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202300"/>
  <mc:AlternateContent xmlns:mc="http://schemas.openxmlformats.org/markup-compatibility/2006">
    <mc:Choice Requires="x15">
      <x15ac:absPath xmlns:x15ac="http://schemas.microsoft.com/office/spreadsheetml/2010/11/ac" url="/Users/jtfrowley/Documents/"/>
    </mc:Choice>
  </mc:AlternateContent>
  <xr:revisionPtr revIDLastSave="0" documentId="13_ncr:1_{F89D0486-913C-6F44-AD37-DE2392214E4F}" xr6:coauthVersionLast="47" xr6:coauthVersionMax="47" xr10:uidLastSave="{00000000-0000-0000-0000-000000000000}"/>
  <bookViews>
    <workbookView xWindow="10240" yWindow="500" windowWidth="32700" windowHeight="17000" xr2:uid="{D0BA377C-96C1-4140-8E88-77214678E6B8}"/>
  </bookViews>
  <sheets>
    <sheet name="Table_of_Contents" sheetId="1" r:id="rId1"/>
    <sheet name="UPDATE_LOG" sheetId="12" r:id="rId2"/>
    <sheet name="REF_STUDY_ID" sheetId="2" r:id="rId3"/>
    <sheet name="FIN_STUDY_DETAILS" sheetId="3" r:id="rId4"/>
    <sheet name="FIN_STUDY_GROUP" sheetId="4" r:id="rId5"/>
    <sheet name="FIN_STUDY_GROUP_INFECTION" sheetId="6" r:id="rId6"/>
    <sheet name="FIN_STUDY_GROUP_SYPHILIS" sheetId="5" r:id="rId7"/>
    <sheet name="FIN_STUDY_STI" sheetId="7" r:id="rId8"/>
    <sheet name="FIN_STUDY_NON_STI" sheetId="8" r:id="rId9"/>
    <sheet name="FIN_STUDY_SEQUELAE" sheetId="9" r:id="rId10"/>
    <sheet name="FIN_STUDY_GROUP_DISAG" sheetId="10" r:id="rId11"/>
    <sheet name="splitting ID"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5" i="5" l="1"/>
  <c r="A225" i="5"/>
  <c r="B223" i="5"/>
  <c r="A223" i="5"/>
  <c r="B224" i="5"/>
  <c r="A224" i="5"/>
  <c r="B213" i="5"/>
  <c r="A213" i="5"/>
  <c r="B211" i="5"/>
  <c r="A211" i="5"/>
  <c r="B212" i="5"/>
  <c r="A212" i="5"/>
  <c r="B203" i="5"/>
  <c r="A203" i="5"/>
  <c r="B202" i="5"/>
  <c r="A202" i="5"/>
  <c r="B201" i="5"/>
  <c r="A201" i="5"/>
  <c r="B200" i="5"/>
  <c r="A200" i="5"/>
  <c r="B197" i="5"/>
  <c r="A197" i="5"/>
  <c r="B196" i="5"/>
  <c r="A196" i="5"/>
  <c r="B193" i="5"/>
  <c r="A193" i="5"/>
  <c r="B190" i="5"/>
  <c r="A190" i="5"/>
  <c r="B189" i="5"/>
  <c r="A189" i="5"/>
  <c r="B187" i="5"/>
  <c r="A187" i="5"/>
  <c r="B188" i="5"/>
  <c r="A188" i="5"/>
  <c r="B180" i="5"/>
  <c r="A180" i="5"/>
  <c r="B178" i="5"/>
  <c r="A178" i="5"/>
  <c r="B177" i="5"/>
  <c r="A177" i="5"/>
  <c r="B176" i="5"/>
  <c r="A176" i="5"/>
  <c r="B174" i="5"/>
  <c r="A174" i="5"/>
  <c r="B166" i="5"/>
  <c r="A166" i="5"/>
  <c r="B152" i="5"/>
  <c r="A152" i="5"/>
  <c r="B151" i="5"/>
  <c r="A151" i="5"/>
  <c r="B149" i="5"/>
  <c r="A149" i="5"/>
  <c r="B150" i="5"/>
  <c r="A150" i="5"/>
  <c r="B148" i="5"/>
  <c r="A148" i="5"/>
  <c r="B142" i="5"/>
  <c r="A142" i="5"/>
  <c r="B132" i="5"/>
  <c r="A132" i="5"/>
  <c r="B131" i="5"/>
  <c r="A131" i="5"/>
  <c r="B125" i="5"/>
  <c r="A125" i="5"/>
  <c r="B126" i="5"/>
  <c r="A126" i="5"/>
  <c r="B114" i="5"/>
  <c r="A114" i="5"/>
  <c r="B113" i="5"/>
  <c r="A113" i="5"/>
  <c r="B110" i="5"/>
  <c r="A110" i="5"/>
  <c r="B111" i="5"/>
  <c r="A111" i="5"/>
  <c r="B109" i="5"/>
  <c r="A109" i="5"/>
  <c r="B108" i="5"/>
  <c r="A108" i="5"/>
  <c r="B107" i="5"/>
  <c r="A107" i="5"/>
  <c r="B106" i="5"/>
  <c r="A106" i="5"/>
  <c r="B105" i="5"/>
  <c r="A105" i="5"/>
  <c r="B101" i="5"/>
  <c r="A101" i="5"/>
  <c r="B102" i="5"/>
  <c r="A102" i="5"/>
  <c r="B73" i="5"/>
  <c r="A73" i="5"/>
  <c r="B72" i="5"/>
  <c r="A72" i="5"/>
  <c r="B71" i="5"/>
  <c r="A71" i="5"/>
  <c r="B70" i="5"/>
  <c r="A70" i="5"/>
  <c r="B66" i="5"/>
  <c r="A66" i="5"/>
  <c r="B65" i="5"/>
  <c r="A65" i="5"/>
  <c r="B64" i="5"/>
  <c r="A64" i="5"/>
  <c r="B63" i="5"/>
  <c r="A63" i="5"/>
  <c r="B62" i="5"/>
  <c r="A62" i="5"/>
  <c r="B59" i="5"/>
  <c r="A59" i="5"/>
  <c r="B58" i="5"/>
  <c r="A58" i="5"/>
  <c r="B56" i="5"/>
  <c r="A56" i="5"/>
  <c r="B55" i="5"/>
  <c r="A55" i="5"/>
  <c r="B54" i="5"/>
  <c r="A54" i="5"/>
  <c r="B53" i="5"/>
  <c r="A53" i="5"/>
  <c r="B39" i="5"/>
  <c r="A39" i="5"/>
  <c r="B38" i="5"/>
  <c r="A38" i="5"/>
  <c r="B37" i="5"/>
  <c r="A37" i="5"/>
  <c r="B23" i="5"/>
  <c r="A23" i="5"/>
  <c r="B20" i="5"/>
  <c r="A20" i="5"/>
  <c r="B21" i="5"/>
  <c r="A21" i="5"/>
  <c r="B19" i="5"/>
  <c r="A19" i="5"/>
  <c r="B18" i="5"/>
  <c r="A18" i="5"/>
  <c r="B17" i="5"/>
  <c r="A17" i="5"/>
  <c r="B4" i="5"/>
  <c r="A4" i="5"/>
  <c r="B6" i="5"/>
  <c r="A6" i="5"/>
  <c r="B5" i="5"/>
  <c r="A5" i="5"/>
  <c r="B539" i="6" l="1"/>
  <c r="A539" i="6"/>
  <c r="B537" i="6"/>
  <c r="A537" i="6"/>
  <c r="B959" i="10"/>
  <c r="A959" i="10"/>
  <c r="A1056" i="6"/>
  <c r="B662" i="6"/>
  <c r="A454" i="6"/>
  <c r="B365" i="6"/>
  <c r="B288" i="6"/>
  <c r="B90" i="6"/>
  <c r="A20" i="6"/>
  <c r="C1034" i="11"/>
  <c r="C1033" i="11"/>
  <c r="C1032" i="11"/>
  <c r="C1031" i="11"/>
  <c r="C1030" i="11"/>
  <c r="C1029" i="11"/>
  <c r="C1028" i="11"/>
  <c r="C1027" i="11"/>
  <c r="C1026" i="11"/>
  <c r="C1025" i="11"/>
  <c r="C1024" i="11"/>
  <c r="C1023" i="11"/>
  <c r="C1022" i="11"/>
  <c r="C1021" i="11"/>
  <c r="C1020" i="11"/>
  <c r="C1019" i="11"/>
  <c r="C1018" i="11"/>
  <c r="C1017" i="11"/>
  <c r="C1016" i="11"/>
  <c r="C1015" i="11"/>
  <c r="C1014" i="11"/>
  <c r="C1013" i="11"/>
  <c r="C1012" i="11"/>
  <c r="C1011" i="11"/>
  <c r="C1010" i="11"/>
  <c r="C1009" i="11"/>
  <c r="C1008" i="11"/>
  <c r="C1007" i="11"/>
  <c r="C1006" i="11"/>
  <c r="C1005" i="11"/>
  <c r="C1004" i="11"/>
  <c r="C1003" i="11"/>
  <c r="C1002" i="11"/>
  <c r="C1001" i="11"/>
  <c r="C1000" i="11"/>
  <c r="C999" i="11"/>
  <c r="C998" i="11"/>
  <c r="C997" i="11"/>
  <c r="C996" i="11"/>
  <c r="C995" i="11"/>
  <c r="C994" i="11"/>
  <c r="C993" i="11"/>
  <c r="C992" i="11"/>
  <c r="C991" i="11"/>
  <c r="C990" i="11"/>
  <c r="C989" i="11"/>
  <c r="C988" i="11"/>
  <c r="C987" i="11"/>
  <c r="C986" i="11"/>
  <c r="C985" i="11"/>
  <c r="C984" i="11"/>
  <c r="C983" i="11"/>
  <c r="C982" i="11"/>
  <c r="C981" i="11"/>
  <c r="C980" i="11"/>
  <c r="C979" i="11"/>
  <c r="C978" i="11"/>
  <c r="C977" i="11"/>
  <c r="C976" i="11"/>
  <c r="C975" i="11"/>
  <c r="C974" i="11"/>
  <c r="C973" i="11"/>
  <c r="C972" i="11"/>
  <c r="C971" i="11"/>
  <c r="C970" i="11"/>
  <c r="C969" i="11"/>
  <c r="C968" i="11"/>
  <c r="C967" i="11"/>
  <c r="C966" i="11"/>
  <c r="C965" i="11"/>
  <c r="C964" i="11"/>
  <c r="C963" i="11"/>
  <c r="C962" i="11"/>
  <c r="C961" i="11"/>
  <c r="C960" i="11"/>
  <c r="C959" i="11"/>
  <c r="C958" i="11"/>
  <c r="C957" i="11"/>
  <c r="C956" i="11"/>
  <c r="C955" i="11"/>
  <c r="C954" i="11"/>
  <c r="C953" i="11"/>
  <c r="C952" i="11"/>
  <c r="C951" i="11"/>
  <c r="C950" i="11"/>
  <c r="C949" i="11"/>
  <c r="C948" i="11"/>
  <c r="C947" i="11"/>
  <c r="C946" i="11"/>
  <c r="C945" i="11"/>
  <c r="C944" i="11"/>
  <c r="C943" i="11"/>
  <c r="C942" i="11"/>
  <c r="C941" i="11"/>
  <c r="C940" i="11"/>
  <c r="C939" i="11"/>
  <c r="C938" i="11"/>
  <c r="C937" i="11"/>
  <c r="C936" i="11"/>
  <c r="C935" i="11"/>
  <c r="C934" i="11"/>
  <c r="C933" i="11"/>
  <c r="C932" i="11"/>
  <c r="C931" i="11"/>
  <c r="C930" i="11"/>
  <c r="C929" i="11"/>
  <c r="C928" i="11"/>
  <c r="C927" i="11"/>
  <c r="C926" i="11"/>
  <c r="C925" i="11"/>
  <c r="C924" i="11"/>
  <c r="C923" i="11"/>
  <c r="C922" i="11"/>
  <c r="C921" i="11"/>
  <c r="C920" i="11"/>
  <c r="C919" i="11"/>
  <c r="C918" i="11"/>
  <c r="C917" i="11"/>
  <c r="C916" i="11"/>
  <c r="C915" i="11"/>
  <c r="C914" i="11"/>
  <c r="C913" i="11"/>
  <c r="C912" i="11"/>
  <c r="C911" i="11"/>
  <c r="C910" i="11"/>
  <c r="C909" i="11"/>
  <c r="C908" i="11"/>
  <c r="C907" i="11"/>
  <c r="C906" i="11"/>
  <c r="C905" i="11"/>
  <c r="C904" i="11"/>
  <c r="C903" i="11"/>
  <c r="C902" i="11"/>
  <c r="C901" i="11"/>
  <c r="C900" i="11"/>
  <c r="C899" i="11"/>
  <c r="C898" i="11"/>
  <c r="C897" i="11"/>
  <c r="C896" i="11"/>
  <c r="C895" i="11"/>
  <c r="C894" i="11"/>
  <c r="C893" i="11"/>
  <c r="C892" i="11"/>
  <c r="C891" i="11"/>
  <c r="C890" i="11"/>
  <c r="C889" i="11"/>
  <c r="C888" i="11"/>
  <c r="C887" i="11"/>
  <c r="C886" i="11"/>
  <c r="C885" i="11"/>
  <c r="C884" i="11"/>
  <c r="C883" i="11"/>
  <c r="C882" i="11"/>
  <c r="C881" i="11"/>
  <c r="C880" i="11"/>
  <c r="C879" i="11"/>
  <c r="C878"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C529" i="11"/>
  <c r="C528" i="11"/>
  <c r="C527" i="11"/>
  <c r="C526" i="11"/>
  <c r="C525" i="11"/>
  <c r="C524" i="11"/>
  <c r="C523" i="11"/>
  <c r="C522" i="11"/>
  <c r="C521" i="11"/>
  <c r="C520" i="11"/>
  <c r="C519" i="11"/>
  <c r="C518" i="11"/>
  <c r="C517" i="11"/>
  <c r="C516" i="11"/>
  <c r="C515" i="11"/>
  <c r="C514" i="11"/>
  <c r="C513" i="11"/>
  <c r="C512" i="11"/>
  <c r="C511" i="11"/>
  <c r="C510" i="11"/>
  <c r="C509" i="11"/>
  <c r="C508" i="11"/>
  <c r="C507" i="11"/>
  <c r="C506" i="11"/>
  <c r="C505" i="11"/>
  <c r="C504" i="11"/>
  <c r="C503" i="11"/>
  <c r="C502" i="11"/>
  <c r="C501" i="11"/>
  <c r="C500" i="11"/>
  <c r="C499" i="11"/>
  <c r="C498" i="11"/>
  <c r="C497" i="11"/>
  <c r="C496" i="11"/>
  <c r="C495" i="11"/>
  <c r="C494" i="11"/>
  <c r="C493" i="11"/>
  <c r="C492" i="11"/>
  <c r="C491" i="11"/>
  <c r="C490" i="11"/>
  <c r="C489" i="11"/>
  <c r="C488" i="11"/>
  <c r="C487" i="11"/>
  <c r="C486" i="11"/>
  <c r="C485" i="11"/>
  <c r="C484" i="11"/>
  <c r="C483" i="11"/>
  <c r="C482" i="11"/>
  <c r="C481" i="11"/>
  <c r="C480" i="11"/>
  <c r="C479" i="11"/>
  <c r="C478" i="11"/>
  <c r="C477" i="11"/>
  <c r="C476" i="11"/>
  <c r="C475" i="11"/>
  <c r="C474" i="11"/>
  <c r="C473" i="11"/>
  <c r="C472" i="11"/>
  <c r="C471" i="11"/>
  <c r="C470" i="11"/>
  <c r="C469" i="11"/>
  <c r="C468" i="11"/>
  <c r="C467" i="11"/>
  <c r="C466" i="11"/>
  <c r="C465" i="11"/>
  <c r="C464" i="11"/>
  <c r="C463" i="11"/>
  <c r="C462" i="11"/>
  <c r="C461" i="11"/>
  <c r="C460" i="11"/>
  <c r="C459" i="11"/>
  <c r="C458" i="11"/>
  <c r="C457" i="11"/>
  <c r="C456" i="11"/>
  <c r="C455" i="11"/>
  <c r="C454" i="11"/>
  <c r="C453" i="11"/>
  <c r="C452" i="11"/>
  <c r="C451" i="11"/>
  <c r="C450" i="11"/>
  <c r="C449" i="11"/>
  <c r="C448" i="11"/>
  <c r="C447" i="11"/>
  <c r="C446" i="11"/>
  <c r="C445" i="11"/>
  <c r="C444" i="11"/>
  <c r="C443" i="11"/>
  <c r="C442" i="11"/>
  <c r="C441" i="11"/>
  <c r="C440" i="11"/>
  <c r="C439" i="11"/>
  <c r="C438" i="11"/>
  <c r="C437" i="11"/>
  <c r="C436" i="11"/>
  <c r="C435" i="11"/>
  <c r="C434" i="11"/>
  <c r="C433" i="11"/>
  <c r="C432" i="11"/>
  <c r="C431" i="11"/>
  <c r="C430" i="11"/>
  <c r="C429" i="11"/>
  <c r="C428" i="11"/>
  <c r="C427" i="11"/>
  <c r="C426" i="11"/>
  <c r="C425" i="11"/>
  <c r="C424" i="11"/>
  <c r="C423" i="11"/>
  <c r="C422" i="11"/>
  <c r="C421" i="11"/>
  <c r="C420" i="11"/>
  <c r="C419" i="11"/>
  <c r="C418" i="11"/>
  <c r="C417" i="11"/>
  <c r="C416" i="11"/>
  <c r="C415" i="11"/>
  <c r="C414" i="11"/>
  <c r="C413" i="11"/>
  <c r="C412" i="11"/>
  <c r="C411" i="11"/>
  <c r="C410" i="11"/>
  <c r="C409" i="11"/>
  <c r="C408" i="11"/>
  <c r="C407" i="11"/>
  <c r="C406" i="11"/>
  <c r="C405" i="11"/>
  <c r="C404" i="11"/>
  <c r="C403" i="11"/>
  <c r="C402" i="11"/>
  <c r="C401" i="11"/>
  <c r="C400" i="11"/>
  <c r="C399" i="11"/>
  <c r="C398" i="11"/>
  <c r="C397" i="11"/>
  <c r="C396" i="11"/>
  <c r="C395" i="11"/>
  <c r="C394" i="11"/>
  <c r="C393" i="11"/>
  <c r="C392" i="11"/>
  <c r="C391" i="11"/>
  <c r="C390" i="11"/>
  <c r="C389" i="11"/>
  <c r="C388" i="11"/>
  <c r="C387" i="11"/>
  <c r="C386" i="11"/>
  <c r="C385" i="11"/>
  <c r="C384" i="11"/>
  <c r="C383" i="11"/>
  <c r="C382" i="11"/>
  <c r="C381" i="11"/>
  <c r="C380" i="11"/>
  <c r="C379" i="11"/>
  <c r="C378" i="11"/>
  <c r="C377" i="11"/>
  <c r="C376" i="11"/>
  <c r="C375" i="11"/>
  <c r="C374" i="11"/>
  <c r="C373" i="11"/>
  <c r="C372" i="11"/>
  <c r="C371" i="11"/>
  <c r="C370" i="11"/>
  <c r="C369" i="11"/>
  <c r="C368" i="11"/>
  <c r="C367" i="11"/>
  <c r="C366" i="11"/>
  <c r="C365" i="11"/>
  <c r="C364" i="11"/>
  <c r="C363" i="11"/>
  <c r="C362" i="11"/>
  <c r="C361" i="11"/>
  <c r="C360" i="11"/>
  <c r="C359" i="11"/>
  <c r="C358" i="11"/>
  <c r="C357" i="11"/>
  <c r="C356" i="11"/>
  <c r="C355" i="11"/>
  <c r="C354" i="11"/>
  <c r="C353" i="11"/>
  <c r="C352" i="11"/>
  <c r="C351" i="11"/>
  <c r="C350" i="11"/>
  <c r="C349" i="11"/>
  <c r="C348" i="11"/>
  <c r="C347" i="11"/>
  <c r="C346" i="11"/>
  <c r="C345" i="11"/>
  <c r="C344" i="11"/>
  <c r="C343" i="11"/>
  <c r="C342" i="11"/>
  <c r="C341" i="11"/>
  <c r="C340" i="11"/>
  <c r="C339" i="11"/>
  <c r="C338" i="11"/>
  <c r="C337" i="11"/>
  <c r="C336" i="11"/>
  <c r="C335" i="11"/>
  <c r="C334" i="11"/>
  <c r="C333" i="11"/>
  <c r="C332" i="11"/>
  <c r="C331" i="11"/>
  <c r="C330" i="11"/>
  <c r="C329" i="11"/>
  <c r="C328" i="11"/>
  <c r="C327" i="11"/>
  <c r="C326" i="11"/>
  <c r="C325" i="11"/>
  <c r="C324" i="11"/>
  <c r="C323" i="11"/>
  <c r="C322" i="11"/>
  <c r="C321" i="11"/>
  <c r="C320" i="11"/>
  <c r="C319" i="11"/>
  <c r="C318" i="11"/>
  <c r="C317" i="11"/>
  <c r="C316" i="11"/>
  <c r="C315" i="11"/>
  <c r="C314" i="11"/>
  <c r="C313" i="11"/>
  <c r="C312" i="11"/>
  <c r="C311" i="11"/>
  <c r="C310" i="11"/>
  <c r="C309" i="11"/>
  <c r="C308" i="11"/>
  <c r="C307" i="11"/>
  <c r="C306" i="11"/>
  <c r="C305" i="11"/>
  <c r="C304" i="11"/>
  <c r="C303" i="11"/>
  <c r="C302" i="11"/>
  <c r="C301" i="11"/>
  <c r="C300" i="11"/>
  <c r="C299" i="11"/>
  <c r="C298" i="11"/>
  <c r="C297" i="11"/>
  <c r="C296" i="11"/>
  <c r="C295" i="11"/>
  <c r="C294" i="11"/>
  <c r="C293" i="11"/>
  <c r="C292" i="11"/>
  <c r="C291" i="11"/>
  <c r="C290" i="11"/>
  <c r="C289" i="11"/>
  <c r="C288" i="11"/>
  <c r="C287" i="11"/>
  <c r="C286" i="11"/>
  <c r="C285" i="11"/>
  <c r="C284" i="11"/>
  <c r="C283" i="11"/>
  <c r="C282" i="11"/>
  <c r="C281" i="11"/>
  <c r="C280" i="11"/>
  <c r="C279" i="11"/>
  <c r="C278" i="11"/>
  <c r="C277" i="11"/>
  <c r="C276" i="11"/>
  <c r="C275" i="11"/>
  <c r="C274" i="11"/>
  <c r="C273" i="11"/>
  <c r="C272" i="11"/>
  <c r="C271" i="11"/>
  <c r="C270" i="11"/>
  <c r="C269" i="11"/>
  <c r="C268" i="11"/>
  <c r="C267" i="11"/>
  <c r="C266" i="11"/>
  <c r="C265" i="11"/>
  <c r="C264" i="11"/>
  <c r="C263" i="11"/>
  <c r="C262" i="11"/>
  <c r="C261" i="11"/>
  <c r="C260" i="11"/>
  <c r="C259" i="11"/>
  <c r="C258" i="11"/>
  <c r="C257" i="11"/>
  <c r="C256" i="11"/>
  <c r="C255" i="11"/>
  <c r="C254" i="11"/>
  <c r="C253" i="11"/>
  <c r="C252" i="11"/>
  <c r="C251" i="11"/>
  <c r="C250" i="11"/>
  <c r="C249" i="11"/>
  <c r="C248" i="11"/>
  <c r="C247" i="11"/>
  <c r="C246" i="11"/>
  <c r="C245" i="11"/>
  <c r="C244" i="11"/>
  <c r="C243" i="11"/>
  <c r="C242" i="11"/>
  <c r="C241" i="11"/>
  <c r="C240" i="11"/>
  <c r="C239" i="11"/>
  <c r="C238" i="11"/>
  <c r="C237" i="11"/>
  <c r="C236" i="11"/>
  <c r="C235" i="11"/>
  <c r="C234" i="11"/>
  <c r="C233" i="11"/>
  <c r="C232" i="11"/>
  <c r="C231" i="11"/>
  <c r="C230" i="11"/>
  <c r="C229" i="11"/>
  <c r="C228" i="11"/>
  <c r="C227" i="11"/>
  <c r="C226" i="11"/>
  <c r="C225" i="11"/>
  <c r="C224" i="11"/>
  <c r="C223" i="11"/>
  <c r="C222" i="11"/>
  <c r="C221" i="11"/>
  <c r="C220" i="11"/>
  <c r="C219" i="11"/>
  <c r="C218" i="11"/>
  <c r="C217" i="11"/>
  <c r="C216" i="11"/>
  <c r="C215" i="11"/>
  <c r="C214" i="11"/>
  <c r="C213" i="11"/>
  <c r="C212" i="11"/>
  <c r="C211" i="11"/>
  <c r="C210" i="11"/>
  <c r="C209" i="11"/>
  <c r="C208" i="11"/>
  <c r="C207" i="11"/>
  <c r="C206" i="11"/>
  <c r="C205" i="11"/>
  <c r="C204" i="11"/>
  <c r="C203" i="11"/>
  <c r="C202" i="11"/>
  <c r="C201" i="11"/>
  <c r="C200" i="11"/>
  <c r="C199" i="11"/>
  <c r="C198" i="11"/>
  <c r="C197" i="11"/>
  <c r="C196" i="11"/>
  <c r="C195" i="11"/>
  <c r="C194" i="11"/>
  <c r="C193" i="11"/>
  <c r="C192" i="11"/>
  <c r="C191" i="11"/>
  <c r="C190" i="11"/>
  <c r="C189" i="11"/>
  <c r="C188" i="11"/>
  <c r="C187" i="11"/>
  <c r="C186" i="11"/>
  <c r="C185" i="11"/>
  <c r="C184" i="11"/>
  <c r="C183" i="11"/>
  <c r="C182" i="11"/>
  <c r="C181" i="11"/>
  <c r="C180" i="11"/>
  <c r="C179" i="11"/>
  <c r="C178" i="11"/>
  <c r="C177" i="11"/>
  <c r="C176" i="11"/>
  <c r="C175" i="11"/>
  <c r="C174" i="11"/>
  <c r="C173" i="11"/>
  <c r="C172" i="11"/>
  <c r="C171" i="11"/>
  <c r="C170" i="11"/>
  <c r="C169" i="11"/>
  <c r="C168" i="11"/>
  <c r="C167" i="11"/>
  <c r="C166" i="11"/>
  <c r="C165" i="11"/>
  <c r="C164" i="11"/>
  <c r="C163" i="11"/>
  <c r="C162" i="11"/>
  <c r="C161" i="11"/>
  <c r="C160" i="11"/>
  <c r="C159" i="11"/>
  <c r="C158" i="11"/>
  <c r="C157" i="11"/>
  <c r="C156" i="11"/>
  <c r="C155" i="11"/>
  <c r="C154" i="11"/>
  <c r="C153" i="11"/>
  <c r="C152" i="11"/>
  <c r="C151" i="11"/>
  <c r="C150" i="11"/>
  <c r="C149" i="11"/>
  <c r="C148" i="11"/>
  <c r="C147" i="11"/>
  <c r="C146" i="11"/>
  <c r="C145" i="11"/>
  <c r="C144" i="11"/>
  <c r="C143" i="11"/>
  <c r="C142" i="11"/>
  <c r="C141" i="11"/>
  <c r="C140" i="11"/>
  <c r="C139" i="11"/>
  <c r="C138" i="11"/>
  <c r="C137" i="11"/>
  <c r="C136" i="11"/>
  <c r="C135" i="11"/>
  <c r="C134" i="11"/>
  <c r="C133" i="11"/>
  <c r="C132" i="11"/>
  <c r="C131" i="11"/>
  <c r="C130" i="11"/>
  <c r="C129" i="11"/>
  <c r="C128" i="11"/>
  <c r="C127" i="11"/>
  <c r="C126" i="11"/>
  <c r="C125" i="11"/>
  <c r="C124" i="11"/>
  <c r="C123"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A1102" i="6" s="1"/>
  <c r="B87" i="6" l="1"/>
  <c r="A4" i="6"/>
  <c r="A42" i="6"/>
  <c r="B137" i="6"/>
  <c r="B309" i="6"/>
  <c r="B420" i="6"/>
  <c r="B462" i="6"/>
  <c r="B691" i="6"/>
  <c r="B904" i="10"/>
  <c r="B1118" i="10"/>
  <c r="B1107" i="10"/>
  <c r="B1099" i="10"/>
  <c r="B1081" i="10"/>
  <c r="B1044" i="10"/>
  <c r="B1042" i="10"/>
  <c r="B1026" i="10"/>
  <c r="B1022" i="10"/>
  <c r="B1016" i="10"/>
  <c r="B1011" i="10"/>
  <c r="B1002" i="10"/>
  <c r="B998" i="10"/>
  <c r="B976" i="10"/>
  <c r="B972" i="10"/>
  <c r="B955" i="10"/>
  <c r="B934" i="10"/>
  <c r="B923" i="10"/>
  <c r="B839" i="10"/>
  <c r="B804" i="10"/>
  <c r="B717" i="10"/>
  <c r="B698" i="10"/>
  <c r="B645" i="10"/>
  <c r="B640" i="10"/>
  <c r="B587" i="10"/>
  <c r="B579" i="10"/>
  <c r="B530" i="10"/>
  <c r="B467" i="10"/>
  <c r="B450" i="10"/>
  <c r="B402" i="10"/>
  <c r="B398" i="10"/>
  <c r="B382" i="10"/>
  <c r="B330" i="10"/>
  <c r="B326" i="10"/>
  <c r="B316" i="10"/>
  <c r="B299" i="10"/>
  <c r="B274" i="10"/>
  <c r="B270" i="10"/>
  <c r="B258" i="10"/>
  <c r="B254" i="10"/>
  <c r="B247" i="10"/>
  <c r="B242" i="10"/>
  <c r="B208" i="10"/>
  <c r="B174" i="10"/>
  <c r="B163" i="10"/>
  <c r="B106" i="10"/>
  <c r="B102" i="10"/>
  <c r="B93" i="10"/>
  <c r="B84" i="10"/>
  <c r="B66" i="10"/>
  <c r="B60" i="10"/>
  <c r="B56" i="10"/>
  <c r="B37" i="10"/>
  <c r="B33" i="10"/>
  <c r="B22" i="10"/>
  <c r="B18" i="10"/>
  <c r="B1055" i="10"/>
  <c r="B954" i="10"/>
  <c r="B950" i="10"/>
  <c r="B946" i="10"/>
  <c r="B918" i="10"/>
  <c r="B895" i="10"/>
  <c r="B881" i="10"/>
  <c r="B852" i="10"/>
  <c r="B828" i="10"/>
  <c r="B777" i="10"/>
  <c r="B723" i="10"/>
  <c r="B719" i="10"/>
  <c r="B668" i="10"/>
  <c r="B608" i="10"/>
  <c r="B497" i="10"/>
  <c r="B493" i="10"/>
  <c r="B489" i="10"/>
  <c r="B386" i="10"/>
  <c r="B1129" i="10"/>
  <c r="B1122" i="10"/>
  <c r="B996" i="10"/>
  <c r="B992" i="10"/>
  <c r="B830" i="10"/>
  <c r="B780" i="10"/>
  <c r="B655" i="10"/>
  <c r="A904" i="10"/>
  <c r="A1118" i="10"/>
  <c r="A1107" i="10"/>
  <c r="A1099" i="10"/>
  <c r="A1081" i="10"/>
  <c r="A1044" i="10"/>
  <c r="A1042" i="10"/>
  <c r="A1026" i="10"/>
  <c r="A1022" i="10"/>
  <c r="A1016" i="10"/>
  <c r="A1011" i="10"/>
  <c r="A1002" i="10"/>
  <c r="A998" i="10"/>
  <c r="A976" i="10"/>
  <c r="A972" i="10"/>
  <c r="A955" i="10"/>
  <c r="A934" i="10"/>
  <c r="A923" i="10"/>
  <c r="A839" i="10"/>
  <c r="A804" i="10"/>
  <c r="A717" i="10"/>
  <c r="A698" i="10"/>
  <c r="A645" i="10"/>
  <c r="A640" i="10"/>
  <c r="A587" i="10"/>
  <c r="A579" i="10"/>
  <c r="A530" i="10"/>
  <c r="A467" i="10"/>
  <c r="A450" i="10"/>
  <c r="A402" i="10"/>
  <c r="A398" i="10"/>
  <c r="A382" i="10"/>
  <c r="A330" i="10"/>
  <c r="A326" i="10"/>
  <c r="A316" i="10"/>
  <c r="A299" i="10"/>
  <c r="A274" i="10"/>
  <c r="A270" i="10"/>
  <c r="A258" i="10"/>
  <c r="A254" i="10"/>
  <c r="A247" i="10"/>
  <c r="A242" i="10"/>
  <c r="A208" i="10"/>
  <c r="A174" i="10"/>
  <c r="A163" i="10"/>
  <c r="A106" i="10"/>
  <c r="A102" i="10"/>
  <c r="A93" i="10"/>
  <c r="A84" i="10"/>
  <c r="A66" i="10"/>
  <c r="A60" i="10"/>
  <c r="A56" i="10"/>
  <c r="A37" i="10"/>
  <c r="A33" i="10"/>
  <c r="A22" i="10"/>
  <c r="A18" i="10"/>
  <c r="A1055" i="10"/>
  <c r="B960" i="10"/>
  <c r="B903" i="10"/>
  <c r="B1115" i="10"/>
  <c r="B1106" i="10"/>
  <c r="B1084" i="10"/>
  <c r="B1080" i="10"/>
  <c r="B1041" i="10"/>
  <c r="B1025" i="10"/>
  <c r="B1019" i="10"/>
  <c r="B1015" i="10"/>
  <c r="B1010" i="10"/>
  <c r="B1001" i="10"/>
  <c r="B983" i="10"/>
  <c r="B975" i="10"/>
  <c r="B965" i="10"/>
  <c r="B940" i="10"/>
  <c r="B933" i="10"/>
  <c r="B922" i="10"/>
  <c r="B838" i="10"/>
  <c r="B774" i="10"/>
  <c r="B716" i="10"/>
  <c r="B697" i="10"/>
  <c r="B643" i="10"/>
  <c r="B639" i="10"/>
  <c r="B586" i="10"/>
  <c r="B559" i="10"/>
  <c r="B529" i="10"/>
  <c r="B466" i="10"/>
  <c r="B449" i="10"/>
  <c r="B401" i="10"/>
  <c r="B397" i="10"/>
  <c r="B348" i="10"/>
  <c r="B329" i="10"/>
  <c r="B325" i="10"/>
  <c r="B315" i="10"/>
  <c r="B280" i="10"/>
  <c r="B273" i="10"/>
  <c r="B262" i="10"/>
  <c r="B257" i="10"/>
  <c r="B253" i="10"/>
  <c r="B246" i="10"/>
  <c r="B240" i="10"/>
  <c r="B207" i="10"/>
  <c r="B166" i="10"/>
  <c r="B162" i="10"/>
  <c r="B105" i="10"/>
  <c r="B101" i="10"/>
  <c r="B92" i="10"/>
  <c r="B83" i="10"/>
  <c r="B65" i="10"/>
  <c r="B59" i="10"/>
  <c r="B55" i="10"/>
  <c r="B36" i="10"/>
  <c r="B32" i="10"/>
  <c r="B21" i="10"/>
  <c r="B17" i="10"/>
  <c r="B1054" i="10"/>
  <c r="B953" i="10"/>
  <c r="B949" i="10"/>
  <c r="B932" i="10"/>
  <c r="B900" i="10"/>
  <c r="B894" i="10"/>
  <c r="B880" i="10"/>
  <c r="B851" i="10"/>
  <c r="B806" i="10"/>
  <c r="B776" i="10"/>
  <c r="B722" i="10"/>
  <c r="B671" i="10"/>
  <c r="B667" i="10"/>
  <c r="B500" i="10"/>
  <c r="B496" i="10"/>
  <c r="B492" i="10"/>
  <c r="B389" i="10"/>
  <c r="B238" i="10"/>
  <c r="B1128" i="10"/>
  <c r="B1121" i="10"/>
  <c r="B995" i="10"/>
  <c r="B866" i="10"/>
  <c r="B792" i="10"/>
  <c r="B779" i="10"/>
  <c r="B654" i="10"/>
  <c r="B604" i="10"/>
  <c r="B600" i="10"/>
  <c r="B596" i="10"/>
  <c r="A960" i="10"/>
  <c r="A903" i="10"/>
  <c r="A1115" i="10"/>
  <c r="A1106" i="10"/>
  <c r="A1084" i="10"/>
  <c r="A1080" i="10"/>
  <c r="A1041" i="10"/>
  <c r="A1025" i="10"/>
  <c r="A1019" i="10"/>
  <c r="A1015" i="10"/>
  <c r="A1010" i="10"/>
  <c r="A1001" i="10"/>
  <c r="A983" i="10"/>
  <c r="A975" i="10"/>
  <c r="A965" i="10"/>
  <c r="A940" i="10"/>
  <c r="A933" i="10"/>
  <c r="A922" i="10"/>
  <c r="A838" i="10"/>
  <c r="A774" i="10"/>
  <c r="A716" i="10"/>
  <c r="A697" i="10"/>
  <c r="A643" i="10"/>
  <c r="A639" i="10"/>
  <c r="A586" i="10"/>
  <c r="A559" i="10"/>
  <c r="A529" i="10"/>
  <c r="A466" i="10"/>
  <c r="A449" i="10"/>
  <c r="A401" i="10"/>
  <c r="A397" i="10"/>
  <c r="A348" i="10"/>
  <c r="A329" i="10"/>
  <c r="A325" i="10"/>
  <c r="A315" i="10"/>
  <c r="A280" i="10"/>
  <c r="A273" i="10"/>
  <c r="A262" i="10"/>
  <c r="A257" i="10"/>
  <c r="A253" i="10"/>
  <c r="A246" i="10"/>
  <c r="A240" i="10"/>
  <c r="A207" i="10"/>
  <c r="A166" i="10"/>
  <c r="A162" i="10"/>
  <c r="A105" i="10"/>
  <c r="A101" i="10"/>
  <c r="A92" i="10"/>
  <c r="A83" i="10"/>
  <c r="A65" i="10"/>
  <c r="A59" i="10"/>
  <c r="A55" i="10"/>
  <c r="A36" i="10"/>
  <c r="A32" i="10"/>
  <c r="A21" i="10"/>
  <c r="A17" i="10"/>
  <c r="A1054" i="10"/>
  <c r="A953" i="10"/>
  <c r="A949" i="10"/>
  <c r="A932" i="10"/>
  <c r="A900" i="10"/>
  <c r="B958" i="10"/>
  <c r="B902" i="10"/>
  <c r="B1114" i="10"/>
  <c r="B1105" i="10"/>
  <c r="B1083" i="10"/>
  <c r="B1079" i="10"/>
  <c r="B1028" i="10"/>
  <c r="B1024" i="10"/>
  <c r="B1018" i="10"/>
  <c r="B1013" i="10"/>
  <c r="B1004" i="10"/>
  <c r="B1000" i="10"/>
  <c r="B978" i="10"/>
  <c r="B974" i="10"/>
  <c r="B964" i="10"/>
  <c r="B939" i="10"/>
  <c r="B925" i="10"/>
  <c r="B919" i="10"/>
  <c r="B837" i="10"/>
  <c r="B773" i="10"/>
  <c r="B715" i="10"/>
  <c r="B665" i="10"/>
  <c r="B642" i="10"/>
  <c r="B638" i="10"/>
  <c r="B585" i="10"/>
  <c r="B532" i="10"/>
  <c r="B501" i="10"/>
  <c r="B465" i="10"/>
  <c r="B432" i="10"/>
  <c r="B400" i="10"/>
  <c r="B394" i="10"/>
  <c r="B347" i="10"/>
  <c r="B328" i="10"/>
  <c r="B322" i="10"/>
  <c r="B314" i="10"/>
  <c r="B278" i="10"/>
  <c r="B272" i="10"/>
  <c r="B261" i="10"/>
  <c r="B256" i="10"/>
  <c r="B249" i="10"/>
  <c r="B244" i="10"/>
  <c r="B239" i="10"/>
  <c r="B206" i="10"/>
  <c r="B165" i="10"/>
  <c r="B161" i="10"/>
  <c r="B104" i="10"/>
  <c r="B100" i="10"/>
  <c r="B91" i="10"/>
  <c r="B76" i="10"/>
  <c r="B62" i="10"/>
  <c r="B58" i="10"/>
  <c r="B53" i="10"/>
  <c r="B35" i="10"/>
  <c r="B31" i="10"/>
  <c r="B20" i="10"/>
  <c r="B1093" i="10"/>
  <c r="B1036" i="10"/>
  <c r="B952" i="10"/>
  <c r="B948" i="10"/>
  <c r="B931" i="10"/>
  <c r="B899" i="10"/>
  <c r="B893" i="10"/>
  <c r="B879" i="10"/>
  <c r="B850" i="10"/>
  <c r="B805" i="10"/>
  <c r="B775" i="10"/>
  <c r="B721" i="10"/>
  <c r="B670" i="10"/>
  <c r="B666" i="10"/>
  <c r="B499" i="10"/>
  <c r="B495" i="10"/>
  <c r="B491" i="10"/>
  <c r="B388" i="10"/>
  <c r="B237" i="10"/>
  <c r="B1124" i="10"/>
  <c r="B1045" i="10"/>
  <c r="B994" i="10"/>
  <c r="B845" i="10"/>
  <c r="B791" i="10"/>
  <c r="B714" i="10"/>
  <c r="B607" i="10"/>
  <c r="B603" i="10"/>
  <c r="B599" i="10"/>
  <c r="A958" i="10"/>
  <c r="A902" i="10"/>
  <c r="A1114" i="10"/>
  <c r="A1105" i="10"/>
  <c r="A1083" i="10"/>
  <c r="A1079" i="10"/>
  <c r="A1028" i="10"/>
  <c r="A1024" i="10"/>
  <c r="A1018" i="10"/>
  <c r="A1013" i="10"/>
  <c r="A1004" i="10"/>
  <c r="A1000" i="10"/>
  <c r="A978" i="10"/>
  <c r="A974" i="10"/>
  <c r="A964" i="10"/>
  <c r="A939" i="10"/>
  <c r="A925" i="10"/>
  <c r="A919" i="10"/>
  <c r="A837" i="10"/>
  <c r="A773" i="10"/>
  <c r="A715" i="10"/>
  <c r="A665" i="10"/>
  <c r="A642" i="10"/>
  <c r="A638" i="10"/>
  <c r="A585" i="10"/>
  <c r="A532" i="10"/>
  <c r="A501" i="10"/>
  <c r="A465" i="10"/>
  <c r="A432" i="10"/>
  <c r="A400" i="10"/>
  <c r="A394" i="10"/>
  <c r="A347" i="10"/>
  <c r="A328" i="10"/>
  <c r="A322" i="10"/>
  <c r="A314" i="10"/>
  <c r="A278" i="10"/>
  <c r="A272" i="10"/>
  <c r="A261" i="10"/>
  <c r="A256" i="10"/>
  <c r="A249" i="10"/>
  <c r="A244" i="10"/>
  <c r="A239" i="10"/>
  <c r="A206" i="10"/>
  <c r="A165" i="10"/>
  <c r="A161" i="10"/>
  <c r="A104" i="10"/>
  <c r="A100" i="10"/>
  <c r="A91" i="10"/>
  <c r="A76" i="10"/>
  <c r="A62" i="10"/>
  <c r="A58" i="10"/>
  <c r="A53" i="10"/>
  <c r="A35" i="10"/>
  <c r="A31" i="10"/>
  <c r="A20" i="10"/>
  <c r="A1093" i="10"/>
  <c r="A1036" i="10"/>
  <c r="A952" i="10"/>
  <c r="A948" i="10"/>
  <c r="A931" i="10"/>
  <c r="A899" i="10"/>
  <c r="A893" i="10"/>
  <c r="A879" i="10"/>
  <c r="A850" i="10"/>
  <c r="A805" i="10"/>
  <c r="A775" i="10"/>
  <c r="A721" i="10"/>
  <c r="A670" i="10"/>
  <c r="A666" i="10"/>
  <c r="A499" i="10"/>
  <c r="A495" i="10"/>
  <c r="A491" i="10"/>
  <c r="A388" i="10"/>
  <c r="A237" i="10"/>
  <c r="A1124" i="10"/>
  <c r="A1045" i="10"/>
  <c r="A994" i="10"/>
  <c r="A845" i="10"/>
  <c r="A791" i="10"/>
  <c r="A714" i="10"/>
  <c r="A607" i="10"/>
  <c r="A603" i="10"/>
  <c r="A599" i="10"/>
  <c r="A595" i="10"/>
  <c r="B957" i="10"/>
  <c r="A957" i="10"/>
  <c r="A901" i="10"/>
  <c r="A1108" i="10"/>
  <c r="A1104" i="10"/>
  <c r="A1082" i="10"/>
  <c r="A1078" i="10"/>
  <c r="A1043" i="10"/>
  <c r="A1027" i="10"/>
  <c r="A1023" i="10"/>
  <c r="A1017" i="10"/>
  <c r="A1012" i="10"/>
  <c r="A1003" i="10"/>
  <c r="A999" i="10"/>
  <c r="A977" i="10"/>
  <c r="A973" i="10"/>
  <c r="A956" i="10"/>
  <c r="A935" i="10"/>
  <c r="A924" i="10"/>
  <c r="A913" i="10"/>
  <c r="A813" i="10"/>
  <c r="A772" i="10"/>
  <c r="A699" i="10"/>
  <c r="A664" i="10"/>
  <c r="A641" i="10"/>
  <c r="A637" i="10"/>
  <c r="A584" i="10"/>
  <c r="A531" i="10"/>
  <c r="A483" i="10"/>
  <c r="A451" i="10"/>
  <c r="A431" i="10"/>
  <c r="A399" i="10"/>
  <c r="A383" i="10"/>
  <c r="A344" i="10"/>
  <c r="A327" i="10"/>
  <c r="A321" i="10"/>
  <c r="A300" i="10"/>
  <c r="A275" i="10"/>
  <c r="A271" i="10"/>
  <c r="A259" i="10"/>
  <c r="A255" i="10"/>
  <c r="A248" i="10"/>
  <c r="A243" i="10"/>
  <c r="A226" i="10"/>
  <c r="A175" i="10"/>
  <c r="A164" i="10"/>
  <c r="A138" i="10"/>
  <c r="A103" i="10"/>
  <c r="A94" i="10"/>
  <c r="A85" i="10"/>
  <c r="A75" i="10"/>
  <c r="A61" i="10"/>
  <c r="A57" i="10"/>
  <c r="A38" i="10"/>
  <c r="A34" i="10"/>
  <c r="A30" i="10"/>
  <c r="A19" i="10"/>
  <c r="A1092" i="10"/>
  <c r="A1005" i="10"/>
  <c r="A951" i="10"/>
  <c r="A947" i="10"/>
  <c r="A930" i="10"/>
  <c r="A896" i="10"/>
  <c r="A892" i="10"/>
  <c r="A853" i="10"/>
  <c r="A836" i="10"/>
  <c r="A796" i="10"/>
  <c r="A769" i="10"/>
  <c r="A720" i="10"/>
  <c r="A669" i="10"/>
  <c r="A609" i="10"/>
  <c r="A498" i="10"/>
  <c r="B901" i="10"/>
  <c r="B1017" i="10"/>
  <c r="B924" i="10"/>
  <c r="B584" i="10"/>
  <c r="B327" i="10"/>
  <c r="B243" i="10"/>
  <c r="B75" i="10"/>
  <c r="B1005" i="10"/>
  <c r="B896" i="10"/>
  <c r="A851" i="10"/>
  <c r="A723" i="10"/>
  <c r="B609" i="10"/>
  <c r="A493" i="10"/>
  <c r="A386" i="10"/>
  <c r="A1122" i="10"/>
  <c r="A992" i="10"/>
  <c r="A780" i="10"/>
  <c r="B605" i="10"/>
  <c r="B598" i="10"/>
  <c r="B593" i="10"/>
  <c r="B508" i="10"/>
  <c r="B475" i="10"/>
  <c r="B380" i="10"/>
  <c r="B264" i="10"/>
  <c r="B227" i="10"/>
  <c r="B111" i="10"/>
  <c r="B52" i="10"/>
  <c r="B1119" i="10"/>
  <c r="B1096" i="10"/>
  <c r="B1075" i="10"/>
  <c r="B1071" i="10"/>
  <c r="B1035" i="10"/>
  <c r="B1031" i="10"/>
  <c r="B1009" i="10"/>
  <c r="B990" i="10"/>
  <c r="B984" i="10"/>
  <c r="B968" i="10"/>
  <c r="B962" i="10"/>
  <c r="B941" i="10"/>
  <c r="B912" i="10"/>
  <c r="B908" i="10"/>
  <c r="B898" i="10"/>
  <c r="B874" i="10"/>
  <c r="B870" i="10"/>
  <c r="B862" i="10"/>
  <c r="B858" i="10"/>
  <c r="B843" i="10"/>
  <c r="B833" i="10"/>
  <c r="B826" i="10"/>
  <c r="B822" i="10"/>
  <c r="B817" i="10"/>
  <c r="B801" i="10"/>
  <c r="B794" i="10"/>
  <c r="B782" i="10"/>
  <c r="B759" i="10"/>
  <c r="B755" i="10"/>
  <c r="B751" i="10"/>
  <c r="B747" i="10"/>
  <c r="B743" i="10"/>
  <c r="B729" i="10"/>
  <c r="B718" i="10"/>
  <c r="B709" i="10"/>
  <c r="B702" i="10"/>
  <c r="B695" i="10"/>
  <c r="B691" i="10"/>
  <c r="B683" i="10"/>
  <c r="B660" i="10"/>
  <c r="B656" i="10"/>
  <c r="B631" i="10"/>
  <c r="B623" i="10"/>
  <c r="B619" i="10"/>
  <c r="B613" i="10"/>
  <c r="B574" i="10"/>
  <c r="B570" i="10"/>
  <c r="B563" i="10"/>
  <c r="B557" i="10"/>
  <c r="B553" i="10"/>
  <c r="B549" i="10"/>
  <c r="B540" i="10"/>
  <c r="B534" i="10"/>
  <c r="B502" i="10"/>
  <c r="B469" i="10"/>
  <c r="B458" i="10"/>
  <c r="B1108" i="10"/>
  <c r="B1012" i="10"/>
  <c r="B913" i="10"/>
  <c r="B531" i="10"/>
  <c r="B321" i="10"/>
  <c r="B226" i="10"/>
  <c r="B61" i="10"/>
  <c r="A954" i="10"/>
  <c r="A895" i="10"/>
  <c r="B836" i="10"/>
  <c r="A722" i="10"/>
  <c r="A608" i="10"/>
  <c r="A492" i="10"/>
  <c r="A238" i="10"/>
  <c r="A1121" i="10"/>
  <c r="A866" i="10"/>
  <c r="A779" i="10"/>
  <c r="A605" i="10"/>
  <c r="A598" i="10"/>
  <c r="A593" i="10"/>
  <c r="A508" i="10"/>
  <c r="A475" i="10"/>
  <c r="A380" i="10"/>
  <c r="A264" i="10"/>
  <c r="A227" i="10"/>
  <c r="A111" i="10"/>
  <c r="A52" i="10"/>
  <c r="A1119" i="10"/>
  <c r="A1096" i="10"/>
  <c r="A1075" i="10"/>
  <c r="A1071" i="10"/>
  <c r="A1035" i="10"/>
  <c r="A1031" i="10"/>
  <c r="A1009" i="10"/>
  <c r="A990" i="10"/>
  <c r="A984" i="10"/>
  <c r="A968" i="10"/>
  <c r="A962" i="10"/>
  <c r="A941" i="10"/>
  <c r="A912" i="10"/>
  <c r="A908" i="10"/>
  <c r="A898" i="10"/>
  <c r="A874" i="10"/>
  <c r="A870" i="10"/>
  <c r="A862" i="10"/>
  <c r="A858" i="10"/>
  <c r="A843" i="10"/>
  <c r="A833" i="10"/>
  <c r="A826" i="10"/>
  <c r="A822" i="10"/>
  <c r="A817" i="10"/>
  <c r="A801" i="10"/>
  <c r="A794" i="10"/>
  <c r="A782" i="10"/>
  <c r="A759" i="10"/>
  <c r="A755" i="10"/>
  <c r="A751" i="10"/>
  <c r="A747" i="10"/>
  <c r="A743" i="10"/>
  <c r="A729" i="10"/>
  <c r="A718" i="10"/>
  <c r="A709" i="10"/>
  <c r="A702" i="10"/>
  <c r="A695" i="10"/>
  <c r="A691" i="10"/>
  <c r="A683" i="10"/>
  <c r="A660" i="10"/>
  <c r="A656" i="10"/>
  <c r="A631" i="10"/>
  <c r="A623" i="10"/>
  <c r="A619" i="10"/>
  <c r="A613" i="10"/>
  <c r="A574" i="10"/>
  <c r="A570" i="10"/>
  <c r="A563" i="10"/>
  <c r="A557" i="10"/>
  <c r="A553" i="10"/>
  <c r="A549" i="10"/>
  <c r="A540" i="10"/>
  <c r="B1104" i="10"/>
  <c r="B1003" i="10"/>
  <c r="B813" i="10"/>
  <c r="B483" i="10"/>
  <c r="B300" i="10"/>
  <c r="B175" i="10"/>
  <c r="B57" i="10"/>
  <c r="B951" i="10"/>
  <c r="A894" i="10"/>
  <c r="A828" i="10"/>
  <c r="B720" i="10"/>
  <c r="A500" i="10"/>
  <c r="B490" i="10"/>
  <c r="B236" i="10"/>
  <c r="B997" i="10"/>
  <c r="B831" i="10"/>
  <c r="B713" i="10"/>
  <c r="A604" i="10"/>
  <c r="B597" i="10"/>
  <c r="B592" i="10"/>
  <c r="B507" i="10"/>
  <c r="B472" i="10"/>
  <c r="B368" i="10"/>
  <c r="B230" i="10"/>
  <c r="B114" i="10"/>
  <c r="B110" i="10"/>
  <c r="B9" i="10"/>
  <c r="B1113" i="10"/>
  <c r="B1095" i="10"/>
  <c r="B1074" i="10"/>
  <c r="B1070" i="10"/>
  <c r="B1034" i="10"/>
  <c r="B1030" i="10"/>
  <c r="B1008" i="10"/>
  <c r="B989" i="10"/>
  <c r="B971" i="10"/>
  <c r="B967" i="10"/>
  <c r="B961" i="10"/>
  <c r="B929" i="10"/>
  <c r="B911" i="10"/>
  <c r="B907" i="10"/>
  <c r="B897" i="10"/>
  <c r="B873" i="10"/>
  <c r="B869" i="10"/>
  <c r="B861" i="10"/>
  <c r="B857" i="10"/>
  <c r="B842" i="10"/>
  <c r="B832" i="10"/>
  <c r="B825" i="10"/>
  <c r="B821" i="10"/>
  <c r="B816" i="10"/>
  <c r="B800" i="10"/>
  <c r="B793" i="10"/>
  <c r="B778" i="10"/>
  <c r="B758" i="10"/>
  <c r="B754" i="10"/>
  <c r="B750" i="10"/>
  <c r="B746" i="10"/>
  <c r="B742" i="10"/>
  <c r="B728" i="10"/>
  <c r="B712" i="10"/>
  <c r="B705" i="10"/>
  <c r="B701" i="10"/>
  <c r="B694" i="10"/>
  <c r="B690" i="10"/>
  <c r="B677" i="10"/>
  <c r="B659" i="10"/>
  <c r="B634" i="10"/>
  <c r="B630" i="10"/>
  <c r="B622" i="10"/>
  <c r="B618" i="10"/>
  <c r="B612" i="10"/>
  <c r="B573" i="10"/>
  <c r="B569" i="10"/>
  <c r="B562" i="10"/>
  <c r="B556" i="10"/>
  <c r="B552" i="10"/>
  <c r="B548" i="10"/>
  <c r="B539" i="10"/>
  <c r="B514" i="10"/>
  <c r="B484" i="10"/>
  <c r="B468" i="10"/>
  <c r="B457" i="10"/>
  <c r="B453" i="10"/>
  <c r="B436" i="10"/>
  <c r="B423" i="10"/>
  <c r="B1082" i="10"/>
  <c r="B999" i="10"/>
  <c r="B772" i="10"/>
  <c r="B451" i="10"/>
  <c r="B275" i="10"/>
  <c r="B164" i="10"/>
  <c r="B38" i="10"/>
  <c r="A950" i="10"/>
  <c r="B892" i="10"/>
  <c r="A806" i="10"/>
  <c r="A719" i="10"/>
  <c r="B498" i="10"/>
  <c r="A490" i="10"/>
  <c r="A236" i="10"/>
  <c r="A997" i="10"/>
  <c r="A831" i="10"/>
  <c r="A713" i="10"/>
  <c r="B602" i="10"/>
  <c r="A597" i="10"/>
  <c r="A592" i="10"/>
  <c r="A507" i="10"/>
  <c r="A472" i="10"/>
  <c r="A368" i="10"/>
  <c r="A230" i="10"/>
  <c r="A114" i="10"/>
  <c r="A110" i="10"/>
  <c r="A9" i="10"/>
  <c r="A1113" i="10"/>
  <c r="A1095" i="10"/>
  <c r="A1074" i="10"/>
  <c r="A1070" i="10"/>
  <c r="A1034" i="10"/>
  <c r="A1030" i="10"/>
  <c r="A1008" i="10"/>
  <c r="A989" i="10"/>
  <c r="A971" i="10"/>
  <c r="A967" i="10"/>
  <c r="A961" i="10"/>
  <c r="A929" i="10"/>
  <c r="A911" i="10"/>
  <c r="A907" i="10"/>
  <c r="A897" i="10"/>
  <c r="A873" i="10"/>
  <c r="A869" i="10"/>
  <c r="A861" i="10"/>
  <c r="A857" i="10"/>
  <c r="A842" i="10"/>
  <c r="A832" i="10"/>
  <c r="A825" i="10"/>
  <c r="A821" i="10"/>
  <c r="A816" i="10"/>
  <c r="A800" i="10"/>
  <c r="A793" i="10"/>
  <c r="A778" i="10"/>
  <c r="A758" i="10"/>
  <c r="A754" i="10"/>
  <c r="A750" i="10"/>
  <c r="A746" i="10"/>
  <c r="A742" i="10"/>
  <c r="A728" i="10"/>
  <c r="A712" i="10"/>
  <c r="A705" i="10"/>
  <c r="A701" i="10"/>
  <c r="A694" i="10"/>
  <c r="A690" i="10"/>
  <c r="A677" i="10"/>
  <c r="A659" i="10"/>
  <c r="A634" i="10"/>
  <c r="A630" i="10"/>
  <c r="A622" i="10"/>
  <c r="A618" i="10"/>
  <c r="A612" i="10"/>
  <c r="A573" i="10"/>
  <c r="A569" i="10"/>
  <c r="A562" i="10"/>
  <c r="A556" i="10"/>
  <c r="A552" i="10"/>
  <c r="A548" i="10"/>
  <c r="A539" i="10"/>
  <c r="A514" i="10"/>
  <c r="A484" i="10"/>
  <c r="A468" i="10"/>
  <c r="A457" i="10"/>
  <c r="A453" i="10"/>
  <c r="A436" i="10"/>
  <c r="B1078" i="10"/>
  <c r="B977" i="10"/>
  <c r="B699" i="10"/>
  <c r="B431" i="10"/>
  <c r="B271" i="10"/>
  <c r="B138" i="10"/>
  <c r="B34" i="10"/>
  <c r="B947" i="10"/>
  <c r="A881" i="10"/>
  <c r="B796" i="10"/>
  <c r="A671" i="10"/>
  <c r="A497" i="10"/>
  <c r="A489" i="10"/>
  <c r="A1129" i="10"/>
  <c r="A996" i="10"/>
  <c r="A830" i="10"/>
  <c r="A655" i="10"/>
  <c r="A602" i="10"/>
  <c r="A596" i="10"/>
  <c r="B536" i="10"/>
  <c r="B506" i="10"/>
  <c r="B425" i="10"/>
  <c r="B367" i="10"/>
  <c r="B229" i="10"/>
  <c r="B113" i="10"/>
  <c r="B64" i="10"/>
  <c r="B8" i="10"/>
  <c r="B1098" i="10"/>
  <c r="B1094" i="10"/>
  <c r="B1073" i="10"/>
  <c r="B1057" i="10"/>
  <c r="B1033" i="10"/>
  <c r="B1029" i="10"/>
  <c r="B1007" i="10"/>
  <c r="B988" i="10"/>
  <c r="B970" i="10"/>
  <c r="B966" i="10"/>
  <c r="B943" i="10"/>
  <c r="B921" i="10"/>
  <c r="B910" i="10"/>
  <c r="B906" i="10"/>
  <c r="B876" i="10"/>
  <c r="B872" i="10"/>
  <c r="B865" i="10"/>
  <c r="B860" i="10"/>
  <c r="B855" i="10"/>
  <c r="B841" i="10"/>
  <c r="B829" i="10"/>
  <c r="B824" i="10"/>
  <c r="B820" i="10"/>
  <c r="B815" i="10"/>
  <c r="B799" i="10"/>
  <c r="B784" i="10"/>
  <c r="B770" i="10"/>
  <c r="B757" i="10"/>
  <c r="B753" i="10"/>
  <c r="B749" i="10"/>
  <c r="B745" i="10"/>
  <c r="B741" i="10"/>
  <c r="B727" i="10"/>
  <c r="B711" i="10"/>
  <c r="B704" i="10"/>
  <c r="B700" i="10"/>
  <c r="B693" i="10"/>
  <c r="B685" i="10"/>
  <c r="B676" i="10"/>
  <c r="B658" i="10"/>
  <c r="B633" i="10"/>
  <c r="B625" i="10"/>
  <c r="B621" i="10"/>
  <c r="B617" i="10"/>
  <c r="B611" i="10"/>
  <c r="B572" i="10"/>
  <c r="B568" i="10"/>
  <c r="B561" i="10"/>
  <c r="B555" i="10"/>
  <c r="B551" i="10"/>
  <c r="B547" i="10"/>
  <c r="B538" i="10"/>
  <c r="B505" i="10"/>
  <c r="B471" i="10"/>
  <c r="B460" i="10"/>
  <c r="B456" i="10"/>
  <c r="B452" i="10"/>
  <c r="B1043" i="10"/>
  <c r="B637" i="10"/>
  <c r="B94" i="10"/>
  <c r="A880" i="10"/>
  <c r="A667" i="10"/>
  <c r="B1123" i="10"/>
  <c r="A654" i="10"/>
  <c r="A594" i="10"/>
  <c r="B424" i="10"/>
  <c r="A113" i="10"/>
  <c r="A6" i="10"/>
  <c r="B1072" i="10"/>
  <c r="A1029" i="10"/>
  <c r="A985" i="10"/>
  <c r="B942" i="10"/>
  <c r="A906" i="10"/>
  <c r="A871" i="10"/>
  <c r="B854" i="10"/>
  <c r="A824" i="10"/>
  <c r="A812" i="10"/>
  <c r="B763" i="10"/>
  <c r="A749" i="10"/>
  <c r="A739" i="10"/>
  <c r="B703" i="10"/>
  <c r="A685" i="10"/>
  <c r="A657" i="10"/>
  <c r="B620" i="10"/>
  <c r="A572" i="10"/>
  <c r="A560" i="10"/>
  <c r="B546" i="10"/>
  <c r="A503" i="10"/>
  <c r="A459" i="10"/>
  <c r="B438" i="10"/>
  <c r="B426" i="10"/>
  <c r="A416" i="10"/>
  <c r="A410" i="10"/>
  <c r="A392" i="10"/>
  <c r="A359" i="10"/>
  <c r="A355" i="10"/>
  <c r="A332" i="10"/>
  <c r="A297" i="10"/>
  <c r="A293" i="10"/>
  <c r="A286" i="10"/>
  <c r="A263" i="10"/>
  <c r="A232" i="10"/>
  <c r="A196" i="10"/>
  <c r="A169" i="10"/>
  <c r="A143" i="10"/>
  <c r="A139" i="10"/>
  <c r="A134" i="10"/>
  <c r="A77" i="10"/>
  <c r="A50" i="10"/>
  <c r="A46" i="10"/>
  <c r="A23" i="10"/>
  <c r="A1101" i="10"/>
  <c r="A1089" i="10"/>
  <c r="A1085" i="10"/>
  <c r="A1050" i="10"/>
  <c r="A1046" i="10"/>
  <c r="A982" i="10"/>
  <c r="A916" i="10"/>
  <c r="A890" i="10"/>
  <c r="A885" i="10"/>
  <c r="A844" i="10"/>
  <c r="A765" i="10"/>
  <c r="A688" i="10"/>
  <c r="A650" i="10"/>
  <c r="A646" i="10"/>
  <c r="A580" i="10"/>
  <c r="A575" i="10"/>
  <c r="A520" i="10"/>
  <c r="A516" i="10"/>
  <c r="A480" i="10"/>
  <c r="A445" i="10"/>
  <c r="A441" i="10"/>
  <c r="A429" i="10"/>
  <c r="A420" i="10"/>
  <c r="A406" i="10"/>
  <c r="A391" i="10"/>
  <c r="A371" i="10"/>
  <c r="A350" i="10"/>
  <c r="A341" i="10"/>
  <c r="A336" i="10"/>
  <c r="A320" i="10"/>
  <c r="A305" i="10"/>
  <c r="B1027" i="10"/>
  <c r="B399" i="10"/>
  <c r="B85" i="10"/>
  <c r="B853" i="10"/>
  <c r="A496" i="10"/>
  <c r="A1123" i="10"/>
  <c r="B606" i="10"/>
  <c r="A536" i="10"/>
  <c r="A424" i="10"/>
  <c r="B112" i="10"/>
  <c r="A1098" i="10"/>
  <c r="A1072" i="10"/>
  <c r="B1014" i="10"/>
  <c r="A970" i="10"/>
  <c r="A942" i="10"/>
  <c r="B905" i="10"/>
  <c r="A865" i="10"/>
  <c r="A854" i="10"/>
  <c r="B823" i="10"/>
  <c r="A799" i="10"/>
  <c r="A763" i="10"/>
  <c r="B748" i="10"/>
  <c r="A727" i="10"/>
  <c r="A703" i="10"/>
  <c r="B684" i="10"/>
  <c r="A633" i="10"/>
  <c r="A620" i="10"/>
  <c r="B571" i="10"/>
  <c r="A555" i="10"/>
  <c r="A546" i="10"/>
  <c r="A502" i="10"/>
  <c r="A458" i="10"/>
  <c r="A438" i="10"/>
  <c r="A426" i="10"/>
  <c r="B415" i="10"/>
  <c r="B409" i="10"/>
  <c r="B376" i="10"/>
  <c r="B358" i="10"/>
  <c r="B353" i="10"/>
  <c r="B331" i="10"/>
  <c r="B296" i="10"/>
  <c r="B292" i="10"/>
  <c r="B285" i="10"/>
  <c r="B245" i="10"/>
  <c r="B231" i="10"/>
  <c r="B189" i="10"/>
  <c r="B154" i="10"/>
  <c r="B142" i="10"/>
  <c r="B137" i="10"/>
  <c r="B117" i="10"/>
  <c r="B71" i="10"/>
  <c r="B49" i="10"/>
  <c r="B29" i="10"/>
  <c r="B7" i="10"/>
  <c r="B1100" i="10"/>
  <c r="B1088" i="10"/>
  <c r="B1053" i="10"/>
  <c r="B1049" i="10"/>
  <c r="B1021" i="10"/>
  <c r="B981" i="10"/>
  <c r="B915" i="10"/>
  <c r="B889" i="10"/>
  <c r="B884" i="10"/>
  <c r="B814" i="10"/>
  <c r="B764" i="10"/>
  <c r="B687" i="10"/>
  <c r="B649" i="10"/>
  <c r="B616" i="10"/>
  <c r="B578" i="10"/>
  <c r="B542" i="10"/>
  <c r="B519" i="10"/>
  <c r="B515" i="10"/>
  <c r="B448" i="10"/>
  <c r="B444" i="10"/>
  <c r="B440" i="10"/>
  <c r="B428" i="10"/>
  <c r="B419" i="10"/>
  <c r="B405" i="10"/>
  <c r="B390" i="10"/>
  <c r="B370" i="10"/>
  <c r="B349" i="10"/>
  <c r="B340" i="10"/>
  <c r="B1023" i="10"/>
  <c r="B383" i="10"/>
  <c r="B30" i="10"/>
  <c r="A852" i="10"/>
  <c r="B494" i="10"/>
  <c r="A995" i="10"/>
  <c r="A606" i="10"/>
  <c r="B535" i="10"/>
  <c r="A367" i="10"/>
  <c r="A112" i="10"/>
  <c r="B1097" i="10"/>
  <c r="A1057" i="10"/>
  <c r="A1014" i="10"/>
  <c r="B969" i="10"/>
  <c r="A921" i="10"/>
  <c r="A905" i="10"/>
  <c r="B864" i="10"/>
  <c r="A841" i="10"/>
  <c r="A823" i="10"/>
  <c r="B795" i="10"/>
  <c r="A757" i="10"/>
  <c r="A748" i="10"/>
  <c r="B726" i="10"/>
  <c r="A700" i="10"/>
  <c r="A684" i="10"/>
  <c r="B632" i="10"/>
  <c r="A617" i="10"/>
  <c r="A571" i="10"/>
  <c r="B554" i="10"/>
  <c r="A538" i="10"/>
  <c r="A471" i="10"/>
  <c r="A456" i="10"/>
  <c r="B437" i="10"/>
  <c r="A423" i="10"/>
  <c r="A415" i="10"/>
  <c r="A409" i="10"/>
  <c r="A376" i="10"/>
  <c r="A358" i="10"/>
  <c r="A353" i="10"/>
  <c r="A331" i="10"/>
  <c r="A296" i="10"/>
  <c r="A292" i="10"/>
  <c r="A285" i="10"/>
  <c r="A245" i="10"/>
  <c r="A231" i="10"/>
  <c r="A189" i="10"/>
  <c r="A154" i="10"/>
  <c r="A142" i="10"/>
  <c r="A137" i="10"/>
  <c r="A117" i="10"/>
  <c r="A71" i="10"/>
  <c r="A49" i="10"/>
  <c r="A29" i="10"/>
  <c r="A7" i="10"/>
  <c r="A1100" i="10"/>
  <c r="A1088" i="10"/>
  <c r="A1053" i="10"/>
  <c r="A1049" i="10"/>
  <c r="A1021" i="10"/>
  <c r="A981" i="10"/>
  <c r="A915" i="10"/>
  <c r="A889" i="10"/>
  <c r="A884" i="10"/>
  <c r="A814" i="10"/>
  <c r="A764" i="10"/>
  <c r="A687" i="10"/>
  <c r="A649" i="10"/>
  <c r="A616" i="10"/>
  <c r="B973" i="10"/>
  <c r="B344" i="10"/>
  <c r="B19" i="10"/>
  <c r="A777" i="10"/>
  <c r="A494" i="10"/>
  <c r="B993" i="10"/>
  <c r="B601" i="10"/>
  <c r="A535" i="10"/>
  <c r="B342" i="10"/>
  <c r="A64" i="10"/>
  <c r="A1097" i="10"/>
  <c r="B1056" i="10"/>
  <c r="A1007" i="10"/>
  <c r="A969" i="10"/>
  <c r="B920" i="10"/>
  <c r="A876" i="10"/>
  <c r="A864" i="10"/>
  <c r="B840" i="10"/>
  <c r="A820" i="10"/>
  <c r="A795" i="10"/>
  <c r="B756" i="10"/>
  <c r="A745" i="10"/>
  <c r="A726" i="10"/>
  <c r="B696" i="10"/>
  <c r="A676" i="10"/>
  <c r="A632" i="10"/>
  <c r="B614" i="10"/>
  <c r="A568" i="10"/>
  <c r="A554" i="10"/>
  <c r="B537" i="10"/>
  <c r="B470" i="10"/>
  <c r="B455" i="10"/>
  <c r="A437" i="10"/>
  <c r="B418" i="10"/>
  <c r="B412" i="10"/>
  <c r="B408" i="10"/>
  <c r="B361" i="10"/>
  <c r="B357" i="10"/>
  <c r="B352" i="10"/>
  <c r="B323" i="10"/>
  <c r="B295" i="10"/>
  <c r="B291" i="10"/>
  <c r="B284" i="10"/>
  <c r="B241" i="10"/>
  <c r="B201" i="10"/>
  <c r="B171" i="10"/>
  <c r="B145" i="10"/>
  <c r="B141" i="10"/>
  <c r="B136" i="10"/>
  <c r="B116" i="10"/>
  <c r="B70" i="10"/>
  <c r="B48" i="10"/>
  <c r="B28" i="10"/>
  <c r="B1103" i="10"/>
  <c r="B1091" i="10"/>
  <c r="B1087" i="10"/>
  <c r="B1052" i="10"/>
  <c r="B1048" i="10"/>
  <c r="B1020" i="10"/>
  <c r="B980" i="10"/>
  <c r="B914" i="10"/>
  <c r="B887" i="10"/>
  <c r="B883" i="10"/>
  <c r="B771" i="10"/>
  <c r="B738" i="10"/>
  <c r="B686" i="10"/>
  <c r="B648" i="10"/>
  <c r="B615" i="10"/>
  <c r="B577" i="10"/>
  <c r="B541" i="10"/>
  <c r="B518" i="10"/>
  <c r="B482" i="10"/>
  <c r="B447" i="10"/>
  <c r="B443" i="10"/>
  <c r="B439" i="10"/>
  <c r="B422" i="10"/>
  <c r="B414" i="10"/>
  <c r="B404" i="10"/>
  <c r="B378" i="10"/>
  <c r="B369" i="10"/>
  <c r="B956" i="10"/>
  <c r="B259" i="10"/>
  <c r="B1092" i="10"/>
  <c r="A776" i="10"/>
  <c r="A389" i="10"/>
  <c r="A993" i="10"/>
  <c r="A601" i="10"/>
  <c r="A506" i="10"/>
  <c r="A342" i="10"/>
  <c r="B54" i="10"/>
  <c r="A1094" i="10"/>
  <c r="A1056" i="10"/>
  <c r="B991" i="10"/>
  <c r="A966" i="10"/>
  <c r="A920" i="10"/>
  <c r="B875" i="10"/>
  <c r="A860" i="10"/>
  <c r="A840" i="10"/>
  <c r="B819" i="10"/>
  <c r="A784" i="10"/>
  <c r="A756" i="10"/>
  <c r="B744" i="10"/>
  <c r="A711" i="10"/>
  <c r="A696" i="10"/>
  <c r="B663" i="10"/>
  <c r="A625" i="10"/>
  <c r="A614" i="10"/>
  <c r="B564" i="10"/>
  <c r="A551" i="10"/>
  <c r="A537" i="10"/>
  <c r="A470" i="10"/>
  <c r="A455" i="10"/>
  <c r="B435" i="10"/>
  <c r="A418" i="10"/>
  <c r="A412" i="10"/>
  <c r="A408" i="10"/>
  <c r="A361" i="10"/>
  <c r="A357" i="10"/>
  <c r="A352" i="10"/>
  <c r="A323" i="10"/>
  <c r="A295" i="10"/>
  <c r="A291" i="10"/>
  <c r="A284" i="10"/>
  <c r="A241" i="10"/>
  <c r="A201" i="10"/>
  <c r="A171" i="10"/>
  <c r="A145" i="10"/>
  <c r="A141" i="10"/>
  <c r="A136" i="10"/>
  <c r="A116" i="10"/>
  <c r="A70" i="10"/>
  <c r="A48" i="10"/>
  <c r="A28" i="10"/>
  <c r="A1103" i="10"/>
  <c r="A1091" i="10"/>
  <c r="A1087" i="10"/>
  <c r="A1052" i="10"/>
  <c r="A1048" i="10"/>
  <c r="A1020" i="10"/>
  <c r="A980" i="10"/>
  <c r="A914" i="10"/>
  <c r="A887" i="10"/>
  <c r="A883" i="10"/>
  <c r="A771" i="10"/>
  <c r="A738" i="10"/>
  <c r="A686" i="10"/>
  <c r="A648" i="10"/>
  <c r="A615" i="10"/>
  <c r="A577" i="10"/>
  <c r="A541" i="10"/>
  <c r="A518" i="10"/>
  <c r="A482" i="10"/>
  <c r="A447" i="10"/>
  <c r="A443" i="10"/>
  <c r="A439" i="10"/>
  <c r="A422" i="10"/>
  <c r="A414" i="10"/>
  <c r="A404" i="10"/>
  <c r="A378" i="10"/>
  <c r="A369" i="10"/>
  <c r="A346" i="10"/>
  <c r="A338" i="10"/>
  <c r="A334" i="10"/>
  <c r="A318" i="10"/>
  <c r="A289" i="10"/>
  <c r="B935" i="10"/>
  <c r="A918" i="10"/>
  <c r="B781" i="10"/>
  <c r="A229" i="10"/>
  <c r="A1073" i="10"/>
  <c r="A963" i="10"/>
  <c r="B859" i="10"/>
  <c r="B812" i="10"/>
  <c r="A741" i="10"/>
  <c r="A663" i="10"/>
  <c r="A610" i="10"/>
  <c r="A505" i="10"/>
  <c r="A435" i="10"/>
  <c r="B410" i="10"/>
  <c r="A356" i="10"/>
  <c r="B294" i="10"/>
  <c r="B263" i="10"/>
  <c r="A170" i="10"/>
  <c r="B135" i="10"/>
  <c r="B50" i="10"/>
  <c r="A1102" i="10"/>
  <c r="B1051" i="10"/>
  <c r="B982" i="10"/>
  <c r="A886" i="10"/>
  <c r="B689" i="10"/>
  <c r="B646" i="10"/>
  <c r="A542" i="10"/>
  <c r="A515" i="10"/>
  <c r="A444" i="10"/>
  <c r="A428" i="10"/>
  <c r="A405" i="10"/>
  <c r="A370" i="10"/>
  <c r="B341" i="10"/>
  <c r="B334" i="10"/>
  <c r="A317" i="10"/>
  <c r="A282" i="10"/>
  <c r="A276" i="10"/>
  <c r="A260" i="10"/>
  <c r="A221" i="10"/>
  <c r="A217" i="10"/>
  <c r="A203" i="10"/>
  <c r="A188" i="10"/>
  <c r="A184" i="10"/>
  <c r="A178" i="10"/>
  <c r="A172" i="10"/>
  <c r="A152" i="10"/>
  <c r="A148" i="10"/>
  <c r="A127" i="10"/>
  <c r="A123" i="10"/>
  <c r="A119" i="10"/>
  <c r="A97" i="10"/>
  <c r="A89" i="10"/>
  <c r="A73" i="10"/>
  <c r="A1125" i="10"/>
  <c r="A1112" i="10"/>
  <c r="A1077" i="10"/>
  <c r="A1066" i="10"/>
  <c r="A1062" i="10"/>
  <c r="A1058" i="10"/>
  <c r="A1037" i="10"/>
  <c r="A945" i="10"/>
  <c r="A936" i="10"/>
  <c r="A888" i="10"/>
  <c r="A867" i="10"/>
  <c r="A848" i="10"/>
  <c r="A834" i="10"/>
  <c r="A809" i="10"/>
  <c r="A802" i="10"/>
  <c r="A789" i="10"/>
  <c r="A785" i="10"/>
  <c r="A761" i="10"/>
  <c r="A733" i="10"/>
  <c r="A731" i="10"/>
  <c r="A724" i="10"/>
  <c r="A682" i="10"/>
  <c r="A678" i="10"/>
  <c r="A672" i="10"/>
  <c r="A652" i="10"/>
  <c r="A629" i="10"/>
  <c r="A591" i="10"/>
  <c r="A583" i="10"/>
  <c r="A565" i="10"/>
  <c r="A543" i="10"/>
  <c r="A526" i="10"/>
  <c r="A522" i="10"/>
  <c r="A510" i="10"/>
  <c r="A486" i="10"/>
  <c r="B664" i="10"/>
  <c r="B769" i="10"/>
  <c r="A781" i="10"/>
  <c r="B228" i="10"/>
  <c r="A1033" i="10"/>
  <c r="A943" i="10"/>
  <c r="A859" i="10"/>
  <c r="B783" i="10"/>
  <c r="B739" i="10"/>
  <c r="A658" i="10"/>
  <c r="A564" i="10"/>
  <c r="B503" i="10"/>
  <c r="B427" i="10"/>
  <c r="B393" i="10"/>
  <c r="B355" i="10"/>
  <c r="A294" i="10"/>
  <c r="B233" i="10"/>
  <c r="B169" i="10"/>
  <c r="A135" i="10"/>
  <c r="B47" i="10"/>
  <c r="B1101" i="10"/>
  <c r="A1051" i="10"/>
  <c r="B917" i="10"/>
  <c r="B885" i="10"/>
  <c r="A689" i="10"/>
  <c r="B581" i="10"/>
  <c r="B521" i="10"/>
  <c r="B481" i="10"/>
  <c r="B442" i="10"/>
  <c r="B421" i="10"/>
  <c r="B403" i="10"/>
  <c r="B354" i="10"/>
  <c r="A340" i="10"/>
  <c r="B333" i="10"/>
  <c r="B305" i="10"/>
  <c r="B281" i="10"/>
  <c r="B267" i="10"/>
  <c r="B252" i="10"/>
  <c r="B220" i="10"/>
  <c r="B216" i="10"/>
  <c r="B202" i="10"/>
  <c r="B187" i="10"/>
  <c r="B183" i="10"/>
  <c r="B177" i="10"/>
  <c r="B158" i="10"/>
  <c r="B151" i="10"/>
  <c r="B147" i="10"/>
  <c r="B126" i="10"/>
  <c r="B122" i="10"/>
  <c r="B118" i="10"/>
  <c r="B96" i="10"/>
  <c r="B88" i="10"/>
  <c r="B72" i="10"/>
  <c r="B1120" i="10"/>
  <c r="B1111" i="10"/>
  <c r="B1069" i="10"/>
  <c r="B1065" i="10"/>
  <c r="B1061" i="10"/>
  <c r="B1040" i="10"/>
  <c r="B987" i="10"/>
  <c r="B944" i="10"/>
  <c r="B928" i="10"/>
  <c r="B878" i="10"/>
  <c r="B863" i="10"/>
  <c r="B847" i="10"/>
  <c r="B818" i="10"/>
  <c r="B808" i="10"/>
  <c r="B798" i="10"/>
  <c r="B788" i="10"/>
  <c r="B768" i="10"/>
  <c r="B760" i="10"/>
  <c r="B737" i="10"/>
  <c r="B730" i="10"/>
  <c r="B708" i="10"/>
  <c r="B681" i="10"/>
  <c r="B675" i="10"/>
  <c r="B662" i="10"/>
  <c r="B644" i="10"/>
  <c r="B628" i="10"/>
  <c r="B590" i="10"/>
  <c r="B582" i="10"/>
  <c r="B558" i="10"/>
  <c r="B533" i="10"/>
  <c r="B525" i="10"/>
  <c r="B513" i="10"/>
  <c r="B641" i="10"/>
  <c r="B669" i="10"/>
  <c r="A600" i="10"/>
  <c r="A228" i="10"/>
  <c r="B1032" i="10"/>
  <c r="A910" i="10"/>
  <c r="A855" i="10"/>
  <c r="A783" i="10"/>
  <c r="B710" i="10"/>
  <c r="B657" i="10"/>
  <c r="A561" i="10"/>
  <c r="A469" i="10"/>
  <c r="A427" i="10"/>
  <c r="A393" i="10"/>
  <c r="B351" i="10"/>
  <c r="B293" i="10"/>
  <c r="A233" i="10"/>
  <c r="B144" i="10"/>
  <c r="B134" i="10"/>
  <c r="A47" i="10"/>
  <c r="B1090" i="10"/>
  <c r="B1050" i="10"/>
  <c r="A917" i="10"/>
  <c r="B882" i="10"/>
  <c r="B688" i="10"/>
  <c r="A581" i="10"/>
  <c r="A521" i="10"/>
  <c r="A481" i="10"/>
  <c r="A442" i="10"/>
  <c r="A421" i="10"/>
  <c r="A403" i="10"/>
  <c r="A354" i="10"/>
  <c r="B338" i="10"/>
  <c r="A333" i="10"/>
  <c r="B304" i="10"/>
  <c r="A281" i="10"/>
  <c r="A267" i="10"/>
  <c r="A252" i="10"/>
  <c r="A220" i="10"/>
  <c r="A216" i="10"/>
  <c r="A202" i="10"/>
  <c r="A187" i="10"/>
  <c r="A183" i="10"/>
  <c r="A177" i="10"/>
  <c r="A158" i="10"/>
  <c r="A151" i="10"/>
  <c r="A147" i="10"/>
  <c r="A126" i="10"/>
  <c r="A122" i="10"/>
  <c r="A118" i="10"/>
  <c r="A96" i="10"/>
  <c r="A88" i="10"/>
  <c r="A72" i="10"/>
  <c r="A1120" i="10"/>
  <c r="A1111" i="10"/>
  <c r="A1069" i="10"/>
  <c r="A1065" i="10"/>
  <c r="A1061" i="10"/>
  <c r="A1040" i="10"/>
  <c r="A987" i="10"/>
  <c r="A944" i="10"/>
  <c r="A928" i="10"/>
  <c r="A878" i="10"/>
  <c r="A863" i="10"/>
  <c r="B255" i="10"/>
  <c r="A668" i="10"/>
  <c r="B595" i="10"/>
  <c r="A54" i="10"/>
  <c r="A1032" i="10"/>
  <c r="B909" i="10"/>
  <c r="A829" i="10"/>
  <c r="A770" i="10"/>
  <c r="A710" i="10"/>
  <c r="B624" i="10"/>
  <c r="B560" i="10"/>
  <c r="A460" i="10"/>
  <c r="B417" i="10"/>
  <c r="B392" i="10"/>
  <c r="A351" i="10"/>
  <c r="B290" i="10"/>
  <c r="B232" i="10"/>
  <c r="A144" i="10"/>
  <c r="B115" i="10"/>
  <c r="B46" i="10"/>
  <c r="A1090" i="10"/>
  <c r="B1047" i="10"/>
  <c r="B916" i="10"/>
  <c r="A882" i="10"/>
  <c r="B651" i="10"/>
  <c r="B580" i="10"/>
  <c r="B520" i="10"/>
  <c r="B480" i="10"/>
  <c r="B441" i="10"/>
  <c r="B420" i="10"/>
  <c r="B391" i="10"/>
  <c r="B350" i="10"/>
  <c r="B337" i="10"/>
  <c r="B320" i="10"/>
  <c r="A304" i="10"/>
  <c r="B279" i="10"/>
  <c r="B266" i="10"/>
  <c r="B251" i="10"/>
  <c r="B219" i="10"/>
  <c r="B205" i="10"/>
  <c r="B199" i="10"/>
  <c r="B186" i="10"/>
  <c r="B180" i="10"/>
  <c r="B176" i="10"/>
  <c r="B157" i="10"/>
  <c r="B150" i="10"/>
  <c r="B146" i="10"/>
  <c r="B125" i="10"/>
  <c r="B121" i="10"/>
  <c r="B99" i="10"/>
  <c r="B95" i="10"/>
  <c r="B87" i="10"/>
  <c r="B1127" i="10"/>
  <c r="B1117" i="10"/>
  <c r="B1110" i="10"/>
  <c r="B1068" i="10"/>
  <c r="B1064" i="10"/>
  <c r="B1060" i="10"/>
  <c r="B1039" i="10"/>
  <c r="B986" i="10"/>
  <c r="B938" i="10"/>
  <c r="B927" i="10"/>
  <c r="B877" i="10"/>
  <c r="B856" i="10"/>
  <c r="B846" i="10"/>
  <c r="B811" i="10"/>
  <c r="B807" i="10"/>
  <c r="B797" i="10"/>
  <c r="B787" i="10"/>
  <c r="B767" i="10"/>
  <c r="B740" i="10"/>
  <c r="B732" i="10"/>
  <c r="B735" i="10"/>
  <c r="B707" i="10"/>
  <c r="B680" i="10"/>
  <c r="B674" i="10"/>
  <c r="B661" i="10"/>
  <c r="B636" i="10"/>
  <c r="B627" i="10"/>
  <c r="B589" i="10"/>
  <c r="B567" i="10"/>
  <c r="B545" i="10"/>
  <c r="B528" i="10"/>
  <c r="B524" i="10"/>
  <c r="B512" i="10"/>
  <c r="B488" i="10"/>
  <c r="B248" i="10"/>
  <c r="B387" i="10"/>
  <c r="B594" i="10"/>
  <c r="A8" i="10"/>
  <c r="A991" i="10"/>
  <c r="A909" i="10"/>
  <c r="B827" i="10"/>
  <c r="A753" i="10"/>
  <c r="A704" i="10"/>
  <c r="A624" i="10"/>
  <c r="B550" i="10"/>
  <c r="B459" i="10"/>
  <c r="A417" i="10"/>
  <c r="B360" i="10"/>
  <c r="B332" i="10"/>
  <c r="A290" i="10"/>
  <c r="B197" i="10"/>
  <c r="B143" i="10"/>
  <c r="A115" i="10"/>
  <c r="B27" i="10"/>
  <c r="B1089" i="10"/>
  <c r="A1047" i="10"/>
  <c r="B891" i="10"/>
  <c r="B844" i="10"/>
  <c r="A651" i="10"/>
  <c r="A578" i="10"/>
  <c r="A519" i="10"/>
  <c r="A448" i="10"/>
  <c r="A440" i="10"/>
  <c r="A419" i="10"/>
  <c r="A390" i="10"/>
  <c r="A349" i="10"/>
  <c r="A337" i="10"/>
  <c r="B319" i="10"/>
  <c r="B289" i="10"/>
  <c r="A279" i="10"/>
  <c r="A266" i="10"/>
  <c r="A251" i="10"/>
  <c r="A219" i="10"/>
  <c r="A205" i="10"/>
  <c r="A199" i="10"/>
  <c r="A186" i="10"/>
  <c r="A180" i="10"/>
  <c r="A176" i="10"/>
  <c r="A157" i="10"/>
  <c r="A150" i="10"/>
  <c r="A146" i="10"/>
  <c r="A125" i="10"/>
  <c r="A121" i="10"/>
  <c r="A99" i="10"/>
  <c r="A95" i="10"/>
  <c r="A87" i="10"/>
  <c r="A1127" i="10"/>
  <c r="A1117" i="10"/>
  <c r="A1110" i="10"/>
  <c r="A1068" i="10"/>
  <c r="A1064" i="10"/>
  <c r="A1060" i="10"/>
  <c r="A1039" i="10"/>
  <c r="A986" i="10"/>
  <c r="A938" i="10"/>
  <c r="A927" i="10"/>
  <c r="A877" i="10"/>
  <c r="A856" i="10"/>
  <c r="A846" i="10"/>
  <c r="A811" i="10"/>
  <c r="A807" i="10"/>
  <c r="A797" i="10"/>
  <c r="A787" i="10"/>
  <c r="A767" i="10"/>
  <c r="A740" i="10"/>
  <c r="A732" i="10"/>
  <c r="A735" i="10"/>
  <c r="A707" i="10"/>
  <c r="A680" i="10"/>
  <c r="A674" i="10"/>
  <c r="A661" i="10"/>
  <c r="A636" i="10"/>
  <c r="A627" i="10"/>
  <c r="A589" i="10"/>
  <c r="A567" i="10"/>
  <c r="A545" i="10"/>
  <c r="A528" i="10"/>
  <c r="A524" i="10"/>
  <c r="A512" i="10"/>
  <c r="B103" i="10"/>
  <c r="A425" i="10"/>
  <c r="A872" i="10"/>
  <c r="A693" i="10"/>
  <c r="A534" i="10"/>
  <c r="B359" i="10"/>
  <c r="A197" i="10"/>
  <c r="A51" i="10"/>
  <c r="B1006" i="10"/>
  <c r="B650" i="10"/>
  <c r="B516" i="10"/>
  <c r="A407" i="10"/>
  <c r="B336" i="10"/>
  <c r="B282" i="10"/>
  <c r="A222" i="10"/>
  <c r="B198" i="10"/>
  <c r="B178" i="10"/>
  <c r="A149" i="10"/>
  <c r="B120" i="10"/>
  <c r="B89" i="10"/>
  <c r="A1116" i="10"/>
  <c r="B1063" i="10"/>
  <c r="B1037" i="10"/>
  <c r="A926" i="10"/>
  <c r="A847" i="10"/>
  <c r="A808" i="10"/>
  <c r="A788" i="10"/>
  <c r="A760" i="10"/>
  <c r="A730" i="10"/>
  <c r="A681" i="10"/>
  <c r="A662" i="10"/>
  <c r="A628" i="10"/>
  <c r="A582" i="10"/>
  <c r="A533" i="10"/>
  <c r="A513" i="10"/>
  <c r="A487" i="10"/>
  <c r="B477" i="10"/>
  <c r="B464" i="10"/>
  <c r="B434" i="10"/>
  <c r="B395" i="10"/>
  <c r="B379" i="10"/>
  <c r="B372" i="10"/>
  <c r="B363" i="10"/>
  <c r="B324" i="10"/>
  <c r="B310" i="10"/>
  <c r="B306" i="10"/>
  <c r="B287" i="10"/>
  <c r="B235" i="10"/>
  <c r="B223" i="10"/>
  <c r="B212" i="10"/>
  <c r="B200" i="10"/>
  <c r="B192" i="10"/>
  <c r="B181" i="10"/>
  <c r="B159" i="10"/>
  <c r="B132" i="10"/>
  <c r="B109" i="10"/>
  <c r="B82" i="10"/>
  <c r="B78" i="10"/>
  <c r="B63" i="10"/>
  <c r="B42" i="10"/>
  <c r="B26" i="10"/>
  <c r="B15" i="10"/>
  <c r="B11" i="10"/>
  <c r="B3" i="10"/>
  <c r="B220" i="5"/>
  <c r="B40" i="5"/>
  <c r="B135" i="5"/>
  <c r="B43" i="5"/>
  <c r="B104" i="5"/>
  <c r="B172" i="5"/>
  <c r="A946" i="10"/>
  <c r="B6" i="10"/>
  <c r="B871" i="10"/>
  <c r="B692" i="10"/>
  <c r="B454" i="10"/>
  <c r="B356" i="10"/>
  <c r="B196" i="10"/>
  <c r="A27" i="10"/>
  <c r="A1006" i="10"/>
  <c r="B647" i="10"/>
  <c r="B446" i="10"/>
  <c r="B406" i="10"/>
  <c r="B335" i="10"/>
  <c r="B277" i="10"/>
  <c r="B221" i="10"/>
  <c r="A198" i="10"/>
  <c r="B173" i="10"/>
  <c r="B148" i="10"/>
  <c r="A120" i="10"/>
  <c r="B74" i="10"/>
  <c r="B1112" i="10"/>
  <c r="A1063" i="10"/>
  <c r="B979" i="10"/>
  <c r="B888" i="10"/>
  <c r="B835" i="10"/>
  <c r="B803" i="10"/>
  <c r="B786" i="10"/>
  <c r="B734" i="10"/>
  <c r="B725" i="10"/>
  <c r="B679" i="10"/>
  <c r="B653" i="10"/>
  <c r="B626" i="10"/>
  <c r="B566" i="10"/>
  <c r="B527" i="10"/>
  <c r="B511" i="10"/>
  <c r="B486" i="10"/>
  <c r="A477" i="10"/>
  <c r="A464" i="10"/>
  <c r="A434" i="10"/>
  <c r="A395" i="10"/>
  <c r="A379" i="10"/>
  <c r="A372" i="10"/>
  <c r="A363" i="10"/>
  <c r="A324" i="10"/>
  <c r="A310" i="10"/>
  <c r="A306" i="10"/>
  <c r="A287" i="10"/>
  <c r="A235" i="10"/>
  <c r="A223" i="10"/>
  <c r="A212" i="10"/>
  <c r="A200" i="10"/>
  <c r="A192" i="10"/>
  <c r="A181" i="10"/>
  <c r="A159" i="10"/>
  <c r="A132" i="10"/>
  <c r="A109" i="10"/>
  <c r="A82" i="10"/>
  <c r="A78" i="10"/>
  <c r="A63" i="10"/>
  <c r="A42" i="10"/>
  <c r="A26" i="10"/>
  <c r="A15" i="10"/>
  <c r="A11" i="10"/>
  <c r="A3" i="10"/>
  <c r="A220" i="5"/>
  <c r="A40" i="5"/>
  <c r="A135" i="5"/>
  <c r="A43" i="5"/>
  <c r="A104" i="5"/>
  <c r="A172" i="5"/>
  <c r="A144" i="5"/>
  <c r="A207" i="5"/>
  <c r="A145" i="5"/>
  <c r="A119" i="5"/>
  <c r="A206" i="5"/>
  <c r="A42" i="5"/>
  <c r="A98" i="5"/>
  <c r="A83" i="5"/>
  <c r="A57" i="5"/>
  <c r="A160" i="5"/>
  <c r="A121" i="5"/>
  <c r="A199" i="5"/>
  <c r="A85" i="5"/>
  <c r="A137" i="5"/>
  <c r="A69" i="5"/>
  <c r="B930" i="10"/>
  <c r="B1076" i="10"/>
  <c r="A827" i="10"/>
  <c r="A692" i="10"/>
  <c r="A454" i="10"/>
  <c r="B298" i="10"/>
  <c r="B170" i="10"/>
  <c r="B23" i="10"/>
  <c r="A891" i="10"/>
  <c r="A647" i="10"/>
  <c r="A446" i="10"/>
  <c r="B377" i="10"/>
  <c r="A335" i="10"/>
  <c r="A277" i="10"/>
  <c r="B218" i="10"/>
  <c r="B188" i="10"/>
  <c r="A173" i="10"/>
  <c r="B128" i="10"/>
  <c r="B119" i="10"/>
  <c r="A74" i="10"/>
  <c r="B1109" i="10"/>
  <c r="B1062" i="10"/>
  <c r="A979" i="10"/>
  <c r="B868" i="10"/>
  <c r="A835" i="10"/>
  <c r="A803" i="10"/>
  <c r="A786" i="10"/>
  <c r="A734" i="10"/>
  <c r="A725" i="10"/>
  <c r="A679" i="10"/>
  <c r="A653" i="10"/>
  <c r="A626" i="10"/>
  <c r="A566" i="10"/>
  <c r="A527" i="10"/>
  <c r="A511" i="10"/>
  <c r="B485" i="10"/>
  <c r="B476" i="10"/>
  <c r="B463" i="10"/>
  <c r="B433" i="10"/>
  <c r="B385" i="10"/>
  <c r="B375" i="10"/>
  <c r="B366" i="10"/>
  <c r="B362" i="10"/>
  <c r="B313" i="10"/>
  <c r="B308" i="10"/>
  <c r="B303" i="10"/>
  <c r="B269" i="10"/>
  <c r="B234" i="10"/>
  <c r="B215" i="10"/>
  <c r="B211" i="10"/>
  <c r="B195" i="10"/>
  <c r="B191" i="10"/>
  <c r="B168" i="10"/>
  <c r="B156" i="10"/>
  <c r="B131" i="10"/>
  <c r="B108" i="10"/>
  <c r="B81" i="10"/>
  <c r="B69" i="10"/>
  <c r="B45" i="10"/>
  <c r="B41" i="10"/>
  <c r="B25" i="10"/>
  <c r="B14" i="10"/>
  <c r="B10" i="10"/>
  <c r="B87" i="5"/>
  <c r="B168" i="5"/>
  <c r="B47" i="5"/>
  <c r="B96" i="5"/>
  <c r="B46" i="5"/>
  <c r="B51" i="5"/>
  <c r="B7" i="5"/>
  <c r="B210" i="5"/>
  <c r="B191" i="5"/>
  <c r="B146" i="5"/>
  <c r="B118" i="5"/>
  <c r="B80" i="5"/>
  <c r="B154" i="5"/>
  <c r="B95" i="5"/>
  <c r="B81" i="5"/>
  <c r="B170" i="5"/>
  <c r="B136" i="5"/>
  <c r="B120" i="5"/>
  <c r="B128" i="5"/>
  <c r="B82" i="5"/>
  <c r="B133" i="5"/>
  <c r="B52" i="5"/>
  <c r="B76" i="5"/>
  <c r="B41" i="5"/>
  <c r="B117" i="5"/>
  <c r="B15" i="5"/>
  <c r="A387" i="10"/>
  <c r="A1076" i="10"/>
  <c r="A819" i="10"/>
  <c r="A621" i="10"/>
  <c r="A452" i="10"/>
  <c r="A298" i="10"/>
  <c r="B140" i="10"/>
  <c r="B1102" i="10"/>
  <c r="B890" i="10"/>
  <c r="B576" i="10"/>
  <c r="B445" i="10"/>
  <c r="A377" i="10"/>
  <c r="A319" i="10"/>
  <c r="B276" i="10"/>
  <c r="A218" i="10"/>
  <c r="B185" i="10"/>
  <c r="B172" i="10"/>
  <c r="A128" i="10"/>
  <c r="B98" i="10"/>
  <c r="B73" i="10"/>
  <c r="A1109" i="10"/>
  <c r="B1059" i="10"/>
  <c r="B945" i="10"/>
  <c r="A868" i="10"/>
  <c r="B834" i="10"/>
  <c r="B802" i="10"/>
  <c r="B785" i="10"/>
  <c r="B733" i="10"/>
  <c r="B724" i="10"/>
  <c r="B678" i="10"/>
  <c r="B652" i="10"/>
  <c r="B591" i="10"/>
  <c r="B565" i="10"/>
  <c r="B526" i="10"/>
  <c r="B510" i="10"/>
  <c r="A485" i="10"/>
  <c r="A476" i="10"/>
  <c r="A463" i="10"/>
  <c r="A433" i="10"/>
  <c r="A385" i="10"/>
  <c r="A375" i="10"/>
  <c r="A366" i="10"/>
  <c r="A362" i="10"/>
  <c r="A313" i="10"/>
  <c r="A308" i="10"/>
  <c r="A303" i="10"/>
  <c r="A269" i="10"/>
  <c r="A234" i="10"/>
  <c r="A215" i="10"/>
  <c r="A211" i="10"/>
  <c r="A195" i="10"/>
  <c r="A191" i="10"/>
  <c r="A168" i="10"/>
  <c r="A156" i="10"/>
  <c r="A131" i="10"/>
  <c r="A108" i="10"/>
  <c r="A81" i="10"/>
  <c r="A69" i="10"/>
  <c r="A45" i="10"/>
  <c r="A41" i="10"/>
  <c r="A25" i="10"/>
  <c r="A14" i="10"/>
  <c r="A10" i="10"/>
  <c r="A87" i="5"/>
  <c r="A168" i="5"/>
  <c r="A47" i="5"/>
  <c r="A96" i="5"/>
  <c r="A46" i="5"/>
  <c r="A51" i="5"/>
  <c r="A7" i="5"/>
  <c r="A210" i="5"/>
  <c r="A191" i="5"/>
  <c r="A146" i="5"/>
  <c r="A118" i="5"/>
  <c r="A80" i="5"/>
  <c r="A154" i="5"/>
  <c r="A95" i="5"/>
  <c r="A81" i="5"/>
  <c r="A170" i="5"/>
  <c r="A136" i="5"/>
  <c r="A120" i="5"/>
  <c r="A128" i="5"/>
  <c r="A82" i="5"/>
  <c r="A133" i="5"/>
  <c r="A52" i="5"/>
  <c r="A76" i="5"/>
  <c r="A41" i="5"/>
  <c r="A117" i="5"/>
  <c r="A15" i="5"/>
  <c r="A215" i="5"/>
  <c r="A28" i="5"/>
  <c r="A184" i="5"/>
  <c r="A1128" i="10"/>
  <c r="A988" i="10"/>
  <c r="A815" i="10"/>
  <c r="A611" i="10"/>
  <c r="B416" i="10"/>
  <c r="B297" i="10"/>
  <c r="A140" i="10"/>
  <c r="B1086" i="10"/>
  <c r="B886" i="10"/>
  <c r="A576" i="10"/>
  <c r="B430" i="10"/>
  <c r="B371" i="10"/>
  <c r="B318" i="10"/>
  <c r="B265" i="10"/>
  <c r="B217" i="10"/>
  <c r="A185" i="10"/>
  <c r="B153" i="10"/>
  <c r="B127" i="10"/>
  <c r="A98" i="10"/>
  <c r="B1126" i="10"/>
  <c r="B1077" i="10"/>
  <c r="A1059" i="10"/>
  <c r="B937" i="10"/>
  <c r="B867" i="10"/>
  <c r="A818" i="10"/>
  <c r="A798" i="10"/>
  <c r="A768" i="10"/>
  <c r="A737" i="10"/>
  <c r="A708" i="10"/>
  <c r="A675" i="10"/>
  <c r="A644" i="10"/>
  <c r="A590" i="10"/>
  <c r="A558" i="10"/>
  <c r="A525" i="10"/>
  <c r="B509" i="10"/>
  <c r="B479" i="10"/>
  <c r="B474" i="10"/>
  <c r="B462" i="10"/>
  <c r="B413" i="10"/>
  <c r="B384" i="10"/>
  <c r="B374" i="10"/>
  <c r="B365" i="10"/>
  <c r="B343" i="10"/>
  <c r="B312" i="10"/>
  <c r="B309" i="10"/>
  <c r="B302" i="10"/>
  <c r="B268" i="10"/>
  <c r="B225" i="10"/>
  <c r="B214" i="10"/>
  <c r="B210" i="10"/>
  <c r="B194" i="10"/>
  <c r="B190" i="10"/>
  <c r="B167" i="10"/>
  <c r="B155" i="10"/>
  <c r="B130" i="10"/>
  <c r="B107" i="10"/>
  <c r="B80" i="10"/>
  <c r="B68" i="10"/>
  <c r="B44" i="10"/>
  <c r="B40" i="10"/>
  <c r="B24" i="10"/>
  <c r="B13" i="10"/>
  <c r="B5" i="10"/>
  <c r="B134" i="5"/>
  <c r="B222" i="5"/>
  <c r="B221" i="5"/>
  <c r="B92" i="5"/>
  <c r="B30" i="5"/>
  <c r="B227" i="5"/>
  <c r="B217" i="5"/>
  <c r="B209" i="5"/>
  <c r="B171" i="5"/>
  <c r="B165" i="5"/>
  <c r="B186" i="5"/>
  <c r="B157" i="5"/>
  <c r="B141" i="5"/>
  <c r="B93" i="5"/>
  <c r="B169" i="5"/>
  <c r="B162" i="5"/>
  <c r="B99" i="5"/>
  <c r="B16" i="5"/>
  <c r="B123" i="5"/>
  <c r="B13" i="5"/>
  <c r="B143" i="5"/>
  <c r="B94" i="5"/>
  <c r="B75" i="5"/>
  <c r="B34" i="5"/>
  <c r="B97" i="5"/>
  <c r="B12" i="5"/>
  <c r="A792" i="10"/>
  <c r="A744" i="10"/>
  <c r="B283" i="10"/>
  <c r="B766" i="10"/>
  <c r="B407" i="10"/>
  <c r="B260" i="10"/>
  <c r="A153" i="10"/>
  <c r="A90" i="10"/>
  <c r="B1038" i="10"/>
  <c r="B810" i="10"/>
  <c r="B761" i="10"/>
  <c r="A673" i="10"/>
  <c r="B544" i="10"/>
  <c r="B487" i="10"/>
  <c r="B461" i="10"/>
  <c r="A374" i="10"/>
  <c r="A339" i="10"/>
  <c r="B301" i="10"/>
  <c r="A214" i="10"/>
  <c r="A193" i="10"/>
  <c r="B133" i="10"/>
  <c r="A80" i="10"/>
  <c r="A43" i="10"/>
  <c r="B12" i="10"/>
  <c r="A222" i="5"/>
  <c r="A91" i="5"/>
  <c r="B218" i="5"/>
  <c r="B139" i="5"/>
  <c r="B89" i="5"/>
  <c r="B103" i="5"/>
  <c r="B35" i="5"/>
  <c r="B179" i="5"/>
  <c r="B86" i="5"/>
  <c r="B138" i="5"/>
  <c r="A75" i="5"/>
  <c r="B175" i="5"/>
  <c r="B24" i="5"/>
  <c r="A9" i="5"/>
  <c r="B26" i="5"/>
  <c r="A49" i="5"/>
  <c r="A29" i="5"/>
  <c r="A204" i="5"/>
  <c r="A90" i="5"/>
  <c r="A22" i="5"/>
  <c r="A100" i="5"/>
  <c r="A116" i="5"/>
  <c r="A31" i="5"/>
  <c r="A183" i="5"/>
  <c r="A36" i="5"/>
  <c r="A527" i="6"/>
  <c r="A524" i="6"/>
  <c r="A504" i="6"/>
  <c r="A502" i="6"/>
  <c r="A489" i="6"/>
  <c r="A485" i="6"/>
  <c r="A474" i="6"/>
  <c r="A470" i="6"/>
  <c r="A465" i="6"/>
  <c r="A415" i="6"/>
  <c r="A386" i="6"/>
  <c r="A387" i="6"/>
  <c r="A353" i="6"/>
  <c r="A333" i="6"/>
  <c r="A341" i="6"/>
  <c r="A323" i="6"/>
  <c r="A249" i="6"/>
  <c r="A245" i="6"/>
  <c r="A205" i="6"/>
  <c r="A201" i="6"/>
  <c r="A191" i="6"/>
  <c r="A185" i="6"/>
  <c r="A182" i="6"/>
  <c r="A173" i="6"/>
  <c r="A136" i="6"/>
  <c r="A111" i="6"/>
  <c r="A120" i="6"/>
  <c r="A132" i="6"/>
  <c r="A125" i="6"/>
  <c r="A118" i="6"/>
  <c r="A129" i="6"/>
  <c r="A106" i="6"/>
  <c r="A99" i="6"/>
  <c r="A71" i="6"/>
  <c r="A65" i="6"/>
  <c r="A40" i="6"/>
  <c r="A34" i="6"/>
  <c r="A32" i="6"/>
  <c r="A17" i="6"/>
  <c r="A1805" i="6"/>
  <c r="A1664" i="6"/>
  <c r="A1662" i="6"/>
  <c r="A1660" i="6"/>
  <c r="A1387" i="6"/>
  <c r="A2128" i="6"/>
  <c r="A2124" i="6"/>
  <c r="A2120" i="6"/>
  <c r="A2116" i="6"/>
  <c r="A2130" i="6"/>
  <c r="A2274" i="6"/>
  <c r="A2276" i="6"/>
  <c r="A2245" i="6"/>
  <c r="A2247" i="6"/>
  <c r="A2242" i="6"/>
  <c r="A2239" i="6"/>
  <c r="A2198" i="6"/>
  <c r="A2194" i="6"/>
  <c r="A2189" i="6"/>
  <c r="A2164" i="6"/>
  <c r="A2160" i="6"/>
  <c r="A2152" i="6"/>
  <c r="A2146" i="6"/>
  <c r="A2071" i="6"/>
  <c r="A2013" i="6"/>
  <c r="A2004" i="6"/>
  <c r="A2009" i="6"/>
  <c r="A1984" i="6"/>
  <c r="A1963" i="6"/>
  <c r="A1948" i="6"/>
  <c r="A1937" i="6"/>
  <c r="A1918" i="6"/>
  <c r="A1914" i="6"/>
  <c r="A1846" i="6"/>
  <c r="A1838" i="6"/>
  <c r="A1831" i="6"/>
  <c r="A1818" i="6"/>
  <c r="A1790" i="6"/>
  <c r="A1777" i="6"/>
  <c r="A1673" i="6"/>
  <c r="A1595" i="6"/>
  <c r="A1593" i="6"/>
  <c r="A1398" i="6"/>
  <c r="A1369" i="6"/>
  <c r="A1355" i="6"/>
  <c r="A1351" i="6"/>
  <c r="A1341" i="6"/>
  <c r="A1333" i="6"/>
  <c r="A1288" i="6"/>
  <c r="A1248" i="6"/>
  <c r="A1247" i="6"/>
  <c r="A1187" i="6"/>
  <c r="A1120" i="6"/>
  <c r="A1115" i="6"/>
  <c r="A1096" i="6"/>
  <c r="A1041" i="6"/>
  <c r="A1037" i="6"/>
  <c r="A1030" i="6"/>
  <c r="A1023" i="6"/>
  <c r="A937" i="6"/>
  <c r="A894" i="6"/>
  <c r="A888" i="6"/>
  <c r="A882" i="6"/>
  <c r="A807" i="6"/>
  <c r="A775" i="6"/>
  <c r="A749" i="6"/>
  <c r="A706" i="6"/>
  <c r="A705" i="6"/>
  <c r="A655" i="6"/>
  <c r="A600" i="6"/>
  <c r="A586" i="6"/>
  <c r="A581" i="6"/>
  <c r="A579" i="6"/>
  <c r="A571" i="6"/>
  <c r="A567" i="6"/>
  <c r="A538" i="6"/>
  <c r="A2148" i="6"/>
  <c r="A2055" i="6"/>
  <c r="A2034" i="6"/>
  <c r="A1968" i="6"/>
  <c r="B504" i="10"/>
  <c r="B610" i="10"/>
  <c r="A283" i="10"/>
  <c r="A766" i="10"/>
  <c r="B346" i="10"/>
  <c r="B222" i="10"/>
  <c r="B152" i="10"/>
  <c r="A1126" i="10"/>
  <c r="A1038" i="10"/>
  <c r="A810" i="10"/>
  <c r="B736" i="10"/>
  <c r="B672" i="10"/>
  <c r="A544" i="10"/>
  <c r="A479" i="10"/>
  <c r="A461" i="10"/>
  <c r="B373" i="10"/>
  <c r="A312" i="10"/>
  <c r="A301" i="10"/>
  <c r="B213" i="10"/>
  <c r="A190" i="10"/>
  <c r="A133" i="10"/>
  <c r="B79" i="10"/>
  <c r="A40" i="10"/>
  <c r="A12" i="10"/>
  <c r="B153" i="5"/>
  <c r="A30" i="5"/>
  <c r="A218" i="5"/>
  <c r="A139" i="5"/>
  <c r="A89" i="5"/>
  <c r="A103" i="5"/>
  <c r="A35" i="5"/>
  <c r="A179" i="5"/>
  <c r="A86" i="5"/>
  <c r="A138" i="5"/>
  <c r="B8" i="5"/>
  <c r="A175" i="5"/>
  <c r="A24" i="5"/>
  <c r="B129" i="5"/>
  <c r="A26" i="5"/>
  <c r="B219" i="5"/>
  <c r="B226" i="5"/>
  <c r="B195" i="5"/>
  <c r="B77" i="5"/>
  <c r="B27" i="5"/>
  <c r="B88" i="5"/>
  <c r="B68" i="5"/>
  <c r="B79" i="5"/>
  <c r="B182" i="5"/>
  <c r="B11" i="5"/>
  <c r="B528" i="6"/>
  <c r="B522" i="6"/>
  <c r="B503" i="6"/>
  <c r="B496" i="6"/>
  <c r="B488" i="6"/>
  <c r="B487" i="6"/>
  <c r="B473" i="6"/>
  <c r="B466" i="6"/>
  <c r="B468" i="6"/>
  <c r="B382" i="6"/>
  <c r="B383" i="6"/>
  <c r="B357" i="6"/>
  <c r="B352" i="6"/>
  <c r="B334" i="6"/>
  <c r="B340" i="6"/>
  <c r="B321" i="6"/>
  <c r="B248" i="6"/>
  <c r="B208" i="6"/>
  <c r="B204" i="6"/>
  <c r="B200" i="6"/>
  <c r="B192" i="6"/>
  <c r="B184" i="6"/>
  <c r="B183" i="6"/>
  <c r="B175" i="6"/>
  <c r="B134" i="6"/>
  <c r="B121" i="6"/>
  <c r="B124" i="6"/>
  <c r="B112" i="6"/>
  <c r="B131" i="6"/>
  <c r="B119" i="6"/>
  <c r="B107" i="6"/>
  <c r="B102" i="6"/>
  <c r="B80" i="6"/>
  <c r="B70" i="6"/>
  <c r="B63" i="6"/>
  <c r="B35" i="6"/>
  <c r="B29" i="6"/>
  <c r="B37" i="6"/>
  <c r="B18" i="6"/>
  <c r="B1668" i="6"/>
  <c r="B1665" i="6"/>
  <c r="B1671" i="6"/>
  <c r="B1390" i="6"/>
  <c r="B1386" i="6"/>
  <c r="B2127" i="6"/>
  <c r="B2123" i="6"/>
  <c r="B2119" i="6"/>
  <c r="B2115" i="6"/>
  <c r="B2269" i="6"/>
  <c r="B2272" i="6"/>
  <c r="B2263" i="6"/>
  <c r="B2248" i="6"/>
  <c r="B2251" i="6"/>
  <c r="B2243" i="6"/>
  <c r="B2238" i="6"/>
  <c r="B2196" i="6"/>
  <c r="B2193" i="6"/>
  <c r="B2190" i="6"/>
  <c r="B2163" i="6"/>
  <c r="B2162" i="6"/>
  <c r="B2143" i="6"/>
  <c r="B2076" i="6"/>
  <c r="B2072" i="6"/>
  <c r="B2065" i="6"/>
  <c r="B2012" i="6"/>
  <c r="B2007" i="6"/>
  <c r="B2005" i="6"/>
  <c r="B1980" i="6"/>
  <c r="B1964" i="6"/>
  <c r="B1949" i="6"/>
  <c r="B1936" i="6"/>
  <c r="B1917" i="6"/>
  <c r="B1897" i="6"/>
  <c r="B1845" i="6"/>
  <c r="B1839" i="6"/>
  <c r="B1827" i="6"/>
  <c r="B1798" i="6"/>
  <c r="B1780" i="6"/>
  <c r="B1699" i="6"/>
  <c r="B1640" i="6"/>
  <c r="B1594" i="6"/>
  <c r="B1491" i="6"/>
  <c r="B1384" i="6"/>
  <c r="B1367" i="6"/>
  <c r="B1356" i="6"/>
  <c r="B1349" i="6"/>
  <c r="B1339" i="6"/>
  <c r="B1293" i="6"/>
  <c r="B1249" i="6"/>
  <c r="B1251" i="6"/>
  <c r="B1218" i="6"/>
  <c r="B1186" i="6"/>
  <c r="B1119" i="6"/>
  <c r="B1117" i="6"/>
  <c r="B1075" i="6"/>
  <c r="B1038" i="6"/>
  <c r="B1039" i="6"/>
  <c r="B1035" i="6"/>
  <c r="B969" i="6"/>
  <c r="B906" i="6"/>
  <c r="B890" i="6"/>
  <c r="B892" i="6"/>
  <c r="B854" i="6"/>
  <c r="B806" i="6"/>
  <c r="B767" i="6"/>
  <c r="B750" i="6"/>
  <c r="B708" i="6"/>
  <c r="A504" i="10"/>
  <c r="A550" i="10"/>
  <c r="B139" i="10"/>
  <c r="B765" i="10"/>
  <c r="B345" i="10"/>
  <c r="B204" i="10"/>
  <c r="B149" i="10"/>
  <c r="B1125" i="10"/>
  <c r="A937" i="10"/>
  <c r="B809" i="10"/>
  <c r="A736" i="10"/>
  <c r="B635" i="10"/>
  <c r="B543" i="10"/>
  <c r="B478" i="10"/>
  <c r="A413" i="10"/>
  <c r="A373" i="10"/>
  <c r="B311" i="10"/>
  <c r="A268" i="10"/>
  <c r="A213" i="10"/>
  <c r="B182" i="10"/>
  <c r="A130" i="10"/>
  <c r="A79" i="10"/>
  <c r="B39" i="10"/>
  <c r="A5" i="10"/>
  <c r="A153" i="5"/>
  <c r="B122" i="5"/>
  <c r="B144" i="5"/>
  <c r="B145" i="5"/>
  <c r="B206" i="5"/>
  <c r="B98" i="5"/>
  <c r="B57" i="5"/>
  <c r="B121" i="5"/>
  <c r="B85" i="5"/>
  <c r="B69" i="5"/>
  <c r="A8" i="5"/>
  <c r="A97" i="5"/>
  <c r="B181" i="5"/>
  <c r="A129" i="5"/>
  <c r="B184" i="5"/>
  <c r="A219" i="5"/>
  <c r="A226" i="5"/>
  <c r="A195" i="5"/>
  <c r="A77" i="5"/>
  <c r="A27" i="5"/>
  <c r="A88" i="5"/>
  <c r="A68" i="5"/>
  <c r="A79" i="5"/>
  <c r="A182" i="5"/>
  <c r="A11" i="5"/>
  <c r="A528" i="6"/>
  <c r="A522" i="6"/>
  <c r="A503" i="6"/>
  <c r="A496" i="6"/>
  <c r="A488" i="6"/>
  <c r="A487" i="6"/>
  <c r="A473" i="6"/>
  <c r="A466" i="6"/>
  <c r="A468" i="6"/>
  <c r="A382" i="6"/>
  <c r="A383" i="6"/>
  <c r="A357" i="6"/>
  <c r="A352" i="6"/>
  <c r="A334" i="6"/>
  <c r="A340" i="6"/>
  <c r="A321" i="6"/>
  <c r="A248" i="6"/>
  <c r="A208" i="6"/>
  <c r="A204" i="6"/>
  <c r="A200" i="6"/>
  <c r="A192" i="6"/>
  <c r="A184" i="6"/>
  <c r="A183" i="6"/>
  <c r="A175" i="6"/>
  <c r="A134" i="6"/>
  <c r="A121" i="6"/>
  <c r="A124" i="6"/>
  <c r="A112" i="6"/>
  <c r="A131" i="6"/>
  <c r="A119" i="6"/>
  <c r="A107" i="6"/>
  <c r="A102" i="6"/>
  <c r="A80" i="6"/>
  <c r="A70" i="6"/>
  <c r="A63" i="6"/>
  <c r="A35" i="6"/>
  <c r="A29" i="6"/>
  <c r="A37" i="6"/>
  <c r="A18" i="6"/>
  <c r="A1668" i="6"/>
  <c r="A1665" i="6"/>
  <c r="A1671" i="6"/>
  <c r="A1390" i="6"/>
  <c r="A1386" i="6"/>
  <c r="A2127" i="6"/>
  <c r="A2123" i="6"/>
  <c r="A2119" i="6"/>
  <c r="A2115" i="6"/>
  <c r="A2269" i="6"/>
  <c r="A2272" i="6"/>
  <c r="A2263" i="6"/>
  <c r="A2248" i="6"/>
  <c r="A2251" i="6"/>
  <c r="A2243" i="6"/>
  <c r="A2238" i="6"/>
  <c r="A2196" i="6"/>
  <c r="A2193" i="6"/>
  <c r="A2190" i="6"/>
  <c r="A2163" i="6"/>
  <c r="A2162" i="6"/>
  <c r="A2143" i="6"/>
  <c r="A2076" i="6"/>
  <c r="A2072" i="6"/>
  <c r="A2065" i="6"/>
  <c r="A2012" i="6"/>
  <c r="A2007" i="6"/>
  <c r="A2005" i="6"/>
  <c r="A1980" i="6"/>
  <c r="A1964" i="6"/>
  <c r="A1949" i="6"/>
  <c r="A1936" i="6"/>
  <c r="A1917" i="6"/>
  <c r="A1897" i="6"/>
  <c r="A1845" i="6"/>
  <c r="A1839" i="6"/>
  <c r="A1827" i="6"/>
  <c r="A1798" i="6"/>
  <c r="A1780" i="6"/>
  <c r="A1699" i="6"/>
  <c r="A1640" i="6"/>
  <c r="A1594" i="6"/>
  <c r="A1491" i="6"/>
  <c r="A1384" i="6"/>
  <c r="A1367" i="6"/>
  <c r="A1356" i="6"/>
  <c r="A1349" i="6"/>
  <c r="A1339" i="6"/>
  <c r="A1293" i="6"/>
  <c r="A1249" i="6"/>
  <c r="A1251" i="6"/>
  <c r="A1218" i="6"/>
  <c r="A1186" i="6"/>
  <c r="A1119" i="6"/>
  <c r="A1117" i="6"/>
  <c r="A1075" i="6"/>
  <c r="A1038" i="6"/>
  <c r="A1039" i="6"/>
  <c r="A1035" i="6"/>
  <c r="A969" i="6"/>
  <c r="A906" i="6"/>
  <c r="A890" i="6"/>
  <c r="A892" i="6"/>
  <c r="A854" i="6"/>
  <c r="A806" i="6"/>
  <c r="A767" i="6"/>
  <c r="A750" i="6"/>
  <c r="A708" i="6"/>
  <c r="A695" i="6"/>
  <c r="A630" i="6"/>
  <c r="A601" i="6"/>
  <c r="A585" i="6"/>
  <c r="A582" i="6"/>
  <c r="A575" i="6"/>
  <c r="A570" i="6"/>
  <c r="A566" i="6"/>
  <c r="A2201" i="6"/>
  <c r="A2082" i="6"/>
  <c r="A2054" i="6"/>
  <c r="A2033" i="6"/>
  <c r="A1967" i="6"/>
  <c r="B985" i="10"/>
  <c r="A547" i="10"/>
  <c r="B77" i="10"/>
  <c r="B575" i="10"/>
  <c r="A345" i="10"/>
  <c r="A204" i="10"/>
  <c r="B124" i="10"/>
  <c r="B1116" i="10"/>
  <c r="B936" i="10"/>
  <c r="B790" i="10"/>
  <c r="B731" i="10"/>
  <c r="A635" i="10"/>
  <c r="B523" i="10"/>
  <c r="A478" i="10"/>
  <c r="B396" i="10"/>
  <c r="A365" i="10"/>
  <c r="A311" i="10"/>
  <c r="B250" i="10"/>
  <c r="A210" i="10"/>
  <c r="A182" i="10"/>
  <c r="B129" i="10"/>
  <c r="A68" i="10"/>
  <c r="A39" i="10"/>
  <c r="B4" i="10"/>
  <c r="A221" i="5"/>
  <c r="A122" i="5"/>
  <c r="A209" i="5"/>
  <c r="A165" i="5"/>
  <c r="A157" i="5"/>
  <c r="A93" i="5"/>
  <c r="A162" i="5"/>
  <c r="A16" i="5"/>
  <c r="A13" i="5"/>
  <c r="A94" i="5"/>
  <c r="B158" i="5"/>
  <c r="B33" i="5"/>
  <c r="A181" i="5"/>
  <c r="B28" i="5"/>
  <c r="B164" i="5"/>
  <c r="B205" i="5"/>
  <c r="B159" i="5"/>
  <c r="B194" i="5"/>
  <c r="B61" i="5"/>
  <c r="B14" i="5"/>
  <c r="B112" i="5"/>
  <c r="B67" i="5"/>
  <c r="B167" i="5"/>
  <c r="B185" i="5"/>
  <c r="B10" i="5"/>
  <c r="B536" i="6"/>
  <c r="B526" i="6"/>
  <c r="B516" i="6"/>
  <c r="B501" i="6"/>
  <c r="B495" i="6"/>
  <c r="B490" i="6"/>
  <c r="B476" i="6"/>
  <c r="B472" i="6"/>
  <c r="B467" i="6"/>
  <c r="B416" i="6"/>
  <c r="B388" i="6"/>
  <c r="B389" i="6"/>
  <c r="B356" i="6"/>
  <c r="B354" i="6"/>
  <c r="B338" i="6"/>
  <c r="B336" i="6"/>
  <c r="B320" i="6"/>
  <c r="B247" i="6"/>
  <c r="B207" i="6"/>
  <c r="B203" i="6"/>
  <c r="B199" i="6"/>
  <c r="B190" i="6"/>
  <c r="B186" i="6"/>
  <c r="B180" i="6"/>
  <c r="B146" i="6"/>
  <c r="B133" i="6"/>
  <c r="B122" i="6"/>
  <c r="B130" i="6"/>
  <c r="B115" i="6"/>
  <c r="B127" i="6"/>
  <c r="B128" i="6"/>
  <c r="B104" i="6"/>
  <c r="B103" i="6"/>
  <c r="B79" i="6"/>
  <c r="B66" i="6"/>
  <c r="B53" i="6"/>
  <c r="B31" i="6"/>
  <c r="B33" i="6"/>
  <c r="B28" i="6"/>
  <c r="B1899" i="6"/>
  <c r="B1661" i="6"/>
  <c r="B1669" i="6"/>
  <c r="B1670" i="6"/>
  <c r="B1389" i="6"/>
  <c r="B1385" i="6"/>
  <c r="B2126" i="6"/>
  <c r="B2122" i="6"/>
  <c r="B2118" i="6"/>
  <c r="B2132" i="6"/>
  <c r="B2273" i="6"/>
  <c r="B2275" i="6"/>
  <c r="B2264" i="6"/>
  <c r="B2249" i="6"/>
  <c r="B2246" i="6"/>
  <c r="B2241" i="6"/>
  <c r="B2240" i="6"/>
  <c r="B2197" i="6"/>
  <c r="B2192" i="6"/>
  <c r="B2186" i="6"/>
  <c r="B2165" i="6"/>
  <c r="B2151" i="6"/>
  <c r="B2144" i="6"/>
  <c r="B2075" i="6"/>
  <c r="B2066" i="6"/>
  <c r="B2014" i="6"/>
  <c r="B2008" i="6"/>
  <c r="B2010" i="6"/>
  <c r="B1979" i="6"/>
  <c r="B1961" i="6"/>
  <c r="B1939" i="6"/>
  <c r="B1927" i="6"/>
  <c r="B1916" i="6"/>
  <c r="B1898" i="6"/>
  <c r="B1844" i="6"/>
  <c r="B1830" i="6"/>
  <c r="B1820" i="6"/>
  <c r="B1799" i="6"/>
  <c r="B1779" i="6"/>
  <c r="B1700" i="6"/>
  <c r="B1627" i="6"/>
  <c r="B1597" i="6"/>
  <c r="B1469" i="6"/>
  <c r="B1382" i="6"/>
  <c r="B1368" i="6"/>
  <c r="B1348" i="6"/>
  <c r="B1352" i="6"/>
  <c r="B1340" i="6"/>
  <c r="B1294" i="6"/>
  <c r="B1250" i="6"/>
  <c r="B1246" i="6"/>
  <c r="B1189" i="6"/>
  <c r="B1134" i="6"/>
  <c r="B1116" i="6"/>
  <c r="B1095" i="6"/>
  <c r="B1074" i="6"/>
  <c r="B1042" i="6"/>
  <c r="B1034" i="6"/>
  <c r="B1033" i="6"/>
  <c r="B968" i="6"/>
  <c r="B895" i="6"/>
  <c r="B889" i="6"/>
  <c r="B881" i="6"/>
  <c r="B815" i="6"/>
  <c r="B774" i="6"/>
  <c r="B766" i="6"/>
  <c r="B718" i="6"/>
  <c r="B704" i="6"/>
  <c r="B656" i="6"/>
  <c r="B631" i="6"/>
  <c r="B588" i="6"/>
  <c r="B584" i="6"/>
  <c r="B580" i="6"/>
  <c r="B576" i="6"/>
  <c r="B569" i="6"/>
  <c r="B963" i="10"/>
  <c r="B411" i="10"/>
  <c r="B51" i="10"/>
  <c r="B517" i="10"/>
  <c r="B317" i="10"/>
  <c r="B203" i="10"/>
  <c r="A124" i="10"/>
  <c r="B1067" i="10"/>
  <c r="B926" i="10"/>
  <c r="A790" i="10"/>
  <c r="B706" i="10"/>
  <c r="B629" i="10"/>
  <c r="A523" i="10"/>
  <c r="A474" i="10"/>
  <c r="A396" i="10"/>
  <c r="B364" i="10"/>
  <c r="A309" i="10"/>
  <c r="A250" i="10"/>
  <c r="B209" i="10"/>
  <c r="A167" i="10"/>
  <c r="A129" i="10"/>
  <c r="B67" i="10"/>
  <c r="A24" i="10"/>
  <c r="A4" i="10"/>
  <c r="B48" i="5"/>
  <c r="A227" i="5"/>
  <c r="B208" i="5"/>
  <c r="B25" i="5"/>
  <c r="B147" i="5"/>
  <c r="B84" i="5"/>
  <c r="B161" i="5"/>
  <c r="B198" i="5"/>
  <c r="B3" i="5"/>
  <c r="B78" i="5"/>
  <c r="A158" i="5"/>
  <c r="A33" i="5"/>
  <c r="B215" i="5"/>
  <c r="B45" i="5"/>
  <c r="A164" i="5"/>
  <c r="A205" i="5"/>
  <c r="A159" i="5"/>
  <c r="A194" i="5"/>
  <c r="A61" i="5"/>
  <c r="A14" i="5"/>
  <c r="A112" i="5"/>
  <c r="A67" i="5"/>
  <c r="A167" i="5"/>
  <c r="A185" i="5"/>
  <c r="A10" i="5"/>
  <c r="A536" i="6"/>
  <c r="A526" i="6"/>
  <c r="A516" i="6"/>
  <c r="A501" i="6"/>
  <c r="A495" i="6"/>
  <c r="A490" i="6"/>
  <c r="A476" i="6"/>
  <c r="A472" i="6"/>
  <c r="A467" i="6"/>
  <c r="A416" i="6"/>
  <c r="A388" i="6"/>
  <c r="A389" i="6"/>
  <c r="A356" i="6"/>
  <c r="A354" i="6"/>
  <c r="A338" i="6"/>
  <c r="A336" i="6"/>
  <c r="A320" i="6"/>
  <c r="A247" i="6"/>
  <c r="A207" i="6"/>
  <c r="A203" i="6"/>
  <c r="A199" i="6"/>
  <c r="A190" i="6"/>
  <c r="A186" i="6"/>
  <c r="A180" i="6"/>
  <c r="A146" i="6"/>
  <c r="A133" i="6"/>
  <c r="A122" i="6"/>
  <c r="A130" i="6"/>
  <c r="A115" i="6"/>
  <c r="A127" i="6"/>
  <c r="A128" i="6"/>
  <c r="A104" i="6"/>
  <c r="A103" i="6"/>
  <c r="A79" i="6"/>
  <c r="A66" i="6"/>
  <c r="A53" i="6"/>
  <c r="A31" i="6"/>
  <c r="A33" i="6"/>
  <c r="A28" i="6"/>
  <c r="A1899" i="6"/>
  <c r="A1661" i="6"/>
  <c r="A1669" i="6"/>
  <c r="A1670" i="6"/>
  <c r="A1389" i="6"/>
  <c r="A1385" i="6"/>
  <c r="A2126" i="6"/>
  <c r="A2122" i="6"/>
  <c r="A2118" i="6"/>
  <c r="A2132" i="6"/>
  <c r="A2273" i="6"/>
  <c r="A2275" i="6"/>
  <c r="A2264" i="6"/>
  <c r="A2249" i="6"/>
  <c r="A2246" i="6"/>
  <c r="A2241" i="6"/>
  <c r="A2240" i="6"/>
  <c r="A2197" i="6"/>
  <c r="A2192" i="6"/>
  <c r="A2186" i="6"/>
  <c r="A2165" i="6"/>
  <c r="A2151" i="6"/>
  <c r="A2144" i="6"/>
  <c r="A2075" i="6"/>
  <c r="A2066" i="6"/>
  <c r="A2014" i="6"/>
  <c r="A2008" i="6"/>
  <c r="A2010" i="6"/>
  <c r="A1979" i="6"/>
  <c r="A1961" i="6"/>
  <c r="A1939" i="6"/>
  <c r="A1927" i="6"/>
  <c r="A1916" i="6"/>
  <c r="A1898" i="6"/>
  <c r="A1844" i="6"/>
  <c r="A1830" i="6"/>
  <c r="A1820" i="6"/>
  <c r="A1799" i="6"/>
  <c r="A1779" i="6"/>
  <c r="A1700" i="6"/>
  <c r="A1627" i="6"/>
  <c r="A1597" i="6"/>
  <c r="A1469" i="6"/>
  <c r="A1382" i="6"/>
  <c r="A1368" i="6"/>
  <c r="A1348" i="6"/>
  <c r="A1352" i="6"/>
  <c r="A1340" i="6"/>
  <c r="A1294" i="6"/>
  <c r="A1250" i="6"/>
  <c r="A1246" i="6"/>
  <c r="A1189" i="6"/>
  <c r="A1134" i="6"/>
  <c r="A1116" i="6"/>
  <c r="A1095" i="6"/>
  <c r="A1074" i="6"/>
  <c r="A1042" i="6"/>
  <c r="A1034" i="6"/>
  <c r="A1033" i="6"/>
  <c r="A968" i="6"/>
  <c r="A895" i="6"/>
  <c r="A889" i="6"/>
  <c r="A881" i="6"/>
  <c r="A815" i="6"/>
  <c r="A774" i="6"/>
  <c r="A766" i="6"/>
  <c r="A718" i="6"/>
  <c r="A704" i="6"/>
  <c r="A656" i="6"/>
  <c r="A631" i="6"/>
  <c r="A588" i="6"/>
  <c r="A584" i="6"/>
  <c r="A580" i="6"/>
  <c r="A576" i="6"/>
  <c r="A569" i="6"/>
  <c r="A565" i="6"/>
  <c r="A2149" i="6"/>
  <c r="A2063" i="6"/>
  <c r="A2056" i="6"/>
  <c r="A1970" i="6"/>
  <c r="A1966" i="6"/>
  <c r="A875" i="10"/>
  <c r="B1046" i="10"/>
  <c r="B179" i="10"/>
  <c r="B849" i="10"/>
  <c r="B673" i="10"/>
  <c r="A473" i="10"/>
  <c r="B307" i="10"/>
  <c r="B193" i="10"/>
  <c r="A44" i="10"/>
  <c r="A48" i="5"/>
  <c r="A171" i="5"/>
  <c r="B83" i="5"/>
  <c r="A3" i="5"/>
  <c r="A155" i="5"/>
  <c r="B44" i="5"/>
  <c r="B127" i="5"/>
  <c r="B22" i="5"/>
  <c r="A50" i="5"/>
  <c r="B524" i="6"/>
  <c r="A494" i="6"/>
  <c r="B471" i="6"/>
  <c r="B415" i="6"/>
  <c r="A358" i="6"/>
  <c r="B337" i="6"/>
  <c r="B245" i="6"/>
  <c r="A198" i="6"/>
  <c r="B174" i="6"/>
  <c r="B111" i="6"/>
  <c r="A113" i="6"/>
  <c r="B105" i="6"/>
  <c r="B71" i="6"/>
  <c r="A30" i="6"/>
  <c r="B1900" i="6"/>
  <c r="B1662" i="6"/>
  <c r="A2129" i="6"/>
  <c r="B2117" i="6"/>
  <c r="B2274" i="6"/>
  <c r="A2250" i="6"/>
  <c r="B2221" i="6"/>
  <c r="B2189" i="6"/>
  <c r="A2150" i="6"/>
  <c r="B2004" i="6"/>
  <c r="A1977" i="6"/>
  <c r="B1919" i="6"/>
  <c r="B1846" i="6"/>
  <c r="A1819" i="6"/>
  <c r="B1701" i="6"/>
  <c r="B1593" i="6"/>
  <c r="A1354" i="6"/>
  <c r="B1338" i="6"/>
  <c r="B1248" i="6"/>
  <c r="A1133" i="6"/>
  <c r="B1073" i="6"/>
  <c r="B1030" i="6"/>
  <c r="A893" i="6"/>
  <c r="B808" i="6"/>
  <c r="B749" i="6"/>
  <c r="B657" i="6"/>
  <c r="B587" i="6"/>
  <c r="B578" i="6"/>
  <c r="B568" i="6"/>
  <c r="B2201" i="6"/>
  <c r="A2064" i="6"/>
  <c r="B1970" i="6"/>
  <c r="B1935" i="6"/>
  <c r="B1930" i="6"/>
  <c r="B1905" i="6"/>
  <c r="B1895" i="6"/>
  <c r="B1824" i="6"/>
  <c r="B1801" i="6"/>
  <c r="B1795" i="6"/>
  <c r="B1770" i="6"/>
  <c r="B1768" i="6"/>
  <c r="B1693" i="6"/>
  <c r="B1689" i="6"/>
  <c r="B1629" i="6"/>
  <c r="B1614" i="6"/>
  <c r="B1520" i="6"/>
  <c r="B1445" i="6"/>
  <c r="B1441" i="6"/>
  <c r="B1422" i="6"/>
  <c r="B1420" i="6"/>
  <c r="B1109" i="6"/>
  <c r="B1113" i="6"/>
  <c r="B876" i="6"/>
  <c r="B862" i="6"/>
  <c r="B843" i="6"/>
  <c r="B748" i="6"/>
  <c r="B715" i="6"/>
  <c r="B626" i="6"/>
  <c r="B622" i="6"/>
  <c r="B484" i="6"/>
  <c r="B1447" i="6"/>
  <c r="B518" i="6"/>
  <c r="B2280" i="6"/>
  <c r="B2237" i="6"/>
  <c r="B1960" i="6"/>
  <c r="B1672" i="6"/>
  <c r="B1529" i="6"/>
  <c r="B1395" i="6"/>
  <c r="B1371" i="6"/>
  <c r="B1301" i="6"/>
  <c r="B1243" i="6"/>
  <c r="B1177" i="6"/>
  <c r="B927" i="6"/>
  <c r="B757" i="6"/>
  <c r="B551" i="6"/>
  <c r="B312" i="6"/>
  <c r="B214" i="6"/>
  <c r="B135" i="6"/>
  <c r="B11" i="6"/>
  <c r="B2277" i="6"/>
  <c r="B2226" i="6"/>
  <c r="B2227" i="6"/>
  <c r="B2212" i="6"/>
  <c r="B2213" i="6"/>
  <c r="B2209" i="6"/>
  <c r="B2139" i="6"/>
  <c r="B2135" i="6"/>
  <c r="B2133" i="6"/>
  <c r="B2114" i="6"/>
  <c r="B2087" i="6"/>
  <c r="B2084" i="6"/>
  <c r="B2067" i="6"/>
  <c r="B2047" i="6"/>
  <c r="B2048" i="6"/>
  <c r="B2044" i="6"/>
  <c r="B2037" i="6"/>
  <c r="B2029" i="6"/>
  <c r="B2028" i="6"/>
  <c r="B2024" i="6"/>
  <c r="B2020" i="6"/>
  <c r="B2016" i="6"/>
  <c r="B1982" i="6"/>
  <c r="B1957" i="6"/>
  <c r="B1953" i="6"/>
  <c r="B1928" i="6"/>
  <c r="B1924" i="6"/>
  <c r="B1912" i="6"/>
  <c r="B1904" i="6"/>
  <c r="B1850" i="6"/>
  <c r="B1847" i="6"/>
  <c r="B1834" i="6"/>
  <c r="B1815" i="6"/>
  <c r="B1813" i="6"/>
  <c r="B1796" i="6"/>
  <c r="B1756" i="6"/>
  <c r="B1754" i="6"/>
  <c r="B1762" i="6"/>
  <c r="B1751" i="6"/>
  <c r="B1738" i="6"/>
  <c r="B1737" i="6"/>
  <c r="B1727" i="6"/>
  <c r="B1728" i="6"/>
  <c r="B1709" i="6"/>
  <c r="B1706" i="6"/>
  <c r="B1703" i="6"/>
  <c r="B1676" i="6"/>
  <c r="B1681" i="6"/>
  <c r="B1659" i="6"/>
  <c r="B1655" i="6"/>
  <c r="B1649" i="6"/>
  <c r="B1637" i="6"/>
  <c r="B1611" i="6"/>
  <c r="B1599" i="6"/>
  <c r="B1587" i="6"/>
  <c r="B1592" i="6"/>
  <c r="B1581" i="6"/>
  <c r="B752" i="10"/>
  <c r="A517" i="10"/>
  <c r="A179" i="10"/>
  <c r="A849" i="10"/>
  <c r="B588" i="10"/>
  <c r="A462" i="10"/>
  <c r="A307" i="10"/>
  <c r="B160" i="10"/>
  <c r="B43" i="10"/>
  <c r="A92" i="5"/>
  <c r="A25" i="5"/>
  <c r="A169" i="5"/>
  <c r="B137" i="5"/>
  <c r="B32" i="5"/>
  <c r="A44" i="5"/>
  <c r="A127" i="5"/>
  <c r="B130" i="5"/>
  <c r="B31" i="5"/>
  <c r="B515" i="6"/>
  <c r="B489" i="6"/>
  <c r="A471" i="6"/>
  <c r="B385" i="6"/>
  <c r="B353" i="6"/>
  <c r="A337" i="6"/>
  <c r="B206" i="6"/>
  <c r="B191" i="6"/>
  <c r="A174" i="6"/>
  <c r="B123" i="6"/>
  <c r="B125" i="6"/>
  <c r="A105" i="6"/>
  <c r="B64" i="6"/>
  <c r="B34" i="6"/>
  <c r="A1900" i="6"/>
  <c r="B1663" i="6"/>
  <c r="B2128" i="6"/>
  <c r="A2117" i="6"/>
  <c r="B2270" i="6"/>
  <c r="B2247" i="6"/>
  <c r="A2221" i="6"/>
  <c r="B2187" i="6"/>
  <c r="B2152" i="6"/>
  <c r="B2006" i="6"/>
  <c r="B1963" i="6"/>
  <c r="A1919" i="6"/>
  <c r="B1840" i="6"/>
  <c r="B1818" i="6"/>
  <c r="A1701" i="6"/>
  <c r="B1419" i="6"/>
  <c r="B1355" i="6"/>
  <c r="A1338" i="6"/>
  <c r="B1252" i="6"/>
  <c r="B1120" i="6"/>
  <c r="A1073" i="6"/>
  <c r="B1032" i="6"/>
  <c r="B894" i="6"/>
  <c r="A808" i="6"/>
  <c r="B717" i="6"/>
  <c r="A657" i="6"/>
  <c r="A587" i="6"/>
  <c r="A578" i="6"/>
  <c r="A568" i="6"/>
  <c r="B2149" i="6"/>
  <c r="B2055" i="6"/>
  <c r="B1969" i="6"/>
  <c r="A1935" i="6"/>
  <c r="A1930" i="6"/>
  <c r="A1905" i="6"/>
  <c r="A1895" i="6"/>
  <c r="A1824" i="6"/>
  <c r="A1801" i="6"/>
  <c r="A1795" i="6"/>
  <c r="A1770" i="6"/>
  <c r="A1768" i="6"/>
  <c r="A1693" i="6"/>
  <c r="A1689" i="6"/>
  <c r="A1629" i="6"/>
  <c r="A1614" i="6"/>
  <c r="A1520" i="6"/>
  <c r="A1445" i="6"/>
  <c r="A1441" i="6"/>
  <c r="A1422" i="6"/>
  <c r="A1420" i="6"/>
  <c r="A1109" i="6"/>
  <c r="A1113" i="6"/>
  <c r="A876" i="6"/>
  <c r="A862" i="6"/>
  <c r="A843" i="6"/>
  <c r="A748" i="6"/>
  <c r="A715" i="6"/>
  <c r="A626" i="6"/>
  <c r="A622" i="6"/>
  <c r="A484" i="6"/>
  <c r="A1447" i="6"/>
  <c r="A518" i="6"/>
  <c r="A2280" i="6"/>
  <c r="A2237" i="6"/>
  <c r="A1960" i="6"/>
  <c r="A1672" i="6"/>
  <c r="A1529" i="6"/>
  <c r="A1395" i="6"/>
  <c r="A1371" i="6"/>
  <c r="A1301" i="6"/>
  <c r="A1243" i="6"/>
  <c r="A1177" i="6"/>
  <c r="A927" i="6"/>
  <c r="A757" i="6"/>
  <c r="A551" i="6"/>
  <c r="A312" i="6"/>
  <c r="A214" i="6"/>
  <c r="A135" i="6"/>
  <c r="A11" i="6"/>
  <c r="A2277" i="6"/>
  <c r="A2226" i="6"/>
  <c r="A2227" i="6"/>
  <c r="A2212" i="6"/>
  <c r="A2213" i="6"/>
  <c r="A2209" i="6"/>
  <c r="A2139" i="6"/>
  <c r="A2135" i="6"/>
  <c r="A2133" i="6"/>
  <c r="A2114" i="6"/>
  <c r="A2087" i="6"/>
  <c r="A2084" i="6"/>
  <c r="A2067" i="6"/>
  <c r="A2047" i="6"/>
  <c r="A2048" i="6"/>
  <c r="A2044" i="6"/>
  <c r="A2037" i="6"/>
  <c r="A2029" i="6"/>
  <c r="A2028" i="6"/>
  <c r="A2024" i="6"/>
  <c r="A2020" i="6"/>
  <c r="A2016" i="6"/>
  <c r="A1982" i="6"/>
  <c r="A1957" i="6"/>
  <c r="A1953" i="6"/>
  <c r="A1928" i="6"/>
  <c r="A1924" i="6"/>
  <c r="A1912" i="6"/>
  <c r="A1904" i="6"/>
  <c r="A1850" i="6"/>
  <c r="A1847" i="6"/>
  <c r="A1834" i="6"/>
  <c r="A1815" i="6"/>
  <c r="A1813" i="6"/>
  <c r="A1796" i="6"/>
  <c r="A1756" i="6"/>
  <c r="A1754" i="6"/>
  <c r="A752" i="10"/>
  <c r="A430" i="10"/>
  <c r="B123" i="10"/>
  <c r="B848" i="10"/>
  <c r="A588" i="10"/>
  <c r="A384" i="10"/>
  <c r="A302" i="10"/>
  <c r="A160" i="10"/>
  <c r="B16" i="10"/>
  <c r="B91" i="5"/>
  <c r="B119" i="5"/>
  <c r="A161" i="5"/>
  <c r="A143" i="5"/>
  <c r="A32" i="5"/>
  <c r="B163" i="5"/>
  <c r="B204" i="5"/>
  <c r="A130" i="5"/>
  <c r="B124" i="5"/>
  <c r="A515" i="6"/>
  <c r="B486" i="6"/>
  <c r="B470" i="6"/>
  <c r="A385" i="6"/>
  <c r="B339" i="6"/>
  <c r="B323" i="6"/>
  <c r="A206" i="6"/>
  <c r="B193" i="6"/>
  <c r="B173" i="6"/>
  <c r="A123" i="6"/>
  <c r="B116" i="6"/>
  <c r="B106" i="6"/>
  <c r="A64" i="6"/>
  <c r="B36" i="6"/>
  <c r="B1805" i="6"/>
  <c r="A1663" i="6"/>
  <c r="B2125" i="6"/>
  <c r="B2116" i="6"/>
  <c r="A2270" i="6"/>
  <c r="B2252" i="6"/>
  <c r="B2198" i="6"/>
  <c r="A2187" i="6"/>
  <c r="B2145" i="6"/>
  <c r="A2006" i="6"/>
  <c r="B1962" i="6"/>
  <c r="B1918" i="6"/>
  <c r="A1840" i="6"/>
  <c r="B1800" i="6"/>
  <c r="B1673" i="6"/>
  <c r="A1419" i="6"/>
  <c r="B1353" i="6"/>
  <c r="B1333" i="6"/>
  <c r="A1252" i="6"/>
  <c r="B1118" i="6"/>
  <c r="B1041" i="6"/>
  <c r="A1032" i="6"/>
  <c r="B891" i="6"/>
  <c r="B807" i="6"/>
  <c r="A717" i="6"/>
  <c r="B655" i="6"/>
  <c r="B586" i="6"/>
  <c r="B579" i="6"/>
  <c r="B567" i="6"/>
  <c r="B2147" i="6"/>
  <c r="B2054" i="6"/>
  <c r="A1969" i="6"/>
  <c r="B1931" i="6"/>
  <c r="B1932" i="6"/>
  <c r="B1909" i="6"/>
  <c r="B1893" i="6"/>
  <c r="B1810" i="6"/>
  <c r="B1802" i="6"/>
  <c r="B1794" i="6"/>
  <c r="B1766" i="6"/>
  <c r="B1718" i="6"/>
  <c r="B1692" i="6"/>
  <c r="B1688" i="6"/>
  <c r="B1632" i="6"/>
  <c r="B1598" i="6"/>
  <c r="B1505" i="6"/>
  <c r="B1444" i="6"/>
  <c r="B1424" i="6"/>
  <c r="B1423" i="6"/>
  <c r="B1304" i="6"/>
  <c r="B1110" i="6"/>
  <c r="B878" i="6"/>
  <c r="B874" i="6"/>
  <c r="B861" i="6"/>
  <c r="B840" i="6"/>
  <c r="B714" i="6"/>
  <c r="B629" i="6"/>
  <c r="B625" i="6"/>
  <c r="B621" i="6"/>
  <c r="B412" i="6"/>
  <c r="B1045" i="6"/>
  <c r="B519" i="6"/>
  <c r="B2279" i="6"/>
  <c r="B2074" i="6"/>
  <c r="B1741" i="6"/>
  <c r="B1615" i="6"/>
  <c r="B1490" i="6"/>
  <c r="B1393" i="6"/>
  <c r="B1307" i="6"/>
  <c r="B1302" i="6"/>
  <c r="B1217" i="6"/>
  <c r="A411" i="10"/>
  <c r="B429" i="10"/>
  <c r="B97" i="10"/>
  <c r="B789" i="10"/>
  <c r="B583" i="10"/>
  <c r="B381" i="10"/>
  <c r="A225" i="10"/>
  <c r="A155" i="10"/>
  <c r="A16" i="10"/>
  <c r="B173" i="5"/>
  <c r="A186" i="5"/>
  <c r="B160" i="5"/>
  <c r="A78" i="5"/>
  <c r="A12" i="5"/>
  <c r="A163" i="5"/>
  <c r="B192" i="5"/>
  <c r="B100" i="5"/>
  <c r="A124" i="5"/>
  <c r="B535" i="6"/>
  <c r="B504" i="6"/>
  <c r="A486" i="6"/>
  <c r="B469" i="6"/>
  <c r="B386" i="6"/>
  <c r="A339" i="6"/>
  <c r="B250" i="6"/>
  <c r="B205" i="6"/>
  <c r="A193" i="6"/>
  <c r="B147" i="6"/>
  <c r="B120" i="6"/>
  <c r="A116" i="6"/>
  <c r="B101" i="6"/>
  <c r="B65" i="6"/>
  <c r="A36" i="6"/>
  <c r="B1667" i="6"/>
  <c r="B1660" i="6"/>
  <c r="A2125" i="6"/>
  <c r="B2131" i="6"/>
  <c r="B2276" i="6"/>
  <c r="A2252" i="6"/>
  <c r="B2195" i="6"/>
  <c r="B2164" i="6"/>
  <c r="A2145" i="6"/>
  <c r="B2011" i="6"/>
  <c r="B2009" i="6"/>
  <c r="A1962" i="6"/>
  <c r="B1915" i="6"/>
  <c r="B1838" i="6"/>
  <c r="A1800" i="6"/>
  <c r="B1628" i="6"/>
  <c r="B1398" i="6"/>
  <c r="A1353" i="6"/>
  <c r="B1287" i="6"/>
  <c r="B1247" i="6"/>
  <c r="A1118" i="6"/>
  <c r="B1040" i="6"/>
  <c r="B1023" i="6"/>
  <c r="A891" i="6"/>
  <c r="B773" i="6"/>
  <c r="B706" i="6"/>
  <c r="B630" i="6"/>
  <c r="B585" i="6"/>
  <c r="B575" i="6"/>
  <c r="B566" i="6"/>
  <c r="A2147" i="6"/>
  <c r="B2056" i="6"/>
  <c r="B1968" i="6"/>
  <c r="A1931" i="6"/>
  <c r="A1932" i="6"/>
  <c r="A1909" i="6"/>
  <c r="A1893" i="6"/>
  <c r="A1810" i="6"/>
  <c r="A1802" i="6"/>
  <c r="A1794" i="6"/>
  <c r="A1766" i="6"/>
  <c r="A1718" i="6"/>
  <c r="A1692" i="6"/>
  <c r="A1688" i="6"/>
  <c r="A1632" i="6"/>
  <c r="A1598" i="6"/>
  <c r="A1505" i="6"/>
  <c r="A1444" i="6"/>
  <c r="A1424" i="6"/>
  <c r="A1423" i="6"/>
  <c r="A1304" i="6"/>
  <c r="A1110" i="6"/>
  <c r="A878" i="6"/>
  <c r="A874" i="6"/>
  <c r="A861" i="6"/>
  <c r="A840" i="6"/>
  <c r="A714" i="6"/>
  <c r="A629" i="6"/>
  <c r="A625" i="6"/>
  <c r="A621" i="6"/>
  <c r="A412" i="6"/>
  <c r="A1045" i="6"/>
  <c r="A519" i="6"/>
  <c r="A2279" i="6"/>
  <c r="A2074" i="6"/>
  <c r="A1741" i="6"/>
  <c r="A1615" i="6"/>
  <c r="A1490" i="6"/>
  <c r="A1393" i="6"/>
  <c r="A1307" i="6"/>
  <c r="A1302" i="6"/>
  <c r="A1217" i="6"/>
  <c r="A1063" i="6"/>
  <c r="A908" i="6"/>
  <c r="A754" i="6"/>
  <c r="A520" i="6"/>
  <c r="A232" i="6"/>
  <c r="A216" i="6"/>
  <c r="A100" i="6"/>
  <c r="A10" i="6"/>
  <c r="A2260" i="6"/>
  <c r="A2224" i="6"/>
  <c r="A2218" i="6"/>
  <c r="A2214" i="6"/>
  <c r="A2216" i="6"/>
  <c r="A2211" i="6"/>
  <c r="A2141" i="6"/>
  <c r="A2138" i="6"/>
  <c r="A2134" i="6"/>
  <c r="A2111" i="6"/>
  <c r="A2086" i="6"/>
  <c r="A2070" i="6"/>
  <c r="A2049" i="6"/>
  <c r="A2050" i="6"/>
  <c r="A2053" i="6"/>
  <c r="A2040" i="6"/>
  <c r="A2036" i="6"/>
  <c r="A2027" i="6"/>
  <c r="A2021" i="6"/>
  <c r="A2022" i="6"/>
  <c r="A2018" i="6"/>
  <c r="A1989" i="6"/>
  <c r="A1983" i="6"/>
  <c r="A360" i="10"/>
  <c r="B288" i="10"/>
  <c r="B90" i="10"/>
  <c r="B762" i="10"/>
  <c r="B522" i="10"/>
  <c r="A381" i="10"/>
  <c r="B224" i="10"/>
  <c r="A107" i="10"/>
  <c r="A13" i="10"/>
  <c r="A173" i="5"/>
  <c r="A147" i="5"/>
  <c r="A99" i="5"/>
  <c r="B214" i="5"/>
  <c r="B140" i="5"/>
  <c r="B49" i="5"/>
  <c r="A192" i="5"/>
  <c r="B115" i="5"/>
  <c r="B183" i="5"/>
  <c r="A535" i="6"/>
  <c r="B500" i="6"/>
  <c r="B485" i="6"/>
  <c r="A469" i="6"/>
  <c r="B384" i="6"/>
  <c r="B333" i="6"/>
  <c r="A250" i="6"/>
  <c r="B202" i="6"/>
  <c r="B185" i="6"/>
  <c r="A147" i="6"/>
  <c r="B117" i="6"/>
  <c r="B118" i="6"/>
  <c r="A101" i="6"/>
  <c r="B54" i="6"/>
  <c r="B32" i="6"/>
  <c r="A1667" i="6"/>
  <c r="B1388" i="6"/>
  <c r="B2124" i="6"/>
  <c r="A2131" i="6"/>
  <c r="B2253" i="6"/>
  <c r="B2242" i="6"/>
  <c r="A2195" i="6"/>
  <c r="B2161" i="6"/>
  <c r="B2146" i="6"/>
  <c r="A2011" i="6"/>
  <c r="B1985" i="6"/>
  <c r="B1948" i="6"/>
  <c r="A1915" i="6"/>
  <c r="B1829" i="6"/>
  <c r="B1790" i="6"/>
  <c r="A1628" i="6"/>
  <c r="B1383" i="6"/>
  <c r="B1351" i="6"/>
  <c r="A1287" i="6"/>
  <c r="B1188" i="6"/>
  <c r="B1115" i="6"/>
  <c r="A1040" i="6"/>
  <c r="B936" i="6"/>
  <c r="B888" i="6"/>
  <c r="A773" i="6"/>
  <c r="B707" i="6"/>
  <c r="B632" i="6"/>
  <c r="B583" i="6"/>
  <c r="B577" i="6"/>
  <c r="B565" i="6"/>
  <c r="B2148" i="6"/>
  <c r="B2035" i="6"/>
  <c r="B1967" i="6"/>
  <c r="B1934" i="6"/>
  <c r="B1910" i="6"/>
  <c r="B1908" i="6"/>
  <c r="B1894" i="6"/>
  <c r="B1808" i="6"/>
  <c r="B1803" i="6"/>
  <c r="B1793" i="6"/>
  <c r="B1769" i="6"/>
  <c r="B1695" i="6"/>
  <c r="B1691" i="6"/>
  <c r="B1682" i="6"/>
  <c r="B1631" i="6"/>
  <c r="B1583" i="6"/>
  <c r="B1459" i="6"/>
  <c r="B1443" i="6"/>
  <c r="B1425" i="6"/>
  <c r="B1426" i="6"/>
  <c r="B1305" i="6"/>
  <c r="B1114" i="6"/>
  <c r="B875" i="6"/>
  <c r="B877" i="6"/>
  <c r="B842" i="6"/>
  <c r="B747" i="6"/>
  <c r="B713" i="6"/>
  <c r="B628" i="6"/>
  <c r="B624" i="6"/>
  <c r="B505" i="6"/>
  <c r="B2001" i="6"/>
  <c r="B1046" i="6"/>
  <c r="B2288" i="6"/>
  <c r="B2254" i="6"/>
  <c r="B2002" i="6"/>
  <c r="B1712" i="6"/>
  <c r="B1607" i="6"/>
  <c r="B1489" i="6"/>
  <c r="B1394" i="6"/>
  <c r="B1300" i="6"/>
  <c r="B1299" i="6"/>
  <c r="B1138" i="6"/>
  <c r="B1062" i="6"/>
  <c r="B847" i="6"/>
  <c r="B738" i="6"/>
  <c r="B477" i="6"/>
  <c r="B213" i="6"/>
  <c r="B210" i="6"/>
  <c r="B98" i="6"/>
  <c r="B6" i="6"/>
  <c r="B2259" i="6"/>
  <c r="B2225" i="6"/>
  <c r="B2219" i="6"/>
  <c r="B2217" i="6"/>
  <c r="B2208" i="6"/>
  <c r="B2188" i="6"/>
  <c r="B2140" i="6"/>
  <c r="B2136" i="6"/>
  <c r="B2113" i="6"/>
  <c r="B2110" i="6"/>
  <c r="B2085" i="6"/>
  <c r="B2069" i="6"/>
  <c r="B2046" i="6"/>
  <c r="B2051" i="6"/>
  <c r="B2039" i="6"/>
  <c r="B2042" i="6"/>
  <c r="B2038" i="6"/>
  <c r="B2032" i="6"/>
  <c r="B2023" i="6"/>
  <c r="B2026" i="6"/>
  <c r="B2017" i="6"/>
  <c r="B1991" i="6"/>
  <c r="B1981" i="6"/>
  <c r="B1958" i="6"/>
  <c r="B1950" i="6"/>
  <c r="B1921" i="6"/>
  <c r="B1925" i="6"/>
  <c r="B1913" i="6"/>
  <c r="B1889" i="6"/>
  <c r="B1851" i="6"/>
  <c r="B1841" i="6"/>
  <c r="B1828" i="6"/>
  <c r="B1814" i="6"/>
  <c r="B1807" i="6"/>
  <c r="B1789" i="6"/>
  <c r="B1755" i="6"/>
  <c r="B1760" i="6"/>
  <c r="B1764" i="6"/>
  <c r="B1750" i="6"/>
  <c r="B1740" i="6"/>
  <c r="B1739" i="6"/>
  <c r="B1725" i="6"/>
  <c r="B1720" i="6"/>
  <c r="B1708" i="6"/>
  <c r="B1704" i="6"/>
  <c r="B1683" i="6"/>
  <c r="B1680" i="6"/>
  <c r="B1675" i="6"/>
  <c r="B1653" i="6"/>
  <c r="B1656" i="6"/>
  <c r="B1642" i="6"/>
  <c r="B1618" i="6"/>
  <c r="B1612" i="6"/>
  <c r="B1589" i="6"/>
  <c r="B1585" i="6"/>
  <c r="B1591" i="6"/>
  <c r="B1579" i="6"/>
  <c r="B1569" i="6"/>
  <c r="B1570" i="6"/>
  <c r="B1567" i="6"/>
  <c r="B1562" i="6"/>
  <c r="B1557" i="6"/>
  <c r="B1547" i="6"/>
  <c r="B1541" i="6"/>
  <c r="B286" i="10"/>
  <c r="B1058" i="10"/>
  <c r="A343" i="10"/>
  <c r="A134" i="5"/>
  <c r="A84" i="5"/>
  <c r="B9" i="5"/>
  <c r="A115" i="5"/>
  <c r="A523" i="6"/>
  <c r="B417" i="6"/>
  <c r="B249" i="6"/>
  <c r="B182" i="6"/>
  <c r="A126" i="6"/>
  <c r="B27" i="6"/>
  <c r="B2129" i="6"/>
  <c r="B2245" i="6"/>
  <c r="A2161" i="6"/>
  <c r="A2003" i="6"/>
  <c r="B1896" i="6"/>
  <c r="B1595" i="6"/>
  <c r="B1341" i="6"/>
  <c r="A1094" i="6"/>
  <c r="B880" i="6"/>
  <c r="B695" i="6"/>
  <c r="B571" i="6"/>
  <c r="A2035" i="6"/>
  <c r="A1933" i="6"/>
  <c r="B1837" i="6"/>
  <c r="A1793" i="6"/>
  <c r="A1694" i="6"/>
  <c r="B1613" i="6"/>
  <c r="A1443" i="6"/>
  <c r="A1421" i="6"/>
  <c r="B879" i="6"/>
  <c r="A747" i="6"/>
  <c r="A627" i="6"/>
  <c r="B1528" i="6"/>
  <c r="A2254" i="6"/>
  <c r="A1685" i="6"/>
  <c r="B1370" i="6"/>
  <c r="A1138" i="6"/>
  <c r="A847" i="6"/>
  <c r="A477" i="6"/>
  <c r="A210" i="6"/>
  <c r="A6" i="6"/>
  <c r="A2225" i="6"/>
  <c r="A2217" i="6"/>
  <c r="A2188" i="6"/>
  <c r="A2136" i="6"/>
  <c r="A2110" i="6"/>
  <c r="A2069" i="6"/>
  <c r="A2051" i="6"/>
  <c r="A2042" i="6"/>
  <c r="A2032" i="6"/>
  <c r="A2026" i="6"/>
  <c r="A1991" i="6"/>
  <c r="A1956" i="6"/>
  <c r="A1954" i="6"/>
  <c r="A1925" i="6"/>
  <c r="B1888" i="6"/>
  <c r="B1848" i="6"/>
  <c r="A1835" i="6"/>
  <c r="A1812" i="6"/>
  <c r="A1789" i="6"/>
  <c r="B1759" i="6"/>
  <c r="A1764" i="6"/>
  <c r="A1735" i="6"/>
  <c r="B1733" i="6"/>
  <c r="A1725" i="6"/>
  <c r="A1719" i="6"/>
  <c r="B1707" i="6"/>
  <c r="A1683" i="6"/>
  <c r="A1677" i="6"/>
  <c r="B1652" i="6"/>
  <c r="A1656" i="6"/>
  <c r="A1639" i="6"/>
  <c r="B1610" i="6"/>
  <c r="A1589" i="6"/>
  <c r="A1584" i="6"/>
  <c r="B1580" i="6"/>
  <c r="A1577" i="6"/>
  <c r="A1570" i="6"/>
  <c r="B1573" i="6"/>
  <c r="A1565" i="6"/>
  <c r="B1551" i="6"/>
  <c r="A1546" i="6"/>
  <c r="B1538" i="6"/>
  <c r="B1523" i="6"/>
  <c r="B1511" i="6"/>
  <c r="B1500" i="6"/>
  <c r="B1501" i="6"/>
  <c r="B1496" i="6"/>
  <c r="B1487" i="6"/>
  <c r="B1477" i="6"/>
  <c r="B1470" i="6"/>
  <c r="B1467" i="6"/>
  <c r="B1463" i="6"/>
  <c r="B1454" i="6"/>
  <c r="B1433" i="6"/>
  <c r="B1418" i="6"/>
  <c r="B1412" i="6"/>
  <c r="B1365" i="6"/>
  <c r="B1361" i="6"/>
  <c r="B1344" i="6"/>
  <c r="B1345" i="6"/>
  <c r="B1330" i="6"/>
  <c r="B1318" i="6"/>
  <c r="B1311" i="6"/>
  <c r="B1309" i="6"/>
  <c r="B1280" i="6"/>
  <c r="B1274" i="6"/>
  <c r="B1256" i="6"/>
  <c r="B1239" i="6"/>
  <c r="B1235" i="6"/>
  <c r="B1234" i="6"/>
  <c r="B1228" i="6"/>
  <c r="B1221" i="6"/>
  <c r="B1208" i="6"/>
  <c r="B1174" i="6"/>
  <c r="B1146" i="6"/>
  <c r="B1140" i="6"/>
  <c r="B1144" i="6"/>
  <c r="B1142" i="6"/>
  <c r="B1149" i="6"/>
  <c r="B1148" i="6"/>
  <c r="B1150" i="6"/>
  <c r="B1135" i="6"/>
  <c r="B1099" i="6"/>
  <c r="B1036" i="6"/>
  <c r="B1027" i="6"/>
  <c r="B1017" i="6"/>
  <c r="B1022" i="6"/>
  <c r="B998" i="6"/>
  <c r="B996" i="6"/>
  <c r="B990" i="6"/>
  <c r="B986" i="6"/>
  <c r="B979" i="6"/>
  <c r="B972" i="6"/>
  <c r="B957" i="6"/>
  <c r="B954" i="6"/>
  <c r="B948" i="6"/>
  <c r="B943" i="6"/>
  <c r="B926" i="6"/>
  <c r="B921" i="6"/>
  <c r="B917" i="6"/>
  <c r="B905" i="6"/>
  <c r="B901" i="6"/>
  <c r="B833" i="6"/>
  <c r="B818" i="6"/>
  <c r="B812" i="6"/>
  <c r="B780" i="6"/>
  <c r="B701" i="6"/>
  <c r="B650" i="6"/>
  <c r="B645" i="6"/>
  <c r="B620" i="6"/>
  <c r="B603" i="6"/>
  <c r="B554" i="6"/>
  <c r="B510" i="6"/>
  <c r="B509" i="6"/>
  <c r="B482" i="6"/>
  <c r="B452" i="6"/>
  <c r="B406" i="6"/>
  <c r="B392" i="6"/>
  <c r="B348" i="6"/>
  <c r="B343" i="6"/>
  <c r="B325" i="6"/>
  <c r="B301" i="6"/>
  <c r="B276" i="6"/>
  <c r="B272" i="6"/>
  <c r="B268" i="6"/>
  <c r="B264" i="6"/>
  <c r="B220" i="6"/>
  <c r="B155" i="6"/>
  <c r="B160" i="6"/>
  <c r="B142" i="6"/>
  <c r="A1086" i="10"/>
  <c r="A762" i="10"/>
  <c r="B339" i="10"/>
  <c r="B156" i="5"/>
  <c r="A198" i="5"/>
  <c r="A45" i="5"/>
  <c r="B116" i="5"/>
  <c r="A500" i="6"/>
  <c r="A417" i="6"/>
  <c r="B246" i="6"/>
  <c r="B136" i="6"/>
  <c r="B129" i="6"/>
  <c r="A27" i="6"/>
  <c r="B2121" i="6"/>
  <c r="B2250" i="6"/>
  <c r="B2160" i="6"/>
  <c r="A1985" i="6"/>
  <c r="A1896" i="6"/>
  <c r="B1596" i="6"/>
  <c r="B1288" i="6"/>
  <c r="B1096" i="6"/>
  <c r="A880" i="6"/>
  <c r="A632" i="6"/>
  <c r="B570" i="6"/>
  <c r="B2034" i="6"/>
  <c r="A1910" i="6"/>
  <c r="A1837" i="6"/>
  <c r="B1771" i="6"/>
  <c r="A1691" i="6"/>
  <c r="A1613" i="6"/>
  <c r="B1442" i="6"/>
  <c r="A1305" i="6"/>
  <c r="A879" i="6"/>
  <c r="B746" i="6"/>
  <c r="A624" i="6"/>
  <c r="A1528" i="6"/>
  <c r="B2236" i="6"/>
  <c r="A1607" i="6"/>
  <c r="A1370" i="6"/>
  <c r="B1123" i="6"/>
  <c r="B823" i="6"/>
  <c r="B464" i="6"/>
  <c r="B187" i="6"/>
  <c r="B2284" i="6"/>
  <c r="B2222" i="6"/>
  <c r="B2215" i="6"/>
  <c r="B2159" i="6"/>
  <c r="B2137" i="6"/>
  <c r="B2109" i="6"/>
  <c r="B2068" i="6"/>
  <c r="B2052" i="6"/>
  <c r="B2041" i="6"/>
  <c r="B2030" i="6"/>
  <c r="B2019" i="6"/>
  <c r="B1990" i="6"/>
  <c r="A1958" i="6"/>
  <c r="B1929" i="6"/>
  <c r="B1926" i="6"/>
  <c r="A1888" i="6"/>
  <c r="A1848" i="6"/>
  <c r="A1828" i="6"/>
  <c r="B1811" i="6"/>
  <c r="B1753" i="6"/>
  <c r="A1759" i="6"/>
  <c r="B1752" i="6"/>
  <c r="A1738" i="6"/>
  <c r="A1733" i="6"/>
  <c r="B1726" i="6"/>
  <c r="A1709" i="6"/>
  <c r="A1707" i="6"/>
  <c r="B1684" i="6"/>
  <c r="A1681" i="6"/>
  <c r="A1652" i="6"/>
  <c r="B1650" i="6"/>
  <c r="A1637" i="6"/>
  <c r="A1610" i="6"/>
  <c r="B1588" i="6"/>
  <c r="A1592" i="6"/>
  <c r="A1580" i="6"/>
  <c r="A1569" i="6"/>
  <c r="B1575" i="6"/>
  <c r="A1573" i="6"/>
  <c r="B1556" i="6"/>
  <c r="A1551" i="6"/>
  <c r="B1540" i="6"/>
  <c r="A1538" i="6"/>
  <c r="A1523" i="6"/>
  <c r="A1511" i="6"/>
  <c r="A1500" i="6"/>
  <c r="A1501" i="6"/>
  <c r="A1496" i="6"/>
  <c r="A1487" i="6"/>
  <c r="A1477" i="6"/>
  <c r="A1470" i="6"/>
  <c r="A1467" i="6"/>
  <c r="A1463" i="6"/>
  <c r="A1454" i="6"/>
  <c r="A1433" i="6"/>
  <c r="A1418" i="6"/>
  <c r="A1412" i="6"/>
  <c r="A1365" i="6"/>
  <c r="A1361" i="6"/>
  <c r="A1344" i="6"/>
  <c r="A1345" i="6"/>
  <c r="A1330" i="6"/>
  <c r="A1318" i="6"/>
  <c r="A1311" i="6"/>
  <c r="A1309" i="6"/>
  <c r="A1280" i="6"/>
  <c r="A1274" i="6"/>
  <c r="A1256" i="6"/>
  <c r="A1239" i="6"/>
  <c r="A1235" i="6"/>
  <c r="A1234" i="6"/>
  <c r="A1228" i="6"/>
  <c r="A1221" i="6"/>
  <c r="A1208" i="6"/>
  <c r="A1174" i="6"/>
  <c r="A1146" i="6"/>
  <c r="A1140" i="6"/>
  <c r="A1144" i="6"/>
  <c r="A1142" i="6"/>
  <c r="A1149" i="6"/>
  <c r="A1148" i="6"/>
  <c r="A1150" i="6"/>
  <c r="A1135" i="6"/>
  <c r="A1099" i="6"/>
  <c r="A1036" i="6"/>
  <c r="A1027" i="6"/>
  <c r="A1017" i="6"/>
  <c r="A1022" i="6"/>
  <c r="A998" i="6"/>
  <c r="A996" i="6"/>
  <c r="A990" i="6"/>
  <c r="A986" i="6"/>
  <c r="A979" i="6"/>
  <c r="A972" i="6"/>
  <c r="A957" i="6"/>
  <c r="A954" i="6"/>
  <c r="A948" i="6"/>
  <c r="A943" i="6"/>
  <c r="A926" i="6"/>
  <c r="A921" i="6"/>
  <c r="A917" i="6"/>
  <c r="A905" i="6"/>
  <c r="A901" i="6"/>
  <c r="A833" i="6"/>
  <c r="A818" i="6"/>
  <c r="A812" i="6"/>
  <c r="A780" i="6"/>
  <c r="A701" i="6"/>
  <c r="A650" i="6"/>
  <c r="A645" i="6"/>
  <c r="A620" i="6"/>
  <c r="A603" i="6"/>
  <c r="A554" i="6"/>
  <c r="A510" i="6"/>
  <c r="A509" i="6"/>
  <c r="A482" i="6"/>
  <c r="A452" i="6"/>
  <c r="A406" i="6"/>
  <c r="A392" i="6"/>
  <c r="A348" i="6"/>
  <c r="A343" i="6"/>
  <c r="A325" i="6"/>
  <c r="A301" i="6"/>
  <c r="A276" i="6"/>
  <c r="A272" i="6"/>
  <c r="A268" i="6"/>
  <c r="A264" i="6"/>
  <c r="B1085" i="10"/>
  <c r="A706" i="10"/>
  <c r="A224" i="10"/>
  <c r="A156" i="5"/>
  <c r="B199" i="5"/>
  <c r="B216" i="5"/>
  <c r="B50" i="5"/>
  <c r="B502" i="6"/>
  <c r="A384" i="6"/>
  <c r="A246" i="6"/>
  <c r="B114" i="6"/>
  <c r="B99" i="6"/>
  <c r="B17" i="6"/>
  <c r="A2121" i="6"/>
  <c r="B2244" i="6"/>
  <c r="B2150" i="6"/>
  <c r="B1984" i="6"/>
  <c r="A1829" i="6"/>
  <c r="A1596" i="6"/>
  <c r="B1253" i="6"/>
  <c r="B1037" i="6"/>
  <c r="B882" i="6"/>
  <c r="B600" i="6"/>
  <c r="B564" i="6"/>
  <c r="B2033" i="6"/>
  <c r="B1907" i="6"/>
  <c r="A1808" i="6"/>
  <c r="A1771" i="6"/>
  <c r="B1690" i="6"/>
  <c r="A1583" i="6"/>
  <c r="A1442" i="6"/>
  <c r="B1111" i="6"/>
  <c r="A877" i="6"/>
  <c r="A746" i="6"/>
  <c r="B623" i="6"/>
  <c r="A1046" i="6"/>
  <c r="A2236" i="6"/>
  <c r="B1603" i="6"/>
  <c r="A1300" i="6"/>
  <c r="A1123" i="6"/>
  <c r="A823" i="6"/>
  <c r="A464" i="6"/>
  <c r="A187" i="6"/>
  <c r="A2284" i="6"/>
  <c r="A2222" i="6"/>
  <c r="A2215" i="6"/>
  <c r="A2159" i="6"/>
  <c r="A2137" i="6"/>
  <c r="A2109" i="6"/>
  <c r="A2068" i="6"/>
  <c r="A2052" i="6"/>
  <c r="A2041" i="6"/>
  <c r="A2030" i="6"/>
  <c r="A2019" i="6"/>
  <c r="A1990" i="6"/>
  <c r="B1952" i="6"/>
  <c r="A1929" i="6"/>
  <c r="A1926" i="6"/>
  <c r="A1889" i="6"/>
  <c r="B1842" i="6"/>
  <c r="B1816" i="6"/>
  <c r="A1811" i="6"/>
  <c r="A1753" i="6"/>
  <c r="A1760" i="6"/>
  <c r="A1752" i="6"/>
  <c r="B1736" i="6"/>
  <c r="A1739" i="6"/>
  <c r="A1726" i="6"/>
  <c r="B1710" i="6"/>
  <c r="A1704" i="6"/>
  <c r="A1684" i="6"/>
  <c r="B1678" i="6"/>
  <c r="A1653" i="6"/>
  <c r="A1650" i="6"/>
  <c r="B1638" i="6"/>
  <c r="A1612" i="6"/>
  <c r="A1588" i="6"/>
  <c r="B1590" i="6"/>
  <c r="A1579" i="6"/>
  <c r="B1572" i="6"/>
  <c r="A1575" i="6"/>
  <c r="B1564" i="6"/>
  <c r="A1556" i="6"/>
  <c r="B1549" i="6"/>
  <c r="A1540" i="6"/>
  <c r="B1537" i="6"/>
  <c r="B1524" i="6"/>
  <c r="B1508" i="6"/>
  <c r="B1504" i="6"/>
  <c r="B1499" i="6"/>
  <c r="B1493" i="6"/>
  <c r="B1488" i="6"/>
  <c r="B1478" i="6"/>
  <c r="B1475" i="6"/>
  <c r="B1466" i="6"/>
  <c r="B1464" i="6"/>
  <c r="B1456" i="6"/>
  <c r="B1434" i="6"/>
  <c r="B1417" i="6"/>
  <c r="B1397" i="6"/>
  <c r="B1363" i="6"/>
  <c r="B1360" i="6"/>
  <c r="B1347" i="6"/>
  <c r="B1334" i="6"/>
  <c r="B1322" i="6"/>
  <c r="B1319" i="6"/>
  <c r="B1310" i="6"/>
  <c r="B1306" i="6"/>
  <c r="B1277" i="6"/>
  <c r="B1260" i="6"/>
  <c r="B1258" i="6"/>
  <c r="B1238" i="6"/>
  <c r="B1237" i="6"/>
  <c r="B1229" i="6"/>
  <c r="B1227" i="6"/>
  <c r="B1219" i="6"/>
  <c r="B1209" i="6"/>
  <c r="B1173" i="6"/>
  <c r="B1155" i="6"/>
  <c r="B1157" i="6"/>
  <c r="B1158" i="6"/>
  <c r="B1159" i="6"/>
  <c r="B1162" i="6"/>
  <c r="B1165" i="6"/>
  <c r="B1166" i="6"/>
  <c r="B1121" i="6"/>
  <c r="B1098" i="6"/>
  <c r="B1026" i="6"/>
  <c r="B1024" i="6"/>
  <c r="B1019" i="6"/>
  <c r="B1001" i="6"/>
  <c r="B997" i="6"/>
  <c r="B994" i="6"/>
  <c r="B989" i="6"/>
  <c r="B976" i="6"/>
  <c r="B975" i="6"/>
  <c r="B971" i="6"/>
  <c r="B956" i="6"/>
  <c r="B950" i="6"/>
  <c r="B946" i="6"/>
  <c r="B930" i="6"/>
  <c r="B924" i="6"/>
  <c r="B920" i="6"/>
  <c r="B918" i="6"/>
  <c r="B904" i="6"/>
  <c r="B867" i="6"/>
  <c r="B834" i="6"/>
  <c r="B817" i="6"/>
  <c r="B813" i="6"/>
  <c r="B719" i="6"/>
  <c r="B702" i="6"/>
  <c r="B648" i="6"/>
  <c r="B646" i="6"/>
  <c r="B606" i="6"/>
  <c r="B602" i="6"/>
  <c r="B556" i="6"/>
  <c r="B511" i="6"/>
  <c r="A288" i="10"/>
  <c r="B682" i="10"/>
  <c r="A209" i="10"/>
  <c r="A217" i="5"/>
  <c r="A123" i="5"/>
  <c r="A216" i="5"/>
  <c r="B74" i="5"/>
  <c r="B494" i="6"/>
  <c r="B387" i="6"/>
  <c r="A202" i="6"/>
  <c r="A114" i="6"/>
  <c r="B78" i="6"/>
  <c r="B1664" i="6"/>
  <c r="B2120" i="6"/>
  <c r="A2244" i="6"/>
  <c r="B2073" i="6"/>
  <c r="B1977" i="6"/>
  <c r="B1831" i="6"/>
  <c r="A1383" i="6"/>
  <c r="A1253" i="6"/>
  <c r="B1031" i="6"/>
  <c r="B775" i="6"/>
  <c r="B601" i="6"/>
  <c r="A564" i="6"/>
  <c r="B1966" i="6"/>
  <c r="A1907" i="6"/>
  <c r="B1809" i="6"/>
  <c r="A1769" i="6"/>
  <c r="A1690" i="6"/>
  <c r="B1519" i="6"/>
  <c r="A1425" i="6"/>
  <c r="A1111" i="6"/>
  <c r="B863" i="6"/>
  <c r="A713" i="6"/>
  <c r="A623" i="6"/>
  <c r="B1048" i="6"/>
  <c r="A2002" i="6"/>
  <c r="A1603" i="6"/>
  <c r="B1303" i="6"/>
  <c r="B1063" i="6"/>
  <c r="B754" i="6"/>
  <c r="B232" i="6"/>
  <c r="B100" i="6"/>
  <c r="B2260" i="6"/>
  <c r="B2218" i="6"/>
  <c r="B2216" i="6"/>
  <c r="B2141" i="6"/>
  <c r="B2134" i="6"/>
  <c r="B2086" i="6"/>
  <c r="B2049" i="6"/>
  <c r="B2053" i="6"/>
  <c r="B2036" i="6"/>
  <c r="B2021" i="6"/>
  <c r="B2018" i="6"/>
  <c r="B1983" i="6"/>
  <c r="A1952" i="6"/>
  <c r="A1921" i="6"/>
  <c r="B1911" i="6"/>
  <c r="B1852" i="6"/>
  <c r="A1842" i="6"/>
  <c r="A1816" i="6"/>
  <c r="A1807" i="6"/>
  <c r="B1757" i="6"/>
  <c r="B1761" i="6"/>
  <c r="A1751" i="6"/>
  <c r="A1736" i="6"/>
  <c r="B1730" i="6"/>
  <c r="A1728" i="6"/>
  <c r="A1710" i="6"/>
  <c r="B1702" i="6"/>
  <c r="A1676" i="6"/>
  <c r="A1678" i="6"/>
  <c r="B1654" i="6"/>
  <c r="A1649" i="6"/>
  <c r="A1638" i="6"/>
  <c r="B1604" i="6"/>
  <c r="A1587" i="6"/>
  <c r="A1590" i="6"/>
  <c r="B1578" i="6"/>
  <c r="A1572" i="6"/>
  <c r="B1566" i="6"/>
  <c r="A1564" i="6"/>
  <c r="B1555" i="6"/>
  <c r="A1549" i="6"/>
  <c r="A1541" i="6"/>
  <c r="A1537" i="6"/>
  <c r="A1524" i="6"/>
  <c r="A1508" i="6"/>
  <c r="A1504" i="6"/>
  <c r="A1499" i="6"/>
  <c r="A1493" i="6"/>
  <c r="A1488" i="6"/>
  <c r="A1478" i="6"/>
  <c r="A1475" i="6"/>
  <c r="A1466" i="6"/>
  <c r="A1464" i="6"/>
  <c r="A1456" i="6"/>
  <c r="A1434" i="6"/>
  <c r="A1417" i="6"/>
  <c r="A1397" i="6"/>
  <c r="A1363" i="6"/>
  <c r="A1360" i="6"/>
  <c r="A1347" i="6"/>
  <c r="A1334" i="6"/>
  <c r="A1322" i="6"/>
  <c r="A1319" i="6"/>
  <c r="A1310" i="6"/>
  <c r="A1306" i="6"/>
  <c r="A1277" i="6"/>
  <c r="A1260" i="6"/>
  <c r="A1258" i="6"/>
  <c r="A1238" i="6"/>
  <c r="A1237" i="6"/>
  <c r="A1229" i="6"/>
  <c r="A1227" i="6"/>
  <c r="A1219" i="6"/>
  <c r="A1209" i="6"/>
  <c r="A1173" i="6"/>
  <c r="A1155" i="6"/>
  <c r="A1157" i="6"/>
  <c r="A1158" i="6"/>
  <c r="A1159" i="6"/>
  <c r="A1162" i="6"/>
  <c r="A1165" i="6"/>
  <c r="A1166" i="6"/>
  <c r="A1121" i="6"/>
  <c r="A1098" i="6"/>
  <c r="A1026" i="6"/>
  <c r="A1024" i="6"/>
  <c r="A1019" i="6"/>
  <c r="A1001" i="6"/>
  <c r="A997" i="6"/>
  <c r="A994" i="6"/>
  <c r="A989" i="6"/>
  <c r="A976" i="6"/>
  <c r="A975" i="6"/>
  <c r="A971" i="6"/>
  <c r="A956" i="6"/>
  <c r="A950" i="6"/>
  <c r="A946" i="6"/>
  <c r="A930" i="6"/>
  <c r="A924" i="6"/>
  <c r="A920" i="6"/>
  <c r="A918" i="6"/>
  <c r="A904" i="6"/>
  <c r="A867" i="6"/>
  <c r="A834" i="6"/>
  <c r="A817" i="6"/>
  <c r="A813" i="6"/>
  <c r="A719" i="6"/>
  <c r="A702" i="6"/>
  <c r="A648" i="6"/>
  <c r="A646" i="6"/>
  <c r="A606" i="6"/>
  <c r="A265" i="10"/>
  <c r="A509" i="10"/>
  <c r="A194" i="10"/>
  <c r="A208" i="5"/>
  <c r="A214" i="5"/>
  <c r="B29" i="5"/>
  <c r="A74" i="5"/>
  <c r="B475" i="6"/>
  <c r="B358" i="6"/>
  <c r="B201" i="6"/>
  <c r="A117" i="6"/>
  <c r="A78" i="6"/>
  <c r="B1666" i="6"/>
  <c r="B2130" i="6"/>
  <c r="B2239" i="6"/>
  <c r="A2073" i="6"/>
  <c r="B1938" i="6"/>
  <c r="B1819" i="6"/>
  <c r="B1369" i="6"/>
  <c r="A1188" i="6"/>
  <c r="A1031" i="6"/>
  <c r="B765" i="6"/>
  <c r="A583" i="6"/>
  <c r="B538" i="6"/>
  <c r="B1965" i="6"/>
  <c r="A1908" i="6"/>
  <c r="A1809" i="6"/>
  <c r="B1767" i="6"/>
  <c r="A1682" i="6"/>
  <c r="A1519" i="6"/>
  <c r="B1427" i="6"/>
  <c r="A1114" i="6"/>
  <c r="A863" i="6"/>
  <c r="B716" i="6"/>
  <c r="A505" i="6"/>
  <c r="A1048" i="6"/>
  <c r="B1959" i="6"/>
  <c r="A1489" i="6"/>
  <c r="A1303" i="6"/>
  <c r="A1062" i="6"/>
  <c r="A738" i="6"/>
  <c r="A213" i="6"/>
  <c r="A98" i="6"/>
  <c r="A2259" i="6"/>
  <c r="A2219" i="6"/>
  <c r="A2208" i="6"/>
  <c r="A2140" i="6"/>
  <c r="A2113" i="6"/>
  <c r="A2085" i="6"/>
  <c r="A2046" i="6"/>
  <c r="A2039" i="6"/>
  <c r="A2038" i="6"/>
  <c r="A2023" i="6"/>
  <c r="A2017" i="6"/>
  <c r="A1981" i="6"/>
  <c r="B1951" i="6"/>
  <c r="B1923" i="6"/>
  <c r="A1911" i="6"/>
  <c r="A1852" i="6"/>
  <c r="A1841" i="6"/>
  <c r="B1817" i="6"/>
  <c r="B1806" i="6"/>
  <c r="A1757" i="6"/>
  <c r="A1761" i="6"/>
  <c r="B1749" i="6"/>
  <c r="A1740" i="6"/>
  <c r="A1730" i="6"/>
  <c r="B1724" i="6"/>
  <c r="A1708" i="6"/>
  <c r="A1702" i="6"/>
  <c r="B1679" i="6"/>
  <c r="A1675" i="6"/>
  <c r="A1654" i="6"/>
  <c r="B1648" i="6"/>
  <c r="A1618" i="6"/>
  <c r="A1604" i="6"/>
  <c r="B1586" i="6"/>
  <c r="A1591" i="6"/>
  <c r="A1578" i="6"/>
  <c r="B1568" i="6"/>
  <c r="A1566" i="6"/>
  <c r="B1563" i="6"/>
  <c r="A1555" i="6"/>
  <c r="A1547" i="6"/>
  <c r="B1542" i="6"/>
  <c r="B1536" i="6"/>
  <c r="B1512" i="6"/>
  <c r="B1509" i="6"/>
  <c r="B1495" i="6"/>
  <c r="B1497" i="6"/>
  <c r="B1498" i="6"/>
  <c r="B1480" i="6"/>
  <c r="B1474" i="6"/>
  <c r="B1473" i="6"/>
  <c r="B1468" i="6"/>
  <c r="B1455" i="6"/>
  <c r="B1448" i="6"/>
  <c r="B1430" i="6"/>
  <c r="B1416" i="6"/>
  <c r="B1396" i="6"/>
  <c r="B1366" i="6"/>
  <c r="B1359" i="6"/>
  <c r="B1342" i="6"/>
  <c r="B1332" i="6"/>
  <c r="B1321" i="6"/>
  <c r="B1320" i="6"/>
  <c r="B1312" i="6"/>
  <c r="B1279" i="6"/>
  <c r="B1276" i="6"/>
  <c r="B1257" i="6"/>
  <c r="B1241" i="6"/>
  <c r="B1240" i="6"/>
  <c r="B1232" i="6"/>
  <c r="B1230" i="6"/>
  <c r="B1226" i="6"/>
  <c r="B1222" i="6"/>
  <c r="B1176" i="6"/>
  <c r="B1139" i="6"/>
  <c r="B1141" i="6"/>
  <c r="B1145" i="6"/>
  <c r="B1143" i="6"/>
  <c r="B1152" i="6"/>
  <c r="B1151" i="6"/>
  <c r="B1147" i="6"/>
  <c r="B1137" i="6"/>
  <c r="B1122" i="6"/>
  <c r="B1043" i="6"/>
  <c r="B1025" i="6"/>
  <c r="B1029" i="6"/>
  <c r="B1020" i="6"/>
  <c r="B999" i="6"/>
  <c r="B995" i="6"/>
  <c r="B992" i="6"/>
  <c r="B988" i="6"/>
  <c r="B974" i="6"/>
  <c r="B978" i="6"/>
  <c r="B970" i="6"/>
  <c r="B949" i="6"/>
  <c r="B951" i="6"/>
  <c r="B947" i="6"/>
  <c r="B929" i="6"/>
  <c r="B925" i="6"/>
  <c r="B914" i="6"/>
  <c r="B916" i="6"/>
  <c r="B903" i="6"/>
  <c r="B836" i="6"/>
  <c r="B824" i="6"/>
  <c r="B816" i="6"/>
  <c r="B781" i="6"/>
  <c r="B710" i="6"/>
  <c r="B652" i="6"/>
  <c r="B649" i="6"/>
  <c r="B639" i="6"/>
  <c r="B605" i="6"/>
  <c r="B604" i="6"/>
  <c r="B541" i="6"/>
  <c r="B508" i="6"/>
  <c r="B491" i="6"/>
  <c r="B479" i="6"/>
  <c r="B448" i="6"/>
  <c r="B408" i="6"/>
  <c r="B393" i="6"/>
  <c r="B350" i="6"/>
  <c r="B342" i="6"/>
  <c r="B302" i="6"/>
  <c r="B291" i="6"/>
  <c r="B274" i="6"/>
  <c r="B270" i="6"/>
  <c r="B266" i="6"/>
  <c r="B221" i="6"/>
  <c r="B184" i="10"/>
  <c r="A67" i="10"/>
  <c r="B60" i="5"/>
  <c r="B335" i="6"/>
  <c r="B126" i="6"/>
  <c r="A2271" i="6"/>
  <c r="A1938" i="6"/>
  <c r="A1350" i="6"/>
  <c r="A707" i="6"/>
  <c r="A1965" i="6"/>
  <c r="A1804" i="6"/>
  <c r="B1458" i="6"/>
  <c r="A842" i="6"/>
  <c r="A2001" i="6"/>
  <c r="A1446" i="6"/>
  <c r="B739" i="6"/>
  <c r="B10" i="6"/>
  <c r="A2210" i="6"/>
  <c r="B2083" i="6"/>
  <c r="B2040" i="6"/>
  <c r="A2015" i="6"/>
  <c r="A1923" i="6"/>
  <c r="A1851" i="6"/>
  <c r="B1797" i="6"/>
  <c r="A1749" i="6"/>
  <c r="A1729" i="6"/>
  <c r="B1686" i="6"/>
  <c r="A1655" i="6"/>
  <c r="A1611" i="6"/>
  <c r="A1582" i="6"/>
  <c r="B1574" i="6"/>
  <c r="A1550" i="6"/>
  <c r="B1532" i="6"/>
  <c r="A1495" i="6"/>
  <c r="A1492" i="6"/>
  <c r="B1472" i="6"/>
  <c r="A1448" i="6"/>
  <c r="A1411" i="6"/>
  <c r="B1346" i="6"/>
  <c r="A1321" i="6"/>
  <c r="A1308" i="6"/>
  <c r="B1259" i="6"/>
  <c r="A1232" i="6"/>
  <c r="A1220" i="6"/>
  <c r="B1153" i="6"/>
  <c r="A1143" i="6"/>
  <c r="A1161" i="6"/>
  <c r="B1097" i="6"/>
  <c r="A1029" i="6"/>
  <c r="A1000" i="6"/>
  <c r="B987" i="6"/>
  <c r="A970" i="6"/>
  <c r="A952" i="6"/>
  <c r="B922" i="6"/>
  <c r="A903" i="6"/>
  <c r="A819" i="6"/>
  <c r="B709" i="6"/>
  <c r="A639" i="6"/>
  <c r="B555" i="6"/>
  <c r="B507" i="6"/>
  <c r="A480" i="6"/>
  <c r="A447" i="6"/>
  <c r="A393" i="6"/>
  <c r="B344" i="6"/>
  <c r="B300" i="6"/>
  <c r="A275" i="6"/>
  <c r="A269" i="6"/>
  <c r="A221" i="6"/>
  <c r="B157" i="6"/>
  <c r="A156" i="6"/>
  <c r="A142" i="6"/>
  <c r="A84" i="6"/>
  <c r="A73" i="6"/>
  <c r="A47" i="6"/>
  <c r="A44" i="6"/>
  <c r="A7" i="6"/>
  <c r="A2230" i="6"/>
  <c r="A2207" i="6"/>
  <c r="A2200" i="6"/>
  <c r="A2077" i="6"/>
  <c r="A2000" i="6"/>
  <c r="A1994" i="6"/>
  <c r="A1988" i="6"/>
  <c r="A1971" i="6"/>
  <c r="A1947" i="6"/>
  <c r="A1823" i="6"/>
  <c r="A1792" i="6"/>
  <c r="A1787" i="6"/>
  <c r="A1788" i="6"/>
  <c r="A1774" i="6"/>
  <c r="A1696" i="6"/>
  <c r="A1559" i="6"/>
  <c r="A1535" i="6"/>
  <c r="A1453" i="6"/>
  <c r="A1410" i="6"/>
  <c r="A1406" i="6"/>
  <c r="A1402" i="6"/>
  <c r="A1377" i="6"/>
  <c r="A1374" i="6"/>
  <c r="A1178" i="6"/>
  <c r="A985" i="6"/>
  <c r="A966" i="6"/>
  <c r="A962" i="6"/>
  <c r="A958" i="6"/>
  <c r="A939" i="6"/>
  <c r="A911" i="6"/>
  <c r="A899" i="6"/>
  <c r="A869" i="6"/>
  <c r="A871" i="6"/>
  <c r="A796" i="6"/>
  <c r="A798" i="6"/>
  <c r="A791" i="6"/>
  <c r="A794" i="6"/>
  <c r="A782" i="6"/>
  <c r="A784" i="6"/>
  <c r="A755" i="6"/>
  <c r="A637" i="6"/>
  <c r="A635" i="6"/>
  <c r="A610" i="6"/>
  <c r="A614" i="6"/>
  <c r="A598" i="6"/>
  <c r="A590" i="6"/>
  <c r="A562" i="6"/>
  <c r="A558" i="6"/>
  <c r="A543" i="6"/>
  <c r="A545" i="6"/>
  <c r="A413" i="6"/>
  <c r="A402" i="6"/>
  <c r="A359" i="6"/>
  <c r="A304" i="6"/>
  <c r="A168" i="6"/>
  <c r="A1314" i="6"/>
  <c r="A1289" i="6"/>
  <c r="A1282" i="6"/>
  <c r="A1263" i="6"/>
  <c r="A1213" i="6"/>
  <c r="A1179" i="6"/>
  <c r="A1071" i="6"/>
  <c r="A1069" i="6"/>
  <c r="A923" i="6"/>
  <c r="A845" i="6"/>
  <c r="A837" i="6"/>
  <c r="A778" i="6"/>
  <c r="A772" i="6"/>
  <c r="A753" i="6"/>
  <c r="A721" i="6"/>
  <c r="A735" i="6"/>
  <c r="A727" i="6"/>
  <c r="A728" i="6"/>
  <c r="A737" i="6"/>
  <c r="A698" i="6"/>
  <c r="A642" i="6"/>
  <c r="A553" i="6"/>
  <c r="A444" i="6"/>
  <c r="A434" i="6"/>
  <c r="A411" i="6"/>
  <c r="A378" i="6"/>
  <c r="A380" i="6"/>
  <c r="A345" i="6"/>
  <c r="A306" i="6"/>
  <c r="A299" i="6"/>
  <c r="A297" i="6"/>
  <c r="A261" i="6"/>
  <c r="A257" i="6"/>
  <c r="A253" i="6"/>
  <c r="A235" i="6"/>
  <c r="A225" i="6"/>
  <c r="A226" i="6"/>
  <c r="A222" i="6"/>
  <c r="A195" i="6"/>
  <c r="A179" i="6"/>
  <c r="A151" i="6"/>
  <c r="A144" i="6"/>
  <c r="A1067" i="10"/>
  <c r="B207" i="5"/>
  <c r="A60" i="5"/>
  <c r="A335" i="6"/>
  <c r="A54" i="6"/>
  <c r="A2253" i="6"/>
  <c r="B1937" i="6"/>
  <c r="B1187" i="6"/>
  <c r="B705" i="6"/>
  <c r="A1934" i="6"/>
  <c r="A1767" i="6"/>
  <c r="A1458" i="6"/>
  <c r="B841" i="6"/>
  <c r="A2288" i="6"/>
  <c r="A1394" i="6"/>
  <c r="A739" i="6"/>
  <c r="B2223" i="6"/>
  <c r="B2211" i="6"/>
  <c r="A2083" i="6"/>
  <c r="B2031" i="6"/>
  <c r="B1989" i="6"/>
  <c r="B1922" i="6"/>
  <c r="B1836" i="6"/>
  <c r="A1797" i="6"/>
  <c r="A1750" i="6"/>
  <c r="A1724" i="6"/>
  <c r="A1686" i="6"/>
  <c r="B1651" i="6"/>
  <c r="A1599" i="6"/>
  <c r="A1581" i="6"/>
  <c r="A1574" i="6"/>
  <c r="B1548" i="6"/>
  <c r="A1532" i="6"/>
  <c r="B1494" i="6"/>
  <c r="A1480" i="6"/>
  <c r="A1472" i="6"/>
  <c r="B1449" i="6"/>
  <c r="A1396" i="6"/>
  <c r="A1346" i="6"/>
  <c r="B1323" i="6"/>
  <c r="A1279" i="6"/>
  <c r="A1259" i="6"/>
  <c r="B1233" i="6"/>
  <c r="A1222" i="6"/>
  <c r="A1153" i="6"/>
  <c r="B1163" i="6"/>
  <c r="A1147" i="6"/>
  <c r="A1097" i="6"/>
  <c r="B1018" i="6"/>
  <c r="A995" i="6"/>
  <c r="A987" i="6"/>
  <c r="B955" i="6"/>
  <c r="A947" i="6"/>
  <c r="A922" i="6"/>
  <c r="B902" i="6"/>
  <c r="A816" i="6"/>
  <c r="A709" i="6"/>
  <c r="B619" i="6"/>
  <c r="A555" i="6"/>
  <c r="A507" i="6"/>
  <c r="A479" i="6"/>
  <c r="B407" i="6"/>
  <c r="B390" i="6"/>
  <c r="A344" i="6"/>
  <c r="A300" i="6"/>
  <c r="A274" i="6"/>
  <c r="B267" i="6"/>
  <c r="B219" i="6"/>
  <c r="A157" i="6"/>
  <c r="A160" i="6"/>
  <c r="B85" i="6"/>
  <c r="B81" i="6"/>
  <c r="B51" i="6"/>
  <c r="B48" i="6"/>
  <c r="B38" i="6"/>
  <c r="B8" i="6"/>
  <c r="B2231" i="6"/>
  <c r="B2203" i="6"/>
  <c r="B2199" i="6"/>
  <c r="B2080" i="6"/>
  <c r="B1999" i="6"/>
  <c r="B1993" i="6"/>
  <c r="B1987" i="6"/>
  <c r="B1972" i="6"/>
  <c r="B1944" i="6"/>
  <c r="B1821" i="6"/>
  <c r="B1785" i="6"/>
  <c r="B1782" i="6"/>
  <c r="B1773" i="6"/>
  <c r="B1732" i="6"/>
  <c r="B1698" i="6"/>
  <c r="B1544" i="6"/>
  <c r="B1533" i="6"/>
  <c r="B1451" i="6"/>
  <c r="B1409" i="6"/>
  <c r="B1405" i="6"/>
  <c r="B1401" i="6"/>
  <c r="B1376" i="6"/>
  <c r="B1375" i="6"/>
  <c r="B984" i="6"/>
  <c r="B980" i="6"/>
  <c r="B965" i="6"/>
  <c r="B961" i="6"/>
  <c r="B941" i="6"/>
  <c r="B934" i="6"/>
  <c r="B909" i="6"/>
  <c r="B898" i="6"/>
  <c r="B873" i="6"/>
  <c r="B811" i="6"/>
  <c r="B802" i="6"/>
  <c r="B803" i="6"/>
  <c r="B793" i="6"/>
  <c r="B799" i="6"/>
  <c r="B786" i="6"/>
  <c r="B788" i="6"/>
  <c r="B756" i="6"/>
  <c r="B638" i="6"/>
  <c r="B611" i="6"/>
  <c r="B609" i="6"/>
  <c r="B615" i="6"/>
  <c r="B594" i="6"/>
  <c r="B591" i="6"/>
  <c r="B561" i="6"/>
  <c r="B544" i="6"/>
  <c r="B546" i="6"/>
  <c r="B549" i="6"/>
  <c r="B414" i="6"/>
  <c r="B404" i="6"/>
  <c r="B360" i="6"/>
  <c r="B303" i="6"/>
  <c r="B167" i="6"/>
  <c r="B1315" i="6"/>
  <c r="B1281" i="6"/>
  <c r="B1284" i="6"/>
  <c r="B1261" i="6"/>
  <c r="B1192" i="6"/>
  <c r="B1180" i="6"/>
  <c r="B1072" i="6"/>
  <c r="B1049" i="6"/>
  <c r="B866" i="6"/>
  <c r="B844" i="6"/>
  <c r="B825" i="6"/>
  <c r="B776" i="6"/>
  <c r="B770" i="6"/>
  <c r="B751" i="6"/>
  <c r="B731" i="6"/>
  <c r="B724" i="6"/>
  <c r="B734" i="6"/>
  <c r="B730" i="6"/>
  <c r="B703" i="6"/>
  <c r="B697" i="6"/>
  <c r="B643" i="6"/>
  <c r="B521" i="6"/>
  <c r="B445" i="6"/>
  <c r="B433" i="6"/>
  <c r="B394" i="6"/>
  <c r="B377" i="6"/>
  <c r="B355" i="6"/>
  <c r="B322" i="6"/>
  <c r="B307" i="6"/>
  <c r="B295" i="6"/>
  <c r="B296" i="6"/>
  <c r="B260" i="6"/>
  <c r="B256" i="6"/>
  <c r="B252" i="6"/>
  <c r="B234" i="6"/>
  <c r="B229" i="6"/>
  <c r="B228" i="6"/>
  <c r="B223" i="6"/>
  <c r="B196" i="6"/>
  <c r="B162" i="6"/>
  <c r="B152" i="6"/>
  <c r="B1066" i="10"/>
  <c r="B42" i="5"/>
  <c r="B36" i="5"/>
  <c r="B341" i="6"/>
  <c r="B40" i="6"/>
  <c r="B2194" i="6"/>
  <c r="B1914" i="6"/>
  <c r="B1133" i="6"/>
  <c r="B581" i="6"/>
  <c r="B1933" i="6"/>
  <c r="A1695" i="6"/>
  <c r="A1427" i="6"/>
  <c r="A841" i="6"/>
  <c r="B2281" i="6"/>
  <c r="A1299" i="6"/>
  <c r="B520" i="6"/>
  <c r="A2223" i="6"/>
  <c r="B2142" i="6"/>
  <c r="B2070" i="6"/>
  <c r="A2031" i="6"/>
  <c r="B1974" i="6"/>
  <c r="A1922" i="6"/>
  <c r="A1836" i="6"/>
  <c r="A1755" i="6"/>
  <c r="B1735" i="6"/>
  <c r="A1720" i="6"/>
  <c r="A1679" i="6"/>
  <c r="A1651" i="6"/>
  <c r="B1600" i="6"/>
  <c r="B1571" i="6"/>
  <c r="A1567" i="6"/>
  <c r="A1548" i="6"/>
  <c r="A1512" i="6"/>
  <c r="A1494" i="6"/>
  <c r="B1479" i="6"/>
  <c r="A1468" i="6"/>
  <c r="A1449" i="6"/>
  <c r="B1364" i="6"/>
  <c r="A1342" i="6"/>
  <c r="A1323" i="6"/>
  <c r="B1278" i="6"/>
  <c r="A1241" i="6"/>
  <c r="A1233" i="6"/>
  <c r="B1210" i="6"/>
  <c r="A1141" i="6"/>
  <c r="A1163" i="6"/>
  <c r="B1164" i="6"/>
  <c r="A1043" i="6"/>
  <c r="A1018" i="6"/>
  <c r="B993" i="6"/>
  <c r="A974" i="6"/>
  <c r="A955" i="6"/>
  <c r="B942" i="6"/>
  <c r="A914" i="6"/>
  <c r="A902" i="6"/>
  <c r="B814" i="6"/>
  <c r="A652" i="6"/>
  <c r="A619" i="6"/>
  <c r="A556" i="6"/>
  <c r="B493" i="6"/>
  <c r="B478" i="6"/>
  <c r="A407" i="6"/>
  <c r="A390" i="6"/>
  <c r="A342" i="6"/>
  <c r="B290" i="6"/>
  <c r="B273" i="6"/>
  <c r="A267" i="6"/>
  <c r="A219" i="6"/>
  <c r="A155" i="6"/>
  <c r="B150" i="6"/>
  <c r="A85" i="6"/>
  <c r="A81" i="6"/>
  <c r="A51" i="6"/>
  <c r="A48" i="6"/>
  <c r="A38" i="6"/>
  <c r="A8" i="6"/>
  <c r="A2231" i="6"/>
  <c r="A2203" i="6"/>
  <c r="A2199" i="6"/>
  <c r="A2080" i="6"/>
  <c r="A1999" i="6"/>
  <c r="A1993" i="6"/>
  <c r="A1987" i="6"/>
  <c r="A1972" i="6"/>
  <c r="A1944" i="6"/>
  <c r="A1821" i="6"/>
  <c r="A1785" i="6"/>
  <c r="A1782" i="6"/>
  <c r="A1773" i="6"/>
  <c r="A1732" i="6"/>
  <c r="A1698" i="6"/>
  <c r="A1544" i="6"/>
  <c r="A1533" i="6"/>
  <c r="A1451" i="6"/>
  <c r="A1409" i="6"/>
  <c r="A1405" i="6"/>
  <c r="A1401" i="6"/>
  <c r="A1376" i="6"/>
  <c r="A1375" i="6"/>
  <c r="A984" i="6"/>
  <c r="A980" i="6"/>
  <c r="A965" i="6"/>
  <c r="A961" i="6"/>
  <c r="A941" i="6"/>
  <c r="A934" i="6"/>
  <c r="A909" i="6"/>
  <c r="A898" i="6"/>
  <c r="A873" i="6"/>
  <c r="A811" i="6"/>
  <c r="A802" i="6"/>
  <c r="A803" i="6"/>
  <c r="A793" i="6"/>
  <c r="A799" i="6"/>
  <c r="A786" i="6"/>
  <c r="A788" i="6"/>
  <c r="A756" i="6"/>
  <c r="A638" i="6"/>
  <c r="A611" i="6"/>
  <c r="A609" i="6"/>
  <c r="A615" i="6"/>
  <c r="A594" i="6"/>
  <c r="A591" i="6"/>
  <c r="A561" i="6"/>
  <c r="A544" i="6"/>
  <c r="A546" i="6"/>
  <c r="A549" i="6"/>
  <c r="A414" i="6"/>
  <c r="A404" i="6"/>
  <c r="A360" i="6"/>
  <c r="A303" i="6"/>
  <c r="A167" i="6"/>
  <c r="A1315" i="6"/>
  <c r="A1281" i="6"/>
  <c r="A1284" i="6"/>
  <c r="A1261" i="6"/>
  <c r="A1192" i="6"/>
  <c r="A1180" i="6"/>
  <c r="A1072" i="6"/>
  <c r="A1049" i="6"/>
  <c r="A866" i="6"/>
  <c r="A844" i="6"/>
  <c r="A825" i="6"/>
  <c r="A776" i="6"/>
  <c r="A770" i="6"/>
  <c r="A751" i="6"/>
  <c r="A731" i="6"/>
  <c r="A724" i="6"/>
  <c r="A734" i="6"/>
  <c r="A730" i="6"/>
  <c r="A703" i="6"/>
  <c r="A697" i="6"/>
  <c r="A643" i="6"/>
  <c r="A521" i="6"/>
  <c r="A445" i="6"/>
  <c r="A433" i="6"/>
  <c r="A394" i="6"/>
  <c r="A377" i="6"/>
  <c r="A355" i="6"/>
  <c r="A488" i="10"/>
  <c r="A141" i="5"/>
  <c r="B527" i="6"/>
  <c r="B198" i="6"/>
  <c r="B30" i="6"/>
  <c r="B2191" i="6"/>
  <c r="B1778" i="6"/>
  <c r="B1094" i="6"/>
  <c r="B582" i="6"/>
  <c r="B1906" i="6"/>
  <c r="B1694" i="6"/>
  <c r="A1426" i="6"/>
  <c r="A716" i="6"/>
  <c r="A2281" i="6"/>
  <c r="B1298" i="6"/>
  <c r="B215" i="6"/>
  <c r="B2224" i="6"/>
  <c r="A2142" i="6"/>
  <c r="B2045" i="6"/>
  <c r="B2027" i="6"/>
  <c r="A1974" i="6"/>
  <c r="A1913" i="6"/>
  <c r="B1835" i="6"/>
  <c r="B1758" i="6"/>
  <c r="B1734" i="6"/>
  <c r="B1719" i="6"/>
  <c r="A1680" i="6"/>
  <c r="A1648" i="6"/>
  <c r="A1600" i="6"/>
  <c r="A1571" i="6"/>
  <c r="A1563" i="6"/>
  <c r="B1546" i="6"/>
  <c r="B1510" i="6"/>
  <c r="A1497" i="6"/>
  <c r="A1479" i="6"/>
  <c r="B1465" i="6"/>
  <c r="A1430" i="6"/>
  <c r="A1364" i="6"/>
  <c r="B1343" i="6"/>
  <c r="A1320" i="6"/>
  <c r="A1278" i="6"/>
  <c r="B1242" i="6"/>
  <c r="A1230" i="6"/>
  <c r="A1210" i="6"/>
  <c r="B1156" i="6"/>
  <c r="A1152" i="6"/>
  <c r="A1164" i="6"/>
  <c r="B1044" i="6"/>
  <c r="A1020" i="6"/>
  <c r="A993" i="6"/>
  <c r="B977" i="6"/>
  <c r="A949" i="6"/>
  <c r="A942" i="6"/>
  <c r="B915" i="6"/>
  <c r="A836" i="6"/>
  <c r="A814" i="6"/>
  <c r="B653" i="6"/>
  <c r="A605" i="6"/>
  <c r="A541" i="6"/>
  <c r="A493" i="6"/>
  <c r="A478" i="6"/>
  <c r="A408" i="6"/>
  <c r="B349" i="6"/>
  <c r="B327" i="6"/>
  <c r="A290" i="6"/>
  <c r="A273" i="6"/>
  <c r="A266" i="6"/>
  <c r="A220" i="6"/>
  <c r="B159" i="6"/>
  <c r="A150" i="6"/>
  <c r="B83" i="6"/>
  <c r="B76" i="6"/>
  <c r="B50" i="6"/>
  <c r="B45" i="6"/>
  <c r="B26" i="6"/>
  <c r="B5" i="6"/>
  <c r="B2206" i="6"/>
  <c r="B2202" i="6"/>
  <c r="B2081" i="6"/>
  <c r="B2078" i="6"/>
  <c r="B1992" i="6"/>
  <c r="B1997" i="6"/>
  <c r="B1986" i="6"/>
  <c r="B1946" i="6"/>
  <c r="B1942" i="6"/>
  <c r="B1822" i="6"/>
  <c r="B1784" i="6"/>
  <c r="B1786" i="6"/>
  <c r="B1772" i="6"/>
  <c r="B1711" i="6"/>
  <c r="B1641" i="6"/>
  <c r="B1543" i="6"/>
  <c r="B1534" i="6"/>
  <c r="B1452" i="6"/>
  <c r="B1408" i="6"/>
  <c r="B1404" i="6"/>
  <c r="B1400" i="6"/>
  <c r="B1378" i="6"/>
  <c r="B1372" i="6"/>
  <c r="B981" i="6"/>
  <c r="B983" i="6"/>
  <c r="B964" i="6"/>
  <c r="B960" i="6"/>
  <c r="B938" i="6"/>
  <c r="B933" i="6"/>
  <c r="B910" i="6"/>
  <c r="B900" i="6"/>
  <c r="B870" i="6"/>
  <c r="B809" i="6"/>
  <c r="B797" i="6"/>
  <c r="B792" i="6"/>
  <c r="B795" i="6"/>
  <c r="B790" i="6"/>
  <c r="B785" i="6"/>
  <c r="B783" i="6"/>
  <c r="B654" i="6"/>
  <c r="B633" i="6"/>
  <c r="B613" i="6"/>
  <c r="B608" i="6"/>
  <c r="B599" i="6"/>
  <c r="B592" i="6"/>
  <c r="B589" i="6"/>
  <c r="B559" i="6"/>
  <c r="B548" i="6"/>
  <c r="B547" i="6"/>
  <c r="B531" i="6"/>
  <c r="B401" i="6"/>
  <c r="B400" i="6"/>
  <c r="B361" i="6"/>
  <c r="B170" i="6"/>
  <c r="B166" i="6"/>
  <c r="B1313" i="6"/>
  <c r="B1286" i="6"/>
  <c r="B1283" i="6"/>
  <c r="B1212" i="6"/>
  <c r="B1191" i="6"/>
  <c r="B1181" i="6"/>
  <c r="B1070" i="6"/>
  <c r="B932" i="6"/>
  <c r="B864" i="6"/>
  <c r="B839" i="6"/>
  <c r="B820" i="6"/>
  <c r="B777" i="6"/>
  <c r="B768" i="6"/>
  <c r="B752" i="6"/>
  <c r="B729" i="6"/>
  <c r="B720" i="6"/>
  <c r="B736" i="6"/>
  <c r="B726" i="6"/>
  <c r="B696" i="6"/>
  <c r="B700" i="6"/>
  <c r="B644" i="6"/>
  <c r="B481" i="6"/>
  <c r="B435" i="6"/>
  <c r="B410" i="6"/>
  <c r="B395" i="6"/>
  <c r="B381" i="6"/>
  <c r="B347" i="6"/>
  <c r="B313" i="6"/>
  <c r="B298" i="6"/>
  <c r="B294" i="6"/>
  <c r="B263" i="6"/>
  <c r="B259" i="6"/>
  <c r="B255" i="6"/>
  <c r="B251" i="6"/>
  <c r="B237" i="6"/>
  <c r="B227" i="6"/>
  <c r="B224" i="6"/>
  <c r="B197" i="6"/>
  <c r="B188" i="6"/>
  <c r="B473" i="10"/>
  <c r="A34" i="5"/>
  <c r="B523" i="6"/>
  <c r="B181" i="6"/>
  <c r="A1666" i="6"/>
  <c r="A2191" i="6"/>
  <c r="A1778" i="6"/>
  <c r="A936" i="6"/>
  <c r="A577" i="6"/>
  <c r="A1906" i="6"/>
  <c r="B1630" i="6"/>
  <c r="B1421" i="6"/>
  <c r="A628" i="6"/>
  <c r="A1959" i="6"/>
  <c r="A1298" i="6"/>
  <c r="A215" i="6"/>
  <c r="B2220" i="6"/>
  <c r="B2138" i="6"/>
  <c r="A2045" i="6"/>
  <c r="B2025" i="6"/>
  <c r="B1956" i="6"/>
  <c r="B1903" i="6"/>
  <c r="A1817" i="6"/>
  <c r="A1758" i="6"/>
  <c r="A1734" i="6"/>
  <c r="B1705" i="6"/>
  <c r="B1677" i="6"/>
  <c r="A1642" i="6"/>
  <c r="A1586" i="6"/>
  <c r="B1577" i="6"/>
  <c r="A1562" i="6"/>
  <c r="A1542" i="6"/>
  <c r="A1510" i="6"/>
  <c r="B1503" i="6"/>
  <c r="A1474" i="6"/>
  <c r="A1465" i="6"/>
  <c r="B1431" i="6"/>
  <c r="A1366" i="6"/>
  <c r="A1343" i="6"/>
  <c r="B1317" i="6"/>
  <c r="A1276" i="6"/>
  <c r="A1242" i="6"/>
  <c r="B1231" i="6"/>
  <c r="A1176" i="6"/>
  <c r="A1156" i="6"/>
  <c r="B1160" i="6"/>
  <c r="A1137" i="6"/>
  <c r="A1044" i="6"/>
  <c r="B1021" i="6"/>
  <c r="A992" i="6"/>
  <c r="A977" i="6"/>
  <c r="B953" i="6"/>
  <c r="A929" i="6"/>
  <c r="A915" i="6"/>
  <c r="B835" i="6"/>
  <c r="A781" i="6"/>
  <c r="A653" i="6"/>
  <c r="B607" i="6"/>
  <c r="B540" i="6"/>
  <c r="A491" i="6"/>
  <c r="B451" i="6"/>
  <c r="B398" i="6"/>
  <c r="A349" i="6"/>
  <c r="A327" i="6"/>
  <c r="A291" i="6"/>
  <c r="B271" i="6"/>
  <c r="B265" i="6"/>
  <c r="B217" i="6"/>
  <c r="A159" i="6"/>
  <c r="B148" i="6"/>
  <c r="A83" i="6"/>
  <c r="A76" i="6"/>
  <c r="A50" i="6"/>
  <c r="A45" i="6"/>
  <c r="A26" i="6"/>
  <c r="A5" i="6"/>
  <c r="A2206" i="6"/>
  <c r="A2202" i="6"/>
  <c r="A2081" i="6"/>
  <c r="A2078" i="6"/>
  <c r="A1992" i="6"/>
  <c r="A1997" i="6"/>
  <c r="A1986" i="6"/>
  <c r="A1946" i="6"/>
  <c r="A1942" i="6"/>
  <c r="A1822" i="6"/>
  <c r="A1784" i="6"/>
  <c r="A1786" i="6"/>
  <c r="A1772" i="6"/>
  <c r="A1711" i="6"/>
  <c r="A1641" i="6"/>
  <c r="A1543" i="6"/>
  <c r="A1534" i="6"/>
  <c r="A1452" i="6"/>
  <c r="A1408" i="6"/>
  <c r="A1404" i="6"/>
  <c r="A1400" i="6"/>
  <c r="A1378" i="6"/>
  <c r="A1372" i="6"/>
  <c r="A981" i="6"/>
  <c r="A983" i="6"/>
  <c r="A964" i="6"/>
  <c r="A960" i="6"/>
  <c r="A938" i="6"/>
  <c r="A933" i="6"/>
  <c r="A910" i="6"/>
  <c r="A900" i="6"/>
  <c r="A870" i="6"/>
  <c r="A809" i="6"/>
  <c r="A797" i="6"/>
  <c r="A792" i="6"/>
  <c r="A795" i="6"/>
  <c r="A790" i="6"/>
  <c r="A785" i="6"/>
  <c r="A783" i="6"/>
  <c r="A654" i="6"/>
  <c r="A633" i="6"/>
  <c r="A613" i="6"/>
  <c r="A608" i="6"/>
  <c r="A599" i="6"/>
  <c r="A592" i="6"/>
  <c r="A589" i="6"/>
  <c r="A559" i="6"/>
  <c r="A548" i="6"/>
  <c r="A547" i="6"/>
  <c r="A531" i="6"/>
  <c r="A401" i="6"/>
  <c r="A400" i="6"/>
  <c r="A361" i="6"/>
  <c r="A170" i="6"/>
  <c r="A166" i="6"/>
  <c r="A1313" i="6"/>
  <c r="A1286" i="6"/>
  <c r="A1283" i="6"/>
  <c r="A1212" i="6"/>
  <c r="A1191" i="6"/>
  <c r="A1181" i="6"/>
  <c r="A1070" i="6"/>
  <c r="A932" i="6"/>
  <c r="A864" i="6"/>
  <c r="A839" i="6"/>
  <c r="A820" i="6"/>
  <c r="A777" i="6"/>
  <c r="A768" i="6"/>
  <c r="A752" i="6"/>
  <c r="A729" i="6"/>
  <c r="A720" i="6"/>
  <c r="A736" i="6"/>
  <c r="A726" i="6"/>
  <c r="A696" i="6"/>
  <c r="A700" i="6"/>
  <c r="A644" i="6"/>
  <c r="A481" i="6"/>
  <c r="A435" i="6"/>
  <c r="A410" i="6"/>
  <c r="A395" i="6"/>
  <c r="A381" i="6"/>
  <c r="A347" i="6"/>
  <c r="A313" i="6"/>
  <c r="A298" i="6"/>
  <c r="A294" i="6"/>
  <c r="A263" i="6"/>
  <c r="A259" i="6"/>
  <c r="A255" i="6"/>
  <c r="A251" i="6"/>
  <c r="A237" i="6"/>
  <c r="A227" i="6"/>
  <c r="A224" i="6"/>
  <c r="A197" i="6"/>
  <c r="A188" i="6"/>
  <c r="A161" i="6"/>
  <c r="A364" i="10"/>
  <c r="B465" i="6"/>
  <c r="B2013" i="6"/>
  <c r="B2082" i="6"/>
  <c r="A1459" i="6"/>
  <c r="B1685" i="6"/>
  <c r="A2220" i="6"/>
  <c r="A2043" i="6"/>
  <c r="B1849" i="6"/>
  <c r="A1737" i="6"/>
  <c r="A1659" i="6"/>
  <c r="B1576" i="6"/>
  <c r="A1509" i="6"/>
  <c r="A1473" i="6"/>
  <c r="A1362" i="6"/>
  <c r="B1275" i="6"/>
  <c r="B1220" i="6"/>
  <c r="A1151" i="6"/>
  <c r="A1021" i="6"/>
  <c r="A973" i="6"/>
  <c r="B919" i="6"/>
  <c r="A649" i="6"/>
  <c r="A508" i="6"/>
  <c r="B391" i="6"/>
  <c r="B277" i="6"/>
  <c r="A244" i="6"/>
  <c r="B149" i="6"/>
  <c r="B49" i="6"/>
  <c r="B7" i="6"/>
  <c r="A2204" i="6"/>
  <c r="B1996" i="6"/>
  <c r="B1971" i="6"/>
  <c r="A1791" i="6"/>
  <c r="B1775" i="6"/>
  <c r="B1559" i="6"/>
  <c r="A1450" i="6"/>
  <c r="B1399" i="6"/>
  <c r="B1178" i="6"/>
  <c r="A963" i="6"/>
  <c r="B935" i="6"/>
  <c r="B869" i="6"/>
  <c r="A804" i="6"/>
  <c r="B801" i="6"/>
  <c r="B755" i="6"/>
  <c r="A612" i="6"/>
  <c r="B593" i="6"/>
  <c r="B558" i="6"/>
  <c r="A530" i="6"/>
  <c r="B305" i="6"/>
  <c r="B1314" i="6"/>
  <c r="A1264" i="6"/>
  <c r="B1127" i="6"/>
  <c r="B923" i="6"/>
  <c r="A821" i="6"/>
  <c r="B725" i="6"/>
  <c r="B727" i="6"/>
  <c r="A699" i="6"/>
  <c r="B446" i="6"/>
  <c r="B411" i="6"/>
  <c r="A346" i="6"/>
  <c r="A293" i="6"/>
  <c r="A262" i="6"/>
  <c r="A254" i="6"/>
  <c r="A233" i="6"/>
  <c r="A231" i="6"/>
  <c r="A189" i="6"/>
  <c r="B153" i="6"/>
  <c r="A145" i="6"/>
  <c r="A2282" i="6"/>
  <c r="A2267" i="6"/>
  <c r="A2262" i="6"/>
  <c r="A2256" i="6"/>
  <c r="A2235" i="6"/>
  <c r="A2178" i="6"/>
  <c r="A2181" i="6"/>
  <c r="A2185" i="6"/>
  <c r="A2182" i="6"/>
  <c r="A2180" i="6"/>
  <c r="A2156" i="6"/>
  <c r="A2101" i="6"/>
  <c r="A2103" i="6"/>
  <c r="A2095" i="6"/>
  <c r="A2096" i="6"/>
  <c r="A2094" i="6"/>
  <c r="A2090" i="6"/>
  <c r="A2059" i="6"/>
  <c r="A1975" i="6"/>
  <c r="A1941" i="6"/>
  <c r="A1890" i="6"/>
  <c r="A1887" i="6"/>
  <c r="A1880" i="6"/>
  <c r="A1877" i="6"/>
  <c r="A1873" i="6"/>
  <c r="A1860" i="6"/>
  <c r="A1869" i="6"/>
  <c r="A1870" i="6"/>
  <c r="A1853" i="6"/>
  <c r="A1867" i="6"/>
  <c r="A1833" i="6"/>
  <c r="A1765" i="6"/>
  <c r="A1748" i="6"/>
  <c r="A1731" i="6"/>
  <c r="A1715" i="6"/>
  <c r="A1714" i="6"/>
  <c r="A1646" i="6"/>
  <c r="A1644" i="6"/>
  <c r="A1633" i="6"/>
  <c r="A1620" i="6"/>
  <c r="A1625" i="6"/>
  <c r="A1605" i="6"/>
  <c r="A1560" i="6"/>
  <c r="A1553" i="6"/>
  <c r="A1527" i="6"/>
  <c r="A1518" i="6"/>
  <c r="A1513" i="6"/>
  <c r="A1486" i="6"/>
  <c r="A1482" i="6"/>
  <c r="A1461" i="6"/>
  <c r="A1435" i="6"/>
  <c r="A1428" i="6"/>
  <c r="A1414" i="6"/>
  <c r="A1381" i="6"/>
  <c r="A1335" i="6"/>
  <c r="A1328" i="6"/>
  <c r="A1329" i="6"/>
  <c r="A1291" i="6"/>
  <c r="A1269" i="6"/>
  <c r="A1273" i="6"/>
  <c r="A1262" i="6"/>
  <c r="A1245" i="6"/>
  <c r="A1214" i="6"/>
  <c r="A1205" i="6"/>
  <c r="A1199" i="6"/>
  <c r="A1195" i="6"/>
  <c r="A1193" i="6"/>
  <c r="A1182" i="6"/>
  <c r="A1169" i="6"/>
  <c r="A1130" i="6"/>
  <c r="A1124" i="6"/>
  <c r="A1105" i="6"/>
  <c r="A1108" i="6"/>
  <c r="A1093" i="6"/>
  <c r="A1089" i="6"/>
  <c r="A1085" i="6"/>
  <c r="A1081" i="6"/>
  <c r="A1077" i="6"/>
  <c r="A1064" i="6"/>
  <c r="A1061" i="6"/>
  <c r="A1053" i="6"/>
  <c r="A1051" i="6"/>
  <c r="A1016" i="6"/>
  <c r="A1007" i="6"/>
  <c r="A1006" i="6"/>
  <c r="A1004" i="6"/>
  <c r="A913" i="6"/>
  <c r="A885" i="6"/>
  <c r="A855" i="6"/>
  <c r="A857" i="6"/>
  <c r="A852" i="6"/>
  <c r="A846" i="6"/>
  <c r="A828" i="6"/>
  <c r="A822" i="6"/>
  <c r="A761" i="6"/>
  <c r="A745" i="6"/>
  <c r="A742" i="6"/>
  <c r="A685" i="6"/>
  <c r="A687" i="6"/>
  <c r="A691" i="6"/>
  <c r="A682" i="6"/>
  <c r="A680" i="6"/>
  <c r="A675" i="6"/>
  <c r="A670" i="6"/>
  <c r="A662" i="6"/>
  <c r="A666" i="6"/>
  <c r="A651" i="6"/>
  <c r="A596" i="6"/>
  <c r="A573" i="6"/>
  <c r="A534" i="6"/>
  <c r="A517" i="6"/>
  <c r="A499" i="6"/>
  <c r="A462" i="6"/>
  <c r="A460" i="6"/>
  <c r="A455" i="6"/>
  <c r="A449" i="6"/>
  <c r="B86" i="10"/>
  <c r="A181" i="6"/>
  <c r="B2003" i="6"/>
  <c r="B2063" i="6"/>
  <c r="B1112" i="6"/>
  <c r="B1446" i="6"/>
  <c r="B2214" i="6"/>
  <c r="A2025" i="6"/>
  <c r="A1849" i="6"/>
  <c r="A1727" i="6"/>
  <c r="B1639" i="6"/>
  <c r="A1576" i="6"/>
  <c r="B1502" i="6"/>
  <c r="A1455" i="6"/>
  <c r="A1359" i="6"/>
  <c r="A1275" i="6"/>
  <c r="B1175" i="6"/>
  <c r="B1161" i="6"/>
  <c r="A999" i="6"/>
  <c r="A953" i="6"/>
  <c r="A919" i="6"/>
  <c r="B647" i="6"/>
  <c r="B492" i="6"/>
  <c r="A391" i="6"/>
  <c r="A277" i="6"/>
  <c r="A217" i="6"/>
  <c r="A149" i="6"/>
  <c r="A49" i="6"/>
  <c r="B2229" i="6"/>
  <c r="B2200" i="6"/>
  <c r="A1996" i="6"/>
  <c r="B1945" i="6"/>
  <c r="B1792" i="6"/>
  <c r="A1775" i="6"/>
  <c r="B1545" i="6"/>
  <c r="B1410" i="6"/>
  <c r="A1399" i="6"/>
  <c r="B982" i="6"/>
  <c r="B962" i="6"/>
  <c r="A935" i="6"/>
  <c r="B868" i="6"/>
  <c r="B798" i="6"/>
  <c r="A801" i="6"/>
  <c r="B636" i="6"/>
  <c r="B610" i="6"/>
  <c r="A593" i="6"/>
  <c r="B550" i="6"/>
  <c r="B413" i="6"/>
  <c r="A305" i="6"/>
  <c r="B1316" i="6"/>
  <c r="B1263" i="6"/>
  <c r="A1127" i="6"/>
  <c r="B865" i="6"/>
  <c r="B778" i="6"/>
  <c r="A725" i="6"/>
  <c r="B722" i="6"/>
  <c r="B698" i="6"/>
  <c r="A446" i="6"/>
  <c r="B376" i="6"/>
  <c r="B345" i="6"/>
  <c r="B299" i="6"/>
  <c r="B261" i="6"/>
  <c r="B253" i="6"/>
  <c r="B225" i="6"/>
  <c r="B222" i="6"/>
  <c r="B179" i="6"/>
  <c r="A153" i="6"/>
  <c r="B2287" i="6"/>
  <c r="B2283" i="6"/>
  <c r="B2266" i="6"/>
  <c r="B2257" i="6"/>
  <c r="B2233" i="6"/>
  <c r="B2228" i="6"/>
  <c r="B2184" i="6"/>
  <c r="B2183" i="6"/>
  <c r="B2174" i="6"/>
  <c r="B2175" i="6"/>
  <c r="B2179" i="6"/>
  <c r="B2155" i="6"/>
  <c r="B2107" i="6"/>
  <c r="B2108" i="6"/>
  <c r="B2097" i="6"/>
  <c r="B2099" i="6"/>
  <c r="B2089" i="6"/>
  <c r="B2062" i="6"/>
  <c r="B2060" i="6"/>
  <c r="B1976" i="6"/>
  <c r="B1920" i="6"/>
  <c r="B1892" i="6"/>
  <c r="B1879" i="6"/>
  <c r="B1884" i="6"/>
  <c r="B1885" i="6"/>
  <c r="B1875" i="6"/>
  <c r="B1865" i="6"/>
  <c r="B1857" i="6"/>
  <c r="B1856" i="6"/>
  <c r="B1862" i="6"/>
  <c r="B1854" i="6"/>
  <c r="B1826" i="6"/>
  <c r="B1747" i="6"/>
  <c r="B1743" i="6"/>
  <c r="B1722" i="6"/>
  <c r="B1717" i="6"/>
  <c r="B1687" i="6"/>
  <c r="B1647" i="6"/>
  <c r="B1636" i="6"/>
  <c r="B1621" i="6"/>
  <c r="B1622" i="6"/>
  <c r="B1616" i="6"/>
  <c r="B1606" i="6"/>
  <c r="B1561" i="6"/>
  <c r="B1530" i="6"/>
  <c r="B1525" i="6"/>
  <c r="B1516" i="6"/>
  <c r="B1506" i="6"/>
  <c r="B1484" i="6"/>
  <c r="B1476" i="6"/>
  <c r="B1440" i="6"/>
  <c r="B1437" i="6"/>
  <c r="B1429" i="6"/>
  <c r="B1392" i="6"/>
  <c r="B1379" i="6"/>
  <c r="B1336" i="6"/>
  <c r="B1324" i="6"/>
  <c r="B1297" i="6"/>
  <c r="B1292" i="6"/>
  <c r="B1266" i="6"/>
  <c r="B1271" i="6"/>
  <c r="B1254" i="6"/>
  <c r="B1224" i="6"/>
  <c r="B1216" i="6"/>
  <c r="B1204" i="6"/>
  <c r="B1198" i="6"/>
  <c r="B1194" i="6"/>
  <c r="B1183" i="6"/>
  <c r="B1171" i="6"/>
  <c r="B1167" i="6"/>
  <c r="B1131" i="6"/>
  <c r="B1125" i="6"/>
  <c r="B1107" i="6"/>
  <c r="B1101" i="6"/>
  <c r="B1092" i="6"/>
  <c r="B1088" i="6"/>
  <c r="B1084" i="6"/>
  <c r="B1080" i="6"/>
  <c r="B1076" i="6"/>
  <c r="B1065" i="6"/>
  <c r="B1058" i="6"/>
  <c r="B1054" i="6"/>
  <c r="B1050" i="6"/>
  <c r="B1013" i="6"/>
  <c r="B1009" i="6"/>
  <c r="B1005" i="6"/>
  <c r="B945" i="6"/>
  <c r="B907" i="6"/>
  <c r="B887" i="6"/>
  <c r="B858" i="6"/>
  <c r="B860" i="6"/>
  <c r="B850" i="6"/>
  <c r="B831" i="6"/>
  <c r="B830" i="6"/>
  <c r="B764" i="6"/>
  <c r="B758" i="6"/>
  <c r="B744" i="6"/>
  <c r="B741" i="6"/>
  <c r="B684" i="6"/>
  <c r="B683" i="6"/>
  <c r="B686" i="6"/>
  <c r="B681" i="6"/>
  <c r="B679" i="6"/>
  <c r="B671" i="6"/>
  <c r="B668" i="6"/>
  <c r="B659" i="6"/>
  <c r="B664" i="6"/>
  <c r="B640" i="6"/>
  <c r="B595" i="6"/>
  <c r="B563" i="6"/>
  <c r="A86" i="10"/>
  <c r="B132" i="6"/>
  <c r="B1777" i="6"/>
  <c r="B2064" i="6"/>
  <c r="A1112" i="6"/>
  <c r="B1047" i="6"/>
  <c r="B2210" i="6"/>
  <c r="B2022" i="6"/>
  <c r="A1814" i="6"/>
  <c r="B1729" i="6"/>
  <c r="B1617" i="6"/>
  <c r="B1565" i="6"/>
  <c r="A1502" i="6"/>
  <c r="B1457" i="6"/>
  <c r="A1332" i="6"/>
  <c r="A1257" i="6"/>
  <c r="A1175" i="6"/>
  <c r="B1136" i="6"/>
  <c r="B1000" i="6"/>
  <c r="A951" i="6"/>
  <c r="A835" i="6"/>
  <c r="A647" i="6"/>
  <c r="A492" i="6"/>
  <c r="A350" i="6"/>
  <c r="B275" i="6"/>
  <c r="B218" i="6"/>
  <c r="B82" i="6"/>
  <c r="B47" i="6"/>
  <c r="A2229" i="6"/>
  <c r="B2079" i="6"/>
  <c r="B1994" i="6"/>
  <c r="A1945" i="6"/>
  <c r="B1781" i="6"/>
  <c r="B1774" i="6"/>
  <c r="A1545" i="6"/>
  <c r="B1407" i="6"/>
  <c r="B1377" i="6"/>
  <c r="A982" i="6"/>
  <c r="B959" i="6"/>
  <c r="B911" i="6"/>
  <c r="A868" i="6"/>
  <c r="B805" i="6"/>
  <c r="B782" i="6"/>
  <c r="A636" i="6"/>
  <c r="B616" i="6"/>
  <c r="B590" i="6"/>
  <c r="A550" i="6"/>
  <c r="B399" i="6"/>
  <c r="B304" i="6"/>
  <c r="A1316" i="6"/>
  <c r="B1211" i="6"/>
  <c r="B1071" i="6"/>
  <c r="A865" i="6"/>
  <c r="B771" i="6"/>
  <c r="B721" i="6"/>
  <c r="A722" i="6"/>
  <c r="B667" i="6"/>
  <c r="B444" i="6"/>
  <c r="A376" i="6"/>
  <c r="A322" i="6"/>
  <c r="A295" i="6"/>
  <c r="A260" i="6"/>
  <c r="A252" i="6"/>
  <c r="A229" i="6"/>
  <c r="A223" i="6"/>
  <c r="A162" i="6"/>
  <c r="B154" i="6"/>
  <c r="A2287" i="6"/>
  <c r="A2283" i="6"/>
  <c r="A2266" i="6"/>
  <c r="A2257" i="6"/>
  <c r="A2233" i="6"/>
  <c r="A2228" i="6"/>
  <c r="A2184" i="6"/>
  <c r="A2183" i="6"/>
  <c r="A2174" i="6"/>
  <c r="A2175" i="6"/>
  <c r="A2179" i="6"/>
  <c r="A2155" i="6"/>
  <c r="A2107" i="6"/>
  <c r="A2108" i="6"/>
  <c r="A2097" i="6"/>
  <c r="A2099" i="6"/>
  <c r="A2089" i="6"/>
  <c r="A2062" i="6"/>
  <c r="A2060" i="6"/>
  <c r="A1976" i="6"/>
  <c r="A1920" i="6"/>
  <c r="A1892" i="6"/>
  <c r="A1879" i="6"/>
  <c r="A1884" i="6"/>
  <c r="A1885" i="6"/>
  <c r="A1875" i="6"/>
  <c r="A1865" i="6"/>
  <c r="A1857" i="6"/>
  <c r="A1856" i="6"/>
  <c r="A1862" i="6"/>
  <c r="A1854" i="6"/>
  <c r="A1826" i="6"/>
  <c r="A1747" i="6"/>
  <c r="A1743" i="6"/>
  <c r="A1722" i="6"/>
  <c r="A1717" i="6"/>
  <c r="A1687" i="6"/>
  <c r="A1647" i="6"/>
  <c r="A1636" i="6"/>
  <c r="A1621" i="6"/>
  <c r="A1622" i="6"/>
  <c r="A1616" i="6"/>
  <c r="A1606" i="6"/>
  <c r="A1561" i="6"/>
  <c r="A1530" i="6"/>
  <c r="A1525" i="6"/>
  <c r="A1516" i="6"/>
  <c r="A1506" i="6"/>
  <c r="A1484" i="6"/>
  <c r="A1476" i="6"/>
  <c r="A1440" i="6"/>
  <c r="A1437" i="6"/>
  <c r="A1429" i="6"/>
  <c r="A1392" i="6"/>
  <c r="A1379" i="6"/>
  <c r="A1336" i="6"/>
  <c r="A1324" i="6"/>
  <c r="A1297" i="6"/>
  <c r="A1292" i="6"/>
  <c r="A1266" i="6"/>
  <c r="A1271" i="6"/>
  <c r="A1254" i="6"/>
  <c r="A1224" i="6"/>
  <c r="A1216" i="6"/>
  <c r="A1204" i="6"/>
  <c r="A1198" i="6"/>
  <c r="A1194" i="6"/>
  <c r="A1183" i="6"/>
  <c r="A1171" i="6"/>
  <c r="A1167" i="6"/>
  <c r="A1131" i="6"/>
  <c r="A1125" i="6"/>
  <c r="A1107" i="6"/>
  <c r="A1101" i="6"/>
  <c r="A1092" i="6"/>
  <c r="A1088" i="6"/>
  <c r="A1084" i="6"/>
  <c r="A1080" i="6"/>
  <c r="A1076" i="6"/>
  <c r="A1065" i="6"/>
  <c r="A1058" i="6"/>
  <c r="A1054" i="6"/>
  <c r="A1050" i="6"/>
  <c r="A1013" i="6"/>
  <c r="A1009" i="6"/>
  <c r="A1005" i="6"/>
  <c r="A945" i="6"/>
  <c r="A907" i="6"/>
  <c r="A887" i="6"/>
  <c r="A858" i="6"/>
  <c r="A860" i="6"/>
  <c r="A850" i="6"/>
  <c r="A831" i="6"/>
  <c r="A830" i="6"/>
  <c r="A764" i="6"/>
  <c r="A758" i="6"/>
  <c r="A744" i="6"/>
  <c r="A741" i="6"/>
  <c r="A684" i="6"/>
  <c r="A683" i="6"/>
  <c r="A686" i="6"/>
  <c r="A681" i="6"/>
  <c r="A679" i="6"/>
  <c r="B155" i="5"/>
  <c r="B113" i="6"/>
  <c r="B1354" i="6"/>
  <c r="A1894" i="6"/>
  <c r="A875" i="6"/>
  <c r="A1047" i="6"/>
  <c r="B2112" i="6"/>
  <c r="B2015" i="6"/>
  <c r="B1812" i="6"/>
  <c r="A1705" i="6"/>
  <c r="A1617" i="6"/>
  <c r="A1557" i="6"/>
  <c r="A1503" i="6"/>
  <c r="A1457" i="6"/>
  <c r="B1331" i="6"/>
  <c r="A1240" i="6"/>
  <c r="A1139" i="6"/>
  <c r="A1136" i="6"/>
  <c r="B991" i="6"/>
  <c r="B952" i="6"/>
  <c r="A824" i="6"/>
  <c r="A607" i="6"/>
  <c r="B480" i="6"/>
  <c r="B351" i="6"/>
  <c r="A271" i="6"/>
  <c r="A218" i="6"/>
  <c r="A82" i="6"/>
  <c r="B46" i="6"/>
  <c r="B2230" i="6"/>
  <c r="A2079" i="6"/>
  <c r="B1995" i="6"/>
  <c r="B1947" i="6"/>
  <c r="A1781" i="6"/>
  <c r="B1697" i="6"/>
  <c r="B1535" i="6"/>
  <c r="A1407" i="6"/>
  <c r="B1373" i="6"/>
  <c r="B985" i="6"/>
  <c r="A959" i="6"/>
  <c r="B897" i="6"/>
  <c r="B871" i="6"/>
  <c r="A805" i="6"/>
  <c r="B787" i="6"/>
  <c r="B637" i="6"/>
  <c r="A616" i="6"/>
  <c r="B560" i="6"/>
  <c r="B543" i="6"/>
  <c r="A399" i="6"/>
  <c r="B169" i="6"/>
  <c r="B1289" i="6"/>
  <c r="A1211" i="6"/>
  <c r="B1068" i="6"/>
  <c r="B845" i="6"/>
  <c r="A771" i="6"/>
  <c r="B732" i="6"/>
  <c r="B728" i="6"/>
  <c r="A667" i="6"/>
  <c r="B432" i="6"/>
  <c r="B378" i="6"/>
  <c r="B308" i="6"/>
  <c r="B292" i="6"/>
  <c r="B258" i="6"/>
  <c r="B236" i="6"/>
  <c r="B230" i="6"/>
  <c r="B194" i="6"/>
  <c r="B161" i="6"/>
  <c r="A154" i="6"/>
  <c r="B2285" i="6"/>
  <c r="B2278" i="6"/>
  <c r="B2265" i="6"/>
  <c r="B2258" i="6"/>
  <c r="B2234" i="6"/>
  <c r="B2171" i="6"/>
  <c r="B2177" i="6"/>
  <c r="B2176" i="6"/>
  <c r="B2172" i="6"/>
  <c r="B2173" i="6"/>
  <c r="B2158" i="6"/>
  <c r="B2154" i="6"/>
  <c r="B2104" i="6"/>
  <c r="B2102" i="6"/>
  <c r="B2098" i="6"/>
  <c r="B2093" i="6"/>
  <c r="B2091" i="6"/>
  <c r="B2061" i="6"/>
  <c r="B2058" i="6"/>
  <c r="B1955" i="6"/>
  <c r="B1902" i="6"/>
  <c r="B1891" i="6"/>
  <c r="B1881" i="6"/>
  <c r="B1878" i="6"/>
  <c r="B1872" i="6"/>
  <c r="B1871" i="6"/>
  <c r="B1866" i="6"/>
  <c r="B1861" i="6"/>
  <c r="B1868" i="6"/>
  <c r="B1863" i="6"/>
  <c r="B1843" i="6"/>
  <c r="B1825" i="6"/>
  <c r="B1745" i="6"/>
  <c r="B1746" i="6"/>
  <c r="B1723" i="6"/>
  <c r="B1716" i="6"/>
  <c r="B1657" i="6"/>
  <c r="B1643" i="6"/>
  <c r="B1635" i="6"/>
  <c r="B1623" i="6"/>
  <c r="B1619" i="6"/>
  <c r="B1608" i="6"/>
  <c r="B1601" i="6"/>
  <c r="B1554" i="6"/>
  <c r="B1531" i="6"/>
  <c r="B1521" i="6"/>
  <c r="B1514" i="6"/>
  <c r="B1507" i="6"/>
  <c r="B1481" i="6"/>
  <c r="B1460" i="6"/>
  <c r="B1439" i="6"/>
  <c r="B1436" i="6"/>
  <c r="B1413" i="6"/>
  <c r="B1391" i="6"/>
  <c r="B1358" i="6"/>
  <c r="B90" i="5"/>
  <c r="B1387" i="6"/>
  <c r="B937" i="6"/>
  <c r="B1804" i="6"/>
  <c r="B506" i="6"/>
  <c r="B216" i="6"/>
  <c r="B2111" i="6"/>
  <c r="A1950" i="6"/>
  <c r="A1762" i="6"/>
  <c r="A1703" i="6"/>
  <c r="B1584" i="6"/>
  <c r="B1539" i="6"/>
  <c r="B1492" i="6"/>
  <c r="A1416" i="6"/>
  <c r="A1317" i="6"/>
  <c r="A1236" i="6"/>
  <c r="B1154" i="6"/>
  <c r="A1025" i="6"/>
  <c r="A988" i="6"/>
  <c r="A928" i="6"/>
  <c r="B779" i="6"/>
  <c r="A604" i="6"/>
  <c r="A448" i="6"/>
  <c r="B326" i="6"/>
  <c r="B269" i="6"/>
  <c r="A158" i="6"/>
  <c r="B72" i="6"/>
  <c r="B44" i="6"/>
  <c r="A2205" i="6"/>
  <c r="B1998" i="6"/>
  <c r="B1988" i="6"/>
  <c r="A1943" i="6"/>
  <c r="B1783" i="6"/>
  <c r="B1696" i="6"/>
  <c r="A1522" i="6"/>
  <c r="B1403" i="6"/>
  <c r="B1374" i="6"/>
  <c r="A967" i="6"/>
  <c r="B940" i="6"/>
  <c r="B899" i="6"/>
  <c r="A810" i="6"/>
  <c r="B800" i="6"/>
  <c r="B784" i="6"/>
  <c r="A634" i="6"/>
  <c r="B597" i="6"/>
  <c r="B562" i="6"/>
  <c r="A542" i="6"/>
  <c r="B403" i="6"/>
  <c r="B168" i="6"/>
  <c r="A1285" i="6"/>
  <c r="B1190" i="6"/>
  <c r="B1069" i="6"/>
  <c r="A838" i="6"/>
  <c r="B769" i="6"/>
  <c r="B735" i="6"/>
  <c r="A140" i="5"/>
  <c r="A765" i="6"/>
  <c r="B19" i="6"/>
  <c r="A1806" i="6"/>
  <c r="A1568" i="6"/>
  <c r="B1411" i="6"/>
  <c r="A1145" i="6"/>
  <c r="B973" i="6"/>
  <c r="A540" i="6"/>
  <c r="A270" i="6"/>
  <c r="B73" i="6"/>
  <c r="A1998" i="6"/>
  <c r="B1787" i="6"/>
  <c r="B1450" i="6"/>
  <c r="B966" i="6"/>
  <c r="B810" i="6"/>
  <c r="A789" i="6"/>
  <c r="B557" i="6"/>
  <c r="A169" i="6"/>
  <c r="B1179" i="6"/>
  <c r="A769" i="6"/>
  <c r="B699" i="6"/>
  <c r="A409" i="6"/>
  <c r="B293" i="6"/>
  <c r="B254" i="6"/>
  <c r="B231" i="6"/>
  <c r="A152" i="6"/>
  <c r="B2282" i="6"/>
  <c r="B2262" i="6"/>
  <c r="B2235" i="6"/>
  <c r="B2181" i="6"/>
  <c r="B2182" i="6"/>
  <c r="B2156" i="6"/>
  <c r="B2103" i="6"/>
  <c r="B2096" i="6"/>
  <c r="B2090" i="6"/>
  <c r="B1975" i="6"/>
  <c r="B1890" i="6"/>
  <c r="B1880" i="6"/>
  <c r="B1873" i="6"/>
  <c r="B1869" i="6"/>
  <c r="B1853" i="6"/>
  <c r="B1833" i="6"/>
  <c r="B1748" i="6"/>
  <c r="B1715" i="6"/>
  <c r="B1646" i="6"/>
  <c r="B1633" i="6"/>
  <c r="B1625" i="6"/>
  <c r="B1560" i="6"/>
  <c r="B1527" i="6"/>
  <c r="B1513" i="6"/>
  <c r="B1482" i="6"/>
  <c r="B1435" i="6"/>
  <c r="B1414" i="6"/>
  <c r="B1335" i="6"/>
  <c r="B1326" i="6"/>
  <c r="B1290" i="6"/>
  <c r="A1267" i="6"/>
  <c r="A1255" i="6"/>
  <c r="B1214" i="6"/>
  <c r="B1202" i="6"/>
  <c r="B1201" i="6"/>
  <c r="A1184" i="6"/>
  <c r="A1168" i="6"/>
  <c r="B1124" i="6"/>
  <c r="B1103" i="6"/>
  <c r="B1091" i="6"/>
  <c r="A1086" i="6"/>
  <c r="A1079" i="6"/>
  <c r="B1064" i="6"/>
  <c r="B1056" i="6"/>
  <c r="B1015" i="6"/>
  <c r="A1012" i="6"/>
  <c r="A1002" i="6"/>
  <c r="B913" i="6"/>
  <c r="B883" i="6"/>
  <c r="B848" i="6"/>
  <c r="A849" i="6"/>
  <c r="A826" i="6"/>
  <c r="B761" i="6"/>
  <c r="B740" i="6"/>
  <c r="B694" i="6"/>
  <c r="A690" i="6"/>
  <c r="A475" i="6"/>
  <c r="A1803" i="6"/>
  <c r="A19" i="6"/>
  <c r="B1763" i="6"/>
  <c r="B1550" i="6"/>
  <c r="B1362" i="6"/>
  <c r="A1154" i="6"/>
  <c r="B928" i="6"/>
  <c r="A511" i="6"/>
  <c r="A265" i="6"/>
  <c r="A46" i="6"/>
  <c r="B2000" i="6"/>
  <c r="A1783" i="6"/>
  <c r="B1406" i="6"/>
  <c r="B963" i="6"/>
  <c r="B796" i="6"/>
  <c r="B634" i="6"/>
  <c r="A557" i="6"/>
  <c r="B165" i="6"/>
  <c r="A1068" i="6"/>
  <c r="B753" i="6"/>
  <c r="B642" i="6"/>
  <c r="B379" i="6"/>
  <c r="A292" i="6"/>
  <c r="A236" i="6"/>
  <c r="A194" i="6"/>
  <c r="B144" i="6"/>
  <c r="A2278" i="6"/>
  <c r="A2258" i="6"/>
  <c r="A2171" i="6"/>
  <c r="A2176" i="6"/>
  <c r="A2173" i="6"/>
  <c r="A2154" i="6"/>
  <c r="A2102" i="6"/>
  <c r="A2093" i="6"/>
  <c r="A2061" i="6"/>
  <c r="A1955" i="6"/>
  <c r="A1891" i="6"/>
  <c r="A1878" i="6"/>
  <c r="A1871" i="6"/>
  <c r="A1861" i="6"/>
  <c r="A1863" i="6"/>
  <c r="A1825" i="6"/>
  <c r="A1746" i="6"/>
  <c r="A1716" i="6"/>
  <c r="A1643" i="6"/>
  <c r="A1623" i="6"/>
  <c r="A1608" i="6"/>
  <c r="A1554" i="6"/>
  <c r="A1521" i="6"/>
  <c r="A1507" i="6"/>
  <c r="A1460" i="6"/>
  <c r="A1436" i="6"/>
  <c r="A1391" i="6"/>
  <c r="B1337" i="6"/>
  <c r="A1326" i="6"/>
  <c r="A1290" i="6"/>
  <c r="B1273" i="6"/>
  <c r="B1244" i="6"/>
  <c r="B1207" i="6"/>
  <c r="A1202" i="6"/>
  <c r="A1201" i="6"/>
  <c r="B1182" i="6"/>
  <c r="B1129" i="6"/>
  <c r="B1126" i="6"/>
  <c r="A1103" i="6"/>
  <c r="A1091" i="6"/>
  <c r="B1085" i="6"/>
  <c r="B1078" i="6"/>
  <c r="B1060" i="6"/>
  <c r="B474" i="6"/>
  <c r="A1630" i="6"/>
  <c r="A2112" i="6"/>
  <c r="A1763" i="6"/>
  <c r="A1539" i="6"/>
  <c r="A1331" i="6"/>
  <c r="A1160" i="6"/>
  <c r="A925" i="6"/>
  <c r="A451" i="6"/>
  <c r="B244" i="6"/>
  <c r="B9" i="6"/>
  <c r="A1995" i="6"/>
  <c r="B1788" i="6"/>
  <c r="A1403" i="6"/>
  <c r="B958" i="6"/>
  <c r="B804" i="6"/>
  <c r="B635" i="6"/>
  <c r="B542" i="6"/>
  <c r="A165" i="6"/>
  <c r="B931" i="6"/>
  <c r="A732" i="6"/>
  <c r="B641" i="6"/>
  <c r="A379" i="6"/>
  <c r="B297" i="6"/>
  <c r="B235" i="6"/>
  <c r="B195" i="6"/>
  <c r="B143" i="6"/>
  <c r="B2268" i="6"/>
  <c r="B2255" i="6"/>
  <c r="B2167" i="6"/>
  <c r="B2168" i="6"/>
  <c r="B2169" i="6"/>
  <c r="B2153" i="6"/>
  <c r="B2106" i="6"/>
  <c r="B2092" i="6"/>
  <c r="B2057" i="6"/>
  <c r="B1940" i="6"/>
  <c r="B1882" i="6"/>
  <c r="B1883" i="6"/>
  <c r="B1874" i="6"/>
  <c r="B1864" i="6"/>
  <c r="B1858" i="6"/>
  <c r="B1776" i="6"/>
  <c r="B1742" i="6"/>
  <c r="B1713" i="6"/>
  <c r="B1645" i="6"/>
  <c r="B1624" i="6"/>
  <c r="B1609" i="6"/>
  <c r="B1552" i="6"/>
  <c r="B1517" i="6"/>
  <c r="B1485" i="6"/>
  <c r="B1462" i="6"/>
  <c r="B1432" i="6"/>
  <c r="B1380" i="6"/>
  <c r="A1337" i="6"/>
  <c r="B1329" i="6"/>
  <c r="B1265" i="6"/>
  <c r="B1272" i="6"/>
  <c r="A1244" i="6"/>
  <c r="A1207" i="6"/>
  <c r="B1199" i="6"/>
  <c r="B1200" i="6"/>
  <c r="B1172" i="6"/>
  <c r="A1129" i="6"/>
  <c r="A1126" i="6"/>
  <c r="B1108" i="6"/>
  <c r="B1090" i="6"/>
  <c r="B1083" i="6"/>
  <c r="A1078" i="6"/>
  <c r="A1060" i="6"/>
  <c r="B1053" i="6"/>
  <c r="B1014" i="6"/>
  <c r="B1008" i="6"/>
  <c r="A1003" i="6"/>
  <c r="A896" i="6"/>
  <c r="B855" i="6"/>
  <c r="B851" i="6"/>
  <c r="B832" i="6"/>
  <c r="A827" i="6"/>
  <c r="A760" i="6"/>
  <c r="B742" i="6"/>
  <c r="B693" i="6"/>
  <c r="B692" i="6"/>
  <c r="A678" i="6"/>
  <c r="B672" i="6"/>
  <c r="B658" i="6"/>
  <c r="B666" i="6"/>
  <c r="A1388" i="6"/>
  <c r="A1631" i="6"/>
  <c r="B2050" i="6"/>
  <c r="A1706" i="6"/>
  <c r="A1536" i="6"/>
  <c r="A1312" i="6"/>
  <c r="A1122" i="6"/>
  <c r="A916" i="6"/>
  <c r="B447" i="6"/>
  <c r="B158" i="6"/>
  <c r="A9" i="6"/>
  <c r="B1973" i="6"/>
  <c r="A1697" i="6"/>
  <c r="B1402" i="6"/>
  <c r="A940" i="6"/>
  <c r="B791" i="6"/>
  <c r="B612" i="6"/>
  <c r="B545" i="6"/>
  <c r="B1285" i="6"/>
  <c r="A931" i="6"/>
  <c r="B723" i="6"/>
  <c r="A641" i="6"/>
  <c r="B380" i="6"/>
  <c r="A296" i="6"/>
  <c r="A234" i="6"/>
  <c r="A196" i="6"/>
  <c r="A143" i="6"/>
  <c r="A2268" i="6"/>
  <c r="A2255" i="6"/>
  <c r="A2167" i="6"/>
  <c r="A2168" i="6"/>
  <c r="A2169" i="6"/>
  <c r="A2153" i="6"/>
  <c r="A2106" i="6"/>
  <c r="A2092" i="6"/>
  <c r="A2057" i="6"/>
  <c r="A1940" i="6"/>
  <c r="A1882" i="6"/>
  <c r="A1883" i="6"/>
  <c r="A1874" i="6"/>
  <c r="A1864" i="6"/>
  <c r="A1858" i="6"/>
  <c r="A1776" i="6"/>
  <c r="A1742" i="6"/>
  <c r="A1713" i="6"/>
  <c r="A1645" i="6"/>
  <c r="A1624" i="6"/>
  <c r="A1609" i="6"/>
  <c r="A1552" i="6"/>
  <c r="A1517" i="6"/>
  <c r="A1485" i="6"/>
  <c r="A1462" i="6"/>
  <c r="A1432" i="6"/>
  <c r="A1380" i="6"/>
  <c r="B1325" i="6"/>
  <c r="B1296" i="6"/>
  <c r="A1265" i="6"/>
  <c r="A1272" i="6"/>
  <c r="B1245" i="6"/>
  <c r="B1206" i="6"/>
  <c r="B1197" i="6"/>
  <c r="A1200" i="6"/>
  <c r="A1172" i="6"/>
  <c r="B1130" i="6"/>
  <c r="B1106" i="6"/>
  <c r="B1104" i="6"/>
  <c r="A1090" i="6"/>
  <c r="A1083" i="6"/>
  <c r="B1077" i="6"/>
  <c r="B1059" i="6"/>
  <c r="B1055" i="6"/>
  <c r="A1014" i="6"/>
  <c r="A1008" i="6"/>
  <c r="B1004" i="6"/>
  <c r="B886" i="6"/>
  <c r="B856" i="6"/>
  <c r="A851" i="6"/>
  <c r="A832" i="6"/>
  <c r="B822" i="6"/>
  <c r="B759" i="6"/>
  <c r="B711" i="6"/>
  <c r="A693" i="6"/>
  <c r="A692" i="6"/>
  <c r="B680" i="6"/>
  <c r="A672" i="6"/>
  <c r="A658" i="6"/>
  <c r="A664" i="6"/>
  <c r="A617" i="6"/>
  <c r="B2271" i="6"/>
  <c r="B627" i="6"/>
  <c r="B2043" i="6"/>
  <c r="B1674" i="6"/>
  <c r="A1498" i="6"/>
  <c r="B1308" i="6"/>
  <c r="B1028" i="6"/>
  <c r="B819" i="6"/>
  <c r="A398" i="6"/>
  <c r="B156" i="6"/>
  <c r="B2205" i="6"/>
  <c r="A1973" i="6"/>
  <c r="B1558" i="6"/>
  <c r="A1373" i="6"/>
  <c r="B939" i="6"/>
  <c r="A800" i="6"/>
  <c r="B614" i="6"/>
  <c r="B530" i="6"/>
  <c r="B1282" i="6"/>
  <c r="B838" i="6"/>
  <c r="A723" i="6"/>
  <c r="B553" i="6"/>
  <c r="B346" i="6"/>
  <c r="B262" i="6"/>
  <c r="B233" i="6"/>
  <c r="B189" i="6"/>
  <c r="B145" i="6"/>
  <c r="B2267" i="6"/>
  <c r="B2256" i="6"/>
  <c r="B2178" i="6"/>
  <c r="B2185" i="6"/>
  <c r="B2180" i="6"/>
  <c r="B2071" i="6"/>
  <c r="A506" i="6"/>
  <c r="A1951" i="6"/>
  <c r="A1674" i="6"/>
  <c r="B1471" i="6"/>
  <c r="B1236" i="6"/>
  <c r="A1028" i="6"/>
  <c r="A779" i="6"/>
  <c r="A351" i="6"/>
  <c r="A148" i="6"/>
  <c r="B2207" i="6"/>
  <c r="B1943" i="6"/>
  <c r="A1558" i="6"/>
  <c r="B1223" i="6"/>
  <c r="A897" i="6"/>
  <c r="B794" i="6"/>
  <c r="A597" i="6"/>
  <c r="B402" i="6"/>
  <c r="B1264" i="6"/>
  <c r="B837" i="6"/>
  <c r="B733" i="6"/>
  <c r="A432" i="6"/>
  <c r="A308" i="6"/>
  <c r="A258" i="6"/>
  <c r="A230" i="6"/>
  <c r="B163" i="6"/>
  <c r="A2285" i="6"/>
  <c r="A2265" i="6"/>
  <c r="A2234" i="6"/>
  <c r="A2177" i="6"/>
  <c r="A2172" i="6"/>
  <c r="A2158" i="6"/>
  <c r="A2104" i="6"/>
  <c r="A2098" i="6"/>
  <c r="A2091" i="6"/>
  <c r="A2058" i="6"/>
  <c r="A1902" i="6"/>
  <c r="A1881" i="6"/>
  <c r="A1872" i="6"/>
  <c r="A1866" i="6"/>
  <c r="A1868" i="6"/>
  <c r="A1843" i="6"/>
  <c r="A1745" i="6"/>
  <c r="A1723" i="6"/>
  <c r="A1657" i="6"/>
  <c r="A1635" i="6"/>
  <c r="A1619" i="6"/>
  <c r="A1601" i="6"/>
  <c r="A1531" i="6"/>
  <c r="A1514" i="6"/>
  <c r="A1481" i="6"/>
  <c r="A1439" i="6"/>
  <c r="A1413" i="6"/>
  <c r="A1358" i="6"/>
  <c r="B1328" i="6"/>
  <c r="B1295" i="6"/>
  <c r="B1268" i="6"/>
  <c r="A1270" i="6"/>
  <c r="A1225" i="6"/>
  <c r="B1205" i="6"/>
  <c r="B1196" i="6"/>
  <c r="B1185" i="6"/>
  <c r="A1170" i="6"/>
  <c r="A1132" i="6"/>
  <c r="B1105" i="6"/>
  <c r="B1100" i="6"/>
  <c r="B1087" i="6"/>
  <c r="A1082" i="6"/>
  <c r="A1067" i="6"/>
  <c r="B1061" i="6"/>
  <c r="B1052" i="6"/>
  <c r="B1011" i="6"/>
  <c r="A1010" i="6"/>
  <c r="A944" i="6"/>
  <c r="B885" i="6"/>
  <c r="B859" i="6"/>
  <c r="B853" i="6"/>
  <c r="A829" i="6"/>
  <c r="A762" i="6"/>
  <c r="B745" i="6"/>
  <c r="B712" i="6"/>
  <c r="B688" i="6"/>
  <c r="A689" i="6"/>
  <c r="A674" i="6"/>
  <c r="A673" i="6"/>
  <c r="B1350" i="6"/>
  <c r="A1471" i="6"/>
  <c r="A326" i="6"/>
  <c r="B1522" i="6"/>
  <c r="B598" i="6"/>
  <c r="A733" i="6"/>
  <c r="B226" i="6"/>
  <c r="B2232" i="6"/>
  <c r="B2101" i="6"/>
  <c r="A2088" i="6"/>
  <c r="B1886" i="6"/>
  <c r="B1870" i="6"/>
  <c r="A1744" i="6"/>
  <c r="B1634" i="6"/>
  <c r="B1553" i="6"/>
  <c r="A1483" i="6"/>
  <c r="B1357" i="6"/>
  <c r="B1269" i="6"/>
  <c r="A1215" i="6"/>
  <c r="A1185" i="6"/>
  <c r="A1106" i="6"/>
  <c r="B1086" i="6"/>
  <c r="B1057" i="6"/>
  <c r="A1011" i="6"/>
  <c r="B912" i="6"/>
  <c r="A859" i="6"/>
  <c r="B828" i="6"/>
  <c r="B743" i="6"/>
  <c r="A688" i="6"/>
  <c r="B674" i="6"/>
  <c r="B669" i="6"/>
  <c r="B665" i="6"/>
  <c r="A618" i="6"/>
  <c r="A563" i="6"/>
  <c r="B529" i="6"/>
  <c r="A512" i="6"/>
  <c r="B483" i="6"/>
  <c r="A456" i="6"/>
  <c r="B455" i="6"/>
  <c r="B443" i="6"/>
  <c r="B436" i="6"/>
  <c r="B431" i="6"/>
  <c r="B423" i="6"/>
  <c r="B428" i="6"/>
  <c r="B418" i="6"/>
  <c r="B396" i="6"/>
  <c r="B373" i="6"/>
  <c r="B368" i="6"/>
  <c r="B364" i="6"/>
  <c r="B328" i="6"/>
  <c r="B324" i="6"/>
  <c r="B316" i="6"/>
  <c r="B311" i="6"/>
  <c r="B280" i="6"/>
  <c r="B282" i="6"/>
  <c r="B279" i="6"/>
  <c r="B242" i="6"/>
  <c r="B212" i="6"/>
  <c r="B177" i="6"/>
  <c r="B164" i="6"/>
  <c r="B138" i="6"/>
  <c r="B110" i="6"/>
  <c r="B86" i="6"/>
  <c r="B91" i="6"/>
  <c r="B97" i="6"/>
  <c r="B68" i="6"/>
  <c r="B62" i="6"/>
  <c r="B55" i="6"/>
  <c r="B42" i="6"/>
  <c r="B20" i="6"/>
  <c r="B25" i="6"/>
  <c r="B14" i="6"/>
  <c r="B4" i="6"/>
  <c r="B1102" i="6"/>
  <c r="B1082" i="6"/>
  <c r="A1057" i="6"/>
  <c r="B1012" i="6"/>
  <c r="A912" i="6"/>
  <c r="B857" i="6"/>
  <c r="B826" i="6"/>
  <c r="A743" i="6"/>
  <c r="B690" i="6"/>
  <c r="B676" i="6"/>
  <c r="A669" i="6"/>
  <c r="A665" i="6"/>
  <c r="B596" i="6"/>
  <c r="B552" i="6"/>
  <c r="A529" i="6"/>
  <c r="B513" i="6"/>
  <c r="A483" i="6"/>
  <c r="B460" i="6"/>
  <c r="A443" i="6"/>
  <c r="A436" i="6"/>
  <c r="A431" i="6"/>
  <c r="A423" i="6"/>
  <c r="A418" i="6"/>
  <c r="A373" i="6"/>
  <c r="A368" i="6"/>
  <c r="A328" i="6"/>
  <c r="A316" i="6"/>
  <c r="A280" i="6"/>
  <c r="A279" i="6"/>
  <c r="A212" i="6"/>
  <c r="A164" i="6"/>
  <c r="A110" i="6"/>
  <c r="A91" i="6"/>
  <c r="A68" i="6"/>
  <c r="A55" i="6"/>
  <c r="B893" i="6"/>
  <c r="A1431" i="6"/>
  <c r="A302" i="6"/>
  <c r="B1453" i="6"/>
  <c r="A560" i="6"/>
  <c r="B737" i="6"/>
  <c r="A228" i="6"/>
  <c r="A2232" i="6"/>
  <c r="B2105" i="6"/>
  <c r="B2059" i="6"/>
  <c r="A1886" i="6"/>
  <c r="B1855" i="6"/>
  <c r="B1731" i="6"/>
  <c r="A1634" i="6"/>
  <c r="B1526" i="6"/>
  <c r="B1461" i="6"/>
  <c r="A1357" i="6"/>
  <c r="A1268" i="6"/>
  <c r="A1206" i="6"/>
  <c r="B1184" i="6"/>
  <c r="A1712" i="6"/>
  <c r="A1231" i="6"/>
  <c r="B84" i="6"/>
  <c r="A1223" i="6"/>
  <c r="A403" i="6"/>
  <c r="B434" i="6"/>
  <c r="A163" i="6"/>
  <c r="B2170" i="6"/>
  <c r="A2105" i="6"/>
  <c r="B1978" i="6"/>
  <c r="B1877" i="6"/>
  <c r="A1855" i="6"/>
  <c r="B1721" i="6"/>
  <c r="B1620" i="6"/>
  <c r="A1526" i="6"/>
  <c r="B908" i="6"/>
  <c r="A1226" i="6"/>
  <c r="A72" i="6"/>
  <c r="B967" i="6"/>
  <c r="B359" i="6"/>
  <c r="B409" i="6"/>
  <c r="B151" i="6"/>
  <c r="A2170" i="6"/>
  <c r="B2095" i="6"/>
  <c r="A1978" i="6"/>
  <c r="B1876" i="6"/>
  <c r="B1867" i="6"/>
  <c r="A1721" i="6"/>
  <c r="B1626" i="6"/>
  <c r="B1518" i="6"/>
  <c r="A1438" i="6"/>
  <c r="B1327" i="6"/>
  <c r="B1270" i="6"/>
  <c r="A1203" i="6"/>
  <c r="B1169" i="6"/>
  <c r="A1104" i="6"/>
  <c r="B1079" i="6"/>
  <c r="A1055" i="6"/>
  <c r="B1010" i="6"/>
  <c r="A886" i="6"/>
  <c r="B852" i="6"/>
  <c r="B762" i="6"/>
  <c r="A711" i="6"/>
  <c r="B689" i="6"/>
  <c r="B675" i="6"/>
  <c r="A659" i="6"/>
  <c r="A663" i="6"/>
  <c r="B574" i="6"/>
  <c r="B532" i="6"/>
  <c r="A525" i="6"/>
  <c r="B499" i="6"/>
  <c r="B463" i="6"/>
  <c r="A457" i="6"/>
  <c r="B453" i="6"/>
  <c r="A441" i="6"/>
  <c r="A440" i="6"/>
  <c r="A430" i="6"/>
  <c r="A427" i="6"/>
  <c r="A426" i="6"/>
  <c r="A420" i="6"/>
  <c r="A374" i="6"/>
  <c r="A365" i="6"/>
  <c r="A367" i="6"/>
  <c r="A369" i="6"/>
  <c r="A331" i="6"/>
  <c r="A315" i="6"/>
  <c r="A318" i="6"/>
  <c r="A309" i="6"/>
  <c r="A287" i="6"/>
  <c r="A288" i="6"/>
  <c r="A283" i="6"/>
  <c r="A240" i="6"/>
  <c r="A211" i="6"/>
  <c r="A176" i="6"/>
  <c r="A139" i="6"/>
  <c r="A137" i="6"/>
  <c r="A87" i="6"/>
  <c r="A90" i="6"/>
  <c r="A95" i="6"/>
  <c r="A77" i="6"/>
  <c r="A67" i="6"/>
  <c r="A56" i="6"/>
  <c r="A59" i="6"/>
  <c r="A41" i="6"/>
  <c r="A22" i="6"/>
  <c r="A21" i="6"/>
  <c r="A13" i="6"/>
  <c r="A883" i="6"/>
  <c r="A677" i="6"/>
  <c r="B617" i="6"/>
  <c r="A514" i="6"/>
  <c r="B458" i="6"/>
  <c r="B439" i="6"/>
  <c r="B419" i="6"/>
  <c r="B371" i="6"/>
  <c r="B319" i="6"/>
  <c r="B285" i="6"/>
  <c r="B178" i="6"/>
  <c r="B108" i="6"/>
  <c r="B92" i="6"/>
  <c r="B61" i="6"/>
  <c r="B16" i="6"/>
  <c r="B1954" i="6"/>
  <c r="A991" i="6"/>
  <c r="B2204" i="6"/>
  <c r="B872" i="6"/>
  <c r="B1213" i="6"/>
  <c r="B306" i="6"/>
  <c r="B2286" i="6"/>
  <c r="B2166" i="6"/>
  <c r="B2100" i="6"/>
  <c r="B1941" i="6"/>
  <c r="A1876" i="6"/>
  <c r="B1832" i="6"/>
  <c r="B1714" i="6"/>
  <c r="A1626" i="6"/>
  <c r="B1515" i="6"/>
  <c r="B1428" i="6"/>
  <c r="A1327" i="6"/>
  <c r="B1262" i="6"/>
  <c r="A1197" i="6"/>
  <c r="B1168" i="6"/>
  <c r="A1100" i="6"/>
  <c r="B1067" i="6"/>
  <c r="A1052" i="6"/>
  <c r="B1006" i="6"/>
  <c r="B884" i="6"/>
  <c r="A853" i="6"/>
  <c r="B763" i="6"/>
  <c r="A712" i="6"/>
  <c r="B682" i="6"/>
  <c r="A671" i="6"/>
  <c r="B661" i="6"/>
  <c r="B651" i="6"/>
  <c r="A574" i="6"/>
  <c r="A532" i="6"/>
  <c r="B517" i="6"/>
  <c r="B497" i="6"/>
  <c r="A463" i="6"/>
  <c r="B459" i="6"/>
  <c r="A453" i="6"/>
  <c r="B442" i="6"/>
  <c r="B437" i="6"/>
  <c r="B425" i="6"/>
  <c r="B422" i="6"/>
  <c r="B429" i="6"/>
  <c r="B405" i="6"/>
  <c r="B375" i="6"/>
  <c r="B362" i="6"/>
  <c r="B372" i="6"/>
  <c r="B370" i="6"/>
  <c r="B329" i="6"/>
  <c r="B317" i="6"/>
  <c r="B314" i="6"/>
  <c r="B278" i="6"/>
  <c r="B286" i="6"/>
  <c r="B281" i="6"/>
  <c r="B243" i="6"/>
  <c r="B239" i="6"/>
  <c r="B209" i="6"/>
  <c r="B171" i="6"/>
  <c r="B141" i="6"/>
  <c r="B109" i="6"/>
  <c r="B93" i="6"/>
  <c r="B96" i="6"/>
  <c r="B88" i="6"/>
  <c r="B75" i="6"/>
  <c r="B69" i="6"/>
  <c r="B57" i="6"/>
  <c r="B58" i="6"/>
  <c r="B43" i="6"/>
  <c r="B24" i="6"/>
  <c r="B15" i="6"/>
  <c r="B12" i="6"/>
  <c r="B1003" i="6"/>
  <c r="B760" i="6"/>
  <c r="B670" i="6"/>
  <c r="A572" i="6"/>
  <c r="B498" i="6"/>
  <c r="A450" i="6"/>
  <c r="B424" i="6"/>
  <c r="B397" i="6"/>
  <c r="B366" i="6"/>
  <c r="B332" i="6"/>
  <c r="B284" i="6"/>
  <c r="B241" i="6"/>
  <c r="B238" i="6"/>
  <c r="B140" i="6"/>
  <c r="B94" i="6"/>
  <c r="B74" i="6"/>
  <c r="B52" i="6"/>
  <c r="B23" i="6"/>
  <c r="B3" i="6"/>
  <c r="A1903" i="6"/>
  <c r="A978" i="6"/>
  <c r="B2077" i="6"/>
  <c r="A872" i="6"/>
  <c r="A1190" i="6"/>
  <c r="A307" i="6"/>
  <c r="A2286" i="6"/>
  <c r="A2166" i="6"/>
  <c r="A2100" i="6"/>
  <c r="B1901" i="6"/>
  <c r="B1860" i="6"/>
  <c r="A1832" i="6"/>
  <c r="B1658" i="6"/>
  <c r="B1605" i="6"/>
  <c r="A1515" i="6"/>
  <c r="B1415" i="6"/>
  <c r="A1296" i="6"/>
  <c r="B1255" i="6"/>
  <c r="A1196" i="6"/>
  <c r="B1132" i="6"/>
  <c r="B1093" i="6"/>
  <c r="B1066" i="6"/>
  <c r="B1051" i="6"/>
  <c r="B1002" i="6"/>
  <c r="A884" i="6"/>
  <c r="B849" i="6"/>
  <c r="A763" i="6"/>
  <c r="B685" i="6"/>
  <c r="B677" i="6"/>
  <c r="B673" i="6"/>
  <c r="A661" i="6"/>
  <c r="A640" i="6"/>
  <c r="B572" i="6"/>
  <c r="B534" i="6"/>
  <c r="B514" i="6"/>
  <c r="A497" i="6"/>
  <c r="B461" i="6"/>
  <c r="A459" i="6"/>
  <c r="B450" i="6"/>
  <c r="A442" i="6"/>
  <c r="A437" i="6"/>
  <c r="A425" i="6"/>
  <c r="A422" i="6"/>
  <c r="A429" i="6"/>
  <c r="A405" i="6"/>
  <c r="A375" i="6"/>
  <c r="A362" i="6"/>
  <c r="A372" i="6"/>
  <c r="A370" i="6"/>
  <c r="A329" i="6"/>
  <c r="A317" i="6"/>
  <c r="A314" i="6"/>
  <c r="A278" i="6"/>
  <c r="A286" i="6"/>
  <c r="A281" i="6"/>
  <c r="A243" i="6"/>
  <c r="A239" i="6"/>
  <c r="A209" i="6"/>
  <c r="A171" i="6"/>
  <c r="A141" i="6"/>
  <c r="A109" i="6"/>
  <c r="A93" i="6"/>
  <c r="A96" i="6"/>
  <c r="A88" i="6"/>
  <c r="A75" i="6"/>
  <c r="A69" i="6"/>
  <c r="A57" i="6"/>
  <c r="A58" i="6"/>
  <c r="A43" i="6"/>
  <c r="A24" i="6"/>
  <c r="A15" i="6"/>
  <c r="A12" i="6"/>
  <c r="A1015" i="6"/>
  <c r="B846" i="6"/>
  <c r="A694" i="6"/>
  <c r="B660" i="6"/>
  <c r="B533" i="6"/>
  <c r="A461" i="6"/>
  <c r="B438" i="6"/>
  <c r="B421" i="6"/>
  <c r="B363" i="6"/>
  <c r="B330" i="6"/>
  <c r="B310" i="6"/>
  <c r="B289" i="6"/>
  <c r="B172" i="6"/>
  <c r="B89" i="6"/>
  <c r="B60" i="6"/>
  <c r="B39" i="6"/>
  <c r="A1585" i="6"/>
  <c r="A710" i="6"/>
  <c r="B1823" i="6"/>
  <c r="A787" i="6"/>
  <c r="B821" i="6"/>
  <c r="B257" i="6"/>
  <c r="B2261" i="6"/>
  <c r="B2157" i="6"/>
  <c r="B2094" i="6"/>
  <c r="A1901" i="6"/>
  <c r="B1859" i="6"/>
  <c r="B1765" i="6"/>
  <c r="A1658" i="6"/>
  <c r="B1602" i="6"/>
  <c r="B1486" i="6"/>
  <c r="A1415" i="6"/>
  <c r="A1295" i="6"/>
  <c r="B1225" i="6"/>
  <c r="B1195" i="6"/>
  <c r="B1128" i="6"/>
  <c r="B1089" i="6"/>
  <c r="A1066" i="6"/>
  <c r="B1582" i="6"/>
  <c r="A602" i="6"/>
  <c r="B1791" i="6"/>
  <c r="B789" i="6"/>
  <c r="B772" i="6"/>
  <c r="A256" i="6"/>
  <c r="A2261" i="6"/>
  <c r="A2157" i="6"/>
  <c r="B2088" i="6"/>
  <c r="B1887" i="6"/>
  <c r="A1859" i="6"/>
  <c r="B1744" i="6"/>
  <c r="B1644" i="6"/>
  <c r="A1602" i="6"/>
  <c r="B1483" i="6"/>
  <c r="B1381" i="6"/>
  <c r="B1291" i="6"/>
  <c r="B1215" i="6"/>
  <c r="B1193" i="6"/>
  <c r="A1128" i="6"/>
  <c r="A1087" i="6"/>
  <c r="A1059" i="6"/>
  <c r="B1016" i="6"/>
  <c r="B944" i="6"/>
  <c r="A856" i="6"/>
  <c r="B829" i="6"/>
  <c r="A759" i="6"/>
  <c r="B687" i="6"/>
  <c r="B678" i="6"/>
  <c r="A668" i="6"/>
  <c r="A660" i="6"/>
  <c r="B618" i="6"/>
  <c r="B573" i="6"/>
  <c r="A533" i="6"/>
  <c r="B512" i="6"/>
  <c r="A498" i="6"/>
  <c r="B456" i="6"/>
  <c r="A458" i="6"/>
  <c r="B449" i="6"/>
  <c r="A438" i="6"/>
  <c r="A439" i="6"/>
  <c r="A424" i="6"/>
  <c r="A421" i="6"/>
  <c r="A419" i="6"/>
  <c r="A397" i="6"/>
  <c r="A363" i="6"/>
  <c r="A371" i="6"/>
  <c r="A366" i="6"/>
  <c r="A330" i="6"/>
  <c r="A332" i="6"/>
  <c r="A319" i="6"/>
  <c r="A310" i="6"/>
  <c r="A284" i="6"/>
  <c r="A289" i="6"/>
  <c r="A285" i="6"/>
  <c r="A241" i="6"/>
  <c r="A238" i="6"/>
  <c r="A178" i="6"/>
  <c r="A172" i="6"/>
  <c r="A140" i="6"/>
  <c r="A108" i="6"/>
  <c r="A94" i="6"/>
  <c r="A92" i="6"/>
  <c r="A89" i="6"/>
  <c r="A74" i="6"/>
  <c r="A61" i="6"/>
  <c r="A60" i="6"/>
  <c r="A52" i="6"/>
  <c r="A39" i="6"/>
  <c r="A23" i="6"/>
  <c r="A16" i="6"/>
  <c r="A3" i="6"/>
  <c r="B454" i="6"/>
  <c r="A428" i="6"/>
  <c r="A396" i="6"/>
  <c r="A364" i="6"/>
  <c r="A324" i="6"/>
  <c r="A311" i="6"/>
  <c r="A282" i="6"/>
  <c r="A242" i="6"/>
  <c r="A177" i="6"/>
  <c r="A138" i="6"/>
  <c r="A86" i="6"/>
  <c r="A97" i="6"/>
  <c r="A62" i="6"/>
  <c r="B1081" i="6"/>
  <c r="B13" i="6"/>
  <c r="B59" i="6"/>
  <c r="B139" i="6"/>
  <c r="B318" i="6"/>
  <c r="B426" i="6"/>
  <c r="A513" i="6"/>
  <c r="A740" i="6"/>
  <c r="B1170" i="6"/>
  <c r="B457" i="6"/>
  <c r="A14" i="6"/>
  <c r="B56" i="6"/>
  <c r="B176" i="6"/>
  <c r="B315" i="6"/>
  <c r="B427" i="6"/>
  <c r="B525" i="6"/>
  <c r="B827" i="6"/>
  <c r="B1203" i="6"/>
  <c r="A676" i="6"/>
  <c r="B21" i="6"/>
  <c r="B67" i="6"/>
  <c r="B211" i="6"/>
  <c r="B331" i="6"/>
  <c r="B430" i="6"/>
  <c r="A552" i="6"/>
  <c r="A848" i="6"/>
  <c r="B1267" i="6"/>
  <c r="B374" i="6"/>
  <c r="A25" i="6"/>
  <c r="B77" i="6"/>
  <c r="B240" i="6"/>
  <c r="B369" i="6"/>
  <c r="B440" i="6"/>
  <c r="A595" i="6"/>
  <c r="B896" i="6"/>
  <c r="A1325" i="6"/>
  <c r="B41" i="6"/>
  <c r="B287" i="6"/>
  <c r="B22" i="6"/>
  <c r="B95" i="6"/>
  <c r="B283" i="6"/>
  <c r="B367" i="6"/>
  <c r="B441" i="6"/>
  <c r="B663" i="6"/>
  <c r="B1007" i="6"/>
  <c r="B1438" i="6"/>
</calcChain>
</file>

<file path=xl/sharedStrings.xml><?xml version="1.0" encoding="utf-8"?>
<sst xmlns="http://schemas.openxmlformats.org/spreadsheetml/2006/main" count="57499" uniqueCount="13813">
  <si>
    <t>STI Prevalence Atlas</t>
  </si>
  <si>
    <t>Full data download</t>
  </si>
  <si>
    <t>Last updated</t>
  </si>
  <si>
    <t>Table of contents</t>
  </si>
  <si>
    <t>FIN_STUDY_DETAILS</t>
  </si>
  <si>
    <t>FIN_STUDY_GROUP</t>
  </si>
  <si>
    <t>FIN_STUDY_GROUP_INFECTION</t>
  </si>
  <si>
    <t>FIN_STUDY_GROUP_SYPHILIS</t>
  </si>
  <si>
    <t>In addtion four linked files that provide additional information</t>
  </si>
  <si>
    <t>FIN_STUDY_STI</t>
  </si>
  <si>
    <t>FIN_STUDY_NON_STI</t>
  </si>
  <si>
    <t>FIN_STUDY_SEQUELAE</t>
  </si>
  <si>
    <t>FIN_STUDY_GROUP_DISAG</t>
  </si>
  <si>
    <t>STUDY_ID</t>
  </si>
  <si>
    <t>AUTHORS</t>
  </si>
  <si>
    <t>TITLE</t>
  </si>
  <si>
    <t>JOURNAL</t>
  </si>
  <si>
    <t>PUB_YEAR</t>
  </si>
  <si>
    <t>ABSTRACT</t>
  </si>
  <si>
    <t>PUB_DOMAIN_LINK</t>
  </si>
  <si>
    <t>CITATION</t>
  </si>
  <si>
    <t>CHEM_2024</t>
  </si>
  <si>
    <t>Chemaitelly H, Finan RR, Racoubian E, Aimagambetova G, Almawi WY</t>
  </si>
  <si>
    <t>Estimates of the incidence, prevalence, and factors associated with common sexually transmitted infections among Lebanese women</t>
  </si>
  <si>
    <t>PLoS One</t>
  </si>
  <si>
    <t>BACKGROUND: We analyzed the prevalence of active infection with common curable sexually transmitted infections (STIs) including N. gonorrhea, C. trachomatis, T. vaginalis, and T. pallidum, as well as active infection with HPV, herpes simplex virus types I (HSV-1) and II (HSV-2), M. hominis, M. genitalium, C. albicans, and Ureaplasma in 351 Lebanese women. METHODS: A cross-sectional study, involving 351 sexually active women, 40 years or younger, who were recruited from outpatient Obstetrics and Gynecology clinic attendees between September 2016 and November 2017. RESULTS: The prevalence of active infection was low at 0.3% for N. gonorrhea, 0.6% for HSV-2, 2.8% for C. trachomatis, and 2.9% for any curable STIs. Prevalence of active HPV infection was high assessed at 15.7% for high-risk and 12.2% for low-risk genotypes. Furthermore, the prevalence was 2.0% for M. genitalium, 6.8% for ureaplasma, 13.7% for Candida albicans, and 20.5% for M. hominis. No active infections with T. vaginalis, T. pallidum, or HSV-1 were observed. Significant age differences were noted in the prevalence of high-risk and low-risk HPV genotypes, but no such differences were noted in the prevalence of other infections. No appreciable variations were identified in the prevalence of key STIs based on smoking, marital status, or the number of sexual partners. CONCLUSIONS: The study documented active infection with substantial prevalence for multiple STIs among women attending outpatient gynecology and obstetrics clinics in Lebanon. These findings underscore the importance of strengthening STI surveillance, linkage to care, and prevention interventions in reducing STI incidence among women.</t>
  </si>
  <si>
    <t>https://www.ncbi.nlm.nih.gov/pubmed/38635688</t>
  </si>
  <si>
    <t>Chemaitelly H, Finan RR, Racoubian E, Aimagambetova G, Almawi WY. Estimates of the incidence, prevalence, and factors associated with common sexually transmitted infections among Lebanese women. PLoS One. 2024;19(4):e0301231.</t>
  </si>
  <si>
    <t>CORD_2024</t>
  </si>
  <si>
    <t>Cordioli M, Gios L, Erbogasto A, Mirandola M, Sandri A, Padovese V, et al</t>
  </si>
  <si>
    <t>Clinic-based evaluation of the dual Xpert CT/NG assay on the GeneXpert System for screening for extragenital chlamydial and gonococcal infections amongst men who have sex with men</t>
  </si>
  <si>
    <t>BMC Infect Dis</t>
  </si>
  <si>
    <t>BACKGROUND: Chlamydia trachomatis (CT) and Neisseria gonorrhoeae (NG) infections have increased globally. Asymptomatic infections represent a significant risk of long-term complications. Men who have sex with men (MSM) are disproportionally affected, underscoring the need to offer screening programmes to this population. CT/NG Point of Care Testing (POCT) constitutes a strategic tool to improve the continuum of STI care, however extensive real-life evaluations amongst at risk populations are lacking. The aim of this study is to estimate the GeneXpert CT/NG assay performance and usability for CT and NG at genital and extragenital sites for screening amongst MSM. METHODS: This study was a multi-site sexual health clinic-based evaluation (Italy, Malta and Peru) with consecutive enrolment. A first void urine sample (divided in two aliquots), two oropharyngeal and two anorectal swabs were collected for each study participant. One specimen set (one for each anatomical site) was tested with the dual index test (Cepheid) at the clinics by the healthcare staff, the other set with FDA/CE approved Nucleic Acid Amplification Tests (NAATs) at the laboratory. Clinical sites and reference laboratories participated in an internal and external quality control programme. Sensitivity, specificity, positive and negative likelihood ratios, positive and negative predictive values for each anatomical site were estimated using a meta-analytic approach. RESULTS: One thousand seven hundred two MSM were recruited across all clinical sites for a total of 5049 biological specimens. NG and CT were respectively detected in 274 and 287 of samples. Overall, the NG POCT sensitivity and specificity was 91.43% and 99.75% in urine (LR + 372.80, LR- 0.09), 89.68% and 99.55% in rectal specimens (LR + 197.30, LR- 0.10) and 75.87% and 98.77% at the pharynx respectively (LR + 61.94, LR- 0.24). The CT component of the POCT sensitivity was 84.82% and specificity 99.63% in urine (LR + 228.68, LR- 0.15), 78.07% and 99.19% respectively on rectal site (LR + 96.23, LR-0.22), 67.79% and 99.88% respectively at pharyngeal site (LR + 554.89, LR- 0.32). 95.95% of MSM reported to be willing to wait for POCT results and no provider reported difficulties in terms of performance or interpretation of the results of the Xpert CT/NG. CONCLUSION: Rapid turnaround time, ease of use and high acceptability make the Xpert CT/NG testing system a strategic tool for increasing testing frequency, reaching those not yet tested and offering the possibility of immediate treatment if needed. The assay showed good negative likelihood ratios and confirms its use to rule out CT/NG infections. Sensitivity varied across sites and pathogens. Periodic staff training at the testing sites should be mandatory.</t>
  </si>
  <si>
    <t>https://www.ncbi.nlm.nih.gov/pubmed/38418963</t>
  </si>
  <si>
    <t>Cordioli M, Gios L, Erbogasto A, Mirandola M, Sandri A, Padovese V, et al. Clinic-based evaluation of the dual Xpert CT/NG assay on the GeneXpert System for screening for extragenital chlamydial and gonococcal infections amongst men who have sex with men. BMC Infect Dis. 2024;24(Suppl 1):224.</t>
  </si>
  <si>
    <t>Sex Transm Infect</t>
  </si>
  <si>
    <t>DERY_2024</t>
  </si>
  <si>
    <t>Dery S, Guure C, Afagbedzi S, Ankomah A, Ampofo W, Atuahene K, et al</t>
  </si>
  <si>
    <t>Biobehavioral survey using time location sampling among female sex workers living in Ghana in 2020</t>
  </si>
  <si>
    <t>Front Public Health</t>
  </si>
  <si>
    <t>BACKGROUND: The HIV epidemic in Ghana is characterized as a mix of a low-level generalized epidemic with significant contributions from transmission among female sex workers (FSW) and their clients. This study seeks to identify and describe key characteristics and sexual behaviors of FSW and estimate the prevalence of HIV, syphilis, gonorrhea, chlamydia, and hepatitis B virus (HBV) among FSW in Ghana. METHOD: A total of 7,000 FSW were recruited for the study using Time Location Sampling (TLS) approach with 5,990 (85.6%) participants completing both biological and the behavioral aspects of the study. A structured questionnaire was administered to respondents to assess several factors, such as background characteristics, sexual risk behaviors, condom usage, HIV/AIDS knowledge, opinions, and attitudes. Trained staff conducted face-to-face interviews using mobile data collection software (REDCap) after provision of specimens for HIV and STI testing. Descriptive statistics such as medians, ranges, charts, and percentages are performed and presented. Also included, are bivariate analyses to establish relationships between FSW type and other relevant characteristics of the study. RESULTS: Among the 7,000 (100%) FSW sampled from all regions, 6,773 took part in the behavioral and 6,217 the biological. There were 783 (11.2%) respondents who took part only in the behavioral and 227 (3.2%) only in the biological. Most were young, with a median age of 26 years, majority had never been married or were widowed/divorced and a quarter had no education or had only primary education. Majority (74.8%) of FSW first sold sex at age 25 years or less with a median age of 20 years. Most (84.8%) of the FSW indicated that they entered sex work for money, either for self or family and had an average of eleven (11) sexual partners per week. More than half (55.2%) of the FSW were new entrants who had been in sex work for less than 5 years before the study. Consistent condom use with paying clients was generally unsatisfactory (71%), and was however, very low (24%) with their intimate partners or boyfriends. Only about half (54.6%) of FSW have been exposed to HIV prevention services in the last three months preceding the survey, and this varies across regions. Overall, comprehensive knowledge about HIV and AIDS was low. Only 35% of FSW had comprehensive knowledge. HIV prevalence was 4.6% and was higher among seaters (brothel-based) and older FSW who had been sex work for a longer period. The HIV prevalence from the previous bio-behavioral survey (BBS) in 2015 and 2011 were estimated to be 6.9 and 11.1%, respectively. CONCLUSION: Compared to the results from the previous studies, the findings give an indication that Ghana is making significant progress in reducing the burden of HIV among FSW in the country. However, risky behaviors such as low consistent condom use, low coverage of HIV services across the regions, and low comprehensive knowledge could reverse the gains made so far. Immediate actions should be taken to expand coverage of HIV services to all locations. Efforts must be made to reach out to the new entrants while also addressing strongly held myths and misconceptions about HIV.</t>
  </si>
  <si>
    <t>https://www.ncbi.nlm.nih.gov/pubmed/38435299</t>
  </si>
  <si>
    <t>Dery S, Guure C, Afagbedzi S, Ankomah A, Ampofo W, Atuahene K, et al. Biobehavioral survey using time location sampling among female sex workers living in Ghana in 2020. Front Public Health. 2024;12:1137799.</t>
  </si>
  <si>
    <t>DEVO_2024</t>
  </si>
  <si>
    <t>de Voux A, Nyemba DC, Silliman M, Mashele N, Mvududu R, Myer L, et al</t>
  </si>
  <si>
    <t>Point-of-care testing for sexually transmitted infections and HIV pre-exposure prophylaxis among pregnant women in South Africa, 2021-2022: randomised controlled trial</t>
  </si>
  <si>
    <t>OBJECTIVE: Pregnant and postpartum women (PPW) in Southern Africa are at increased risk of acquiring HIV and curable sexually transmitted infections (STIs). Oral pre-exposure prophylaxis (PrEP) is safe and effective to use during pregnancy to reduce HIV acquisition and vertical transmission. Point-of-care (POC) STI testing can identify PPW at risk of HIV and facilitate risk-differentiated and person-centred counselling to improve PrEP initiation, persistence and adherence. We evaluated the impact of POC STI testing compared with STI syndromic management on PrEP outcomes among PPW in Cape Town, South Africa. METHODS: The STI and PrEP in Pregnancy Study enrolled PPW without HIV and &lt;/=34 weeks pregnant at their regular antenatal care visit with follow-up after 1 month. PPW were randomised to receive POC STI testing or STI syndromic management. PPW randomised to POC STI testing self-collected vaginal swabs for Chlamydia trachomatis, Neisseria gonorhoeae and Trichomonas vaginalis (Cepheid GeneXpert) testing and were offered same-day treatment if diagnosed. We compared PrEP initiation at baseline, PrEP prescription refill at 1 month (persistence) and adherence through tenofovir-diphosphate detection in dried blood spots by randomisation arm. In a secondary analysis, we evaluated the association between an STI diagnosis (positive STI test or reporting STI symptoms) with PrEP outcomes. RESULTS: We enrolled and randomised 268 pregnant women. Twenty-eight per cent of women were diagnosed with &gt;/=1 STI. Overall, 65% of women initiated and 79% persisted on PrEP with no significant differences by randomisation arm. Secondary analysis demonstrated that an STI diagnosis (positive STI test or reporting STI symptoms) was associated with higher PrEP initiation (adjusted relative risk=1.28; 95% CI 1.08 to 1.52), controlling for arm, maternal and gestational age. CONCLUSIONS: POC STI testing was not associated with PrEP initiation or persistence relative to syndromic management. However, improving STI diagnosis by supplementing syndromic management with POC STI testing could improve PrEP initiation among PPW. TRIAL REGISTRATION NUMBER: NCT03902418; Clinical Trials.gov; 1 April 2019.</t>
  </si>
  <si>
    <t>https://www.ncbi.nlm.nih.gov/pubmed/38124133</t>
  </si>
  <si>
    <t>de Voux A, Nyemba DC, Silliman M, Mashele N, Mvududu R, Myer L, et al. Point-of-care testing for sexually transmitted infections and HIV pre-exposure prophylaxis among pregnant women in South Africa, 2021-2022: randomised controlled trial. Sex Transm Infect. 2024;100(2):77-83.</t>
  </si>
  <si>
    <t>DIAL_2024</t>
  </si>
  <si>
    <t>Diallo AS, Ngom M, Mbacke Daffe SM, Bassene H, Sambou M, Dieye Y, et al</t>
  </si>
  <si>
    <t>[Contribution of qPCR to the diagnosis of cervico-vaginal infections at the Hopital Principal de Dakar, Senegal]</t>
  </si>
  <si>
    <t>Med Trop Sante Int</t>
  </si>
  <si>
    <t>OBJECTIVE: To determine the etiology of cervico-vaginal infections by cytobacteriology and the efficacy of qPCR for the diagnosis of sensitive strains such as Streptococcus agalactiae, Borrelia crocidurae, Chlamydia trachomatis, Neisseria gonorrhoeae and Treponema pallidum. METHODOLOGY: This prospective cross-sectional study was performed between January and September 2021 in 346 women who were examined for cervico-vaginal infection at the Hopital Principal de Dakar (HPD). Cytobacteriological (direct examination, agar culture) and molecular analyses were performed. RESULTS: Vaginal flora imbalances predominated, with a rate of 72.3%. The proportion of type IV vaginal flora was 46.5%. Of the 199 germs isolated, Candida albicans (25.1%), Ureaplasma urealyticum (17.6%), S. agalactiae (7.8%), Gardnerella vaginalis (6.6%) and nonalbicans Candida (5.5%) were the main pathogens responsible for cervico-vaginal infections in patients. Among women tested for mycoplasma, U. urealyticum was identified in 43.3% of patients. Among those tested for C. trachomatis, the proportion of infected women was low (4%). The prevalence of C. albicans was higher in pregnant women (38.3%) than in nonpregnant women (19.2%). S. agalactiae strains showed high resistance to certain beta-lactam antibiotics (pristinamycin 100%, gentamycin 100%, ampicillin 92.5% and cefalotin 85.2%) and to a glycopeptide antibiotic (vancomycin 100%). The Staphylococcus aureus strain had good sensitivity to antibiotics except gentamycin (100%) and kanamycin (100%). The enterobacteria tested were all sensitive to phenicols, carbapenems, cephalosporins and aminoglycosides. However, E. coli showed high resistance to tetracycline. The different methods showed low prevalences of C. trachomatis and N. gonorrhoeae, so comparisons Test RapidChlamydia/qPCR for C. trachomatis and culture/qPCR for N. gonorrhoeae were not possible. For S. agalactiae, on the other hand, qPCR was more advantageous than culture. The chi(2) test showed a significant difference (Yates chi(2) = 33.77 and p = 1(-7)) for the diagnosis of S. agalactiae. S. agalactiae qPCR had a sensitivity of 40.7%, a specificity of 94%, and positive and negative predictive values of 36.7% and 94.9% respectively, as well as a kappa = 0.33. CONCLUSION: The methods applied enabled us to identify the pathogens that cause cervicovaginal infections. The results suggest that qPCR may be an alternative, at least for the diagnosis of S. agalactiae. However, culture remains indispensable for studying antibiotic sensitivity. In order to improve patient care, molecular techniques need to be integrated into the HPD testing toolbox. To broaden the repertoire of pathogens to be diagnosed by qPCR, targeted comparison studies will be needed to increase the probability of encountering infected individuals.</t>
  </si>
  <si>
    <t>https://www.ncbi.nlm.nih.gov/pubmed/38846122</t>
  </si>
  <si>
    <t>Diallo AS, Ngom M, Mbacke Daffe SM, Bassene H, Sambou M, Dieye Y, et al. [Contribution of qPCR to the diagnosis of cervico-vaginal infections at the Hopital Principal de Dakar, Senegal]. Med Trop Sante Int. 2024;4(1).</t>
  </si>
  <si>
    <t>Sex Transm Dis</t>
  </si>
  <si>
    <t>ELGI_2024</t>
  </si>
  <si>
    <t>El-Gibaly O, Wahba M, Gamaleldin N, Hashish A, Ibrahim MN, Khalifa AK, et al</t>
  </si>
  <si>
    <t>Exploring the prevalence of chlamydial and gonorrheal infections in pregnant women: a multicenter study in Egypt</t>
  </si>
  <si>
    <t>BMC Public Health</t>
  </si>
  <si>
    <t>BACKGROUND: Chlamydia trachomatis (CT) and Neisseria gonorrhoeae (NG) are widespread, treatable sexually transmitted infections (STIs) of global significance, affecting millions annually. Left untreated, they pose significant risks, including pelvic inflammatory disease (PID), infertility, and complications during pregnancy. The U.S. Centers for Disease Control recommends annual chlamydial screening for sexually active women to address these risks. Responding to this global challenge, the World Health Organization (WHO) has formulated a global health sector strategy on sexually transmitted infections, outlining priority actions to strengthen STI responses in countries. However, STI epidemiological studies encounter challenges in developing nations like Egypt due to socio-cultural factors, poverty, and limited diagnostic facilities. In Egypt, STI diagnosis primarily relies on clinical presentations, lacking structured screening programs for CT and NG. This study's main objective is to estimate the prevalence of Chlamydial and gonorrheal infections, advocating for supportive STI strategies in Egypt. Additionally, the study aims to provide a foundation for national prevalence estimates of CT and NG infections. METHODS: A cross-sectional study encompassed five antenatal clinics in different regions of Egypt. A total of 1040 pregnant women attending these clinics were consecutively sampled. Data collection involved structured questionnaires, and urine samples were subjected to the GeneXpert CT/NG qualitative real-time PCR test. RESULTS: The prevalence of CT infections was 0.29% (95% CI, 0.10-0.86%), with no detected NG infections. The three CT-positive cases were distributed across different recruitment centers, with no statistically significant differences observed between infected and non-infected participants. Notably, 40.3% of recruited women reported gynecological symptoms, primarily discharge. Additionally, 9.6% had undergone previous testing for sexually transmitted infections, with 8.2% receiving positive results. CONCLUSIONS: This study provides valuable data on the prevalence of CT and NG infections among pregnant women attending ANC clinics in Egypt. The findings underscore the importance of ongoing surveillance, routine screening, and targeted interventions to ensure the reproductive health and well-being of pregnant women and their infants. Further research is warranted to explore the broader implications of STIs in different populations and to inform evidence-based guidelines for screening and management in diverse settings. TRIAL REGISTRATION: IRB no.: 17,400,017; WHO ERC Protocol Id. A66005.</t>
  </si>
  <si>
    <t>https://www.ncbi.nlm.nih.gov/pubmed/39415099</t>
  </si>
  <si>
    <t>El-Gibaly O, Wahba M, Gamaleldin N, Hashish A, Ibrahim MN, Khalifa AK, et al. Exploring the prevalence of chlamydial and gonorrheal infections in pregnant women: a multicenter study in Egypt. BMC Public Health. 2024;24(1):2852.</t>
  </si>
  <si>
    <t>ELKA_2024</t>
  </si>
  <si>
    <t>El-Kareem NMA, Dyab AK, Albalawi NO, El Samea AA, Taha MAA, AlQadeeb H, et al</t>
  </si>
  <si>
    <t>Microscopic and molecular detection of Trichomonas vaginalis in outpatients seeking medical care in Upper Egypt</t>
  </si>
  <si>
    <t>Front Microbiol</t>
  </si>
  <si>
    <t>INTRODUCTION: Trichomoniasis remains one of the most significant sexually transmitted disease (STDs) for public health. The disease is caused by parasitic protozoa, Trichomonas vaginalis (T. vaginalis), which is often underestimated in tropical medicine. Despite its public health importance, the epidemiology and molecular characteristics of trichomoniasis in Egypt remains poorly understood, particularly in the southern part of the country (Upper Egypt). This study targeted exploring the genetic variability of T. vaginalis infections in Egyptian women living in Upper Egypt using restriction fragment length polymorphism (RFLP). PATIENT AND TECHNIQUES: This cross-sectional study included 150 female patients, who visited the gynaecology and obstetrics outpatient clinics at Sohag General Hospital between 2019 and 2022, exhibiting symptoms of trichomoniasis. Vaginal washout samples were collected from each patient and analyzed using three diagnostic techniques: direct wet mount microscopy, culture on TYM Diamond's medium, and PCR amplification and Polymerase Chain Reaction-Restriction Fragment Length Polymorphism (PCR-RFLP) targeting the actin gene, which was applied to all 16 samples that tested positive in culture. The PCR-RFLP results were then visualized through agarose gels electrophoresis to detect DNA fragments. RESULTS: Out of 150 vaginal washout samples, 12 cases (8%) tested positive for T. vaginalis trophozoites via direct wet mount microscopy, while 16 samples (10.6%) were positive in culture. Additionally, PCR-RFLP analysis of the 16 culture-positive samples revealed that 13 samples were confirmed positive using this molecular method. The amplified products were digested with the restriction enzyme Hind II, yielding three DNA fragments of 60, 213, and 827 bp, which were then detected by agarose gel electrophoresis. Digestion with RsaI produced five fragments measuring 87, 103/106, 236, and 568 bp, while MseI digestion resulted in three distinct fragments of 204, 315, and 581 bp. CONCLUSION: This study provides robust baseline data on the prevalence and microscopic characteristics of T. vaginalis in Upper Egypt, while also presenting, for the first time, molecular detection and genotyping and revealed that genotype E is the only prevalent genotype in the region.</t>
  </si>
  <si>
    <t>https://www.ncbi.nlm.nih.gov/pubmed/39633806</t>
  </si>
  <si>
    <t>El-Kareem NMA, Dyab AK, Albalawi NO, El Samea AA, Taha MAA, AlQadeeb H, et al. Microscopic and molecular detection of Trichomonas vaginalis in outpatients seeking medical care in Upper Egypt. Front Microbiol. 2024;15:1499270.</t>
  </si>
  <si>
    <t>ENWU_2024</t>
  </si>
  <si>
    <t>Enwuru CA, Aiyedobgon AS, Ajayi MB, Osuolale KA</t>
  </si>
  <si>
    <t>Bacterial vaginosis (BV) and Trichomonas vaginalis (TV) co-infection, and bacterial antibiogram profile of pregnant women studied in Lagos, Nigeria</t>
  </si>
  <si>
    <t>BMC Womens Health</t>
  </si>
  <si>
    <t>AIM: This study was undertaken to determine the prevalence of Bacterial Vaginosis (BV), Trichomonas Vaginalis (TV) co-infection, and the antibacterial sensitivity profile of bacterial isolates. METHODS: The study was a cross-sectional study of 232 pregnant women on a routine antenatal visit between April 2019 and Sept. 2020, at Amukoko clinic in Lagos, Nigeria. The gynaecologist conducted the clinical examination on each patient looking for vaginal discharge and its consistency/homogeneity, colour and odour. Two High Vaginal Swab (HVS) samples were taken from every patient and a semi-structured questionnaire was used to gather the socio-demographic, practices/attitudes, and clinical information of each participant. One sample was employed for wet preparation to identify the TV and BV diagnosis using Amsel's criteria and Whiff's test. The second sample was used for bacterial culture and antibiogram was conducted using the disc diffusion technique. The Clinical Laboratory Standard Institutes' (CLSI) interpretative criteria were used to categorise the results. RESULTS: The mean age of the clients was 28.11 +/- 7.08 years of age. The majority (88%) were aged 15-35 years. Only 81 (34.9%) had microbial organisms isolated or seen from their specimens and 19 (8.2%) of such were classified as having BV (Bacteriods or Gardnerella isolated). Of the 81 infected, 33 (40.8%) had only bacterial infection, 36 (44.4%) had TV alone and 12 (14.8%) had bacteria co-infected with TV. From the clinical records, the population that was classified as having UTI or vaginitis was only 46 (20.7%) The study observed age (15-35 years) related association between vaginosis/ TV co-infection (X(2) = 7.9; P = 0.005). Participants with symptoms of vaginitis or UTI (mainly E. coli &amp; pseudomonas spp. isolated), BV/co-infection with TV significantly associated with female traders (X(2) = 8.5; P = 0.003) and were more associated with those from polygamous relationships (X(2) = 18.79, P = 0.0001). Women in their 3(rd) and 2(nd). trimester were more significantly associated with vaginal infection (X(2) = 9.47, P = 0.002; X(2) = 4.79, P = 0.029) respectively. The Pseudomonas showed susceptibility to ciprofloxacin (CIP) and cefuroxime (CXM). While, E. coli isolates were susceptible to cefepime, ciprofloxacin, and imipenem. CONCLUSION: There is a relatively low prevalence of BV and flagellate co-infection in the community studied. RECOMMENDATION: We recommend screening of antenatal women with underlying symptoms for BV and flagellates co-infection to avoid its progression to vaginitis.</t>
  </si>
  <si>
    <t>https://www.ncbi.nlm.nih.gov/pubmed/39039485</t>
  </si>
  <si>
    <t>Enwuru CA, Aiyedobgon AS, Ajayi MB, Osuolale KA. Bacterial vaginosis (BV) and Trichomonas vaginalis (TV) co-infection, and bacterial antibiogram profile of pregnant women studied in Lagos, Nigeria. BMC Womens Health. 2024;24(1):415.</t>
  </si>
  <si>
    <t>FAHM_2024</t>
  </si>
  <si>
    <t>Fahme SA, Fakih I, Ghassani A, El-Nakib M, Abu-Raddad LJ, Klausner JD, et al</t>
  </si>
  <si>
    <t>Sexually transmitted infections among pregnant Syrian refugee women seeking antenatal care in Lebanon</t>
  </si>
  <si>
    <t>J Travel Med</t>
  </si>
  <si>
    <t>The prevalence of Chlamydia trachomatis, Neisseria gonorrhoeae and Trichomonas vaginalis was determined among 431 pregnant Syrian refugee women seeking antenatal care in Lebanon. Low prevalence at 0.5% for chlamydia, 0.2% for trichomoniasis and 0.0% for gonorrhoeae was detected, suggesting a low burden of sexually transmitted infection in this population.</t>
  </si>
  <si>
    <t>https://www.ncbi.nlm.nih.gov/pubmed/38591856</t>
  </si>
  <si>
    <t>Fahme SA, Fakih I, Ghassani A, El-Nakib M, Abu-Raddad LJ, Klausner JD, et al. Sexually transmitted infections among pregnant Syrian refugee women seeking antenatal care in Lebanon. J Travel Med. 2024;31(4).</t>
  </si>
  <si>
    <t>Eur J Clin Microbiol Infect Dis</t>
  </si>
  <si>
    <t>GORE_2024</t>
  </si>
  <si>
    <t>Gore-Langton GR, Madanitsa M, Barsosio HC, Minja DTR, Mosha J, Kavishe RA, et al</t>
  </si>
  <si>
    <t>Prevalence and risk factors of curable sexually transmitted and reproductive tract infections and malaria co-infection among pregnant women at antenatal care booking in Kenya, Malawi and Tanzania: a cross-sectional study of randomised controlled trial data</t>
  </si>
  <si>
    <t>BMJ Public Health</t>
  </si>
  <si>
    <t>OBJECTIVES: Malaria and curable sexually transmitted and reproductive tract infections (STIs/RTIs) are associated with adverse pregnancy outcomes. This study reports the prevalence and risk factors of curable STIs/RTIs, STI/RTI co-infection and STI/RTI and malaria co-infection among HIV-negative pregnant women at their first antenatal care visit in Kenya, Malawi and Tanzania. METHODS: HIV-negative pregnant women of all gravidae (n=4680) were screened for syphilis with point-of-care tests and treated if positive. Separately, women provided blood samples (n=4569) for rapid plasma reagin (RPR) testing; positive cases were confirmation by Treponema pallidum particle agglutination (TPPA). Women also provided dried blood spots for batch testing of malaria by retrospective polymerase chain reaction (PCR (n=4226) methods. A randomly selected subgroup of women provided vaginal swabs for chlamydia, gonorrhoea and trichomoniasis testing by retrospective PCR batch testing (n=1431), and bacterial vaginosis diagnosis by Nugent scoring (n=1402). RESULTS: Malaria prevalence was 14.6% (95% CI 13.6 to 15.7), 45.9% (43.4 to 48.4) of women were positive for at least one curable STI/RTI and 6.7% (5.5 to 8.1) were co-infected with malaria and a curable STI/RTI. Prevalence of individual STIs/RTIs ranged from 28.5% (26.2 to 30.9) for bacterial vaginosis to 14.5% (12.7 to 16.4) for trichomoniasis, 13.8% (12.1 to 15.7) for chlamydia, 2.7% (1.9 to 3.6) for gonorrhoea and 1.7% (1.4 to 2.2) for RPR/TPPA-confirmed syphilis. The prevalence of STI/RTI co-infection was 10.1% (8.7 to 11.8). Paucigravidae, at highest risk of malaria, were also at greater risk of having chlamydia, gonorrhoea and bacterial vaginosis than multigravidae. CONCLUSIONS: Of women infected with malaria, 49.0% also had a curable STI/RTI and one in five women with at least one STI/RTI were co-infected with more than one STI/RTI. Current antenatal interventions that address malaria and curable STIs/RTIs remain suboptimal. New approaches to preventing and managing these infections in pregnancy are urgently needed. TRIAL REGISTRATION NUMBER: NCT03208179.</t>
  </si>
  <si>
    <t>https://www.ncbi.nlm.nih.gov/pubmed/40018559</t>
  </si>
  <si>
    <t>Gore-Langton GR, Madanitsa M, Barsosio HC, Minja DTR, Mosha J, Kavishe RA, et al. Prevalence and risk factors of curable sexually transmitted and reproductive tract infections and malaria co-infection among pregnant women at antenatal care booking in Kenya, Malawi and Tanzania: a cross-sectional study of randomised controlled trial data. BMJ Public Health. 2024;2(2):e000501.</t>
  </si>
  <si>
    <t>GOVE_2024</t>
  </si>
  <si>
    <t>Govender V, Moodley D, Naidoo M, Connoly C, Ngcapu S, Abdool Karim Q</t>
  </si>
  <si>
    <t>Sexually transmitted infections in pregnancy and adverse pregnancy outcomes: A retrospective cohort study</t>
  </si>
  <si>
    <t>Int J Gynaecol Obstet</t>
  </si>
  <si>
    <t>OBJECTIVE: There is a high prevalence and incidence rate of asymptomatic sexually transmitted infections (STIs) during pregnancy in adolescent girls and young women in Africa. The association between STIs and pregnancy outcomes in a hyperepidemic HIV setting has not been well described. METHODS: Pregnant women, HIV-1 negative and &lt;28 weeks' gestation at three primary health clinics in KwaZulu-Natal, South Africa were enrolled from February 2017 to March 2018. Vaginal swabs collected at the first and later antenatal visits were stored and retrospectively tested for HSV-2, Trichomonas vaginalis, Chlamydia trachomatis and Neisseria gonorrhoeae at the end of the study. The association between STIs detected at first and later antenatal visits and pregnancy outcome was assessed using multivariable logistic regression models adjusted for maternal age and treatment received for symptomatic STIs. RESULTS: Testing positive Mycoplasma genitalium at the first antenatal visit was significantly associated with low birth weight (odds ratio [OR] 5.22; 95% confidence interval [CI]: 1.10-15.98). Testing positive for T. vaginalis at the repeat visit was significantly associated with preterm births (OR 2.37; 95% CI: 1.11-5.03), low birth weight (OR 2.56; 1.16-5.63) and a composite adverse pregnancy outcome (OR 2.11; 95% CI: 1.09-4.08). Testing positive for HSV-2 at the repeat visit was also likely associated with experiencing a preterm birth or any adverse pregnancy outcome (OR 3.39; 95% CI: 0.86-13.3) (P = 0.096). CONCLUSIONS: Among predominantly asymptomatic STIs, M. genitalium detected at baseline visit was significantly associated with low birth weight, while T. vaginalis detected at the repeat visit in later pregnancy was significantly associated with preterm birth. Further research is warranted to study the impact of etiological testing of STIs at more than one antenatal visit and empirical treatment on pregnancy outcomes.</t>
  </si>
  <si>
    <t>https://www.ncbi.nlm.nih.gov/pubmed/38573181</t>
  </si>
  <si>
    <t>Govender V, Moodley D, Naidoo M, Connoly C, Ngcapu S, Abdool Karim Q. Sexually transmitted infections in pregnancy and adverse pregnancy outcomes: A retrospective cohort study. Int J Gynaecol Obstet. 2024;166(1):62-70.</t>
  </si>
  <si>
    <t>GOVE_2024a</t>
  </si>
  <si>
    <t>Govender V, Naidoo M, Moodley D</t>
  </si>
  <si>
    <t>Sexually transmitted infections and bacterial vaginosis among adolescent girls and young women in the early postpartum period: a cross-sectional study</t>
  </si>
  <si>
    <t>BACKGROUND: Universal antiretroviral treatment (ART) for pregnant women has reduced mother-to-child transmission risk significantly. However, not all women on ART are virally suppressed during pregnancy and lactation. In addition to poor adherence to ART, co-infections particularly other sexually transmitted infections (STIs) are known to increase the risk of HIV acquisition and HIV transmission. While the prevalence of STIs during pregnancy has been well studied, the prevalence of STIs in the postpartum period and its association with HIV viral suppression are underreported. METHODS: In this cross-sectional study, we determined the prevalence of STIs among adolescent girls and young women (AGYW) living with HIV (WLHIV) and without HIV (WNLHIV) at their 6-14 week postnatal clinic visit in a high HIV prevalence district in South Africa. All women were examined for STI-related symptoms and had vaginal swabs collected and stored for later STI testing. Vaginal swabs were tested for Trichomonas vaginalis (T.vaginalis), Chlamydia trachomatis (C. trachomatis), Neisseria gonorrhoeae (N. gonorrhoea) and herpes simplex virus-2 (HSV-2) using PCR. All women were tested for bacterial vaginosis (BV) using the Nugent scoring criteria. WLHIV had a blood sample collected for HIV viral load, Hepatitis B and syphilis. RESULTS: Included in this analysis were 82 WLHIV and 102 WNLHIV. Between 6 and 14 weeks postpartum, 40 (21.7%) AGYW tested positive for any STI and among these 15 (37.5%) were symptomatic and received empirical treatment. C. trachomatis was most commonly detected (10.9%), followed by HSV-2 (7.7%), T. vaginalis (3.8%) and N. gonorrhoea (1.6%). WLHIV were more likely to test positive for an STI (OR 2.0; 0.96-3.96) and BV (OR 4.2; 95%CI 2.1-8.1) compared to WNLHIV. Among WLHIV on ART, 70.5% had an undetectable plasma viral load (PVL) and 20.5% had a PVL &gt; 1000 copies/ml. Testing positive for any STI or BV at the postpartum visit was not associated with PVL &gt; 1000 copies/ml (OR 1.33; 95%CI 0.38-4.64). CONCLUSION: We report a high prevalence of largely asymptomatic STIs and BV in the early postpartum period and STIs in WLHIV were not associated with unsuppressed PVL.The high STI positivity rate among WNLHIV has implications for HIV risk during the postpartum period, and subsequently breastfeeding transmission.</t>
  </si>
  <si>
    <t>https://www.ncbi.nlm.nih.gov/pubmed/39223449</t>
  </si>
  <si>
    <t>Govender V, Naidoo M, Moodley D. Sexually transmitted infections and bacterial vaginosis among adolescent girls and young women in the early postpartum period: a cross-sectional study. BMC Infect Dis. 2024;24(1):898.</t>
  </si>
  <si>
    <t>HAMI_2024</t>
  </si>
  <si>
    <t>Hamill MM, Onzia A, Parkes-Ratanshi RM, Kyambadde P, Mande E, Nakate V, et al</t>
  </si>
  <si>
    <t>Antibiotic overuse, poor antimicrobial stewardship, and low specificity of syndromic case management in a cross section of men with urethral discharge syndrome in Kampala, Uganda</t>
  </si>
  <si>
    <t>OBJECTIVE: High prevalence of sexually transmitted infections (STIs) combined with poor antimicrobial stewardship are drivers of STI antimicrobial resistance (AMR) especially in resource-limited settings where syndromic case management (SCM) is the norm. We characterized patterns of antibiotic use prior to clinic attendance and study enrollment in Ugandan men with urethral discharge syndrome (UDS), evaluated in-clinic prescribing, and the performance characteristics of SCM. METHODS: Participants were recruited from government clinics participating in an existing gonococcal surveillance program in Kampala, Uganda. Questionnaires including antimicrobial use prior to attendance, prior episodes of UDS, penile swabs, and blood samples were collected. Bivariable and multivariable logistic regression models were used to estimate odds ratios (OR) for preselected factors likely to be associated with antibiotic use. In-clinic antibiotic treatment data were extracted from clinical notes, and the performance of SCM against laboratory-based STI diagnoses was evaluated. FINDINGS: Between October 2019 and November 2020, 100(40%) of 250 men with UDS reported taking antibiotics in the 14days prior to attending the clinic. Of these 210(84%) had at least one curable STI and 20% had a reactive point-of-care HIV test. Multivariable analysis demonstrated significant associations between recent antimicrobial use and duration of UDS symptoms &lt;6 days (OR 2.98(95%CI 1.07,8.36), p = 0.038), and sex with women only (OR 0.08(95%CI 0.01,0.82),p = 0.038). The sensitivity of SCM ranged from 80.0% to 94.4%; specificity was low between 5.6% and 33.1%. The positive predictive value of SCM ranged from 2.4(95%CI 0.7,6.0) for trichomoniasis to 63.4(95%CI 56.5,69.9) for gonorrhea. CONCLUSION: Pre-enrollment antibiotic use was common in this population at high risk of STI and HIV. Combined with the poor specificity of SCM for male UDS, extensive antibiotic use is a likely driver of STI-AMR in Ugandan men. Interventions to improve antimicrobial stewardship and deliver affordable diagnostics to augment SCM and decrease overtreatment of STI syndromes are required.</t>
  </si>
  <si>
    <t>https://www.ncbi.nlm.nih.gov/pubmed/38489281</t>
  </si>
  <si>
    <t>Hamill MM, Onzia A, Parkes-Ratanshi RM, Kyambadde P, Mande E, Nakate V, et al. Antibiotic overuse, poor antimicrobial stewardship, and low specificity of syndromic case management in a cross section of men with urethral discharge syndrome in Kampala, Uganda. PLoS One. 2024;19(3):e0290574.</t>
  </si>
  <si>
    <t>PLOS Glob Public Health</t>
  </si>
  <si>
    <t>ISMA_2024</t>
  </si>
  <si>
    <t>Ismael SS</t>
  </si>
  <si>
    <t>Prevalence of Trichomoniasis and Vulvovaginal Candidiasis among Married Women in Duhok City, Kurdistan Region, Iraq</t>
  </si>
  <si>
    <t>Arch Razi Inst</t>
  </si>
  <si>
    <t>Trichomonas vaginalis and Candida spp. are the most common causes of vaginal infections among reproductive-age women. T. vaginalis is a sexual protozoa parasite that causes trichomoniasis. Candida spp. are fungal and cause infection in the female genital tract named candidiasis. Both microorganisms if not treated correctly may lead to various complications, such as abortion, premature delivery, disorders of menstrual cycle, and infertility. The current study aimed to study the frequency of infections with T. vaginalis and Candida spp., including C. albicans, C. krusei, and C. glabrata, among females with vaginal infection in Duhok City, Kurdistan region, Iraq. A total of 400 vaginal swabs were collected from women with vaginal infections that attended the Vin Private Laboratory (n=250) and Arveen Private Laboratory (n=150). Out of these 400 vaginal swabs samples, 24 samples were recorded positive for T. vaginalis by direct smear and 100 samples for candidiasis by culturing on the CHROMagar(TM) Candida. Three species of Candida were isolated, namely C. albicans, C. krusei, and C. glabrata, and their prevalence rates were obtained at 60.9%., 28.25, 7.3%, and 3.6%, respectively. Vaginal infection was commonly found in the age group of 25-35 years (49.6%), followed by the age group of 35-45 years (36.4%). Moreover, 3.2% of samples were found to have a mixed infection with trichomoniasis and candidiasis. Because these two causative agents cause numerous complications in women, it is highly recommended proper controlling measures, such as health education, personal hygiene, and treatment of infected women, be implemented to prevent or decrease vaginal infection.</t>
  </si>
  <si>
    <t>https://www.ncbi.nlm.nih.gov/pubmed/39463711</t>
  </si>
  <si>
    <t>Ismael SS. Prevalence of Trichomoniasis and Vulvovaginal Candidiasis among Married Women in Duhok City, Kurdistan Region, Iraq. Arch Razi Inst. 2024;79(2):303-6.</t>
  </si>
  <si>
    <t>JALI_2024</t>
  </si>
  <si>
    <t>Jalil CM, Jalil EM, Hoagland B, Cardoso SW, Scarparo R, Coutinho C, et al</t>
  </si>
  <si>
    <t>The rising tide of HIV among young men who have sex with men in Brazil: insights from the Conectad@s study</t>
  </si>
  <si>
    <t>Lancet Reg Health Am</t>
  </si>
  <si>
    <t>BACKGROUND: Young gay, bisexual, and other men who have sex with men (YMSM) in Latin America experience disproportionately high rates of HIV. While new case numbers have stabilised in other demographics, the incidence of HIV in this particular group continues to rise. We estimated the prevalence of HIV and sexually transmitted infections (STI) and identified correlates of new HIV diagnoses among YMSM in Brazil. METHODS: Conectad@s was a respondent-driven sampling-based study to recruit and engage YMSM in HIV prevention and treatment services in Rio de Janeiro, Brazil (November 2021-October 2022). Eligibility criteria were age 18-24 years and self-identification as MSM (cis/trans) or non-binary person who have sex with men. Participants underwent HIV/STI testing and completed a socio-behavioural questionnaire. We described baseline characteristics by HIV status and used logistic regression models to identify correlates of new HIV diagnoses. Trial ID: DERR1-10.2196/34885. FINDINGS: Among 409 participants, 370 (90.5%) self-identified as cisgender men, nine (2.2%) transgender men, and 30 (7.3%) non-binary. Median age was 21 years (IQR: 20-23), with 80 (19.6%) aged 18-19 years. Most self-identified as Black or Pardo (70.6%); 109 (26.7%) never tested for HIV. HIV prevalence was 9.8%; 50% (n = 20/40) were newly diagnosed with HIV. Only nine participants ever used PrEP and three were currently using it. Overall, 133 (32.5%) reported sexual violence in their lifetime and 102 (24.9%) reported a suicide attempt. Prevalence of active syphilis, chlamydia, and gonorrhoea were 14.4%, 15.9%, and 14.7%, respectively. New HIV diagnoses were positively associated with engaging in high-risk behaviour (aOR 4.88 [95% CI: 1.88-13.40]) and anxiety (aOR 2.67 [95% CI: 1.01-7.70]), and negatively associated with ever disclosing sexual orientation (aOR 0.19 [95% CI: 0.04-0.92]) and HIV knowledge (aOR 0.77 [95% CI: 0.59-1.01]). INTERPRETATION: High prevalence of HIV coupled with a high proportion of new HIV diagnoses underscore a potentially growing HIV epidemic among YMSM in Brazil. FUNDING: National Institutes of Health (NIH), Conselho Nacional de Desenvolvimento Cientifico e Tecnologico (CNPq) and Ministry of Health of Brazil.</t>
  </si>
  <si>
    <t>https://www.ncbi.nlm.nih.gov/pubmed/38978784</t>
  </si>
  <si>
    <t>Jalil CM, Jalil EM, Hoagland B, Cardoso SW, Scarparo R, Coutinho C, et al. The rising tide of HIV among young men who have sex with men in Brazil: insights from the Conectad@s study. Lancet Reg Health Am. 2024;36:100798.</t>
  </si>
  <si>
    <t>JIAN_2024</t>
  </si>
  <si>
    <t>Jiang TT, Cao NX, Luo W, Li Z, Huang ZQ, Jia TJ, et al</t>
  </si>
  <si>
    <t>Performance and acceptability of self-collected specimens for diagnosis of rectal and pharyngeal Chlamydia trachomatis and Neisseria gonorrhoeae infections among men who have sex with men in China: a randomized controlled trial</t>
  </si>
  <si>
    <t>BACKGROUND: Extragenital Chlamydia trachomatis (CT) and Neisseria gonorrhoeae (NG) infections are prevalent among men who have sex with men (MSM). Self-sampling could potentially eliminate barriers to extragenital CT/NG testing for MSM that are hard to reach, who refuse to go for clinician-based testing, or who decline an examination. However, the required evidence to determine whether self-collected specimens are as accurate as clinician-taken specimens in terms of CT/NG diagnostic accuracy was limited in low and middle income countries. We therefore compared self-collected rectal and pharyngeal specimens with clinician-taken specimens for diagnostic accuracy among MSM in China. METHODS: This was a prospective convenience sample from 6 sexually transmitted infection (STI) clinics in China. We randomized the order of self-collected and clinician-taken specimens from the pharynx and rectum, plus first-void urine, for CT/NG detection. Self-sampling performance was compared with clinician-sampling as to agreement, sensitivity, and specificity. The acceptability of self-sampling was evaluated by questionnaire. RESULTS: Among the 325 participants, prevalences of rectal CT and NG infections were 13.6% and 5.2% and pharyngeal CT and NG prevalences were 1.5% and 2.8%, respectively. The agreements between the CT tests with the self-collected and clinician-taken specimens were 98.8% (kappa = 0.95, 95% CI 0.89-1.00) for rectal site and 99.4% (kappa = 0.83, 95% CI 0.60-1.00) for pharyngeal site; and the agreements between NG tests were 99.4% (kappa = 0.94, 95% CI 0.86-1.00) for rectal site and 98.2% (kappa = 0.72, 95% CI 0.50-0.93) for pharyngeal site. The sensitivity and specificity of self-collected swabs was as follows: rectal CT: 93.0% and 99.6%; pharyngeal CT: 100.0% and 99.4%; rectal NG: 100.0% and 99.4%; pharyngeal NG: 88.9% and 98.4%. Self-collection was highly acceptable, showing that 62.0% MSM preferred self-sampling over clinician-sampling; 90.2% would use self-sampling for detection of CT and NG again. CONCLUSIONS: Extragenital screening for CT and NG should be recommended as part of STI services to MSM population. Self-collection of rectal and pharyngeal specimens had good performance for CT and NG tests and acceptability to the target population. TRIAL REGISTRATION: This trial was registered with the Chinese Clinical Trial Registry, ChiCTR2300073473. Registered 12/07/2023.</t>
  </si>
  <si>
    <t>https://www.ncbi.nlm.nih.gov/pubmed/39614192</t>
  </si>
  <si>
    <t>Jiang TT, Cao NX, Luo W, Li Z, Huang ZQ, Jia TJ, et al. Performance and acceptability of self-collected specimens for diagnosis of rectal and pharyngeal Chlamydia trachomatis and Neisseria gonorrhoeae infections among men who have sex with men in China: a randomized controlled trial. BMC Infect Dis. 2024;24(1):1366.</t>
  </si>
  <si>
    <t>KARI_2024</t>
  </si>
  <si>
    <t>Karim R, Choudhury S, Bari F, Klausner JD, Nargis M, Khatun HA, et al</t>
  </si>
  <si>
    <t>Feasibility and acceptability of sexually transmitted infection screening during antenatal care of women in Dhaka, Bangladesh</t>
  </si>
  <si>
    <t>Int J STD AIDS</t>
  </si>
  <si>
    <t>BACKGROUND: Sexually transmitted infections (STIs) are a major public health concern worldwide. Untreated STIs may have serious sequelae, particularly in pregnant women. The objective of this study was to assess the feasibility and acceptability of screening and treating common STIs in women during pregnancy in Bangladesh. METHODS: Women were enrolled from four maternity clinics/hospitals serving the lower-middle class population in Dhaka, Bangladesh. The participants were interviewed, and vaginal swab samples were collected by clinical staff. Specimens were tested for Neisseria gonorrhoeae, Chlamydia trachomatis, Trichomonas vaginalis and high-risk Human Papilloma Viruses (HPVs) using GeneXpert (Cepheid, Sunnyvale, California). Women were informed of their test results and were provided treatment for curable infections. A test of cure was performed. RESULTS: Out of 1157 pregnant women approached, 1000 (86.4%) participated. Ninety-one percent women learned of their test results on the same day of testing. Out of the 996 valid results, 7 (0.7%) tested positive for Chlamydia trachomatis and 1 (0.1%) for Trichomonas vaginalis. There were no gonorrhoea cases. Out of the 971 women with valid results for high-risk HPVs, 46 (4.7%) tested positive. CONCLUSIONS: Screening women for STIs during antenatal care was highly feasible and well-accepted in Bangladesh. While the prevalence of common curable STIs was very low, hrHPV infection prevalence was moderately high. Our findings support period monitoring of STIs and continued prevention efforts for cervical cancer in Bangladesh.</t>
  </si>
  <si>
    <t>https://www.ncbi.nlm.nih.gov/pubmed/38709824</t>
  </si>
  <si>
    <t>Karim R, Choudhury S, Bari F, Klausner JD, Nargis M, Khatun HA, et al. Feasibility and acceptability of sexually transmitted infection screening during antenatal care of women in Dhaka, Bangladesh. Int J STD AIDS. 2024;35(9):689-95.</t>
  </si>
  <si>
    <t>KIRA_2024</t>
  </si>
  <si>
    <t>Kiragga AN, Onzia A, Nakate V, Bagaya I, Natuha E, Mande E, et al</t>
  </si>
  <si>
    <t>Community pharmacies: Key players in point-of-care diagnostics for STI screening in Africa</t>
  </si>
  <si>
    <t>BACKGROUND: Sexually Transmitted Infections (STIs) rank in the top 5 disease categories for which adults in developing countries seek healthcare services. Community pharmacies offer clients convenience, proximity, extended opening hours, privacy, and efficiency, which could make them desirable locations for HIV and STI screening and treatment. We examined the feasibility of using point-of-care (POC) STI tests for screening HIV and other STIs at community pharmacies. METHODS: We conducted a prospective cohort study of persons seeking medication and other services at 18 purposively selected community pharmacies in Kampala, Uganda. Study participants comprised two broad categories: i) Symptomatic persons aged 18 years who presented with at least one STI sign or symptom and were purchasing treatment for themselves; ii) persons presenting with no STI symptom who had come to purchase any other medication, including family planning services such as emergency contraception. POC tests were used to test HIV, Chlamydia trachomatis (Ct), Neisseria gonorrhoeae (Ng), Trichomonas vaginalis (Tv), and Syphilis. Test results were returned on-site or via telephone within 48 to 72 hours. Descriptive statistics were used to estimate the prevalence of STIs. RESULTS: Of the 450 participants enrolled, 235 (52.2%) were symptomatic, 215 (47.8%) were asymptomatic, and 280 (62.2%) were females. STI testing was feasible, with an acceptability rate of 99.8%. 135 (30%) of participants had at least one STI; HIV prevalence was 39 (8.7%), Syphilis prevalence was 14 (3.1%), 50 (11.1%) tested positive for Ng, 39 (8.7%) were positive for Ct while. The prevalence of Tv was 25 (8.9%) (tested among women). A total of 107 (23.8%) participants had used an antibiotic in the preceding month. CONCLUSION: Our research underscores the potentially pivotal role of community pharmacies in deploying POC diagnostics for STIs and antimicrobial stewardship by decreasing unnecessary antibiotic dispensation across Africa.</t>
  </si>
  <si>
    <t>https://www.ncbi.nlm.nih.gov/pubmed/39775736</t>
  </si>
  <si>
    <t>Kiragga AN, Onzia A, Nakate V, Bagaya I, Natuha E, Mande E, et al. Community pharmacies: Key players in point-of-care diagnostics for STI screening in Africa. PLoS One. 2024;19(12):e0315191.</t>
  </si>
  <si>
    <t>KLEI_2024</t>
  </si>
  <si>
    <t>Klein JMA, Runge I, Pannen AK, Wakuma T, Abera SF, Adissie A, et al</t>
  </si>
  <si>
    <t>Prevalence of bacterial vaginosis, sexually transmitted infections and their association with HPV infections in asymptomatic women attending antenatal care in Ethiopia</t>
  </si>
  <si>
    <t>Ecancermedicalscience</t>
  </si>
  <si>
    <t>Sexually transmitted infections (STIs) and human papillomavirus (HPV) infections are common among women of reproductive age and can lead to infertility, adverse pregnancy outcomes, neonatal infections and cervical cancer. In countries with limited medical coverage, untreated infections contribute to high morbidity. This study aimed to expand the current knowledge on the prevalence of bacterial vaginosis (BV) and STIs in pregnant Ethiopian women and assess the association of these conditions with HPV infections. Socio-demographic data and vaginal lavage samples were collected from 779 asymptomatic women aged 18 to 45 years (median age, 25.9 years) attending antenatal care in seven centres across Ethiopia. Multiplex polymerase chain reaction was used to test for BV, Chlamydia trachomatis, Trichomonas vaginalis, Neisseria gonorrhoeae, herpes simplex virus types 1 and 2 (HSV-1/2), Mycoplasma, Ureaplasma, Candida species and HPV. Overall, 26.8% (95% confidence interval (CI): 23.7-29.9) of women tested positive for BV or one of the following STIs: C. trachomatis, T. vaginalis, N. gonorrhoeae, Mycoplasma genitalium, HSV-1/2 or Ureaplasma urealyticum. Additionally, 22.1% tested positive for at least one high-risk HPV type. Chlamydia trachomatis and HSV-2 were significantly more common among women who were positive for HPV and high-risk HPV. This study reveals a high prevalence of asymptomatic pregnant women who are positive for BV, STIs or HPV, putting them at risk of adverse pregnancy outcomes, secondary infertility or cervical cancer in a country with limited medical coverage. Screening and treating these women could be crucial in reducing morbidity.</t>
  </si>
  <si>
    <t>https://www.ncbi.nlm.nih.gov/pubmed/39430093</t>
  </si>
  <si>
    <t>Klein JMA, Runge I, Pannen AK, Wakuma T, Abera SF, Adissie A, et al. Prevalence of bacterial vaginosis, sexually transmitted infections and their association with HPV infections in asymptomatic women attending antenatal care in Ethiopia. Ecancermedicalscience. 2024;18:1783.</t>
  </si>
  <si>
    <t>KUSE_2024</t>
  </si>
  <si>
    <t>Kusemererwa S, Ruzagira E, Onyango M, Kabarambi A, Abaasa A</t>
  </si>
  <si>
    <t>Associations between intravaginal practices and incidence of sexually transmitted infections and bacterial vaginosis among women enrolled in the dapivirine vaginal ring trial (The Ring Study) in southwestern Uganda: a retrospective secondary analysis</t>
  </si>
  <si>
    <t>BMJ Open</t>
  </si>
  <si>
    <t>OBJECTIVES: We assessed associations between intravaginal practices (IVPs) and the incidence of sexually transmitted infections (STIs) and bacterial vaginosis (BV) among women using the dapivirine vaginal ring (DVR) or placebo vaginal ring in southwestern Uganda. METHODS: This was a retrospective secondary analysis of data collected from women at risk of HIV infection recruited into the Ring Study. The latter evaluated the safety and efficacy of the DVR between 2013 and 2016. At baseline, a behavioural questionnaire was administered to obtain information on sexual activity and IVP (exposure) defined as; insertion inside the vagina of any items aimed at cleaning the vagina for any reason before, during or after sex other than practices to manage menses. Each participant self-inserted the DVR/placebo and replaced it every 4 weeks for 2 years. Outcomes were diagnosis of STIs, that is, Chlamydia trachomatis, Neisseria gonorrhoea, Trichomonas vaginalis (TV), HIV and BV. The incidence rate of STI/BV was estimated, overall, by IVP and trial arm in single-event-per-participant and multiple-event-per-participant analyses. RESULTS: Of the 197 women enrolled, 66 (33.5%) were &lt;25 years of age. Overall, 93 (47.2%) practised at least one form of IVP. During the follow-up, 172 (87.3%) women were diagnosed with an STI/BV at least once. The majority had TV (73.6%, n=145). Overall rate of STI/BV was 51.9/100 person-years, 95% CI 44.7 to 60.3 (IVP: yes, 51.0 (40.8-63.8) vs no, 52.6 (43.0-64.4)). IVPs were not statistically significantly associated with rate of individual STIs/BV. Similar results were observed when the analyses were conducted separately for each trial arm. CONCLUSIONS: IVP was not associated with risk of STIs/BV in the Ring Study. TRIAL REGISTRATION NUMBER: NCT01539226.</t>
  </si>
  <si>
    <t>https://www.ncbi.nlm.nih.gov/pubmed/38589266</t>
  </si>
  <si>
    <t>Kusemererwa S, Ruzagira E, Onyango M, Kabarambi A, Abaasa A. Associations between intravaginal practices and incidence of sexually transmitted infections and bacterial vaginosis among women enrolled in the dapivirine vaginal ring trial (The Ring Study) in southwestern Uganda: a retrospective secondary analysis. BMJ Open. 2024;14(4):e079497.</t>
  </si>
  <si>
    <t>LAMX_2024</t>
  </si>
  <si>
    <t>Lam PPH, Nguyen NH, Nguyen TTT, Trinh NB, Luong BA</t>
  </si>
  <si>
    <t>Mycoplasma genitalium prevalence, co-infection and macrolide resistance-associated mutations in Southern Vietnam</t>
  </si>
  <si>
    <t>Infez Med</t>
  </si>
  <si>
    <t>Mycoplasma genitalium is an emerging sexually transmitted infection, with increasing rates of macrolide resistance and some ways of treatments being recommended by many countries. This study aimed to investigate the prevalence of M. genitalium infection, M. genitalium co-infection with other sexually transmitted organisms, and the frequency of macrolide antibiotic resistance genotypes identified in urethral specimens collected from male and urethral, vaginal and cervical specimens from female who visited the STIs clinic of HCMC Hospital of Dermato-Venereology, Vietnam. The results obtained positive samples for C. trachomatis was 8.46%, N. gonorrhoeae was 6.28%, and M. genitalium was 5.95%. Fifty-five out of 90 M. genitalium samples were found to have mutations in the 23S rRNA gene associated with macrolide resistance (61.11%). M. genitalium/C. trachomatis co-infection was 6.19%, and M. genitalium/N. gonorrhoeae was 1.22%. The percentage of M. genitalium carrying the macrolide resistance mutant gene co-infected with C. trachomatis accounted for 37.50%. The high prevalence of the M. genitalium mutations associated with macrolide resistance showed the importance of M. genitalium testing.</t>
  </si>
  <si>
    <t>https://www.ncbi.nlm.nih.gov/pubmed/38827828</t>
  </si>
  <si>
    <t>Lam PPH, Nguyen NH, Nguyen TTT, Trinh NB, Luong BA. Mycoplasma genitalium prevalence, co-infection and macrolide resistance-associated mutations in Southern Vietnam. Infez Med. 2024;32(2):222-30.</t>
  </si>
  <si>
    <t>LIND_2024</t>
  </si>
  <si>
    <t>Lindman J, Djalo MA, Biai A, Mansson F, Golparian D, Esbjornsson J, et al</t>
  </si>
  <si>
    <t>Prevalence of sexually transmitted infections and associated risk factors among female sex workers in Guinea-Bissau</t>
  </si>
  <si>
    <t>OBJECTIVE: To estimate the prevalence of the curable sexually transmitted infections (STIs) Chlamydia trachomatis, Neisseria gonorrhoeae, Mycoplasma genitalium, Trichomonas vaginalis and Treponema pallidum, to identify associated risk factors and to assess ciprofloxacin resistance in N. gonorrhoeae-positive specimens among female sex workers (FSWs) in Guinea-Bissau. METHODS: For this cross-sectional study, FSWs were recruited from October 2014 to May 2019. A questionnaire on STI risk factors was completed by the study participants, and the women were asked to provide a vaginal swab for nucleic acid amplification tests for C. trachomatis, N. gonorrhoeae, M. genitalium, T. vaginalis (Aptima, Hologica), as well as a blood sample for T. pallidum serological testing and discriminatory HIV-testing. The prevalence of STIs was determined, and multivariate logistic regression was used to identify STI risk factors. RESULTS: The study included 467 women. The prevalence of current infection with any curable STI was 46.7%, and the most common pathogen was T. vaginalis (26.3%), followed by M. genitalium (21.9%), C. trachomatis (11.8%), N. gonorrhoeae (10.1%) and T. pallidum (2.8%). The proportion of asymptomatic infections among the diagnosed STIs was 61.8%, 61.5%, 55.3%, 55.3% and 52.2% for C. trachomatis, T. pallidum, N. gonorrhoeae, T. vaginalis and M. genitalium, respectively. The prevalence of the gyrA S91F mutation conferring ciprofloxacin resistance in N. gonorrhoeae-positive specimens was 84.0%. Significant risk factors for having a curable STI were age and HIV-1 infection, while use of female condoms was a protective factor. CONCLUSION: This study demonstrated that the prevalence of curable STIs was high among FSWs in Guinea-Bissau during the study period, indicating an unmet need for STI services. Moreover, the results indicated that symptomatic treatment might be insufficient, highlighting a need for periodic aetiological testing to facilitate detection of asymptomatic as well as symptomatic STIs to stop ongoing transmission.</t>
  </si>
  <si>
    <t>https://www.ncbi.nlm.nih.gov/pubmed/39137971</t>
  </si>
  <si>
    <t>Lindman J, Djalo MA, Biai A, Mansson F, Golparian D, Esbjornsson J, et al. Prevalence of sexually transmitted infections and associated risk factors among female sex workers in Guinea-Bissau. Sex Transm Infect. 2024;100(7):411-7.</t>
  </si>
  <si>
    <t>Diagn Microbiol Infect Dis</t>
  </si>
  <si>
    <t>LLAN_2024</t>
  </si>
  <si>
    <t>Llangari-Arizo LM, Broad CE, Zhou L, Martin Mateo M, Moreno CI, Moreno Cevallos M, et al</t>
  </si>
  <si>
    <t>Sexually transmitted infections among at-risk women in Ecuador: implications for global prevalence and testing practices for STIs detected only at the anorectum in female sex workers</t>
  </si>
  <si>
    <t>OBJECTIVES: Anorectal sexually transmitted infections (STIs) such as Chlamydia trachomatis (CT) and Neisseria gonorrhoeae (NG), present treatment challenges, potentially increase antibiotic resistance selection and if undetected may facilitate onward transmission. However, there are limited global prevalence data for anorectal STIs. We conducted a cross-sectional study to assess the prevalence and risk factors of non-viral genital and extragenital STIs in female sex workers (FSW) and female non-sex workers (NSW) in Ecuador. METHODS: 250 adult street and brothel FSWs and 250 NSWs, recruited from settlements in north-west Ecuador provided oropharyngeal and vulvo-vaginal swabs (VVS) as well as socio-demographic data. FSWs also provided anorectal swabs. PCR was used to detect CT, NG, Mycoplasma genitalium (MG) from all swabs and additionally Trichomonas vaginalis (TV) from VVS. Risk factors were analysed using logistic regression. RESULTS: Prevalence of FSW vaginal, anorectal and oropharyngeal infection was 32.0% (95% CI 26.5% to 38.0%), 19.7% (95% CI 15.1% to 25.2%) and 3.2% (95% CI 1.6% to 6.2%), respectively, with most vaginal infections being TV (23.4%; 95% CI 18.5% to 29.2%). Overall FSW STI prevalence, at any anatomical site was 39.7% (95% CI 33.8% to 46.1%), with 12.1% (95% CI 8.5% to 16.9%) of infections detected only at the anorectum. Of all the CT and/or NG infections, 64.4% (95% CI 50.4% to 78.4%) were detected only at the anorectum. STI prevalence in NSWs in the vagina and oropharynx were 5.6% (95% CI 3.4% to 9.2%) and 0.8% (95% CI 0.2% to 2.9%), respectively, with most vaginal infections being MG (3.2%; 95% CI 1.6% to 6.2%). In multivariable analysis, risk factors among brothel-based FSWs for having an anorectal STI were vaginal CT, NG or MG (p&lt;0.001), vaginal TV (p=0.029) and being 'in a relationship' (p=0.038). CONCLUSIONS: High prevalence of CT and NG detected only at the anorectum in these FSWs indicate the possibility of missing significant infections if providing only genital testing and calls for greater research into the potential impact on global STI estimates if extragenital infections among at-risk women are not identified.</t>
  </si>
  <si>
    <t>https://www.ncbi.nlm.nih.gov/pubmed/39117400</t>
  </si>
  <si>
    <t>Llangari-Arizo LM, Broad CE, Zhou L, Martin Mateo M, Moreno CI, Moreno Cevallos M, et al. Sexually transmitted infections among at-risk women in Ecuador: implications for global prevalence and testing practices for STIs detected only at the anorectum in female sex workers. Sex Transm Infect. 2024;100(8):504-11.</t>
  </si>
  <si>
    <t>MABA_2024</t>
  </si>
  <si>
    <t>Mabaso NG, Ngobese B, Ganesan H, van der Westhuizen D, Hassan WM, Abbai NS</t>
  </si>
  <si>
    <t>The vaginal microbiome of South African pregnant women living with human immunodeficiency virus (HIV) with and without Chlamydia trachomatis infection</t>
  </si>
  <si>
    <t>BACKGROUND: Chlamydia genital infections continue to be a serious health concern globally. Previous studies have reported that Chlamydia trachomatis infection alters the vaginal microbiota of infected women. This study investigated differences in the vaginal microbiome of South African pregnant women living with HIV with and without C. trachomatis infection. METHODS: This was a cross-sectional study among 385 pregnant women, recruited from the King Edward VIII Hospital in Durban, South Africa. C. trachomatis was detected using the Applied Biosystems TaqMan((R)) Assays. A total of 40 samples, 20 C. trachomatis positive and 20 C. trachomatis negative, were selected for sequencing. The sequencing of the vaginal microbiome was performed using the PacBio platform. Statistical analysis was performed on IBM SPSS version 26. RESULTS: The prevalence of C. trachomatis infection was 12.2% (47/385). The genus Gardnerella (32.14% vs. 24.02%) and species in the genus Gardnerella (31.97% vs. 24.03%) were more abundant in the C. trachomatis-infected group compared to the uninfected group. Lactobacillus iners were also more abundant in the C. trachomatis-infected women (28.30%) compared to the uninfected women. However, these observed patterns did not reach statistical significance. Discriminant analysis showed that the class Alpha-Proteobacteria; order Bacillales; family Enterococcaceae; the genera Enhydrobacter, Enterococcus, and Parabacteroides; Enterococcus spp.; and Pseudomonas stutzeri significantly contributed to a model separating C. trachomatis-infected women from the uninfected group (p &lt; 0.05). CONCLUSION: The organisms and taxa that significantly contributed to separating the vaginal microbiota of C. trachomatis-infected women from the uninfected women in this study cohort have not been previously observed in association with C. trachomatis infection or the vaginal microbiota. Future studies in larger cohorts that will investigate the role of these microorganisms in C. trachomatis infection and the vaginal microbiota are required.</t>
  </si>
  <si>
    <t>https://www.ncbi.nlm.nih.gov/pubmed/39026297</t>
  </si>
  <si>
    <t>Mabaso NG, Ngobese B, Ganesan H, van der Westhuizen D, Hassan WM, Abbai NS. The vaginal microbiome of South African pregnant women living with human immunodeficiency virus (HIV) with and without Chlamydia trachomatis infection. BMC Womens Health. 2024;24(1):410.</t>
  </si>
  <si>
    <t>MANJ_2024</t>
  </si>
  <si>
    <t>Manjate A, Sergon G, Kenga D, Golparian D, Tyulenev Y, Loquilha O, et al</t>
  </si>
  <si>
    <t>Prevalence of sexually transmitted infections (STIs), associations with sociodemographic and behavioural factors, and assessment of the syndromic management of vaginal discharge in women with urogenital complaints in Mozambique</t>
  </si>
  <si>
    <t>Front Reprod Health</t>
  </si>
  <si>
    <t>In Mozambique, sexually transmitted infections (STIs) are estimated to be prevalent, but diagnosis and treatment of curable STIs rely only on syndromic management. We examined the prevalence of four non-viral STIs and HIV-1/2, based on etiological diagnosis, associations with sociodemographic and behavioural factors, and the STI diagnostic accuracy of the vaginal discharge syndromic management in women with urogenital complaints in Maputo, Mozambique. A cross-sectional study was performed in Maputo, Mozambique, February 2018-January 2019, enrolling 924 women of reproductive age with urogenital complaints. Endocervical/vaginal swabs were sampled and chlamydia, gonorrhoea, trichomoniasis and Mycoplasma genitalium infections were diagnosed using a multiplex real-time PCR (AmpliSens; InterLabServices). Serological testing was performed for HIV-1/2. A structured questionnaire collected metadata. All data were analyzed in STATA/IC 12.1 using descriptive statistics, chi-square tests and logistic regression model. About 40% of the women were less than 24 years old, 50.8% were single, 62.1% had their sexual debut between 12 and 17 years of age, and the main complaint was vaginal discharge syndrome (85%). The prevalence of chlamydia was 15.5%, trichomoniasis 12.1%, gonorrhoea 4.0%, M. genitalium 2.1%, and HIV-1/2 22.3%. The vaginal discharge syndrome flowchart had a sensitivity of 73.0%-82.5% and a specificity of 14%-15% for the detection of any individual non-viral STI in women with urogenital complaints. In total, 19.2% of the symptomatic women with chlamydia, trichomoniasis or gonorrhoea would not be detected and accordingly treated using the vaginal discharge syndromic management (missed treatment) and 70.0% of the women would be treated despite not being infected with any of these three STIs (overtreatment). In conclusion, a high prevalence of especially chlamydia, trichomoniasis, and HIV-1/2 was found in women of childbearing age with urogenital complaints in Maputo, Mozambique. Syndromic management of vaginal discharge revealed low accuracy in the detection of STIs in symptomatic women, especially low specificity, which resulted in under-treatment of STI-positive cases and incorrect or over-treatment of women with urogenital complaints, many of whom were negative for all the non-viral STIs. Etiological diagnosis is imperative for effective management of STIs in symptomatic and asymptomatic women.</t>
  </si>
  <si>
    <t>https://www.ncbi.nlm.nih.gov/pubmed/38706519</t>
  </si>
  <si>
    <t>Manjate A, Sergon G, Kenga D, Golparian D, Tyulenev Y, Loquilha O, et al. Prevalence of sexually transmitted infections (STIs), associations with sociodemographic and behavioural factors, and assessment of the syndromic management of vaginal discharge in women with urogenital complaints in Mozambique. Front Reprod Health. 2024;6:1323926.</t>
  </si>
  <si>
    <t>MAUE_2024</t>
  </si>
  <si>
    <t>Maueia C, Murahwa A, Manjate A, Sacarlal J, Kenga D, Unemo M, et al</t>
  </si>
  <si>
    <t>The relationship between selected sexually transmitted pathogens, HPV and HIV infection status in women presenting with gynaecological symptoms in Maputo City, Mozambique</t>
  </si>
  <si>
    <t>Sexually transmitted infections (STIs) have a profound impact on sexual and reproductive health worldwide. Syphilis, gonorrhea, chlamydia, and trichomoniasis are four currently curable STIs. However, most STI cases are asymptomatic and not detected without laboratory diagnostics. Hepatitis B virus, herpes simplex virus, human immunodeficiency virus (HIV), and human papillomavirus (HPV) are four viral and incurable infections, but they can be mitigated by treatment. We investigated the prevalence of selected sexually transmitted pathogens and their relationship with HPV and HIV infection in women from Maputo, the capital of Mozambique. A cross-sectional study was conducted on 233 non-pregnant women seeking health care relating to gynecological symptoms in Mavalane Health facilities in Maputo, between the 1st of February 2018 and the 30th of July 2019. Cervical brush samples were collected and DNA was extracted. Selected STIs including HPV were detected using multiplex STD and HPV Direct Flow Chip Kits through a manual Hybrispot platform (Vitro, Master Diagnostica, Sevilla, Spain). HIV testing was performed using rapid tests: Determine HIV 1/2 test (Alere Abbott Laboratories, Tokyo, Japan) for screening, and UniGold HIV (Trinity Biotech, Ireland) for confirmation. All women (n = 233) were negative for Haemophilus ducreyi and Herpes Simplex Virus-1 (HSV-1). Among the 233 women, a high prevalence of STIs was found (89%), 63% of the women were positive for HPV and 24% were HIV positive. Treponema pallidum (TP), Trichomonas vaginalis (TV), Herpes Simplex Virus-2 (HSV-2), and Chlamydia trachomatis (CT) were detected in 17%, 14%, 8%, and 8% of the women, respectively. As a common phenomenon, vaginal discharge (90%) was the lower genital tract symptom reported by the majority of the women. Co-infection with any STI and HPV was detected in 56% (130/233) while 45% (59/130) of the co-infections were with high-risk HPV (hrHPV) genotypes. Among the HPV-positive participants, infection by TP was the most prevalent (27%). In total, 28% (66/233) of the participants were positive for any hrHPV genotypes. Co-infection with any STI and HIV was found in 15% (34/233) of the study participants. There was a significant association between HPV infection and TP (p = 0.039) and HSV-2 (p = 0.005). TV, TP, and CT-S1-CT-S2 positivity were significantly more prevalent in HIV-positive participants. Pathobionts Ureaplasma urealyticum/parvum and Mycoplasma hominis were detected in 84.0% (195/233) and 45% (105/233), respectively. This present study describes a high prevalence of STIs. Co-infection between HPV and STIs was found in the majority of the study subjects. The high prevalence of HPV emphasizes the need for HPV vaccination to prevent cervical cancer in this population. Management of STIs is also important in women presenting with gynecological symptoms.</t>
  </si>
  <si>
    <t>https://www.ncbi.nlm.nih.gov/pubmed/39240843</t>
  </si>
  <si>
    <t>Maueia C, Murahwa A, Manjate A, Sacarlal J, Kenga D, Unemo M, et al. The relationship between selected sexually transmitted pathogens, HPV and HIV infection status in women presenting with gynaecological symptoms in Maputo City, Mozambique. PLoS One. 2024;19(9):e0307781.</t>
  </si>
  <si>
    <t>MBUV_2024</t>
  </si>
  <si>
    <t>Mbuvi CM, Musila BN, Nyamache AK</t>
  </si>
  <si>
    <t>Urogenital Infections Among Women Attending Mwingi Hospital, Kitui County, Kenya: Safeguarding Antibiotics Through Microbiological Diagnosis</t>
  </si>
  <si>
    <t>East Afr Health Res J</t>
  </si>
  <si>
    <t>BACKGROUND: Urogenital infections pose a considerable public health threat, as almost half of women will experience urinary and reproductive system infections at some point in their lives. However, the urogenital infection burden is often not clear in some regions. Nevertheless, the misuse of antimicrobial agents, including self-prescription, has increased widespread antimicrobial resistance, limiting treatment benefits. Therefore, this study aimed to identify the various urogenital infections, associated risk factors, and profile the bacterial isolates, and assess their antibiotic resistance among women attending Mwingi Hospital. METHODS: A cross-sectional study was conducted on 322 women aged between the ages of 15 to 44 years. Urine and high vaginal swabs were collected from all participants and analyzed within 6 hours. Microscopic examination on wet mounts was done, bacterial isolation was done and those with significant growth were confirmed and subjected to antimicrobial susceptibility testing using specific media. Descriptive statistics were used in expressing the infection frequencies and antimicrobial resistance. Odds ratios were used to determine the risk of urogenital infection. The level of significance was considered at a P value of less than 0.05. RESULTS: Among the 322 women, 45.3% (146) had a urogenital infection, with bacteria being the primary cause (26.4%). The infections included UTI (22.7%), Candidiasis (15.2%), Trichomoniasis (3.7%), Gonorrhea (2.5%), and Bacterial vaginitis (1.2%). Antibiotic use was 32.9%, with only 2.8% receiving a microbiological diagnosis before antibiotic use. The overall antibiotic resistance was 53%, with the lowest resistance observed against penicillin and combinations (31.4%) and 3rd Cephalosporins (39.4%). The highest resistance was observed against nalidixic acid (74.8%) and cotrimoxazole (62.6%). CONCLUSION: Women attending Mwingi Hospital are commonly affected by various urogenital infections. Antibiotic use without microbiological diagnosis was observed. Among the antibiotics tested, 3(rd) generation cephalosporins and penicillin combination agents were noted as the most effective in treating bacterial urogenital infections, while nalidixic acid and cotrimoxazole were ineffective. Improved diagnosis and targeted treatments are necessary to prevent further development of antibiotic resistance.</t>
  </si>
  <si>
    <t>https://www.ncbi.nlm.nih.gov/pubmed/39234350</t>
  </si>
  <si>
    <t>Mbuvi CM, Musila BN, Nyamache AK. Urogenital Infections Among Women Attending Mwingi Hospital, Kitui County, Kenya: Safeguarding Antibiotics Through Microbiological Diagnosis. East Afr Health Res J. 2024;8(1):99-105.</t>
  </si>
  <si>
    <t>MCCA_2024</t>
  </si>
  <si>
    <t>McCartney DJ, Bassichetto KC, Leal AF, Knauth D, Dourado I, Magno L, et al</t>
  </si>
  <si>
    <t>Acceptability and Usability of Self-Sampling for the Detection of Sexually Transmitted Infections Among Transgender Women: The TransOdara Multicentric Study in Brazil</t>
  </si>
  <si>
    <t>BACKGROUND: The effective testing of sexually transmitted infections (STIs) requires sampling from potential infection sites. This study aimed to assess the choice, satisfaction, and performance of self-collected samples (SCS) from potential infection sites for STI testing among transgender women in Brazil. METHODS: TransOdara was a multicentric, cross-sectional STI prevalence study conducted in 5 Brazilian cities. Using respondent-driven sampling, 1317 transgender women 18 years or older were recruited. Participants completed interviewer-led questionnaires and provided swab samples from multiple sites (anorectal, oropharyngeal, genital) for Chlamydia trachomatis (CT), Neisseria gonorrhoeae (NG), and human papillomavirus (HPV) testing. Participants were given a choice of SCS or provider-collected samples (PCS) at each site. RESULTS: Most participants selected SCS for anorectal (74.9%; 95% confidence interval [CI], 72.4-77.3) and genital (72.7%; 95% CI, 70.2-75.1) sites, whereas fewer chose for oropharyngeal samples (49.8%; 95% CI, 47.0-52.6). For future testing, most participants expressed a preference for SCS for genital (72.2%; 95% CI, 69.5-74.7) and anorectal (70.2%; 95% CI, 67.6-72.7) sites. There was no significant difference in the positive test results for CT and NG between SCS and PCS at anorectal and oropharyngeal sites, or for HPV at anorectal and genital (penile or neovaginal) sites. CONCLUSIONS: This study demonstrated a high level of acceptability and usability of self-sampling for STI testing among transgender women. A preference for SCS was evident at the anorectal and genital sites, and the results of SCS were comparable to those of PCS. The findings suggest that multisite STI testing utilizing self-collection methods as a provided option can be effectively integrated into sexual health services for transgender women.</t>
  </si>
  <si>
    <t>https://www.ncbi.nlm.nih.gov/pubmed/38534084</t>
  </si>
  <si>
    <t>McCartney DJ, Bassichetto KC, Leal AF, Knauth D, Dourado I, Magno L, et al. Acceptability and Usability of Self-Sampling for the Detection of Sexually Transmitted Infections Among Transgender Women: The TransOdara Multicentric Study in Brazil. Sex Transm Dis. 2024;51(4):276-82.</t>
  </si>
  <si>
    <t>MIRA_2024</t>
  </si>
  <si>
    <t>Miranda AE, Gaspar PC, Schorner MA, Barazzetti FH, Dias GB, Bigolin A, et al</t>
  </si>
  <si>
    <t>Prevalence of Chlamydia trachomatis, Neisseria gonorrhoeae, Trichomonas vaginalis, and Mycoplasma genitalium and risk factors among pregnant women in Brazil: Results from the national molecular diagnosis implementation project</t>
  </si>
  <si>
    <t>BACKGROUND: Sexually transmitted infections (STIs) are a public health problem. The aim of the present study was to assess the prevalence and risk factors associated with at least one STI (Chlamydia trachomatis [CT], Neisseria gonorrhoeae [NG], Trichomonas vaginalis [TV], and Mycoplasma genitalium [MG]) in Brazil. METHODS: A cross-sectional study was conducted using secondary data from the pilot implementation of the National Service for molecular diagnosis of CT, NG, TV, and MG in pregnancy. We obtained Ministry of Health surveillance data from the implementation project. Data encompassing pregnant women aged 15-49 years from public antenatal clinics in Brazil in 2022 were included. RESULTS: A total of 2728 data of pregnant women were analyzed. The prevalence of at least one infection was 21.0% (573), with the highest prevalence in the Southeast region (23.3%) and the lowest in the Center-West region (15.4%). The prevalence of CT was 9.9% (270), NG 0.6% (16), TV 6.7% (184), and MG 7.8% (212). Factors associated with any infection were from 15 to 24 years (AOR = 1.93; 95% CI: 1.58-2.35); reported family income up to US$400 (AOR = 1.79; 95% CI: 1.03-3.34); declared not living maritally with their partners (AOR = 1.90, 95% CI: 1.52-2.37) and had more than one sexual partner in their lifetime (AOR = 2.09, 95% CI: 1.55-2.86). CONCLUSION: This study showed a high prevalence of at least one STI among pregnant women in Brazil, particularly among younger women. It also provides up-to-date national data on CT, NG, TV, and MG infections in this population. These findings underscore the importance of enhancing access to STI screening for young pregnant women within the Brazilian public health system.</t>
  </si>
  <si>
    <t>https://www.ncbi.nlm.nih.gov/pubmed/38425195</t>
  </si>
  <si>
    <t>Miranda AE, Gaspar PC, Schorner MA, Barazzetti FH, Dias GB, Bigolin A, et al. Prevalence of Chlamydia trachomatis, Neisseria gonorrhoeae, Trichomonas vaginalis, and Mycoplasma genitalium and risk factors among pregnant women in Brazil: Results from the national molecular diagnosis implementation project. Int J Gynaecol Obstet. 2024;166(1):71-9.</t>
  </si>
  <si>
    <t>MOFO_2024</t>
  </si>
  <si>
    <t>Mofolorunsho K, Mabaso N, Nundlall N, Nightingale A, Nyirenda M, Abbai N</t>
  </si>
  <si>
    <t>Prevalence and associated risk factors of chlamydia and gonorrhoea infections among men who have sex with men in Durban, South Africa</t>
  </si>
  <si>
    <t>Afr J Reprod Health</t>
  </si>
  <si>
    <t>Despite significant research on the prevalence of STIs in South African men who have sex with men (MSM), recent data on the prevalence and risk factors for curable STI infections among this key populations are limited. This study determined the prevalence of and risk factors associated with Neisseria gonorrhoeae and Chlamydia trachomatis infections among MSM. The sample consisted of 200 MSM resident in Durban. Data were collected using a self-administered questionnaire, and urine samples were collected and tested for N. gonorrhoeae and C. trachomatis. The prevalence of N. gonorrhoeae and C. trachomatis were 3.0% and 6.0%, respectively. Younger age was significantly associated with testing positive for C. trachomatis (p=0.037). Being between the ages of 30-39 years old reduced the risk of acquiring C. trachomatis infection (OR: 0.10, 95% CI: 0.0120-0.7564, p=0.026). In addition, being circumcised reduced the risk of contracting C. trachomatis (adjusted OR: 0.01, 95% CI: 0.0005-0.3516, p=0.01). However, having between 2-4 sex partners increased the risk of testing positive for C. trachomatis (adjusted OR: 107.45, 95% CI: 1.3467-8573.3130, p=0.036). The following factors were significantly associated (p&lt;0.05) with testing positive for N. gonorrhoeae infection: cohabiting with sex partner, engaging in group sex, and drug use. Fear and stigma were the main barriers to accessing health care in the studied population. This study provided evidence of high rates of C. trachomatis infection among MSM resident in Durban. Based on the results, South African MSM, especially the young MSM population, should be given priority when delivering intervention programs to prevent STIs.</t>
  </si>
  <si>
    <t>https://www.ncbi.nlm.nih.gov/pubmed/38904761</t>
  </si>
  <si>
    <t>Mofolorunsho K, Mabaso N, Nundlall N, Nightingale A, Nyirenda M, Abbai N. Prevalence and associated risk factors of chlamydia and gonorrhoea infections among men who have sex with men in Durban, South Africa. Afr J Reprod Health. 2024;28(4):90-110.</t>
  </si>
  <si>
    <t>MONG_2024</t>
  </si>
  <si>
    <t>Mongane J, Hendwa E, Sengeyi D, Kajibwami E, Kampara F, Chentwali S, et al</t>
  </si>
  <si>
    <t>Association between bacterial vaginosis, Chlamydia trachomatis infection and tubal factor infertility in Bukavu, Democratic Republic of Congo</t>
  </si>
  <si>
    <t>BACKGROUND: Tubal factor infertility (TFI) is common in sub-Saharan Africa and often secondary to pelvic inflammatory disease (PID). Anaerobes associated with bacterial vaginosis (BV) are also found in PIDs widely dominated by Chlamydia trachomatis (C. trachomatis), whose role in TFI is better demonstrated than that of BV. OBJECTIVES: To determine the prevalence of BV and C. trachomatis and to investigate the association between BV, C. trachomatis and TFI. METHODS: We included 137 patients treated for infertility between January 2020 and November 2021. Cases were defined as women with infertility aged 18-45 years presenting with TFI (n = 52), and controls as infertile women in the same age groups without TFI (n = 85). Data on social habits, life style and infertility parameters were collected, and we performed screening for BV and C. trachomatis. Multiple regression was used to measure associations. RESULTS: The prevalence of BV and C. trachomatis was 42.3% (58/137) and 23.4% (32/137), respectively. BV (61.5% vs 30.6%, p&lt;0.001) and C. trachomatis (48.1 vs 8.2%, p&lt;0.001) were more frequent in cases of TFI. BV and C. trachomatis increased the risk of TFI approximately 4-fold [aOR: 3.77 (1.61-8.83), p=0.002] and 14-fold [aOR: 13.77 (4.59-41.27), p&lt;0.001], respectively. CONCLUSION: BV and C. trachomatis infection are strongly associated with TFI in Bukavu. Prevention and screening should be implemented to reduce the risk of TFI.</t>
  </si>
  <si>
    <t>https://www.ncbi.nlm.nih.gov/pubmed/38730346</t>
  </si>
  <si>
    <t>Mongane J, Hendwa E, Sengeyi D, Kajibwami E, Kampara F, Chentwali S, et al. Association between bacterial vaginosis, Chlamydia trachomatis infection and tubal factor infertility in Bukavu, Democratic Republic of Congo. BMC Infect Dis. 2024;24(1):480.</t>
  </si>
  <si>
    <t>MUKA_2024</t>
  </si>
  <si>
    <t>Mukavhanyedzi D, Rukasha I</t>
  </si>
  <si>
    <t>Sexually transmitted pathogens in asymptomatic women at Rethabile clinic, Limpopo, South Africa</t>
  </si>
  <si>
    <t>S Afr J Infect Dis</t>
  </si>
  <si>
    <t>BACKGROUND: Health care for sexually transmitted infections (STIs) is often inadequate, especially for women, because of the asymptomatic nature of many STIs, which can lead to a false sense of health. Thus, there is limited data on the prevalence of STIs in pregnant women in low and middle-income countries. OBJECTIVES: The study aimed to determine the prevalence of STIs in asymptomatic pregnant women attending antenatal Rethabile Community Health Centre, Limpopo, South Africa. METHOD: A cross-sectional analysis of asymptomatic pregnant women at Rethabile Community Health Centre between March 2023 and November 2023 was conducted to determine the prevalence of seven STIs, detected from self-collected vaginal swab specimens using HAIN fluoroType STI-multiplex Polymerase Chain Reaction (PCR) test for nine targets covering seven major STIs. RESULTS: The study found that Ureaplasma urealyticum was the most prevalent pathogen (43%) followed by Chlamydia trachomatis (41%), and Trichomonas vaginalis (10%). The less common pathogens detected were Mycoplasma Genitalium (5%) and Neisseria gonorrhoeae (2%). CONCLUSION: High STI prevalence among asymptomatic pregnant women at Rethabile Community Health Centre necessitates diagnostic screening over syndromic management because of a lack of reporting for symptoms. CONTRIBUTION: The paper examines the epidemiology of STIs in Limpopo, South Africa, focusing on healthy, asymptomatic populations. It emphasises the need for laboratory screening, particularly in pregnant women, over empiric treatment because of high chances of missing infections.</t>
  </si>
  <si>
    <t>https://www.ncbi.nlm.nih.gov/pubmed/39650258</t>
  </si>
  <si>
    <t>Mukavhanyedzi D, Rukasha I. Sexually transmitted pathogens in asymptomatic women at Rethabile clinic, Limpopo, South Africa. S Afr J Infect Dis. 2024;39(1):618.</t>
  </si>
  <si>
    <t>NAND_2024</t>
  </si>
  <si>
    <t>Nandagopal M, Rajan NR, Padhiar C, Abhaya M, Bansal U, Ghambir P</t>
  </si>
  <si>
    <t>Revolutionizing chronic endometritis diagnosis: real-time polymerase chain reaction unveils microbial pathogens in Indian women with abnormal bleeding and reproductive challenges</t>
  </si>
  <si>
    <t>AJOG Glob Rep</t>
  </si>
  <si>
    <t>BACKGROUND: This study aimed to assess the utility of real-time-polymerase chain reaction (PCR) for diagnosing chronic endometritis (CE) by targeting 11 prevalent pathogens and to compare the outcomes with conventional culture-based diagnosis. STUDY DESIGN: A retrospective analysis was conducted on 500 patients with clinical conditions such as abnormal bleeding, in vitro fertilization failure, recurrent implantation failure, recurrent miscarriage, and recurrent pregnancy loss. The prevalence of 11 key pathogens associated with CE was evaluated in endometrial biopsy samples. RESULTS: In our study, PCR identified 318 cases (63.6%) positive for at least one of the 11 investigated pathogens, while culture-based methods detected 115 cases (23%). Predominant pathogens detected by PCR included Enterococcus faecalis (E. faecalis) (19%), Escherichia coli (E. coli) (6.8%), Staphylococcus aureus (S. aureus) (9%), Mycoplasma hominis (5%), Mycoplasma genitalium (6.2%), Streptococcus agalactiae (S. agalactiae) (4.2%), Ureaplasma urealyticum (4%), nontuberculous Mycobacterium (5.2%), Mycobacterium tuberculosis (1.2%), Neisseria gonorrhoeae (0.6%), and Chlamydia trachomatis (2.4%). Standard culture methods identified E. faecalis (10.8%), S. aureus (6.2%), E. coli (3.8%), and S. agalactiae (2.2%). CONCLUSION: The DICE panel proves itself as a swift, precise, and cost-effective diagnostic tool for detecting both culturable and nonculturable endometrial pathogens in CE. Demonstrating superiority, the Molecular method outshines microbial culture, ensuring accurate and sensitive detection of CE-associated pathogens, harmonizing seamlessly with histology and hysteroscopy findings.</t>
  </si>
  <si>
    <t>https://www.ncbi.nlm.nih.gov/pubmed/39188580</t>
  </si>
  <si>
    <t>Nandagopal M, Rajan NR, Padhiar C, Abhaya M, Bansal U, Ghambir P. Revolutionizing chronic endometritis diagnosis: real-time polymerase chain reaction unveils microbial pathogens in Indian women with abnormal bleeding and reproductive challenges. AJOG Glob Rep. 2024;4(3):100377.</t>
  </si>
  <si>
    <t>NGOM_2024</t>
  </si>
  <si>
    <t>Ngombe Mouabata DFL, Boumba ALM, Massengo NRB, Pouki FS, Moukassa D, Ennaji MM</t>
  </si>
  <si>
    <t>Prevalence of co-infection with human papillomavirus and Chlamydia trachomatis and risk factors associated with cervical cancer in Congolese women</t>
  </si>
  <si>
    <t>Microbes Infect</t>
  </si>
  <si>
    <t>The human papillomavirus (HPV) is one of the most frequently diagnosed viruses in developing countries. Chlamydia trachomatis (CT) is an important cofactor in HPV-induced cervical cancer. Cervico-uterine smears were taken for cytology, and a total of 131 samples were analysed. HPV prevalence and CT were detected using specific primers (L1 gene and omp-1 gene). 23 (17.5 %) HPV-only samples were detected, CT-only positives were 10 (7.6 %). And HPV/CT co-infection was 13 (9.9 %). Identified risk factors associated with HPV/CT co-infection were risky sexual behaviour and cytology status. The prevalence of HPV and CT and their co-infection rates being high in our study population, may be an indicator of cervical cancer risk. Consequently, there is an urgent need to raise awareness and take appropriate precautions.</t>
  </si>
  <si>
    <t>https://www.ncbi.nlm.nih.gov/pubmed/38163457</t>
  </si>
  <si>
    <t>Ngombe Mouabata DFL, Boumba ALM, Massengo NRB, Pouki FS, Moukassa D, Ennaji MM. Prevalence of co-infection with human papillomavirus and Chlamydia trachomatis and risk factors associated with cervical cancer in Congolese women. Microbes Infect. 2024;26(3):105287.</t>
  </si>
  <si>
    <t>NGUY_2024</t>
  </si>
  <si>
    <t>Nguyen H, Do Ngoc A, Nguyen Le V, Nguyen Thi NQ, Hoang Thi Y, Hoang CD, et al</t>
  </si>
  <si>
    <t>Prevalence, risk factors and genotyping of chlamydia trachomatis from endocervical specimens of infertile women at a tertiary care hospital, Vietnam</t>
  </si>
  <si>
    <t>BACKGROUND: To our knowledge, the prevalence, risk factors and distribution of C. trachomatis genotypes are rarely mentioned in Vietnam. This study aimed to find the prevalence, risk factors and distribution of C. trachomatis genotypes in infertile Vietnamese women. METHODS: Endocervical swabs were collected from infertile women at the National Hospital of Obstetrics and Gynecology, Vietnam, between January 2020 and December 2021. All samples were analyzed for C. trachomatis presence by Cobas 4800 CT/NG Test. Sequencing methods of ompA gene were used to determine the C. trachomatis genotypes. An approximately 1200 bp ompA fragment was aligned with reference sequences from GenBank to identify the corresponding genotype. RESULTS: The prevalence of endocervical C. trachomatis infection was 15.6% of 761 participants. Factors independently associated with CT infection among infertile women, obtained by multivariate analysis, included abnormal vaginal discharge, cervicitis, lower abdominal pain, a history of ectopic pregnancy, having more than one sex partner, and age at first intercourse. Among the samples, genotype E (25.93%) was most frequently found, followed by genotypes D/Da (22.23%), F (13.58%), G/Ga (12.35%), J (12.35%), H (6.17%), K (3.70%), B/Ba (2.47%), and I/Ia (1.23%), respectively. Genotype F was related to types of infertility, and genotype H was associated with a history of miscarriage. CONCLUSIONS: The present study indicated a high prevalence of C. trachomatis in infertile Vietnamese women. The most common genotypes found in this population were E, D, and F. Our findings suggest that routine screening is necessary for early detection and performance of infection control methods.</t>
  </si>
  <si>
    <t>https://www.ncbi.nlm.nih.gov/pubmed/38294256</t>
  </si>
  <si>
    <t>Nguyen H, Do Ngoc A, Nguyen Le V, Nguyen Thi NQ, Hoang Thi Y, Hoang CD, et al. Prevalence, risk factors and genotyping of chlamydia trachomatis from endocervical specimens of infertile women at a tertiary care hospital, Vietnam. Int J STD AIDS. 2024;35(6):452-61.</t>
  </si>
  <si>
    <t>NGUY_2024a</t>
  </si>
  <si>
    <t>Nguyen KD, Adamson PC, Bui HT, Pham LQ, Truong PT, Le NT, et al</t>
  </si>
  <si>
    <t>Mycoplasma genitalium Infections Among Participants in an HIV Pre-exposure Prophylaxis Program in Hanoi, Vietnam</t>
  </si>
  <si>
    <t>BACKGROUND: Mycoplasma genitalium causes a sexually transmitted infection and is also emerging as an important antimicrobial resistant pathogen. Data on M. genitalium infections among men who have sex with men (MSM) in low-resource settings are sparse. METHODS: From January to December 2022, participants in an HIV pre-exposure prophylaxis (PrEP) program in Hanoi, Vietnam were enrolled into the study. Demographic, behavioral, and clinical characteristics were collected. Self-collected urine, rectal, and pharyngeal specimens were tested for M. genitalium using the Alinity m STI Assay (Abbott Molecular, USA). Univariate and multivariate logistic regression were performed to assess for factors associated with infections. RESULTS: Among 477 participants, the median age was 25.3 years (21.7-29.6) and 92.2% (n = 440) identified as MSM; 48.6% had &gt;/=2 sex partners and 38.1% reported condomless anal sex in the prior month. The overall prevalence of M. genitalium infection was 10.9% (52/477); 7.3% (34/464) rectal, 3.2% (15/476) urethral, and 1.9% (9/476) pharyngeal. Infections were asymptomatic in 71.2% (37/52). Among those with M. genitalium , 30.7% (16/52) were co-infected with either Neisseria gonorrhoeae or Chlamydia trachomatis. Among those reporting rectal (n = 51) or urethral (n = 35) symptoms, but without C. trachomatis or N. gonorrhoeae co-infections, five (9.8%) had rectal infections and one (2.9%) had urethral infection. Participants with M. genitalium were more likely to be asymptomatic than participants without M. genitalium (adjusted odds ratio, 1.93; 95% confidence interval, 1.01-3.71). CONCLUSIONS: Mycoplasma genitalium infections were common among primarily MSM engaged in an HIV PrEP program in Vietnam. The prevalence was highest in rectal specimens and nearly three quarters of M. genitalium infections were asymptomatic. Testing for M. genitalium infections among those with symptoms is important to enable pathogen-directed therapy. Additional research on antimicrobial resistance and treatment strategies for M. genitalium in low-resource settings is needed.</t>
  </si>
  <si>
    <t>https://www.ncbi.nlm.nih.gov/pubmed/39008624</t>
  </si>
  <si>
    <t>Nguyen KD, Adamson PC, Bui HT, Pham LQ, Truong PT, Le NT, et al. Mycoplasma genitalium Infections Among Participants in an HIV Pre-exposure Prophylaxis Program in Hanoi, Vietnam. Sex Transm Dis. 2024;51(11):750-5.</t>
  </si>
  <si>
    <t>NILA_2024</t>
  </si>
  <si>
    <t>Nilasari H, Indriatmi W, Irawan Y, Budiono SE, Silviana A, Waworuntu W</t>
  </si>
  <si>
    <t>The prevalence of sexually transmitted infections and their association with knowledge, attitudes, and practice in male street children in Indonesia</t>
  </si>
  <si>
    <t>BACKGROUND: Street children's level of knowledge, attitudes, and practice (KAP) regarding sexually transmitted infections (STIs) and HIV-related diseases remains a challenge since it is difficult to reach all key populations. This study aims to provide an overview of the findings of STI cases and their association with the KAP of street children in Jakarta and Banten. METHODS: We conducted a cross-sectional study on 259 male street children (aged 10 -21 years old). We collected the data through questionnaire interviews, history taking, physical examination, and specimen collection for STI and HIV testing. RESULTS: 5.8% (n = 15) STI cases were discovered, consisting of Hepatitis B (n = 6), Hepatitis C (n = 1), HIV (n = 2), Chlamydia (n = 3), Syphilis (n = 1), and Gonorrhea (n = 1). Buskers (44.4%) and other occupations like helping parents sell their wares, parking lot attendants, shoe shiners, or gathering (44.8%) dominated the sociodemographic characteristics. Condomless sex predominated risky sexual behavior, despite some subjects already having good knowledge. CONCLUSION: Sociodemographic characteristics and the KAP of street children in Indonesia are varied. The association between the KAP level and STI cases in street children is challenging to describe. Further studies covering more areas in Indonesia are required.</t>
  </si>
  <si>
    <t>https://www.ncbi.nlm.nih.gov/pubmed/37768298</t>
  </si>
  <si>
    <t>Nilasari H, Indriatmi W, Irawan Y, Budiono SE, Silviana A, Waworuntu W. The prevalence of sexually transmitted infections and their association with knowledge, attitudes, and practice in male street children in Indonesia. Int J STD AIDS. 2024;35(2):112-21.</t>
  </si>
  <si>
    <t>NUWA_2024</t>
  </si>
  <si>
    <t>Nuwagaba-Biribonwoha H, Simelane S, Sithole T, Dlamini S, Mavimbela M, Dube N, et al</t>
  </si>
  <si>
    <t>Feasibility and Acceptability of Point-of-Care Testing for Sexually Transmitted Infections in Outpatient Clinics Offering Integrated Services in Eswatini</t>
  </si>
  <si>
    <t>BACKGROUND: Lack of point-of-care testing (POCT) for sexually transmitted infections (STIs) is a continuing missed opportunity in Sub-Saharan Africa. We assessed feasibility and acceptability of STI POCT in Eswatini. METHODS: Sexually transmitted infection POCT for Chlamydia trachomatis (CT) and Neisseria gonorrhoeae (NG) was piloted among sexually active adults 18 to 45 years old attending 2 urban outpatient clinics offering integrated services. Women were randomized 1:1 to provide urine or vaginal swab, and all men provided urine samples for CT/NG testing using Cepheid CT/NG cartridges on existing GeneXpert platforms. Results were returned in-person or by telephone call. We assessed duration of procedures, participant and health care worker acceptability of services (5-point Likert scale), time spent on STI POCT services, and correlates of CT/NG infection. RESULTS: Of 250 adults triaged, 99% (248 of 250) accepted STI POCT, including 44% (109 of 248) people living with HIV. Sexually transmitted infection POCT procedures took a median of 3:22 hours. Most adults (90% [224 of 248]) received results within a day (61% same day, 29% next day). CT/NG was detected among 22% (55 of 248): 31 of 55 CT, 21 of 55 NG, and 3 of 55 coinfections. Youth 18 to 25 years old, history of any sexual intercourse, and condomless sex within the previous 7 days were significantly associated with CT/NG detected ( P &lt; 0.05). Most adults with CT/NG were treated (51 of 55 [93%]). Most participants were satisfied with STI POCT (217 of 241 [90%]) and would accept again/recommend it. All 32 health care workers who participated were satisfied with STI POCT. CONCLUSIONS: Sexually transmitted infection POCT was feasible, acceptable, and identified a high prevalence of STIs, highlighting the urgent need for this testing.</t>
  </si>
  <si>
    <t>https://www.ncbi.nlm.nih.gov/pubmed/38860665</t>
  </si>
  <si>
    <t>Nuwagaba-Biribonwoha H, Simelane S, Sithole T, Dlamini S, Mavimbela M, Dube N, et al. Feasibility and Acceptability of Point-of-Care Testing for Sexually Transmitted Infections in Outpatient Clinics Offering Integrated Services in Eswatini. Sex Transm Dis. 2024;51(11):743-9.</t>
  </si>
  <si>
    <t>OMOS_2024</t>
  </si>
  <si>
    <t>Omosigho PO, Ajide TE, Izevbuwa OE, Okesanya OJ, Oladejo JM, Uyigue PO</t>
  </si>
  <si>
    <t>Seroprevalence of Chlamydia trachomatis and associated risk factors among HIV positive women in North Central Nigeria</t>
  </si>
  <si>
    <t>INTRODUCTION: Chlamydia trachomatis infection is among the STDs that are known to increase the risk of HIV infection. The present study aims to determine the seroprevalence of C. trachomatis among HIV positive women in Ilorin and Offa, Kwara State, North Central Nigeria. METHODS: Serum samples from 400 HIV positive women attending the HAART Clinic in Offa and the Ilorin General Hospital in Kwara State, Nigeria, were screened using Enzyme Linked Immunosorbent Assay (ELISA), utilizing the immunocomb Chlamydia IgG test kit (Calbiotech, El Cajon, CA, USA) to check for the existence of anti-C. trachomatis antibodies. RESULT: Anti-C. trachomatis antibodies were present in 92 (23.0%) of the 400 HIV positive women samples. There was a higher prevalence among the age group 36-40 years. Hence, age groupings were statistically and significantly associated (p=0.001) with the seroprevalence of C. trachomatis among HIV positive women. Married HIV positive women (60.9%) had the highest prevalence of C. trachomatis, with a statistically significant association (p=0.001). There was a statistically significant association between the number of sexual partner(s) (p=0.001) and the seroprevalence of C. trachomatis among HIV positive women. CONCLUSIONS: The high frequency confirms the necessity for comprehensive sexual education among young adults and routine testing for anti-C. trachomatis. It reflects the endemicity of the infection in Ilorin and Offa Kwara State, Nigeria.</t>
  </si>
  <si>
    <t>https://www.ncbi.nlm.nih.gov/pubmed/38456033</t>
  </si>
  <si>
    <t>Omosigho PO, Ajide TE, Izevbuwa OE, Okesanya OJ, Oladejo JM, Uyigue PO. Seroprevalence of Chlamydia trachomatis and associated risk factors among HIV positive women in North Central Nigeria. Infez Med. 2024;32(1):52-60.</t>
  </si>
  <si>
    <t>PRIC_2024</t>
  </si>
  <si>
    <t>Price MA, Kuteesa M, Oladimeji M, Brumskine W, Edward V, Makkan H, et al</t>
  </si>
  <si>
    <t>High STI burden among a cohort of adolescents aged 12-19 years in a youth-friendly clinic in South Africa</t>
  </si>
  <si>
    <t>Adolescents face a higher risk for HIV, STIs, and unintended pregnancy than any other age group in sub-Saharan Africa, and have unique health care needs as they navigate this period of growth and developmental milestones. We conducted the Youth Friendly Services study among adolescents in Rustenburg, South Africa to address some of these concerns. Participants aged 12-19 were followed quarterly for 12 months, asked at baseline about demographics, their sexual behavior, and tested for HIV, STIs, and pregnancy (girls). Report of sexual activity was not a requirement for enrollment. Assent and parental consent were obtained for participants under 18. Some follow up visits fell during COVID-mandated shutdowns, and we worked with participants to reschedule and extend follow up as appropriate. Here we present data on reported behaviors, participant attrition, risk of HIV, other STI, and pregnancy. From May 2018 to August 2019, we enrolled 223 HIV-negative, non-pregnant adolescents (64% girls). The median age was 17 (IQR: 14-18). Among the 119 (53%) participants who reported being sexually active at baseline, the median age at first sex was 16 years (IQR: 15-17). During follow-up, an additional 16 (7%) participants reported having their first sexual encounter. Among the sexually active participants, the incidence of HIV was 1.5 cases / 100 person-years at risk (PYAR, 95% CI: 0.4-6.0), the incidence of chlamydia was 15.7 cases (95% CI: 10.1-24.4), gonorrhea was 4.7 cases (95% CI: 2.1-10.5), and HSV was 6.3 cases (95% CI: 3.1-12.6); we observed no cases of incident syphilis. The incidence of pregnancy among sexually active girls was 15.0 pregnancies / 100 PYAR (95% CI: 8.5-26.5). Despite small numbers, the incidence of most STIs was significantly higher in females compared to males. We also observed two pregnancies and 5 incident STIs among participants who reported never having had sex, these tended to be younger participants. From March to September 2020, the clinic was shut down for COVID-19, and 53 study visits were postponed. Follow up was concluded in November 2020, a total of 19 participants were lost to follow up, however only one participant dropped off-study during COVID-19 shutdowns. Retention at the final visit was 91.5%. We successfully completed a prospective study of adolescents to learn more about the risks they face as they navigate sexual debut in the context of a program of youth-friendly counseling and services. Among self-reported sexually active participants, we observed a high rate of HIV, STI and pregnancy, however we also observed pregnancy and STIs among those who reported no sexual activity.</t>
  </si>
  <si>
    <t>https://www.ncbi.nlm.nih.gov/pubmed/38985722</t>
  </si>
  <si>
    <t>Price MA, Kuteesa M, Oladimeji M, Brumskine W, Edward V, Makkan H, et al. High STI burden among a cohort of adolescents aged 12-19 years in a youth-friendly clinic in South Africa. PLoS One. 2024;19(7):e0306771.</t>
  </si>
  <si>
    <t>RIDD_2024</t>
  </si>
  <si>
    <t>Riddell MA, Vallely LM, Mengi A, Badman SG, Low N, Wand H, et al</t>
  </si>
  <si>
    <t>Point-of-care testing and treatment of sexually transmitted and genital infections to improve birth outcomes in high-burden, low-resource settings (WANTAIM): a pragmatic cluster randomised crossover trial in Papua New Guinea</t>
  </si>
  <si>
    <t>Lancet Glob Health</t>
  </si>
  <si>
    <t>BACKGROUND: Chlamydia trachomatis, Neisseria gonorrhoeae, Trichomonas vaginalis, and bacterial vaginosis have been associated with adverse maternal and perinatal outcomes, but there is conflicting evidence on the benefits of antenatal screening and treatment for these conditions. We aimed to determine the effect of antenatal point-of-care testing and immediate treatment of C trachomatis, N gonorrhoeae, T vaginalis, and bacterial vaginosis on preterm birth, low birthweight, and other adverse maternal and perinatal outcomes compared with current standard of care, which included symptom-based treatment without laboratory confirmation. METHODS: In this pragmatic cluster randomised crossover trial, we enrolled women (aged &gt;/=16 years) attending an antenatal clinic at 26 weeks' gestation or earlier (confirmed by obstetric ultrasound), living within approximately 1 h drive of a study clinic, and able to provide reliable contact details at ten primary health facilities and their catchment communities (clusters) in Papua New Guinea. Clusters were randomly allocated 1:1 to receive either the intervention or control (standard care) in the first phase of the trial. Following an interval (washout period) of 2-3 months at the end of the first phase, each cluster crossed over to the other group. Randomisation was stratified by province. Individual participants were informed about trial group allocation only after completing informed consent procedures. The primary outcome was a composite of preterm birth (livebirth before 37 weeks' gestation), low birthweight (&lt;2500 g), or both, analysed according to the intention-to-treat population. This study is registered with ISRCTN Registry, ISRCTN37134032, and is completed. FINDINGS: Between July 26, 2017, and Aug 30, 2021, 4526 women were enrolled (2210 [63.3%] of 3492 women in the intervention group and 2316 [62.8%] of 3687 in the control group). Primary outcome data were available for 4297 (94.9%) newborn babies of 4526 women. The proportion of preterm birth, low birthweight, or both, in the intervention group, expressed as the mean of crude proportions across clusters, was 18.8% (SD 4.7%) compared with 17.8% in the control group (risk ratio [RR] 1.06, 95% CI 0.78-1.42; p=0.67). There were 1052 serious adverse events reported (566 in the intervention group and 486 in the control group) among 929 trial participants, and no differences by trial group. INTERPRETATION: Point-of-care testing and treatment of C trachomatis, N gonorrhoeae, T vaginalis, and bacterial vaginosis did not reduce preterm birth or low birthweight compared with standard care. Within the subgroup of women with N gonorrhoeae, there was a substantial reduction in the primary outcome. FUNDING: UK Department of Health and Social Care; UK Foreign, Commonwealth and Development Office; UK Medical Research Council; the Wellcome Trust; the Australian National Health and Medical Research Council; and Swiss National Science Foundation.</t>
  </si>
  <si>
    <t>https://www.ncbi.nlm.nih.gov/pubmed/38485431</t>
  </si>
  <si>
    <t>Riddell MA, Vallely LM, Mengi A, Badman SG, Low N, Wand H, et al. Point-of-care testing and treatment of sexually transmitted and genital infections to improve birth outcomes in high-burden, low-resource settings (WANTAIM): a pragmatic cluster randomised crossover trial in Papua New Guinea. Lancet Glob Health. 2024;12(4):e641-e51.</t>
  </si>
  <si>
    <t>SENK_2024</t>
  </si>
  <si>
    <t>Senkoro RH, Hussein J, Namkinga L</t>
  </si>
  <si>
    <t>Prevalence and Risk factors associated with Sexually Transmitted Infections among Women of reproductive age attending reproductive and child health clinics in Dodoma and Dar es Salaam Tanzania</t>
  </si>
  <si>
    <t>Tanzania Journal of Health Research</t>
  </si>
  <si>
    <t>Senkoro RH, Hussein J, Namkinga L. Prevalence and Risk factors associated with Sexually Transmitted Infections among Women of reproductive age attending reproductive and child health clinics in Dodoma and Dar es Salaam Tanzania. Tanzania Journal of Health Research. 2024;25(1):642-55.</t>
  </si>
  <si>
    <t>Indian J Med Microbiol</t>
  </si>
  <si>
    <t>Indian J Sex Transm Dis AIDS</t>
  </si>
  <si>
    <t>SHE _2024</t>
  </si>
  <si>
    <t>She B, Lu F, Zhao R, Lin S, Sun J, He S, et al</t>
  </si>
  <si>
    <t>Examining the Effects of PrEP Use on Sexual Behaviors and Sexually Transmitted Infections Among Chinese Men who have Sex with Men: A Cross-Sectional Study</t>
  </si>
  <si>
    <t>AIDS Behav</t>
  </si>
  <si>
    <t>Men who have sex with men (MSM) is a high-risk population for HIV and sexually transmitted infections (STIs). Pre-exposure prophylaxis (PrEP) is effective in HIV prevention. This study aims to examine the differences in sexual behaviors, STI prevalence and HIV/STI testing across subgroups of MSM with various PrEP use. Data were collected via a cross-sectional survey in an MSM community in Xi'an, Shaanxi, from 2022.01 to 2022.09. Participants were categorized as 'PrEP-naive and unwilling to use', 'PrEP-naive but willing to use', and 'current or former PrEP users'. Shannon index was used to assess sexual act diversity and multivariate logistic regression analyzed factors associated with PrEP use. Of the 1,131 MSM participants, 23.52% were PrEP-naive and unwilling, 64.98% were PrEP-naive but willing, and 11.49% were current or former PrEP users. The PrEP-naive but willing group had the highest recent STI testing rates at 73.06% and showed greater sexual act diversity (Shannon index 1.61). This group also had the highest syphilis rates (7.49% vs. 6.47% and2.54%, p &lt; 0.01). Younger age (18-30: OR = 0.39 (0.18-0.85); 31-40: OR = 0.43 (0.20-0.96)) and lower education (high school/vocational: OR = 0.15 (0.04-0.58); associate degree: OR = 0.21 (0.06-0.71)) were factors that negatively influenced PrEP use. Current or former PrEP users had the highest oropharyngeal gonorrhea (14.39% vs. 9.68% and 5.80%, p &lt; 0.01) and overall gonorrhea rates (20.86% vs. 17.17% and 8.37%, p &lt; 0.001). 'PrEP-naive but willing' participants consistently demonstrated high-risk sexual behavior, increased STI testing, and more diverse sexual acts, whereas PrEP users had the highest STI prevalence.</t>
  </si>
  <si>
    <t>https://www.ncbi.nlm.nih.gov/pubmed/39066859</t>
  </si>
  <si>
    <t>She B, Lu F, Zhao R, Lin S, Sun J, He S, et al. Examining the Effects of PrEP Use on Sexual Behaviors and Sexually Transmitted Infections Among Chinese Men who have Sex with Men: A Cross-Sectional Study. AIDS Behav. 2024;28(9):3128-38.</t>
  </si>
  <si>
    <t>SHEP_2024</t>
  </si>
  <si>
    <t>Shephard M, Matthews S, Kularatne R, Andrewartha K, Blondeel K, Alvarez C, et al</t>
  </si>
  <si>
    <t>Independent clinic-based evaluation of point-of-care testing for the screening of Chlamydia trachomatis, Neisseria gonorrhoea and Trichomonas vaginalis in women-at-risk in Australia, Guatemala, Morocco, and South Africa</t>
  </si>
  <si>
    <t>BACKGROUND: In 2018, the World Health Organization commenced a multi-country validation study of the Cepheid GeneXpert for a range of molecular-based point-of-care (POC) tests in primary care settings. One study arm focused on the evaluation of POC tests for screening 'women at risk' for chlamydia (CT), gonorrhoea (NG) and trichomonas (TV) in four countries - Australia, Guatemala, Morocco and South Africa. METHODS: Study participants completed a pre-test questionnaire which included demographics, clinical information and general questions on POC testing (POCT). Two vaginal swab samples (either self-collected or clinician collected) from each patient were tested on the GeneXpert at the POC and at a reference laboratory using quality-assured nucleic acid amplification tests (NAATs). RESULTS: One thousand three hundred and eighty-three women were enrolled: 58.6% from South Africa, 29.2% from Morocco, 6.2% from Guatemala, and 6.0% from Australia. 1296 samples for CT/NG and 1380 samples for TV were tested by the GeneXpert and the reference NAAT. The rate of unsuccessful tests on the GeneXpert was 1.9% for CT, 1.5% for NG and 0.96% for TV. The prevalence of CT, NG and TV was 31%, 13% and 23%, respectively. 1.5% of samples were positive for all three infections; 7.8% were positive for CT and NG; 2.4% were positive for NG and TV; and 7.3% were positive for CT and TV. Compared to reference NAATs, pooled estimates of sensitivity for the GeneXpert tests were 83.7% (95% confidence intervals 69.2-92.1) for CT, 90.5% (85.1-94.1) for NG and 64.7% (58.1-70.7) for TV (although estimates varied considerably between countries). Estimates for specificity were &gt;/=96% for all three tests both within- and between-countries. Pooled positive and negative likelihood ratios were: 32.7 ([CI] 21.2-50.5) and 0.17 (0.08-0.33) for CT; 95.3 (36.9-245.7) and 0.10 (0.06-0.15) for NG; and 56.5 (31.6-101.1) and 0.35 (0.27-0.47) for TV. CONCLUSION: This multi-country evaluation is the first of its kind world-wide. Positive likelihood ratios, as well as specificity estimates, indicate the GeneXpert POC test results for CT, NG and TV were clinically acceptable for ruling in the presence of disease. However, negative likelihood ratios and variable sensitivity estimates from this study were poorer than expected for ruling out these infections, particularly for TV. TRIAL REGISTRATION: Ethics approval to conduct the ProSPeRo study was granted by the WHO Ethics Review Committee, as well as local ethics committees from all participating countries.</t>
  </si>
  <si>
    <t>https://www.ncbi.nlm.nih.gov/pubmed/38438953</t>
  </si>
  <si>
    <t>Shephard M, Matthews S, Kularatne R, Andrewartha K, Blondeel K, Alvarez C, et al. Independent clinic-based evaluation of point-of-care testing for the screening of Chlamydia trachomatis, Neisseria gonorrhoea and Trichomonas vaginalis in women-at-risk in Australia, Guatemala, Morocco, and South Africa. BMC Infect Dis. 2024;24(Suppl 1):277.</t>
  </si>
  <si>
    <t>AIDS</t>
  </si>
  <si>
    <t>SILV_2024a</t>
  </si>
  <si>
    <t>Silva-Santisteban A, Apedaile D, Perez-Brumer A, Leon SR, Huerta L, Leon F, et al</t>
  </si>
  <si>
    <t>HIV vulnerabilities and psychosocial health among young transgender women in Lima, Peru: results from a bio-behavioural survey</t>
  </si>
  <si>
    <t>J Int AIDS Soc</t>
  </si>
  <si>
    <t>INTRODUCTION: Peruvian young transgender women (YTW) ages 16-24 years are a critical but understudied group for primary HIV prevention efforts, due to sharp increases in HIV prevalence among TW ages 25 years and older. METHODS: Between February and July 2022, a cross-sectional quantitative study with YTW ages 16-24 years in Peru (N = 211) was conducted consisting of a bio-behavioural survey accompanied by laboratory-based testing for HIV and sexually transmitted infections (STIs). Bivariate and multivariable Poisson regression models were used to estimate prevalence ratios between socio-demographic and behavioural characteristics and HIV status. RESULTS: HIV prevalence was 41.5% (95% CI: 33.9-49.4%), recent syphilis acquisition 19.4% (95% CI: 12.7-28.4), chlamydia 6.3% (95% CI: 3.1-11.1) and gonorrhoea 12.3% (95% CI: 7.9-18.7). Almost half (47.9%) reported condomless anal sex in the past 6 months, 50.7% reported sex work in the past 30 days and 13.7% reported accepting more money for condomless sex. There were no significant differences in reported sexual behaviours by HIV status. Only 60.8% of participants reported ever having been tested for HIV, and 25.6% reported a past 6-month STI test. More than two-thirds (67.8%) had not heard of antiretroviral pre-exposure prophylaxis (PrEP) and only 4.7% had taken PrEP in the past month. Current moderate-to-severe psychological distress was endorsed by 20.3%, 10.0% reported attempting suicide in the past 6 months and 85.4% reported alcohol misuse. CONCLUSIONS: Findings show that the HIV epidemic for YTW in Lima, Peru is situated in the context of widespread social exclusion, including economic vulnerabilities, violence victimization and the mental health sequelae of transphobic stigma that starts early in life. Future research should aim to further understand the intersection of these vulnerabilities. Moreover, there is an urgent necessity to design and evaluate HIV prevention programmes that address the root systems driving HIV vulnerabilities in YTW and that focus on developmentally specific clusters of stigma-related conditions.</t>
  </si>
  <si>
    <t>https://www.ncbi.nlm.nih.gov/pubmed/39041820</t>
  </si>
  <si>
    <t>Silva-Santisteban A, Apedaile D, Perez-Brumer A, Leon SR, Huerta L, Leon F, et al. HIV vulnerabilities and psychosocial health among young transgender women in Lima, Peru: results from a bio-behavioural survey. J Int AIDS Soc. 2024;27(7):e26299.</t>
  </si>
  <si>
    <t>SINE_2024</t>
  </si>
  <si>
    <t>Sineque A, Ceffa S, Parruque F, Guidotti G, Massango C, Sidumo Z, et al</t>
  </si>
  <si>
    <t>Impact of STIs on cervical cancer screening: Prevalence of Chlamydia trachomatis and Neisseria gonorrhoeae in visual inspection with acetic acid (VIA) positive women in Mozambique</t>
  </si>
  <si>
    <t>BACKGROUND: Cervical cancer, primarily from HPV, is prevalent in countries like Mozambique, with HIV individuals at higher risk. The Visual Inspection with Acetic Acid (VIA) screening method can be influenced by STIs like Chlamydia trachomatis (CT) and Neisseria gonorrhoeae (NG). This study examines CT and NG prevalence in HIV-positive and negative women using VIA in Mozambique's DREAM program. METHODS: In this cross-sectional research conducted at a DREAM program facility in Maputo from 01/07/2021 to 31/05/2022, cervical specimens were taken from VIA-positive patients. CT/NG testing was performed using the Cobas(R) 4800 DNA CT/NG test. Statistical analyses focused on associations and prevalence rates, considering demographic, clinical, and exposure data. RESULTS: Among 117 women, we observed a CT prevalence of 6.8% (8/117) and an NG prevalence of 2.6%(3/117). No significant associations between CT/NG infection rates and factors such as age, HIV status, VIA results, or high-risk HPV (hrHPV) was observed. We found a 47% prevalence of hrHPV infections among participants with cervical lesions; no significant association between hrHPV and CT/NG infections was observed. CONCLUSION: This study highlights the prevalence of CT and NG in VIA-positive women in Mozambique, emphasizing the STI burden and suggesting integration of STI screening in cervical cancer prevention strategies.</t>
  </si>
  <si>
    <t>https://www.ncbi.nlm.nih.gov/pubmed/39190544</t>
  </si>
  <si>
    <t>Sineque A, Ceffa S, Parruque F, Guidotti G, Massango C, Sidumo Z, et al. Impact of STIs on cervical cancer screening: Prevalence of Chlamydia trachomatis and Neisseria gonorrhoeae in visual inspection with acetic acid (VIA) positive women in Mozambique. Int J STD AIDS. 2024;35(13):1019-24.</t>
  </si>
  <si>
    <t>Rev Inst Med Trop Sao Paulo</t>
  </si>
  <si>
    <t>SURY_2024</t>
  </si>
  <si>
    <t>Surya NL, Suji T, Rani S, Dorathy I, Minz S, Sahni RD</t>
  </si>
  <si>
    <t>Trichomonas vaginalis: comparison of primers for implementation as an in-house PCR in rural Vellore, South India</t>
  </si>
  <si>
    <t>BACKGROUND: Trichomonas vaginalis (TV) accounts for the highest burden of curable, non-viral sexually transmitted infections worldwide. Prevalence in India ranges from 0.4 to 27.4% in women and 0.0-5.6% in men. In 2015, the prevalence of TV among pregnant women of rural Vellore was 3.11% using Sekisui OSOM((R)) Trichomonas test and culture methods. Molecular methods are the most sensitive, rapid diagnostic tool for Sexually Transmitted Infection's (STI) albeit cost hinders implementation of commercial platforms. To determine a sensitive, sustainable molecular method, we compared three targets (Adhesin AP65, cytoskeleton Beta-tubulin BTUB 9/2 and TVK 3/7) with the highest published diagnostic accuracy against microscopy, culture and Real Time PCR (RT- PCR). MATERIALS &amp; METHODS: Six-hundred adult, sexually active women attending the Obstetrics-Gynaecology rural out-patient clinic the Rural Unit for Health and Social Affairs (RUHSA) from July 2020 - February 2021 were enrolled. A vaginal lateral and posterior fornix specimen was inoculated, onsite, into Biomed InPouch((R)) TV culture and smeared onto a slide for fluorescence microscopy using Acridine orange. A flocked nylon swab specimen for PCR was used to determine the sensitivities of the Adhesin AP65, cytoskeleton Beta-tubulin BTUB 9/2 and TVK 3/7 gene targets. Seegene Allplex STI Essential Assay, S.Korea was used to confirm TV positives. RESULTS: Nine specimens (9/600, 1.5%) were positive for TV. There was a 100% correlation between Biomed InPouch TV((R)) culture, PCR with TVK 3/7 and RT-PCR while a correlation of 66.6% with BTUB 9/2 and AP65 gene targets. Clinically, 77.7% (n = 7) presented with white-greenish discharge per vagina, 11% (n = 1) with infertility, 22.2% (n = 2) were asymptomatic. Eight of nine patients (88.9%) had co-infections with other bacterial STIs. Prevalence of TV coinfection with Neisseria gonorrhoea was 1.1%. CONCLUSION: Current hospital-based prevalence of TV in rural Vellore was 1.5%. Repetitive DNA target TVK 3/7 was more sensitive than AP65 and BTUB 9/2 primers.</t>
  </si>
  <si>
    <t>https://www.ncbi.nlm.nih.gov/pubmed/39333912</t>
  </si>
  <si>
    <t>Surya NL, Suji T, Rani S, Dorathy I, Minz S, Sahni RD. Trichomonas vaginalis: comparison of primers for implementation as an in-house PCR in rural Vellore, South India. BMC Infect Dis. 2024;24(1):1039.</t>
  </si>
  <si>
    <t>TAVA_2024</t>
  </si>
  <si>
    <t>Tavares GMM, Alverga HAM, Felix EM, Dichman GO, Pinheiro GM, Juliano Y, et al</t>
  </si>
  <si>
    <t>Epidemiological profile and genetic resistance of Neisseria gonorrhoeae infection in women in a poor region of Sao Paulo, Brazil</t>
  </si>
  <si>
    <t>Acta Trop</t>
  </si>
  <si>
    <t>BACKGROUND AND AIM: Gonorrhea is a bacterial infection in the urogenital tract, transmitted by sexual or perinatal contact, caused by Neisseria gonorrhoeae, a gram-negative diplococcus. The present study evaluates the frequency of N. gonorrhoeae in women treated at Hospital Wladimir Arruda in poor area of Sao Paulo and also verifies the presence of genetic resistance against three antimicrobials of different classes: Tetracycline, Azithromycin and Ciprofloxacin. METHODS: This is an observational and descriptive study with a quantitative approach. Samples were collected at Hospital Escola Wladimir Arruda. The volunteers are women from 16 to 65 years of age. Sociodemographic, gynecological, sexual and health data are collected through a questionnaire, their symptoms/clinical manifestation were requested by the medical records, and then the participant is referred for collection of samples of cervical vaginal smear. The samples were screened for N. gonorrhoeae (dcmH gene) and tested for resistance genes to Tetracycline, Azithromycin and Ciprofloxacin through PCR. RESULTS: In the total of 127 samples analyzed by Real-Time PCR, 23 were positive and correspond to a general prevalence of a gonococcal infection in the studied population of 17% (CI:95%), and the participants were married (43.4%), had active sexual life (56.5%) and did not use any type of condom during sexual intercourse (52.1%). The resistance to the tetM ribosomal gene was found in 14 samples, prevalence of 60% (CI= 95%). CONCLUSIONS: We have described a concerning frequency of N. gonorrhoeae infection in females attended in an outcare patient. Also, most of the strains detected presented resistance to one or more antimicrobials.</t>
  </si>
  <si>
    <t>https://www.ncbi.nlm.nih.gov/pubmed/37866730</t>
  </si>
  <si>
    <t>Tavares GMM, Alverga HAM, Felix EM, Dichman GO, Pinheiro GM, Juliano Y, et al. Epidemiological profile and genetic resistance of Neisseria gonorrhoeae infection in women in a poor region of Sao Paulo, Brazil. Acta Trop. 2024;249:107047.</t>
  </si>
  <si>
    <t>Lancet HIV</t>
  </si>
  <si>
    <t>VAND_2024</t>
  </si>
  <si>
    <t>van der Veer C, Kondoni C, Kuyere A, Mtonga F, Nyasulu V, Shaba G, et al</t>
  </si>
  <si>
    <t>Prevalence of sexually transmitted infection in pregnancy and their association with adverse birth outcomes: a case-control study at Queen Elizabeth Central Hospital, Blantyre, Malawi</t>
  </si>
  <si>
    <t>BACKGROUND: There are limited data on the epidemiology of sexually transmitted infections (STI) and their contribution to adverse birth outcomes (ABO) in sub-Saharan Africa (SSA). We performed a case-control study to assess the prevalence of STI and their association with ABO among women attending Queen Elizabeth Central Hospital, Blantyre, Malawi. METHODS: A composite case definition for ABO included stillborn, preterm and low birthweight infants and infants admitted to neonatal intensive care unit within 24 hours of birth. Following recruitment of an infant with an ABO, the next born healthy infant was recruited as a control. Multiplex PCR for Neisseria gonorrhoeae (NG), Chlamydia trachomatis (CT) and Trichomonas vaginalis (TV) was performed on maternal vaginal swabs. HIV and syphilis status was determined on maternal and infant serum. For syphilis, we used combined treponemal/non-treponemal rapid point-of-care tests in parallel with rapid plasma reagin tests, PCR for Treponema pallidum and clinical parameters to diagnose and stage the infection. We compared STI positivity between cases and controls. RESULTS: We included 259 cases and 251 controls. Maternal prevalence of STI was 3.1%, 2.7% and 17.1% for NG, CT and TV, respectively. Maternal prevalence of untreated syphilis was 2.0% and 6.1% for early stage and late/unknown stage, respectively; prevalence of treated syphilis was 2.7%. The HIV prevalence was 16.5%. HIV infection significantly increased the odds for ABO (OR=3.31; 95% CI 1.10 to 9.91) as did NG positivity (OR=4.30; 95% CI 1.16 to 15.99). We observed higher rates of ABO among women with untreated maternal syphilis (early: OR=7.13; 95% CI 0.87 to 58.39, late/unknown stage: OR=1.43; 95% CI 0.65 to 3.15). Maternal TV and CT infections were not associated with ABO. CONCLUSION: STI prevalence among pregnant women in Malawi is comparable to other SSA countries. HIV, NG and untreated syphilis prevalence was higher among women with ABO compared with women with healthy infants.</t>
  </si>
  <si>
    <t>https://www.ncbi.nlm.nih.gov/pubmed/39043612</t>
  </si>
  <si>
    <t>van der Veer C, Kondoni C, Kuyere A, Mtonga F, Nyasulu V, Shaba G, et al. Prevalence of sexually transmitted infection in pregnancy and their association with adverse birth outcomes: a case-control study at Queen Elizabeth Central Hospital, Blantyre, Malawi. Sex Transm Infect. 2024;100(8):517-23.</t>
  </si>
  <si>
    <t>WANG_2024</t>
  </si>
  <si>
    <t>Wang F, Zhang C, Xiu L, Li Y, Zeng Y, Li Y, et al</t>
  </si>
  <si>
    <t>Etiological, sociodemographic and clinical characteristics of sexually transmitted infections and M. genitalium resistance in Shenzhen: a multicenter cross-sectional study in China</t>
  </si>
  <si>
    <t>Front Cell Infect Microbiol</t>
  </si>
  <si>
    <t>INTRODUCTION: This study aims to determine the etiological, sociodemographic, and clinical characteristics of STIs, and the level of resistance in M. genitalium in Shenzhen, a representative first-tier city of southern China. METHODS: A multicenter cross-sectional study was conducted and 7886 sexually active participants attending STI-related departments were involved from 22 hospitals. Nine STI-related organisms including N. gonorrhoeae, C. trachomatis, T. vaginalis, M. genitalium, HSV-1, HSV-2, M. hominis, U. parvum, and U. urealyticum were screened. RESULTS: Being single or divorced was associated with increased detection of N. gonorrhoeae, C. trachomatis, M. genitalium, HSV-1, HSV-2 and M. hominis. Lower education level was associated with increased detection of C. trachomatis, HSV-2 and M. hominis. No insurance coverage was an independent risk factor for T. vaginalis, M. hominis and U. parvum positivity. Three resistance-determining regions related to macrolide and fluoroquinolone were sequenced in 154 M. genitalium positive samples, among which 90.3% harbored mutations related to macrolide or fluroquinolone resistance and 67.5% were multidrug-resistant M. genitalium. A2072G in 23S rRNA and Ser83Ile in parC were the most common mutations. M. hominis was associated with manifestations of bacterial vaginosis in female and epididymitis in male. CONCLUSIONS: Single or divorced individuals, those with lower education level and individuals without insurance are higher-risk key populations for STIs. The prevalence of antimicrobial-resistant M. genitalium in Shenzhen is high. Detection of M. hominis increased significantly with lower education level and no health insurance coverage, and it is associated with bacterial vaginosis or epididymitis, indicating that M. hominis deserves further attention.</t>
  </si>
  <si>
    <t>https://www.ncbi.nlm.nih.gov/pubmed/39119297</t>
  </si>
  <si>
    <t>Wang F, Zhang C, Xiu L, Li Y, Zeng Y, Li Y, et al. Etiological, sociodemographic and clinical characteristics of sexually transmitted infections and M. genitalium resistance in Shenzhen: a multicenter cross-sectional study in China. Front Cell Infect Microbiol. 2024;14:1407124.</t>
  </si>
  <si>
    <t>WANG_2024a</t>
  </si>
  <si>
    <t>Wang J, Zhao P, Xu W, Wang C</t>
  </si>
  <si>
    <t>Changing trends in Chlamydia and gonorrhea infections among female sex workers in Southern China: a surveillance data analysis spanning 2019 to 2022</t>
  </si>
  <si>
    <t>J Public Health (Oxf)</t>
  </si>
  <si>
    <t>BACKGROUND: Female sex workers (FSW) are particularly vulnerable to chlamydia and gonorrhea infections. However, there were few studies that detail the evolving patterns of chlamydia and gonorrhea among Chinese FSW. Therefore, our study endeavors to assess the prevalence of chlamydia and gonorrhea epidemics within FSW, investigate their changing trends and scrutinize associated factors. METHODS: In 2019, China instituted a sentinel surveillance network focused on FSW in Guangdong Province. This network conducted an annual serial cross-sectional survey spanning from April to August. All analyses are predicated on surveillance data accumulated between 2019 and 2022. RESULTS: The prevalence of chlamydia increased from 10.1 to 12.3%, exhibiting an annual percentage shift of 6.8%. Conversely, the prevalence of gonorrhea dwindled from 2.0 to 1.3%, marking an annual percentage decline of 13.4% (P &lt; 0.001). After adjusting for covariates, chlamydia exhibited associations with having household registration in other provinces (adjusted odds ratio (aOR = 0.55)), displaying symptoms of sexually transmitted infections (STIs) (aOR = 1.65) and infected with gonorrhea (aOR = 5.68). In parallel, gonorrhea demonstrated associations with providing oral sex to clients (aOR = 3.74), manifesting STIs symptoms (aOR = 4.27) and those infected with chlamydia (aOR = 5.43). CONCLUSIONS: Our observations underscore the imperative to implement a comprehensive intervention strategy concentrating on chlamydia, while simultaneously fortifying endeavors to expand the scope of gonorrhea prevention services.</t>
  </si>
  <si>
    <t>https://www.ncbi.nlm.nih.gov/pubmed/38031291</t>
  </si>
  <si>
    <t>Wang J, Zhao P, Xu W, Wang C. Changing trends in Chlamydia and gonorrhea infections among female sex workers in Southern China: a surveillance data analysis spanning 2019 to 2022. J Public Health (Oxf). 2024;46(1):72-82.</t>
  </si>
  <si>
    <t>WENG_2024</t>
  </si>
  <si>
    <t>Weng RX, Ning N, Luo YT, Zhang CL, Wen LZ, Ye JB, et al</t>
  </si>
  <si>
    <t>Using Self-Reported Sexual Positioning as an Indicator for Rectal Chlamydia and Gonorrhea Screening Among Men Who Have Sex With Men in China: A Missed Opportunity</t>
  </si>
  <si>
    <t>BACKGROUND: Rectal Chlamydia trachomatis (CT) and Neisseria gonorrhoeae (NG) infections among men who have sex with men (MSM) are escalating public health concerns. This study aimed to explore (1) the reliability of self-reported sexual positioning as an indicator for rectal CT and NG screening, and (2) factors associated with rectal CT and NG infections in Shenzhen, China. METHODS: A cross-sectional study was conducted in 2 settings in Shenzhen, China, from April 1, 2021, to March 31, 2022. Data on sociodemographic characteristics, sexual behaviors, and basic CT knowledge were collected. Urine and self-collected rectal swabs were collected for CT and NG testing. RESULTS: In total, 195 MSM participated in the study, and 5.1% tested positive for urogenital CT, 29.2% for rectal CT, 1.0% for urogenital NG, and 8.2% for rectal NG. Among those who reported exclusively insertive anal sex, 69.2% of CT infections and 85.7% of NG infections would have remained undetected with urine testing alone. Risk factors for rectal CT infection included engaging in both insertive and receptive anal sex, with a significant association found for coinfection with rectal NG. CONCLUSIONS: Self-reported sexual positioning was found to be an unreliable indicator for CT and NG screening, as a substantial proportion of infections would have remained undetected. The findings suggest that CT and NG screening in China should be offered to all MSM regardless of self-reported sexual positioning, and that the dual CT/NG testing is recommended.</t>
  </si>
  <si>
    <t>https://www.ncbi.nlm.nih.gov/pubmed/38403298</t>
  </si>
  <si>
    <t>Weng RX, Ning N, Luo YT, Zhang CL, Wen LZ, Ye JB, et al. Using Self-Reported Sexual Positioning as an Indicator for Rectal Chlamydia and Gonorrhea Screening Among Men Who Have Sex With Men in China: A Missed Opportunity. Sex Transm Dis. 2024;51(6):400-6.</t>
  </si>
  <si>
    <t>WONG_2024</t>
  </si>
  <si>
    <t>Wong NS, Chan DP, Chung SL, Kwan TH, Lee KC, Kwan CK, et al</t>
  </si>
  <si>
    <t>Self-sampled multi-anatomic site testing for uncovering the community burden of undiagnosed Chlamydia trachomatis and Neisseria gonorrhoeae infection in men who have sex with men</t>
  </si>
  <si>
    <t>Infection</t>
  </si>
  <si>
    <t>PURPOSE: To detect otherwise undiagnosed asymptomatic sexually transmitted infection (STI), and for estimating prevalence among men who have sex with men (MSM). METHODS: In this community-based study in Hong Kong, adult MSM were recruited. After completion of an online survey, free multi-anatomic sites self-sampling kits (urine specimens, pharyngeal and rectal swabs) for Chlamydia trachomatis (CT) and Neisseria gonorrhoeae (NG) tests were delivered to requesting participants. Factors associated with STI positivity were analyzed in logistic regression. RESULTS: From September 2021 to October 2022, 712 MSM were recruited, with 86% aged 18-39, and 16% reported history of chemsex engagement. A majority (81%) had previously undergone HIV testing, 68% had ever tested for STI, and 35% previously diagnosed with STI. Totally 428 (60%) had requested self-sampling kits, and 276 (39%) returned collected samples. Among participants who returned the samples, about half had never been tested in the past and had no history of STI. Overall 21% tested positive for CT and/or NG (CT/NG)-CT positive 16% and NG positive 7%. By anatomic site, 16% of rectal swabs, 7% of pharyngeal swabs, but just 3% of urine specimens were CT/NG positive. The prevalence of CT/NG was not significantly different by history of STI diagnosis and testing. CONCLUSION: Self-sampled STI testing is a potentially useful means for enhancing uptake of screening in MSM in the community, which could uncover otherwise undiagnosed asymptomatic infections. Internet-based self-sampling for STI testing could complement the current clinic-based STI testing for supporting epidemiologic evaluation of STI control in the community.</t>
  </si>
  <si>
    <t>https://www.ncbi.nlm.nih.gov/pubmed/37857977</t>
  </si>
  <si>
    <t>Wong NS, Chan DP, Chung SL, Kwan TH, Lee KC, Kwan CK, et al. Self-sampled multi-anatomic site testing for uncovering the community burden of undiagnosed Chlamydia trachomatis and Neisseria gonorrhoeae infection in men who have sex with men. Infection. 2024;52(2):491-502.</t>
  </si>
  <si>
    <t>Front Med (Lausanne)</t>
  </si>
  <si>
    <t>BJOG</t>
  </si>
  <si>
    <t>XUXX_2024</t>
  </si>
  <si>
    <t>Xu W, Li H, Zhao P, Wang J, Liang P, Wang C</t>
  </si>
  <si>
    <t>Trends of chlamydia and gonorrhea infections by anatomic sites among men who have sex with men in south China: a surveillance analysis from 2018 to 2022</t>
  </si>
  <si>
    <t>BACKGROUND: Chlamydia and gonorrhea notifications are rapidly rising in men who have sex with men (MSM). Currently, there are limited data on the prevalence of chlamydia and gonorrhea across various anatomical sites. Our study aimed to explore the prevalence, association and changing trends of urethral and rectal chlamydia and gonorrhea among MSM in Guangdong Province, China. METHODS: We analyzed data among MSM attending sexually transmitted infections (STI) clinics in the Guangdong governmental sentinel network between 2018 and 2022. Chi-square tests were used to compare the difference, Join-point regressions for analyzing changing trends, and multivariate logistic regressions for examining associated factors. RESULTS: We included 4856 men in the analysis. Rectal chlamydia significantly increased from 13.8% to 26.4% over the past 5 years (average annual percentage change [AAPC] 19.2%, 95%CI 1.0-40.6, p = 0.043). After adjusting for covariates, chlamydia infection positively associated with main venue used to seek sexual partners (aOR = 2.31, 95%CI 1.17-4.55), having regular sexual partners in the past 6 months (aOR = 3.32, 95%CI 1.95-5.64), receiving HIV counselling and testing services (aOR = 2.94, 95%CI 1.67-5.17), receiving peer education (aOR = 1.80, 95%CI 1.14-2.83), infection with syphilis (aOR = 2.02, 95%CI 1.02-4.01) and infection with gonorrhea (aOR 7.04, 95% CI 3.01-16.48). Gonorrhea infection positively associated with having regular sexual partners in the past 6 months (aOR = 3.48.95%CI 1.16-10.49), and infection with chlamydia (aOR 7.03, 95% CI 2.99-16.51). CONCLUSIONS: To conclude, our findings reveal a high prevalence of chlamydia infections among MSM, particularly in the rectal area. Comprehensive chlamydia and gonorrhea health services are necessary for MSM to improve sexual health.</t>
  </si>
  <si>
    <t>https://www.ncbi.nlm.nih.gov/pubmed/39267000</t>
  </si>
  <si>
    <t>Xu W, Li H, Zhao P, Wang J, Liang P, Wang C. Trends of chlamydia and gonorrhea infections by anatomic sites among men who have sex with men in south China: a surveillance analysis from 2018 to 2022. BMC Public Health. 2024;24(1):2484.</t>
  </si>
  <si>
    <t>ZENG_2024</t>
  </si>
  <si>
    <t>Zeng J, Wu T, Wang L, Yu L, Lin H, Chen Z</t>
  </si>
  <si>
    <t>Characteristics of reproductive tract infections caused by common pathogens among the outpatients of reproductive medicine center in Putian: retrospective study</t>
  </si>
  <si>
    <t>BACKGROUND: This study aims to explore the infection and age distribution of Ureaplasma urealyticum (UU), Chlamydia trachomatis (CT), Neisseria gonorrhoeae (NG) and Herpes simplex virus type II (HSV II) among the outpatients of Reproductive Medicine Center in Putian, Fujian Province to provide a clinical basis for the early diagnosis and treatment of various reproductive tract diseases and infertility in this region. METHODS: A total of 1736 samples of secretions and exfoliated cervical cells were collected from the outpatients of the Reproductive Medicine Center of the Affiliated Hospital of Putian University from December 2021 to April 2023. The infections of UU, CT, NG and HSVII were detected by real-time fluorescence polymerase chain reaction (PCR), and the infection statuses of the patients with different genders, ages and diagnoses were analysed. RESULTS: Among the 1736 patients, 611 were male and 1125 were female. The male patients had higher UU infection rate but lower HSV II infection rate than the female patients. No significant difference in CT and NG infection rates was observed between the genders. The CT infection rate gradually decreased with the increase in the age. The difference in UU, NG and HSV II infection rates among the different age groups was not statistically significant. For UU infection, the male infertile patients had the highest rate of 37.72% (172/456). Meanwhile, the differences in CT, NG and HSV II infection rates among the different diagnosis groups were not statistically significant. Among the male and female infertile patients, the CT infection rate was the highest in the 21-25 years of age group at 11.11% (2/18) and 9.47% (9/95), respectively. No statistically significant difference in UU, CT, NG and HSV II infection rates was observed among the different age groups of patients diagnosed in relation to the family planning guidance and between the male and female patients with other diagnoses results. CONCLUSIONS: This study showed that UU was the most frequently identified pathogen in infertile men in Putian, Fujian Province. The CT infection rate was the highest in people under 20 years old, and the infection showed a tendency toward young individuals. Therefore, the publicity of sexual health knowledge must be strengthened, and the prevention and treatment of venereal diseases among young and middle-aged people must be improved. Moreover, the pathogen infection is related to infertility to a certain extent, which is conducive to clinical diagnosis and treatment.</t>
  </si>
  <si>
    <t>https://www.ncbi.nlm.nih.gov/pubmed/38486167</t>
  </si>
  <si>
    <t>Zeng J, Wu T, Wang L, Yu L, Lin H, Chen Z. Characteristics of reproductive tract infections caused by common pathogens among the outpatients of reproductive medicine center in Putian: retrospective study. BMC Infect Dis. 2024;24(1):315.</t>
  </si>
  <si>
    <t>ZHOU_2024</t>
  </si>
  <si>
    <t>Zhou Q, Li J, Luo L, Min S, Wang L, Peng L, et al</t>
  </si>
  <si>
    <t>Characterization of genital chlamydia trachomatis infection among women attending infertility and gynecology clinics in Hunan, China</t>
  </si>
  <si>
    <t>BACKGROUND: Genital infection with Chlamydia trachomatis (C. trachomatis) is a major public health issue worldwide. It can lead to cervicitis, urethritis, and infertility. This study was conducted to determine the characteristics of genital C. trachomatis infection among women attending to the infertility and gynecology clinics. METHODS: Endocervical swabs were collected from 8,221 women for C. trachomatis nucleotide screening and genotyping, while serum samples were collected for C. trachomatis pgp3 antibody determination using luciferase immunosorbent assays. RESULTS: High C. trachomatis DNA prevalence (3.76%) and seroprevalence (47.46%) rates were found, with genotype E (27.5%) being the most prevalent. C. trachomatis omp1 sense mutation was associated with cervical intraepithelial neoplasia (CIN) (odds ratio [OR] = 6.033, 95% confidence interval [CI] = 1.219-39.185, p = 0.045). No significant differences in C. trachomatis seroprevalence rates were observed between women with detectable C. trachomatis DNA in the infertility and routine physical examination groups (86.67% vs. 95%, p &gt; 0.05); however, among women with negative C. trachomatis DNA, the former group had a markedly higher seroprevalence than the latter group (56.74% vs. 20.17%, p &lt; 0.001). C. trachomatis DNA, but not pgp3 antibody, was significantly associated with CIN (OR = 4.087, 95% CI = 2.284-7.315, p &lt; 0.001). CONCLUSION: Our results revealed a high prevalence, particularly seroprevalence, of C. trachomatis among women with infertility. Furthermore, we found an association between C. trachomatis omp1 sense mutations and CIN. Therefore, C. trachomatis serves as a risk factor for CIN.</t>
  </si>
  <si>
    <t>https://www.ncbi.nlm.nih.gov/pubmed/38622501</t>
  </si>
  <si>
    <t>Zhou Q, Li J, Luo L, Min S, Wang L, Peng L, et al. Characterization of genital chlamydia trachomatis infection among women attending infertility and gynecology clinics in Hunan, China. BMC Infect Dis. 2024;24(1):405.</t>
  </si>
  <si>
    <t>ZONT_2024</t>
  </si>
  <si>
    <t>Zonta MA, Liljander A, Roque KB, Schillert A, Kai M, Dos Santo FA, et al</t>
  </si>
  <si>
    <t>Prevalence of sexually transmitted infections and human papillomavirus in cervical samples from incarcerated women in Sao Paulo, Brazil: a retrospective single-center study</t>
  </si>
  <si>
    <t>INTRODUCTION: Sexually transmitted infections (STIs) cause considerable morbidity worldwide and, depending on the specific pathogen, may lead to serious complications in the female reproductive tract. Incarcerated women are particularly vulnerable to health problems with a disproportionate high rate of STIs, including infections with human papillomavirus (HPV). METHODS: Here, cervical swab samples collected from 299 women (18 to 64 years) living in one of the women's prisons of Sao Paulo, Brazil were submitted for liquid-based cytology to determine the prevalence of precancerous lesions. Furthermore, direct detection of 30 genital HPV genotypes (18 high-risk and 12 low-risk types) and 11 additional STIs (Chlamydia trachomatis, Neisseria gonorrhoeae, Herpes simplex virus 1 and 2, Haemophilus ducreyi, Mycoplasma genitalium and hominis, Treponema pallidum, Trichomonas vaginalis, Ureaplasma parvum and urealyticum) were performed by molecular typing using two PCR-based DNA microarray systems, i.e., EUROArray HPV and EUROArray STI (EUROIMMUN), respectively. RESULTS: The overall prevalence of cytological abnormalities was 5.8%, including five women with low-grade and five women with high-grade squamous intraepithelial lesions. The overall prevalence of HPV was 62.2, and 87.1% of the HPV-positive women were infected with oncogenic high-risk (HR) HPV types. HPV types 16 (24.1%), 33 and 52 (both 10.4%) were the most frequently detected. The prevalence of the other STIs was 72.8%. Up to four different pathogens were found in the infected women, the most frequent being Ureaplasma parvum (45.3%), Mycoplasma hominis (36.2%) and Trichomonas vaginalis (24.8%). CONCLUSION: The high number of HR-HPV infections and other STIs described here highlights the fact that the Brazilian female prison population requires more attention in the country's health policies. The implementation of screening programs and treatment measures might contribute to a decrease in the incidence of STIs and cervical cancer in this vulnerable population. However, for such measures to be effective, further studies are needed to investigate the best practice to get more women to engage in in-prison prevention programs, e.g., through offering further sexual health education and self-sampling.</t>
  </si>
  <si>
    <t>https://www.ncbi.nlm.nih.gov/pubmed/39109153</t>
  </si>
  <si>
    <t>Zonta MA, Liljander A, Roque KB, Schillert A, Kai M, Dos Santo FA, et al. Prevalence of sexually transmitted infections and human papillomavirus in cervical samples from incarcerated women in Sao Paulo, Brazil: a retrospective single-center study. Front Public Health. 2024;12:1353845.</t>
  </si>
  <si>
    <t>ABOU_2023</t>
  </si>
  <si>
    <t>Aboud S, Buhalata SN, Onduru OG, Chiduo MG, Kwesigabo GP, Mshana SE, et al</t>
  </si>
  <si>
    <t>High Prevalence of Sexually Transmitted and Reproductive Tract Infections (STI/RTIs) among Patients Attending STI/Outpatient Department Clinics in Tanzania</t>
  </si>
  <si>
    <t>Trop Med Infect Dis</t>
  </si>
  <si>
    <t>We determined the prevalence and reported risk factors associated with sexually transmitted and reproductive tract infections (STI/RTIs) among patients who presented with genital symptoms in STI/outpatient department (OPD) clinics in two regional referral hospitals and six health centres in six regions in Tanzania. Methods: The patients were consecutively recruited, and the data collection was conducted in eight health care facilities from 2014 to 2016. Genital swabs were collected for the detection of the aetiological pathogens of STI/RTIs. Results: A total of 1243 participants were recruited in the study; the majority (1073, 86%) were women. The overall median age was 27.8. The prevalence of Neisseria gonorrhoeae was 25.7% (319/1243), with proportions of 50.9 and 21.5% for men and women, respectively, of Chlamydia trachomatis 12.9% (160/1241) and Mycoplasma genitalium 4.7% (53/1134). Unmarried men were more often likely to be infected with gonococcal infections as compared to their women counterparts (57.9 vs. 24.1%) p &lt; 0.001. The majority presented with genital discharge syndrome (GDS) 93.6% (1163/1243), genital ulcer disease (GUD) 13.0% (162/1243) and GDS + GUD 9.6% (119/1243). GDS was more common in the health centres, 96.1% (1195/1243), vs. the regional referral hospitals, 92.2% (1146/1243) (p = 0.01), but those reported to the regional referral hospitals were more likely to be infected with N. gonorrhoeae (OR = 2.5) and C. trachomatis (OR = 2.1) than those from the health centres (p &lt; 0.001). The prevalence of bacterial vaginosis (BV) and vaginal candidiasis (VC) was 24.1 and 10.4%, respectively. Interestingly, unmarried and BV-positive women were less likely to be infected with VC (p = 0.03), though VC was strongly inversely associated with an N. gonorrhoeae infection (p &lt; 0.001). High proportions of N. gonorrhoeae (51.1%) and C. trachomatis (23.3%) were found in the Dodoma and Dar es Salaam regions, respectively. M. genitalium (7.6%) was found to be the highest in Mwanza. Conclusion: We reported a high prevalence of STI/RTIs. The findings suggest that these infections are common and prevalent in STI/OPD clinics in six regions of Tanzania. We recommend surveillance to be conducted regularly to elucidate the true burden of emerging and classical STI/RTIs by employing modern and advanced laboratory techniques for the detection and monitoring of STI/RTIs in low- and high-risk populations, including the community settings.</t>
  </si>
  <si>
    <t>https://www.ncbi.nlm.nih.gov/pubmed/36668969</t>
  </si>
  <si>
    <t>Aboud S, Buhalata SN, Onduru OG, Chiduo MG, Kwesigabo GP, Mshana SE, et al. High Prevalence of Sexually Transmitted and Reproductive Tract Infections (STI/RTIs) among Patients Attending STI/Outpatient Department Clinics in Tanzania. Trop Med Infect Dis. 2023;8(1).</t>
  </si>
  <si>
    <t>AGAB_2023</t>
  </si>
  <si>
    <t>Agabi YA, Kilson MD, Uneze SB, Ali M, Jwan ZH, Silas VT, et al</t>
  </si>
  <si>
    <t>Candida albicans and Trichomonas vaginalis: High prevalence and risk factors in women attending a gynaecology clinic in Jos, Nigeria</t>
  </si>
  <si>
    <t>Microbes and Infectious Diseases</t>
  </si>
  <si>
    <t>Agabi YA, Kilson MD, Uneze SB, Ali M, Jwan ZH, Silas VT, et al. Candida albicans and Trichomonas vaginalis: High prevalence and risk factors in women attending a gynaecology clinic in Jos, Nigeria. Microbes and Infectious Diseases. 2023;4(3):1065-71.</t>
  </si>
  <si>
    <t>AGAR_2023</t>
  </si>
  <si>
    <t>Ağar E, Aker SŞ</t>
  </si>
  <si>
    <t>Association of HPV and sexually transmitted infections among patients with genital warts and asymptomatic individuals: a cross-sectional study</t>
  </si>
  <si>
    <t>European Journal of Gynaecological Oncology</t>
  </si>
  <si>
    <t>Ağar E, Aker SŞ. Association of HPV and sexually transmitted infections among patients with genital warts and asymptomatic individuals: a cross-sectional study. European Journal of Gynaecological Oncology. 2023;44(4).</t>
  </si>
  <si>
    <t>AITL_2023</t>
  </si>
  <si>
    <t>Aitlhaj-Mhand R, Bellaji B, Jennane S, Remz C, Charof R, Khoudri I, et al</t>
  </si>
  <si>
    <t>Assessment of Chlamydia trachomatis, Neisseria gonorrhoeae and Trichomonas vaginalis prevalence using a molecular Point of Care: Findings from a respondent driven sampling study among MSM</t>
  </si>
  <si>
    <t>OBJECTIVES: Due to the limited data available within the Moroccan context, the aim of the study was therefore to estimate the prevalence of Chlamydia trachomatis (CT), Neisseria gonorrhoeae (NG) and Trichomonas vaginalis (TV) infection and co-infection among men who have sex with men (MSM) as well as to update the behavioral indicators for this population. METHODS: During the period of November 2020 to January 2021, 275 and 303 MSM in Agadir and Fes respectively, were recruited by using respondent-driven sampling protocol (RDS). Eligibility criteria for participants included men identified as having anal sex with another man in the last 6 months, aged 18 years or older and residing in either Agadir or Fes, regardless of their nationality, for the past 6 months.Anal swabs were collected from 445 respondents for molecular investigation of CT, NG, and TV. GeneXpert (Cepheid, USA) was used to test all samples. A survey on the socio-demographic, and risk behavior was then administered to participants. RESULTS: Most MSM subjects were identified as being young, and homosexual. CT prevalence was 11.3% (95%CI, 7.2 to 15.4) and 12.5% (95%CI, 7.5 to 17.5) in Agadir and Fes respectively; NG was 13.3% (95%CI, 8.5 to 18.1) in Agadir and 5.5% (95%CI, 1.9 to 9.2) in Fes. Meanwhile, TV prevalence was 0.4% (95%CI, 0 to 1.1) in Agadir and 0.2% (95%CI, -0.2 to 0.6) in Fes. A CT/NG co-infection was found in 4.5% (95%CI, 3.5 to 5.9) of cases in Agadir and 2.7% (95%CI, 1.9 to 3.9), in Fes. CONCLUSION: It follows that a regular risk assessment and Sexually Transmitted Infectious (STIs) screening should be administered in these two cities as part of a global strategy to enhance the sexual health of the key populations in question.</t>
  </si>
  <si>
    <t>https://www.ncbi.nlm.nih.gov/pubmed/37283639</t>
  </si>
  <si>
    <t>Aitlhaj-Mhand R, Bellaji B, Jennane S, Remz C, Charof R, Khoudri I, et al. Assessment of Chlamydia trachomatis, Neisseria gonorrhoeae and Trichomonas vaginalis prevalence using a molecular Point of Care: Findings from a respondent driven sampling study among MSM. Infez Med. 2023;31(2):234-42.</t>
  </si>
  <si>
    <t>ALBI_2023</t>
  </si>
  <si>
    <t>Albig J, Micevska M, Jovchevski S, Georgiveska J, Cekovska S, Stankov A</t>
  </si>
  <si>
    <t>Incidence and Prevalence of Vaginal Infections in Women of Reproductive Age in North Macedonia</t>
  </si>
  <si>
    <t>Pril (Makedon Akad Nauk Umet Odd Med Nauki)</t>
  </si>
  <si>
    <t>In the available literature on this subject there are many studies which describe the effects of sexually transmitted infections on pregnancy and fertility of women. Because of the frequency of the infections with the atypical bacteria of the Ureaplasma Spp., Mycoplasma Spp., Chlamydia Trachomatis, as well as HPV infections in women of reproductive age, it is easy to underestimate their importance when establishing the basis of the genital health of women of reproductive age. In this prospective analysis, conducted from 2014 to 2018 in the laboratory for HPV and Molecular diagnostics at the University Clinic of Gynaecology and Obstetrics in Skopje, North Macedonia, we analysed the results of 10,387 patients of all ages, of which 973 patients were of reproductive age. A Panel analysis was also conducted (including the above-mentioned pathogens). An HPV analysis was also conducted on 643 patients in this group. Within the group of 643 patients, there was a positive result for HPV in 26.7% of them, while in 40.9% there was a positive result for one or more pathogens on the Panel analysis of bacterial pathogens. The statistical analysis of the results showed that the most frequent of all bacterial pathogens within the Macedonian population of women of reproductive age is Ureaplasma Spp, with an incidence of 33%, followed by Mycoplasma Spp., with 7.8%, while Chlamydia Trachomatis was present in 6.4% of the cases. We should highlight that a co-infection with HPV was present in 18.5% of all the patients where there was analysis of both diagnostic procedures. The analysis of the results in the patients co-infected with HPV and at least one bacterial pathogen on the Panel Analysis, showed a very high statistical correlation (p&lt;001).</t>
  </si>
  <si>
    <t>https://www.ncbi.nlm.nih.gov/pubmed/37453121</t>
  </si>
  <si>
    <t>Albig J, Micevska M, Jovchevski S, Georgiveska J, Cekovska S, Stankov A. Incidence and Prevalence of Vaginal Infections in Women of Reproductive Age in North Macedonia. Pril (Makedon Akad Nauk Umet Odd Med Nauki). 2023;44(2):73-80.</t>
  </si>
  <si>
    <t>ALIY_2023</t>
  </si>
  <si>
    <t>Aliyu RM, Adesiyun AG, Bawa US, Olorukooba AA, Aliyu S</t>
  </si>
  <si>
    <t>Chlamydia trachomatis Seropositivity and Associated Risk Factors Among Women Attending A Northern Nigerian Tertiary Hospital</t>
  </si>
  <si>
    <t>J West Afr Coll Surg</t>
  </si>
  <si>
    <t>BACKGROUND: Genital Chlamydia trachomatis (Ct) is the commonest bacterial sexually transmitted infection globally. Acquisition of Ct infection is affected by biological and behavioural factors. AIM: Determine the prevalence of Ct infection and identify risk factors associated with Ct infection in sexually active fertile women in Northern Nigeria. MATERIALS AND METHODS: One hundred and fifty sexually active women presenting to the Obstetrics and Gynaecology department of Ahmadu Bello University Teaching Hospital, Zaria were studied. Socio-demographic characteristics and history of risk factors for acquisition of genital Ct were obtained from the participants using a questionnaire. Their sera were tested for the presence of Ct immunoglobulin G using Enzyme-Linked Immunosorbent Assay. RESULTS: The mean ages +/- standard deviation of seropositive and seronegative women were 29.1 +/- 7.3 years and 28.9 (SD 6.7) years respectively (P = 0.438). The prevalence of Ct infection was 6.7% (10/150). Occupation was associated with Ct seropositivity (P = 0.02). Number of sexual partners, age at coitarche; duration of sexual exposure and previous history suggestive of sexually transmitted infection were not associated with Ct seropositivity (P &gt; 0.05). CONCLUSION: A low prevalence of Ct was found among fertile women. Lack of regular source of personal income was associated with Ct infection but the sexual behavioural factors studied were not.</t>
  </si>
  <si>
    <t>https://www.ncbi.nlm.nih.gov/pubmed/36923817</t>
  </si>
  <si>
    <t>Aliyu RM, Adesiyun AG, Bawa US, Olorukooba AA, Aliyu S. Chlamydia trachomatis Seropositivity and Associated Risk Factors Among Women Attending A Northern Nigerian Tertiary Hospital. J West Afr Coll Surg. 2023;13(1):40-3.</t>
  </si>
  <si>
    <t>AMES_2023</t>
  </si>
  <si>
    <t>Amesty S, Perez-Figueroa R, Stonbraker S, Halpern M, Donastorg Y, Perez-Mencia M, et al</t>
  </si>
  <si>
    <t>High burden of sexually transmitted infections among under-resourced populations in the Dominican Republic</t>
  </si>
  <si>
    <t>Ther Adv Infect Dis</t>
  </si>
  <si>
    <t>BACKGROUND: Sexually transmitted infections (STIs) are a major health issue, exacerbated by limited financial and infrastructural resources in developing countries. METHODS: Prevalence of STIs was assessed in two urban centers of the Dominican Republic (DR) among populations at high risk for STIs: pregnant youth, men who have sex with men (MSM), trans women (TG), batey residents, female sex workers, and people living with human immunodeficiency virus (HIV). We conducted a cross-sectional survey and biological specimen collection to screen for Chlamydia trachomatis, Neisseria gonorrhea, Mycoplasma genitalium, Trichomonas vaginalis (trichomoniasis), Treponema pallidum (syphilis), HIV, hepatitis B and C, and human papillomavirus (HPV) among at-risk populations between 2015 and 2018. Ureaplasma urealyticum testing was also conducted even though it is not considered a STI. A non-probability community sample was recruited. Descriptive statistics examined the prevalence of STIs by population. RESULTS: A total of 1991 subjects participated in the study. The median age was 26 years (range: 18-65). Most participants were female (65.3%), heterosexual (76.7%), and were not partnered (55.7%). Most of the participants reported unprotected vaginal sex in the last 6 months (54%); among MSM and TG almost half of the participants reported unprotected anal sex in the last 6 months and 17.6% reported drug use in the last 6 months. Almost half of the participants (49%) tested positive for one or more STIs. The most prevalent STI was Chlamydia trachomatis (12.8%), and human papillomavirus (11.9%). Among transgender women, 65.3% tested positive for an STI, 64.8% of female sex workers tested positive for an STI, and 53.8% of pregnant adolescents tested positive for an STI. CONCLUSION: There is a high prevalence of STIs among key and under resourced populations in the DR. Our findings highlight the need to conduct further research to optimize prevention and care strategies for structurally vulnerable and under resourced populations in the DR.</t>
  </si>
  <si>
    <t>https://www.ncbi.nlm.nih.gov/pubmed/37663112</t>
  </si>
  <si>
    <t>Amesty S, Perez-Figueroa R, Stonbraker S, Halpern M, Donastorg Y, Perez-Mencia M, et al. High burden of sexually transmitted infections among under-resourced populations in the Dominican Republic. Ther Adv Infect Dis. 2023;10:20499361231193561.</t>
  </si>
  <si>
    <t>ASAR_2023</t>
  </si>
  <si>
    <t>Asare K, Andine T, Naicker N, Dorward J, Singh N, Spooner E, et al</t>
  </si>
  <si>
    <t>Impact of Point-of-Care Testing on the Management of Sexually Transmitted Infections in South Africa: Evidence from the HVTN702 Human Immunodeficiency Virus Vaccine Trial</t>
  </si>
  <si>
    <t>Clin Infect Dis</t>
  </si>
  <si>
    <t>BACKGROUND: Alternative approaches to syndromic management are needed to reduce rates of sexually transmitted infections (STIs) in resource-limited settings. We investigated the impact of point-of-care (POC) versus central laboratory-based testing on STI treatment initiation and STI adverse event (STI-AE) reporting. METHODS: We used Kaplan-Meier and Cox regression models to compare times to treatment initiation and STI-AE reporting among HVTN702 trial participants in South Africa. Neisseria gonorrhoeae (NG) and Chlamydia trachomatis (CT) were diagnosed POC at eThekwini clinic and in a central laboratory at Verulam/Isipingo clinics. All clinics used POC assays for Trichomonas vaginalis (TV) testing. RESULTS: Among 959 women (median age, 23 [interquartile range, 21-26] years), median days (95% confidence interval [95%CI]) to NG/CT treatment initiation and NG/CT-AE reporting were 0.20 (.16-.25) and 0.24 (.19-.27) at eThekwini versus 14.22 (14.12-15.09) and 15.12 (13.22-21.24) at Verulam/Isipingo (all P &lt; .001). Median days (95%CI) to TV treatment initiation and TV-AE reporting were 0.17 (.12-.27) and 0.25 (.20-.99) at eThekwini versus 0.18 (.15-.2) and 0.24 (.15-.99) at Verulam/Isipingo (all P &gt; .05). Cox regression analysis revealed that NG/CT treatment initiation (adjusted hazard ratio [aHR], 39.62 [95%CI, 15.13-103.74]) and NG/CT-AE reporting (aHR, 3.38 [95%CI, 2.23-5.13]) occurred faster at eThekwini versus Verulam/Isipingo, while times to TV treatment initiation (aHR, 0.93 [95%CI, .59-1.48]) and TV-AE reporting (aHR, 1.38 [95%CI, .86-2.21]) were similar. CONCLUSIONS: POC testing led to prompt STI management with potential therapeutic and prevention benefits, highlighting its utility as a diagnostic tool in resource-limited settings.</t>
  </si>
  <si>
    <t>https://www.ncbi.nlm.nih.gov/pubmed/36250382</t>
  </si>
  <si>
    <t>Asare K, Andine T, Naicker N, Dorward J, Singh N, Spooner E, et al. Impact of Point-of-Care Testing on the Management of Sexually Transmitted Infections in South Africa: Evidence from the HVTN702 Human Immunodeficiency Virus Vaccine Trial. Clin Infect Dis. 2023;76(5):881-9.</t>
  </si>
  <si>
    <t>AYAZ_2023</t>
  </si>
  <si>
    <t>Ayaz CM, Karakaplan ND, Inkaya AC, Cakir B, Unal S, Zarakolu P</t>
  </si>
  <si>
    <t>[Investigation of the Frequency of Neisseria gonorrhoeae, Chlamydia trachomatis, Trichomonas vaginalis and Mycoplasma genitalium in Men Living with HIV in Terms of Sociodemographic Characteristics and Behavioral Risk Factors]</t>
  </si>
  <si>
    <t>Mikrobiyol Bul</t>
  </si>
  <si>
    <t>The aim of this study was to investigate the frequency of Neisseria gonorrhoeae, Chlamydia trachomatis, Trichomonas vaginalis and Mycoplasma genitalium in men living with HIV in terms of sociodemographic characteristics and behavioral risk factors. In this cross-sectional, single center study, all HIV-infected male patients, aged &gt;/= 18 years, including those being followed-up (n= 142) and the new admissions (n= 16) at Hacettepe University, Department of Infectious Diseases between March 1st, 2017 and May 1st, 2018 were included. After obtaining the informed consent form; age, follow-up days in STI-clinic, marital status, education, employment status; STI-related sign and symptoms, prior STI diagnosis, multiple sexual partners during the last year, exchanging sex for money, sexual orientation, drug use, condom use with regular and casual partner and also risk factors regarding partners were inquired as behavioural risk factors. A sample of first-voided urine of each participant was tested for the presence of Neisseria gonorrhoeae, Chlamydia trachomatis, Trichomonas vaginalis and Mycoplasma genitalium by using nucleic acid amplification test (NAAT) (BD-MAX system, BD Diagnostics, USA) and BD MAX Mycoplasma-Ureaplasma-OSR for BioGX, (BD Diagnostics, The Netherlands). All participants living with HIV, men who have sex with men (MSM) and heterosexual men were grouped as STI-positive and STI-negative and compared. For all statistical analysis, SPSS 24 software was used. During the period of 14 months; the data was determined as follows: median follow-up time was 1138 (IQR= 159.5- 1494.5) days, median age was 35 (IQR= 28-42) years, 73.3% were single, 68.3% were at least college graduates or had higher educational attainment, 78.1% were currently employed. Of the participants, 26.9% reported STI-related sign and symptoms, 50.0% at least one STI episode in the past. Nine (5.6%) M.genitalium, five (3.1%) N.gonorrhoeae, and four (2.5%) C.trachomatis were detected in the urine samples of 17 (10.7%) individuals. N.gonorrhoeae and C.trachomatis were detected simultaneously in only one patient's urine sample. STI-positive patients (n= 17) were determined to be younger compared to STI-negative group [(p= 0.02; 27 years (IQR= 24-37) vs 35 years (IQR= 28-42)], had prominent STI-related signs and symptoms (p&lt; 0.001) and had more multiple sexual partners (p= 0.03). The median CD4+ T lymphocyte count were relatively lower (p= 0.03) in STI-positive patients and plasma HIV RNA level was higher compared to the STI-negative participants (p= 0.05). STI-positive MSM group were younger [p= 0.01; 26 years (IQR= 23.5-29) vs 33 years, (IQR= 28-40)], STI-related signs and symptoms were more prominent (p= 0.02), the frequency of exchanging sex for money/drugs among their partners (p= 0.03) was higher compared to their STI-negative counterparts. Among STI-positive heterosexual patients, the presence of STI-related signs and symptoms (p= 0.04), drug use among their partners (p= 0.04) and plasma HIV RNA level (p&lt;0.01) were significantly higher. STI was identified as an important health problem in this series of men living with HIV, 63.0% of whom had MSM and had a relatively high education level and socioeconomic status. Young age, having multiple partners, drug use, exchanging sex for money/drugs were prominent among the participants and their partners. Public health studies should focus on preventing STIs in young people living with HIV who have behavioral risk factors.</t>
  </si>
  <si>
    <t>https://www.ncbi.nlm.nih.gov/pubmed/37462302</t>
  </si>
  <si>
    <t>Ayaz CM, Karakaplan ND, Inkaya AC, Cakir B, Unal S, Zarakolu P. [Investigation of the Frequency of Neisseria gonorrhoeae, Chlamydia trachomatis, Trichomonas vaginalis and Mycoplasma genitalium in Men Living with HIV in Terms of Sociodemographic Characteristics and Behavioral Risk Factors]. Mikrobiyol Bul. 2023;57(3):378-89.</t>
  </si>
  <si>
    <t>BAHR_2023</t>
  </si>
  <si>
    <t>Bahreini MS, Sedghi S, Badalzadeh Y, Motazedian MH, Shirani M, Jahromi SS, et al</t>
  </si>
  <si>
    <t>Molecular diagnosis of Trichomonas vaginalis in liquid-based Papanicolaou samples in Shiraz, southern Iran</t>
  </si>
  <si>
    <t>BACKGROUND: Trichomoniasis is a parasitic infection of the urinary and genital tract, caused by Trichomonas vaginalis. This study aimed to investigate the molecular diagnosis of T. vaginalis infection in liquid-based Papanicolaou samples in Shiraz, southern Iran. MATERIALS AND METHODS: In this cross-sectional study, 534 liquid-based Papanicolaou samples were collected from women referring to the laboratory of Motahari Clinic of Shiraz University of Medical Sciences in 2021. Genomic DNA were extracted from the samples and examined for evidence of T. vaginalis using polymerase chain reaction (PCR) using TVK3 and TVK7 specific primers. RESULTS: The mean age of participants was 39.28 +/- 9.89 with a maximum age of 65 and a minimum age of 19 years. T. vaginalis DNA fragments were detected in 4.86% (26/534) of the cases. There was significantly higher prevalence in the age groups of 21 to 30 and 41 to 50 years (46.15%, p = 0.001 and 38.46%, p = 0.015, respectively). Furthermore, the results showed an association between a history of foamy discharge and Trichomonas positivity (p = 0.001). CONCLUSION: T. vaginalis infection is common in liquid-based Papanicolaou samples of women who attended regular health check-ups in the study area. Screening for trichomoniasis in populations, particularly if using highly sensitive methods such as PCR, may lead to increased detection and treatment.</t>
  </si>
  <si>
    <t>https://www.ncbi.nlm.nih.gov/pubmed/36604666</t>
  </si>
  <si>
    <t>Bahreini MS, Sedghi S, Badalzadeh Y, Motazedian MH, Shirani M, Jahromi SS, et al. Molecular diagnosis of Trichomonas vaginalis in liquid-based Papanicolaou samples in Shiraz, southern Iran. BMC Womens Health. 2023;23(1):6.</t>
  </si>
  <si>
    <t>BUTC_2023</t>
  </si>
  <si>
    <t>Butcher R, Jarju S, Obayemi D, Bashorun AO, Vasileva H, Bransbury-Hare H, et al</t>
  </si>
  <si>
    <t>Prevalence of five treatable sexually transmitted infections among women in Lower River region of The Gambia</t>
  </si>
  <si>
    <t>BACKGROUND: The prevalence of sexually transmitted infections (STIs) in sub-Saharan Africa is poorly described. We aimed to determine the prevalence of five treatable STIs (Chlamydia trachomatis, Neisseria gonorrhoeae, Trichomonas vaginalis, Mycoplasma genitalium, Treponema pallidum) in a sample of Gambian women from the general population. METHODS: Archived specimens from 420 women aged 15 - 69 years living in The Gambia enrolled in a clinical trial of human papilloma virus vaccine schedules were tested in this study. Urine samples were tested for C. trachomatis, N. gonorrhoeae, T. vaginalis and M. genitalium using a commercially available, open-platform multiplex PCR kit. A fragment of the ompA gene was amplified from C. trachomatis-positive samples and sequenced. Serum samples were tested for T. pallidum using the Chembio DPP Syphilis Screen and Confirm test. RESULTS: Overall, 41/420 (9.8%) women tested positive for at least one STI. 32 (7.6%), 9 (2.1%), 1 (0.2%), 1 (0.2%) and 0 (0.0%) tested positive for T. vaginalis, C. trachomatis, N gonorrhoeae, M. genitalium and T. pallidum, respectively. ompA gene sequence was available from five C. trachomatis infections: four were genovar D,one was genovar G and one was genovar F. CONCLUSIONS: STIs are endemic in The Gambia. Monitoring systems should be established.</t>
  </si>
  <si>
    <t>https://www.ncbi.nlm.nih.gov/pubmed/37442966</t>
  </si>
  <si>
    <t>Butcher R, Jarju S, Obayemi D, Bashorun AO, Vasileva H, Bransbury-Hare H, et al. Prevalence of five treatable sexually transmitted infections among women in Lower River region of The Gambia. BMC Infect Dis. 2023;23(1):471.</t>
  </si>
  <si>
    <t>CHIK_2023</t>
  </si>
  <si>
    <t>Chikwari CD, Simms V, Kranzer K, Dauya E, Bandason T, Tembo M, et al</t>
  </si>
  <si>
    <t>Evaluation of a community-based aetiological approach for sexually transmitted infections management for youth in Zimbabwe: intervention findings from the STICH cluster randomised trial</t>
  </si>
  <si>
    <t>EClinicalMedicine</t>
  </si>
  <si>
    <t>BACKGROUND: Young people are at high risk of sexually transmitted infections (STIs). We report STI testing uptake, prevalence and incidence within a community-based integrated HIV and sexual and reproductive health service for youth, being evaluated in a cluster randomised trial in Zimbabwe. METHODS: This paper reports the intervention findings of the cluster randomised trial whereby STI testing was offered to all service attendees (16-24 years) in 12 intervention clusters over 12 months between October 5, 2020, and December 17, 2021, in Zimbabwe. Testing for Chlamydia trachomatis [CT] and Neisseria gonorrhoeae [NG] was offered to males and females with results available in one week and follow-up of test-positive clients by telephone. Trichomonas vaginalis [TV] testing was offered to females only with same day results and treatment. Youth testing positive for any STI were offered partner notification slips and free treatment for partners. This trial was registered with ISRCTN Registry, ISRCTN15013425. FINDINGS: Overall, 8549/9891 (86.1%) eligible youth accepted CT/NG testing. Prevalence of CT and NG was 14.7% (95% CI 13.6-15.8) and 2.8% (95% CI 2.2-3.6) respectively. Combined prevalence of CT, NG or TV in women was 23.2% (95% CI 21.5-25.0). After adjusting for cluster, age and sex, the odds of NG were increased in those living with HIV (aOR 3.14, 95% CI 2.21-4.47). The incidence rate among those who initially tested negative for CT or NG was 25.6/100PY (95% CI 20.6-31.8). CT/NG treatment uptake was 924/1526 (60.6%). TV treatment uptake was 483/489 (98.8%). A partner returned for treatment for 103/1807 clients (5.7%). INTERPRETATION: Our findings show high acceptability of STI testing among youth. STI prevalence was high particularly among females and youth with HIV, underscoring the need for integration of HIV and STI services. FUNDING: MRC/ESRC/DFID/NIHR (MR/T040327/1) and Wellcome Trust (206316/Z/17/Z).</t>
  </si>
  <si>
    <t>https://www.ncbi.nlm.nih.gov/pubmed/37593222</t>
  </si>
  <si>
    <t>Chikwari CD, Simms V, Kranzer K, Dauya E, Bandason T, Tembo M, et al. Evaluation of a community-based aetiological approach for sexually transmitted infections management for youth in Zimbabwe: intervention findings from the STICH cluster randomised trial. EClinicalMedicine. 2023;62:102125.</t>
  </si>
  <si>
    <t>Epidemiol Infect</t>
  </si>
  <si>
    <t>CORR_2023</t>
  </si>
  <si>
    <t>Correa Porto CRC, Longatto-Filho A, De Almeida BC, Bonetti TC, Kamaiura SFA, Diaz RS, et al</t>
  </si>
  <si>
    <t>Chlamydia trachomatis, Neisseria gonorrhoeae and human papillomavirus infections of lower genital tract of Indigenous women from Xingu Indigenous Park</t>
  </si>
  <si>
    <t>Rural Remote Health</t>
  </si>
  <si>
    <t>INTRODUCTION: Xingu Indigenous Park (XIP) currently protects 16 ethnic Indigenous groups and is located in the central area of Brazil. XIP is the first and the largest Indigenous land to be recognized in the country. Community access is limited and restricted for the non-Indigenous population, and the Indigenous women are constantly dealing with shortages of medical care. High-risk human papillomavirus (HR-HPV) is the most common cause of cervical cancer and is detected in 99% of cervical precancers. HPV infections may be associated with bacterial agents such as Chlamydia trachomatis and Neisseria gonorrhoeae, which are also important causative agents of sexually transmitted infections and are responsible for the most frequent bacterial infections in the world. The present study evaluated the frequency and potential impact of Chlamydia trachomatis, Neisseria gonorrhoeae, and HR-HPV in the Indigenous women of XIP. METHODS: In this cross-sectional study, 992 cervical-vaginal samples were collected from Indigenous women, using a Cervex-Brush, and were immediately placed in a SurePath medium. All samples were submitted to the cobas&amp;reg; 4800 detection system for the identification of 14 different types of HR-HPV, and the multiplex Abbott RealTime CT/NG assay for the detection of Chlamydia trachomatis and Neisseria gonorrhoeae. RESULTS: HR-HPV was detected in 18.2% of women; 6% were positive for HPV16, 5% for HPV18, and 81% for other types of HR-HPV. Co-infections of HPV16 and other types was observed in 5% of women, and 3% had co-infections of HPV18 and other types. Moreover, 1.8% of women were positive for Chlamydia trachomatis, while Neisseria gonorrhoeae was not detected. In women with HR-HPV, 33% had Chlamydia trachomatis infections, 28% were positive for HR-HPV other than HPV16 or HPV18, and 5% had co-infections of HPV16 and the other types of HPV. Younger women were found to be more susceptible to HPV infections. CONCLUSION: The findings indicate a high frequency of HR-HPV and a considerable frequency of Chlamydia trachomatis in the Indigenous women of XIP. The detection of Chlamydia trachomatis, Neisseria gonorrhoeae, and/or HR-HPV does not present evidence of a potential interrelationship for a combined pathogenic action in these women.</t>
  </si>
  <si>
    <t>https://www.ncbi.nlm.nih.gov/pubmed/37516453</t>
  </si>
  <si>
    <t>Correa Porto CRC, Longatto-Filho A, De Almeida BC, Bonetti TC, Kamaiura SFA, Diaz RS, et al. Chlamydia trachomatis, Neisseria gonorrhoeae and human papillomavirus infections of lower genital tract of Indigenous women from Xingu Indigenous Park. Rural Remote Health. 2023;23(3):7126.</t>
  </si>
  <si>
    <t>DADW_2023</t>
  </si>
  <si>
    <t>Dadwal R, Sharma N, Kanaujia R, Malhotra S, Chaudhry H, Rathore S, et al</t>
  </si>
  <si>
    <t>Prevalence of Trichomonas vaginalis by polymerase chain reaction-based molecular method among symptomatic women from Northern India</t>
  </si>
  <si>
    <t>INTRODUCTION: Trichomoniasis remains one of the most common sexually transmitted infections, which is curable. To prevent complications and transmission, prompt and correct diagnosis is essential to treat Trichomonas vaginalis. The present study was done to evaluate polymerase chain reaction (PCR) with other conventional techniques for the diagnosis of T. vaginalis infection and determine the prevalence of T. vaginalis in women with vaginal discharge based on PCR assay. METHODS: Vaginal swabs were collected by the trained health-care professional using FLOQSwabs (Copan, Italy) during routine pelvic examinations among 1974 symptomatic females. The wet microscopy, culture, and PCR were performed. RESULTS: The sensitivity of wet mount and culture in comparison to PCR was 60.87% and 56.52%, respectively. The kappa inter-rater agreement of T. vaginalis PCR showed substantial agreement with wet mount microscopy (kappa = 0.742) and culture (kappa = 0.707). The PCR detected an additional 17 cases that were missed by conventional techniques. DISCUSSION: The study highlights the importance of PCR for T. vaginalis screening among symptomatic females.</t>
  </si>
  <si>
    <t>https://www.ncbi.nlm.nih.gov/pubmed/37457518</t>
  </si>
  <si>
    <t>Dadwal R, Sharma N, Kanaujia R, Malhotra S, Chaudhry H, Rathore S, et al. Prevalence of Trichomonas vaginalis by polymerase chain reaction-based molecular method among symptomatic women from Northern India. Indian J Sex Transm Dis AIDS. 2023;44(1):40-4.</t>
  </si>
  <si>
    <t>DASI_2023</t>
  </si>
  <si>
    <t>da Silva Pinto GV, Bolpet ADN, Martin LF, Moco NP, Ramos BRA, Silva MC, et al</t>
  </si>
  <si>
    <t>Factors associated with Trichomonas vaginalis infection in reproductive-aged women attending cervical screening in southeast of Brazil</t>
  </si>
  <si>
    <t>Braz J Infect Dis</t>
  </si>
  <si>
    <t>BACKGROUND: Sexually Transmitted Infections (STIs) can be caused by viruses, bacteria, and parasites. The World Health Organization estimated more than 300 million new global cases of curable STIs among individuals of reproductive age. Infection by Trichomonas vaginalis is one of the most prevalent curable STI. Despite the current treatments available, the diagnosis of T. vaginalis can be difficult, and the resistance to the treatment increased concern for the healthcare system. OBJECTIVES: The aim of this study was to determine the prevalence and factors associated with Trichomonas vaginalis infection among women of reproductive age attending community-based services for cervical screening. PATIENTS AND METHODS: A total of 1477 reproductive-aged women attending 18 Primary Health Care Units in Botucatu, Brazil, from September to October 2012, were enrolled. A structured questionnaire was used for individual face-to-face interviews for obtaining data on sociodemographic, gynecologic, and obstetrics history, sexual and hygiene practices, among others. Cervicovaginal samples were obtained for detection of T. vaginalis by culture using Diamond's medium and microscopic vaginal microbiota classification according to Nugent. A multivariable logistic regression analysis was carried out to estimate Odds Ratios (OR) and 95% Confidence Intervals (95% CI) for the association between participants' sociodemographic, behavioral factors, and clinical factors with T. vaginalis infection. RESULTS: Median age of study participants was 33 years (ranging from 18 to 50). The overall prevalence of T. vaginalis infection was 1.3% (n = 20). Several factors were independently associated with T. vaginalis infection, such as self-reporting as black or Pardo for ethnicity (OR = 2.70; 95% CI 1.03‒7.08), smoking (OR=3.18; 95% CI 1.23‒8.24) and having bacterial vaginosis (OR = 4.01; 95%CI = 1.55-10.38) upon enrollment. A protective effect of higher educational level (having high school degree) was observed (OR = 0.16; 95% CI 0.05‒0.53). CONCLUSIONS: Our data suggest that screening programs to correctly detect T. vaginalis infection can be helpful to guide prevention strategies to the community. Our study supports an association between abnormal vaginal microbiota and T. vaginalis infection.</t>
  </si>
  <si>
    <t>https://www.ncbi.nlm.nih.gov/pubmed/37500061</t>
  </si>
  <si>
    <t>da Silva Pinto GV, Bolpet ADN, Martin LF, Moco NP, Ramos BRA, Silva MC, et al. Factors associated with Trichomonas vaginalis infection in reproductive-aged women attending cervical screening in southeast of Brazil. Braz J Infect Dis. 2023;27(4):102794.</t>
  </si>
  <si>
    <t>DAVI_2023</t>
  </si>
  <si>
    <t>Davi SD, Okwu DG, Luetgehetmann M, Abba FM, Aepfelbacher M, Endamne LR, et al</t>
  </si>
  <si>
    <t>Epidemiology of co-infections in pregnant women living with human immunodeficiency virus 1 in rural Gabon: a cross-sectional study</t>
  </si>
  <si>
    <t>Infect Dis Poverty</t>
  </si>
  <si>
    <t>BACKGROUND: There is no recent epidemiological data on HIV infection in Gabon, particularly in pregnant women. To close this gap, an HIV-prevalence survey was conducted among Gabonese pregnant women, followed by a cross-sectional case-control study in which the prevalence of various co-infections was compared between HIV-positive and HIV-negative pregnant women. METHODS: Between 2018 and 2019, data for the HIV-prevalence survey were collected retrospectively in 21 Gabonese antenatal care centres (ANCs). Subsequently, for the prospective co-infection study, all HIV-positive pregnant women were recruited who frequented the ANC in Lambarene and a comparator sub-sample of HIV-negative pregnant women was recruited; these activities were performed from February 2019 to February 2020. The mean number of co-infections was ascertained and compared between HIV-positive and HIV-negative women. Additionally, the odds for being co-infected with at least one co-infection was evaluated and compared between HIV-positive and HIV-negative women. RESULTS: HIV-positivity was 3.9% (646/16,417) among pregnant women. 183 pregnant women were recruited in the co-infection study. 63% of HIV-positive and 75% of HIV-negative pregnant women had at least one co-infection. There was a trend indicating that HIV-negative women were more often co-infected with sexually transmitted infections (STIs) than HIV-positive women [mean (standard deviation, SD): 2.59 (1.04) vs 2.16 (1.35), respectively; P = 0.056]; this was not the case for vector-borne infections [mean (SD): 0.47 (0.72) vs 0.43 (0.63), respectively; P = 0.59]. CONCLUSIONS: Counterintuitively, the crude odds for concomitant STIs was lower in HIV-positive than in HIV-negative women. The change of magnitude from the crude to adjusted OR is indicative for a differential sexual risk factor profile among HIV-positive and HIV-negative women in this population. This might potentially be explained by the availability of sexual health care counselling for HIV-positive women within the framework of the national HIV control programme, while no such similar overall service exists for HIV-negative women. This highlights the importance of easy access to sexual healthcare education programmes for all pregnant women irrespective of HIV status.</t>
  </si>
  <si>
    <t>https://www.ncbi.nlm.nih.gov/pubmed/37408012</t>
  </si>
  <si>
    <t>Davi SD, Okwu DG, Luetgehetmann M, Abba FM, Aepfelbacher M, Endamne LR, et al. Epidemiology of co-infections in pregnant women living with human immunodeficiency virus 1 in rural Gabon: a cross-sectional study. Infect Dis Poverty. 2023;12(1):64.</t>
  </si>
  <si>
    <t>DELA_2023</t>
  </si>
  <si>
    <t>Delany-Moretlwe S, Mgodi N, Bekker LG, Baeten JM, Li C, Donnell D, et al</t>
  </si>
  <si>
    <t>High prevalence and incidence of gonorrhoea and chlamydia in young women eligible for HIV pre-exposure prophylaxis in South Africa and Zimbabwe: results from the HPTN 082 trial</t>
  </si>
  <si>
    <t>INTRODUCTION: We investigated the prevalence, incidence and factors associated with sexually transmitted infections (STIs) among young African women seeking HIV pre-exposure prophylaxis (PrEP). METHODS: HPTN 082 was a prospective, open-label PrEP study enrolling HIV-negative sexually active women aged 16-25 years in Cape Town and Johannesburg, South Africa, and Harare, Zimbabwe. Endocervical swabs from enrolment, months 6 and 12 were tested for Neisseria gonorrhoeae (GC) and Chlamydia trachomatis (CT) by nucleic acid amplification, and Trichomonas vaginalis (TV) by a rapid test. Intracellular tenofovir-diphosphate (TFV-DP) concentrations in dried blood spots were measured at months 6 and 12. Associations between risk characteristics and STI outcomes were assessed using Poisson regression. RESULTS: Of 451 enrolled participants, 55% had an STI detected at least once. CT incidence was 27.8 per 100 person-years (py) (95% CI 23.1, 33.2), GC incidence was 11.4 per 100 py (95% CI 8.5, 15.0) and TV incidence was 6.7 per 100 py (95% CI 4.5, 9.5). 66% of incident infections were diagnosed in women uninfected at baseline. Baseline cervical infection (GC or CT) risk was highest in Cape Town (relative risk (RR) 2.38, 95% CI 1.35, 4.19) and in those not living with family (RR 1.87, 95% 1.13, 3.08); condom use was protective (RR 0.67, 95% CI 0.45, 0.99). Incident CT was associated with baseline CT (RR 2.01; 95% CI 1.28, 3.15) and increasing depression score (RR 1.05; 95% CI 1.01, 1.09). Incident GC was higher in Cape Town (RR 2.40; 95% CI 1.18, 4.90) and in participants with high PrEP adherence (TFV-DP concentrations &gt;/=700 fmol/punch) (RR 2.04 95% CI 1.02, 4.08). CONCLUSION: Adolescent girls and young women seeking PrEP have a high prevalence and incidence of curable STIs. Alternatives to syndromic management for diagnosis and treatment are needed to reduce the burden of STIs in this population. TRIAL REGISTRATION NUMBER: NCT02732730.</t>
  </si>
  <si>
    <t>https://www.ncbi.nlm.nih.gov/pubmed/36889914</t>
  </si>
  <si>
    <t>Delany-Moretlwe S, Mgodi N, Bekker LG, Baeten JM, Li C, Donnell D, et al. High prevalence and incidence of gonorrhoea and chlamydia in young women eligible for HIV pre-exposure prophylaxis in South Africa and Zimbabwe: results from the HPTN 082 trial. Sex Transm Infect. 2023;99(7):433-9.</t>
  </si>
  <si>
    <t>DEVO_2023</t>
  </si>
  <si>
    <t>de Voux A, Mvududu R, Happel A, Jaspan HB, Nyemba DC, Mashele N, et al</t>
  </si>
  <si>
    <t>Point-of-Care Sexually Transmitted Infection Testing Improves HIV Preexposure Prophylaxis Initiation in Pregnant Women in Antenatal Care in Cape Town, South Africa, 2019 to 2021</t>
  </si>
  <si>
    <t>Preexposure prophylaxis (PrEP) programs present a platform for diagnostic sexually transmitted infection (STI) testing in low- and middle-income countries, and availability of targeted STI testing has been hypothesized to influence PrEP use. We evaluated the association of STI testing modality and PrEP uptake among pregnant women in antenatal care. We enrolled pregnant, HIV-uninfected women (16 years or older) at their first antenatal visit with follow-up through 12 months postpartum. Women were offered oral PrEP and tested for Chlamydia trachomatis and Neisseria gonorrhoeae using a point-of-care (POC; Cepheid, August 2019-November 2020) or laboratory-based (Thermofisher, December 2020-October 2021) test. We compared the proportion of women initiating and continuing PrEP by STI test adjusting for confounders. We evaluated 1194 women (median age, 26 years [interquartile range, 22-31 years]) with an STI result (46% POC and 54% laboratory-based). The prevalence of any STI was the same in POC-tested (28%) and laboratory-tested (28%) women-25% versus 23% for C. trachomatis ( P = 0.35) and 7% versus 9% for N. gonorrhoeae ( P = 0.11). Mean time from testing to result was 0 day for POC and 26 days for laboratory testing, and mean time from testing to treatment was 3 days for POC and 38 days for laboratory testing. Receiving a POC STI test was associated with higher PrEP initiation compared with women receiving a laboratory-based test (90% vs. 78%; adjusted odds ratio, 2.1; 95% confidence interval, 1.5-2.9), controlling for age, gravidity, STI diagnosis, intimate partner violence, gestational age, employment, HIV risk perception, and cohabiting status. Point-of-care STI testing, offering same-day results and treatment initiation, may increase PrEP initiation among pregnant women in antenatal care._x000D_
eng</t>
  </si>
  <si>
    <t>https://www.ncbi.nlm.nih.gov/pubmed/36630416</t>
  </si>
  <si>
    <t>de Voux A, Mvududu R, Happel A, Jaspan HB, Nyemba DC, Mashele N, et al. Point-of-Care Sexually Transmitted Infection Testing Improves HIV Preexposure Prophylaxis Initiation in Pregnant Women in Antenatal Care in Cape Town, South Africa, 2019 to 2021. Sex Transm Dis. 2023;50(2):92-7.</t>
  </si>
  <si>
    <t>DHAW_2023</t>
  </si>
  <si>
    <t>Dhawan B, Khullar S, Rawre J, Gupta S, Khanna N</t>
  </si>
  <si>
    <t>Prevalence of genital Chlamydia trachomatis at a Tertiary Care Hospital in North India: A 10-year observational study</t>
  </si>
  <si>
    <t>https://www.ncbi.nlm.nih.gov/pubmed/37457530</t>
  </si>
  <si>
    <t>Dhawan B, Khullar S, Rawre J, Gupta S, Khanna N. Prevalence of genital Chlamydia trachomatis at a Tertiary Care Hospital in North India: A 10-year observational study. Indian J Sex Transm Dis AIDS. 2023;44(1):104-5.</t>
  </si>
  <si>
    <t>DIAB_2023</t>
  </si>
  <si>
    <t>Diabate S, Behanzin L, Guedou F, Olodo M, Goma-Matsetse AE, Aza-Gnandji M, et al</t>
  </si>
  <si>
    <t>Prevalence and determinants of high-risk human papilloma virus among men who have sex with men in Benin: a cross-sectional study embedded in a demonstration project on pre-exposure prophylaxis against HIV</t>
  </si>
  <si>
    <t>OBJECTIVES: This study aims to assess the prevalence and factors associated with anal high-risk human papilloma virus (HR-HPV). DESIGN: A cross-sectional study conducted from 24 August 2020 to 24 November 2020. SETTING: Primary care, Cotonou, Benin. PARTICIPANTS: 204 HIV-negative men who have sex with men initiating oral pre-exposure prophylaxis. PRIMARY OUTCOME MEASURE: Anal HR-HPV genotypes using GeneXpert HPV assay. Fourteen HR-HPV were evaluated: HPV-16 and HPV-18/45 in 2 distinct channels and the 11 other genotypes as a pooled result (31, 33, 35, 39, 51, 52, 56, 58, 59, 66 and 68). The potential independent variables analysed included anal gonorrhoea and chlamydia infections, and sociodemographic and sexual behaviour factors. To assess the determinants of HR-HPV, univariate and multivariate Poisson regression models were performed by using SAS V.9.4. RESULTS: Mean age+/-SD was 25.9+/-4.8 years. 131/204 men claimed insertive sex procured more pleasure. Thirty-two participants, accounting for 15.7% of the study sample, had gonorrhoea and/or chlamydia. The prevalence of any HR-HPV genotype was 36.3% (95% CI 30.0% to 43.0%). In total, 7.8% of men had HPV-16 and 7.4% had HPV-18/45. The prevalence for the pooled genotypes (31, 33, 35, 39, 51, 52, 56, 58, 59, 66 and 68) was 29.9%. Receptive anal sex during the last 6 months was strongly associated with prevalent HR-HPV infections. The adjusted proportion ratio (aPR) was 1.93 (95% CI 1.31 to 2.83). Gonorrhoea and chlamydia were also associated with the outcome of interest; p value for both infections was &lt;0.05. The aPR comparing patients who perceived some risk of acquiring HIV to other men was 1.44 (95% CI 1.00 to 2.08). CONCLUSIONS: In Benin, anal HR-HPV was common among HIV-negative men who have sex with men. Among this highly vulnerable population, there is a need for integrated preventive and management strategies targeting HPV and other sexually transmitted infections.</t>
  </si>
  <si>
    <t>https://www.ncbi.nlm.nih.gov/pubmed/37931972</t>
  </si>
  <si>
    <t>Diabate S, Behanzin L, Guedou F, Olodo M, Goma-Matsetse AE, Aza-Gnandji M, et al. Prevalence and determinants of high-risk human papilloma virus among men who have sex with men in Benin: a cross-sectional study embedded in a demonstration project on pre-exposure prophylaxis against HIV. BMJ Open. 2023;13(11):e074464.</t>
  </si>
  <si>
    <t>DIAB_2023a</t>
  </si>
  <si>
    <t>Diabate S, Behanzin L, Guedou FA, Goma-Matsetse E, Olodo M, Aza-Gnandji M, et al</t>
  </si>
  <si>
    <t>Pre-exposure prophylaxis in real life: experience from a prospective, observational and demonstration project among men who have sex with men in Benin, West Africa</t>
  </si>
  <si>
    <t>INTRODUCTION: Since many countries in sub-Saharan Africa are willing to implement HIV oral pre-exposure prophylaxis (PrEP) for men who have sex with men (MSM), data are needed to assess its feasibility and relevance in real life. The study objectives were to assess drug uptake, adherence, condom use and number of sexual partners, HIV incidence and trends in the prevalence of gonorrhoea and chlamydia. METHODS: In this oral PrEP demonstration study conducted prospectively in Benin, a combination of tenofovir disoproxil fumarate-TDF 300 mg and emtricitabine-FTC 200 mg (TDF-FTC) was offered daily or on-demand to MSM. Participants were recruited from 24 August to 24 November 2020 and followed over 12 months. At enrolment, month-6 and month-12, participants answered to a face-to-face questionnaire, underwent a physical examination and provided blood samples for HIV, gonorrhoea and chlamydia. RESULTS: Overall, 204 HIV-negative men initiated PrEP. The majority of them (80%) started with daily PrEP. Retention rates at month-3, 6, 9 and 12 were 96%, 88%, 86% and 85%, respectively. At month-6 and month-12, respectively, 49% and 51% of the men on daily PrEP achieved perfect adherence (self-reported), that is seven pills taken during the last week. For event-driven PrEP, the corresponding proportions for perfect adherence (last seven at-risk sexual episodes covered) were 81% and 80%, respectively. The mean number (standard deviation) of male sexual partners over the last 6 months was 2.1 (1.70) at baseline and 1.5 (1.27) at month-12 (p-value for trend &lt;0.001). Consistent condom use during the last 6 months was 34% (enrolment), 37% (month-6) and 36% (month-12). Three HIV seroconversions (2-daily and 1-event-driven) were recorded. Crude HIV incidence (95% confidence interval) was 1.53 (0.31-4.50)/100 person-years. Neisseria gonorrhoeae and/or Chlamydia trachomatis prevalence at the anal and/or pharyngeal and/or urethral sites was 28% at baseline and 18% at month-12 (p-value = 0.017). CONCLUSIONS: In West Africa, oral PrEP introduction in routine practice as a component of a holistic HIV prevention package is feasible and may not result in a significant increase in condomless sex among MSM. Since HIV incidence was still higher, additional interventions, such as culturally tailored adherence counselling, may be needed to optimize the benefits of PrEP.</t>
  </si>
  <si>
    <t>https://www.ncbi.nlm.nih.gov/pubmed/37306106</t>
  </si>
  <si>
    <t>Diabate S, Behanzin L, Guedou FA, Goma-Matsetse E, Olodo M, Aza-Gnandji M, et al. Pre-exposure prophylaxis in real life: experience from a prospective, observational and demonstration project among men who have sex with men in Benin, West Africa. J Int AIDS Soc. 2023;26(6):e26130.</t>
  </si>
  <si>
    <t>EYON_2023</t>
  </si>
  <si>
    <t>Eyong EEJ, Landred K, epse NJIMATED NON, Katamssadan TH</t>
  </si>
  <si>
    <t>Prevalence and risk factors of trichomoniasis in patients attending two medical centres in urban and rural areas in the North West Region, Cameroon</t>
  </si>
  <si>
    <t>International Journal of Biological and Chemical Sciences</t>
  </si>
  <si>
    <t>Eyong EEJ, Landred K, epse NJIMATED NON, Katamssadan TH. Prevalence and risk factors of trichomoniasis in patients attending two medical centres in urban and rural areas in the North West Region, Cameroon. International Journal of Biological and Chemical Sciences. 2023;17(3):848-63.</t>
  </si>
  <si>
    <t>FARH_2023</t>
  </si>
  <si>
    <t>Farhoudi B, Shahmohamadi E, SeyedAlinaghi S, Rostam Afshar Z, Parmoon Z, Mirzapour P, et al</t>
  </si>
  <si>
    <t>Prevalence of sexually transmitted infections (STIs) and related factors among female prisoners in Tehran, Iran</t>
  </si>
  <si>
    <t>Int J Prison Health</t>
  </si>
  <si>
    <t>PURPOSE: Sexually transmitted infections (STIs) can be transferred from one person to another through sexual contact. STIs lead to substantial morbidity and mortality and affect many different aspects of human life, including quality of life, sexual health, reproductive health and even the health of newborns and children. Despite of high rates of STIs in prisons, there are not sufficient screening, prevention and treatment programs to control STIs transmission among prisoners in Iran. This study aims to evaluate the prevalence of STIs among incarcerated women in Iran for the first time, using the active case finding strategy. DESIGN/METHODOLOGY/APPROACH: This is a cross-sectional study conducted on 438 incarcerated women in a prison in Tehran, Iran, from 2017 to 2018. A total of 438 prisoners were screened by active case findings for STI symptoms, then evaluated by complete genital and anal examination, followed by molecular testing. FINDINGS: A total of 189 (43.2%) prisoners announced vaginal discharge, while 194 (44.3%) individuals had vaginal discharge in the genital examination. In the cervical examination, 137 individuals (31.3%) had abnormal findings, of which 83 (18.9%) individuals had cervicitis, 40 (9.1%) individuals had cervical erosion, 38 (8.7%) individuals had cervical prolapse and 17 (3.9%) individuals had bleeding originated from the cervix. ORIGINALITY/VALUE: This study showed that it is possible to set up a system in which the diagnosis, follow-up and treatment of prisoners with STIs can be actively performed. Educating prisoners about signs and symptoms, risk behaviors and prevention routes of STIs, as much as regular screening of prisoners, and adequate treatment can help control the STIs prevalence among prisoners and in the general population.</t>
  </si>
  <si>
    <t>https://www.ncbi.nlm.nih.gov/pubmed/36576269</t>
  </si>
  <si>
    <t>Farhoudi B, Shahmohamadi E, SeyedAlinaghi S, Rostam Afshar Z, Parmoon Z, Mirzapour P, et al. Prevalence of sexually transmitted infections (STIs) and related factors among female prisoners in Tehran, Iran. Int J Prison Health. 2023;19(4):492-500.</t>
  </si>
  <si>
    <t>FENG_2023</t>
  </si>
  <si>
    <t>Feng F, Hou YM, Zhang Y, Wang LY, Li PP, Guo Y, et al</t>
  </si>
  <si>
    <t>Correlation analysis of vaginal microecology and different types of human papillomavirus infection: a study conducted at a hospital in northwest China</t>
  </si>
  <si>
    <t>BACKGROUND: Vaginal microecology has a definite influence on human papillomavirus (HPV) infection and clearance, but the specific correlation is still controversial. This research aimed to investigate the differences in the vaginal microenvironment of different types of HPV infection and also provide data supporting clinical diagnosis and treatment. METHODS: According to strict inclusion and exclusion criteria, the case data of 2,358 female patients who underwent vaginal microecology and HPV-DNA tests at the same time in the Department of Obstetrics and Gynecology of the First Affiliated Hospital of Xi'an Jiaotong University from May 2021 to March 2022 were retrospectively analyzed. The population was divided into two groups: an HPV-positive group and an HPV-negative group. HPV-positive patients were further classified into HPV16/18-positive group and HPV other subtypes positive group. The vaginal microecology of HPV-infected patients was analyzed using the chi-square test, Fisher's exact test, and logistic regression. RESULTS: Among the 2,358 female patients, the HPV infection rate was 20.27% (478/2,358), of which the HPV16/18 infection rate was 25.73% (123/478), and the HPV other subtypes infection rate was 74.27% (355/478). The difference in HPV infection rates between the age groups was statistically significant (P &lt; 0.01). The prevalence of mixed vaginitis was 14.37% (339/2,358), with bacterial vaginosis (BV) paired with aerobic vaginitis (AV) accounting for the majority (66.37%). The difference in HPV infection rates among mixed vaginitis was not statistically significant (P &gt; 0.05). The prevalence of single vaginitis was 24.22% (571/2,358), with the most frequent being vulvovaginal Candidiasis (VVC; 47.29%, 270/571), and there was a significant difference in HPV infection rates among single vaginitis (P &lt; 0.001). Patients with BV had a higher risk of being positive for HPV16/18 (OR: 1.815, 95% CI: 1.050-3.139) and other subtypes (OR: 1.830, 95% CI: 1.254-2.669). Patients with Trichomoniasis were at higher odds of other HPV subtype infections (OR: 1.857, 95% CI: 1.004-3.437). On the contrary, patients with VVC had lower odds of becoming infected with other HPV subtypes (OR: 0.562, 95% CI: 0.380-0.831). CONCLUSION: There were disparities in HPV infection among different age groups; therefore, we should pay attention to the prevention and treatment of susceptible individuals. BV and Trichomoniasis are linked to HPV infection; hence, restoring the balance of vaginal microecology could assist in the prevention of HPV infection. As a protective factor for other HPV subtype infections, VVC may provide new insights into the development of immunotherapeutic therapies.</t>
  </si>
  <si>
    <t>https://www.ncbi.nlm.nih.gov/pubmed/37324149</t>
  </si>
  <si>
    <t>Feng F, Hou YM, Zhang Y, Wang LY, Li PP, Guo Y, et al. Correlation analysis of vaginal microecology and different types of human papillomavirus infection: a study conducted at a hospital in northwest China. Front Med (Lausanne). 2023;10:1138507.</t>
  </si>
  <si>
    <t>FERR_2023</t>
  </si>
  <si>
    <t>Ferrera L, Rogua H, El Mansouri N, Kassidi F, Aksim M, El Farouqi A, et al</t>
  </si>
  <si>
    <t>The association of Chlamydia trachomatis and human papillomavirus co-infection with abnormal cervical cytology among women in south of Morocco</t>
  </si>
  <si>
    <t>Microb Pathog</t>
  </si>
  <si>
    <t>PURPOSE: Evidence indicates that human papillomavirus (HPV) and Chlamydia trachomatis (CT) co-infection increases the risk of developing cervical pathogenesis. This study aims to assess the prevalence and possible risk factors of CT and HPV/CT co-infection in women from South of Morocco with normal and abnormal cytology. METHODS: Participants were recruited after signing an informed consent. Cervical samples were collected and analysed for the presence of HPV or CT. Detection of genomic DNA of both pathogens was performed by nested polymerase chain reaction. HPV genotypes defined by Sanger sequencing method. The association between demographic features and co-infection status was determined using a logistic regression model. A possible association between the presence of HPV and CT and cytological abnormality patterns was also investigated. RESULTS: We recruited n = 438 women, aged between 18 and 86 years. Around 59% of participants underwent a pap smear test for the first-time. Genomic DNA of HPV, CT and HPV/CT co-infection was detected in 32.3%, 17.7%, and 13.4% of the total samples, respectively. The identified risk factors associated with CT infection were history of sexually transmitted infections and marital status. By contrast, only smoking was found to be associated with HPV/CT co-infection. Evidence showed that co-infection was associated with an increased risk of developing cervical abnormalities (OR 3.18, 95% CI 0.96-9.21; p = 0.040). CONCLUSION: HPV and CT rates were high among the studied population. Evidence suggests that HPV/CT co-infected women were more susceptible to developing abnormal cytology.</t>
  </si>
  <si>
    <t>https://www.ncbi.nlm.nih.gov/pubmed/36626946</t>
  </si>
  <si>
    <t>Ferrera L, Rogua H, El Mansouri N, Kassidi F, Aksim M, El Farouqi A, et al. The association of Chlamydia trachomatis and human papillomavirus co-infection with abnormal cervical cytology among women in south of Morocco. Microb Pathog. 2023;175:105971.</t>
  </si>
  <si>
    <t>FILH_2023</t>
  </si>
  <si>
    <t>Filho AC, Marcos C, Colnago JM, Miranda AEB, Duarte JN, Peruchi LS</t>
  </si>
  <si>
    <t>Sexually transmitted infections with Chlamydia trachomatis, Neisseria gonorrhoeae, Mycoplasma genitalium, and Trichomonas vaginalis in pregnant women as detected by molecular testing</t>
  </si>
  <si>
    <t>CONTEXT: During pregnancy, sexually transmitted infections can be transmitted vertically to the fetus, leading to an increase in morbidity and mortality for both mother and child. AIMS: This study aimed to determine the profile of cervical and vaginal infections in pregnant women receiving prenatal care in a single institute. SETTINGS AND DESIGN: The study was conducted in a tertiary hospital. Molecular testing was used to detect Chlamydia trachomatis, Neisseria gonorrhoeae, Mycoplasma genitalium, and Trichomonas vaginalis. MATERIALS AND METHODS: Samples of vaginal secretions were collected from pregnant women using the Aptima((R)) Multitest Swab Specimen Collection kit to test for the pathogens. The inclusion criteria consisted of pregnant women of 15-45 years of age receiving prenatal care at the institute, irrespective of gestational age, who agreed to provide vaginal swab. The exclusion criterion was the use of antibiotics in the preceding 3 months. STATISTICAL ANALYSIS: Frequencies and percentages were calculated for the pathogens detected in the samples evaluated. RESULTS: Overall, 200 samples were tested. Of the pathogens detected, there was a predominance of T. vaginalis (15.5% of the samples) and C. trachomatis (14.5%), followed by M. genitalium (10.0%) and N. gonorrhoeae (0.5%). CONCLUSION: Identifying the microorganisms present in the microbiota of pregnant women is of the utmost importance in assuring the appropriate treatment for each pathogen, thus avoiding complications both for the woman and for her fetus. These results should serve to stimulate the debate on implementing these tests as routine during prenatal care.</t>
  </si>
  <si>
    <t>https://www.ncbi.nlm.nih.gov/pubmed/38223143</t>
  </si>
  <si>
    <t>Filho AC, Marcos C, Colnago JM, Miranda AEB, Duarte JN, Peruchi LS. Sexually transmitted infections with Chlamydia trachomatis, Neisseria gonorrhoeae, Mycoplasma genitalium, and Trichomonas vaginalis in pregnant women as detected by molecular testing. Indian J Sex Transm Dis AIDS. 2023;44(2):139-42.</t>
  </si>
  <si>
    <t>FRAN_2023</t>
  </si>
  <si>
    <t>Franz R, Hahn A, Hagen RM, Rohde H, Eberhardt KA, Ehrhardt S, et al</t>
  </si>
  <si>
    <t>Screening for Resistant Bacteria, Antimicrobial Resistance Genes, Sexually Transmitted Infections and Schistosoma spp. in Tissue Samples from Predominantly Vaginally Delivered Placentae in Ivory Coast and Ghana</t>
  </si>
  <si>
    <t>Pathogens</t>
  </si>
  <si>
    <t>Medical complications during pregnancy have been frequently reported from Western Africa with a particular importance of infectious complications. Placental tissue can either become the target of infectious agents itself, such as, e.g., in the case of urogenital schistosomiasis, or be subjected to contamination with colonizing or infection-associated microorganisms of the cervix or the vagina during vaginal delivery. In the retrospective cross-sectional assessment presented here, the quantitative dimension of infection or colonization with selected resistant or pathogenic bacteria and parasites was regionally assessed. To do so, 274 collected placental tissues from Ivory Coastal and Ghanaian women were subjected to selective growth of resistant bacteria, as well as to molecular screening for beta-lactamase genes, Schistosoma spp. and selected bacterial causative agents of sexually transmitted infections (STI). Panton-Valentine-negative methicillin-resistant Staphylococcus aureus (MRSA) was grown from 1.8% of the tissue samples, comprising the spa types t008 and t688, as well as the newly detected ones, t12101 (n = 2) and t12102. While the culture-based recovery of resistant Enterobacterales and nonfermentative rod-shaped Gram-negative bacteria failed, molecular assessments confirmed beta-lactamase genes in 31.0% of the samples with multiple detections of up to four resistance genes per sample and bla(CTX-M), bla(IMP), bla(GES), bla(VIM), bla(OXA-58)-like, bla(NDM), bla(OXA-23)-like, bla(OXA-48)-like and bla(KPC) occurring in descending order of frequency. The beta-lactamase genes bla(OXA-40/24)-like, bla(NMC_A/IMI), bla(BIC), bla(SME), bla(GIM) and bla(DIM) were not detected. DNA of the urogenital schistosomiasis-associated Schistosoma haematobium complex was recorded in 18.6% of the samples, but only a single positive signal for S. mansoni with a high cycle-threshold value in real-time PCR was found. Of note, higher rates of schistosomiasis were observed in Ghana (54.9% vs. 10.3% in Ivory Coast) and Cesarean section was much more frequent in schistosomiasis patients (61.9% vs. 14.8% in women without Schistosoma spp. DNA in the placenta). Nucleic acid sequences of nonlymphogranuloma-venereum-associated Chlamydia trachomatis and of Neisseria gonorrhoeae were recorded in 1.1% and 1.9% of the samples, respectively, while molecular attempts to diagnose Treponema pallidum and Mycoplasma genitalium did not lead to positive results. Molecular detection of Schistosoma spp. or STI-associated pathogens was only exceptionally associated with multiple resistance gene detections in the same sample, suggesting epidemiological distinctness. In conclusion, the assessment confirmed considerable prevalence of urogenital schistosomiasis and resistant bacterial colonization, as well as a regionally expected abundance of STI-associated pathogens. Continuous screening offers seem advisable to minimize the risks for the pregnant women and their newborns.</t>
  </si>
  <si>
    <t>https://www.ncbi.nlm.nih.gov/pubmed/37623959</t>
  </si>
  <si>
    <t>Franz R, Hahn A, Hagen RM, Rohde H, Eberhardt KA, Ehrhardt S, et al. Screening for Resistant Bacteria, Antimicrobial Resistance Genes, Sexually Transmitted Infections and Schistosoma spp. in Tissue Samples from Predominantly Vaginally Delivered Placentae in Ivory Coast and Ghana. Pathogens. 2023;12(8).</t>
  </si>
  <si>
    <t>GAUT_2023</t>
  </si>
  <si>
    <t>Gautam H, Mehta S, Nayar N, Kumar N, Husain SA, Bharadwaj M</t>
  </si>
  <si>
    <t>Prevalence of human papilloma virus and Chlamydia trachomatis in endometrial and cervical carcinoma: a comparative study in North Indian women</t>
  </si>
  <si>
    <t>Syst Biol Reprod Med</t>
  </si>
  <si>
    <t>Cervical cancer (Cacx) is the second and endometrial cancer (Ec) is the third most common gynecological cancer worldwide. The present study aims to understand the complex and unexplored conditions occurring in cervix and endometrium of the female genital tract caused due to the infection of the human papilloma viruses (HPVs) and Chlamydia trachomatis (CT). A total of 300 tissue biopsy samples of cervix and endometrium were included in the present study and tested for the presence of HPV and CT deoxyribonucleic acid (DNA) by using polymerase chain reaction (PCR) technique. The odds ratios and 95% confidence interval were considered for the calculation of the association of HPV and CT infection with the risk of cervical or Ec. Among endometrial patients, samples were 5% positive for HPV and 5% positive for CT infection. Among endometrial control group, no sample was found positive for either HPV or CT infection. Among cervical patients, 72% samples were positive for only HPV infection and 1% samples were positive for only CT infection. Among control group, 7% of samples were positive for only HPV infection and 3% were positive for only CT infection. The co-infection of CT with HPV in 9% of Cacx cases and in 2% of cervical control samples was also observed. This is the first study in Indian women to detect the prevalence of HPV and CT infections in endometrium cases and control. An updated estimate regarding the HPV and CT prevalence in cervix cases and control samples was also provided.</t>
  </si>
  <si>
    <t>https://www.ncbi.nlm.nih.gov/pubmed/37668557</t>
  </si>
  <si>
    <t>Gautam H, Mehta S, Nayar N, Kumar N, Husain SA, Bharadwaj M. Prevalence of human papilloma virus and Chlamydia trachomatis in endometrial and cervical carcinoma: a comparative study in North Indian women. Syst Biol Reprod Med. 2023;69(6):399-409.</t>
  </si>
  <si>
    <t>GOVE_2023</t>
  </si>
  <si>
    <t>High incidence of asymptomatic genital tract infections in pregnancy in adolescent girls and young women: need for repeat aetiological screening</t>
  </si>
  <si>
    <t>INTRODUCTION: Sexually transmitted infection (STI) prevalence and incidence estimates for pregnant adolescents are under-reported. We estimated prevalence and incidence of STIs in pregnant adolescents (15-19 years) in comparison with pregnant women 20-24 and &gt;25 years. METHODS: Pregnant women registering at primary care clinics in Umlazi, a periurban subdistrict in KwaZulu-Natal, South Africa, were enrolled in an HIV incidence cohort study during February 2017-March 2018. Women were examined for abnormal vaginal discharge, received empirical treatment, tested for HIV-1 and had vaginal swabs taken at their first and a subsequent visit in the third trimester. Vaginal swabs were stored for STI testing at completion of study and tested for Trichomonas vaginalis, Chlamydia trachomatis, Neisseria gonorrhoeae and Mycoplasma genitalium using PCR. RESULTS: A total of 752 HIV-negative pregnant women were enrolled at a median gestational age of 17 weeks: 180 (23.9%), 291 (38.7%) and 281 (37.4%) in the 15-19, 20-24 and &gt;25 years age groups. Pregnant adolescents had an STI prevalence of 26.7% at baseline, not significantly lower than the 20-24 (34.7%, OR 1.4; 95% CI 1.0 to 2.1, p=0.09) and &gt;25 years (33.8%, OR 1.4; 95% CI 0.9 to 2.1, p=0.12) age groups. T. vaginalis (11.1%), C. trachomatis (7.8%) and N. gonorrhoeae (4.4%) were most prevalent in adolescents, a trend similar to the other age groups. Overall, 43.4% were symptomatic and treated at baseline. Overall, 40.7% (118 of 290) of women who tested negative for an STI at baseline tested positive at the repeat visit (incidence 19.5/100 person years). STI incidence in pregnant adolescents was 23.9/100 person years and comparable with older age groups (20.5/100 person years and 16.2/100 person years). At the repeat visit, 19.0% of all women with an STI were symptomatic and treated. Performance of syndromic management was poor at baseline (negative predictive value (NPV) 68.6%, positive predictive value (PPV) 34.0%) and at repeat visit (NPV 58.4%, PPV 34.3%). CONCLUSIONS: Prevalence of asymptomatic curable STIs in pregnant adolescents is high and comparable with women &gt;20 years old. Adolescents remain at substantial risk of asymptomatic incident STIs during pregnancy.</t>
  </si>
  <si>
    <t>https://www.ncbi.nlm.nih.gov/pubmed/37208192</t>
  </si>
  <si>
    <t>Govender V, Moodley D, Naidoo M, Connoly C, Ngcapu S, Abdool Karim Q. High incidence of asymptomatic genital tract infections in pregnancy in adolescent girls and young women: need for repeat aetiological screening. Sex Transm Infect. 2023;99(7):482-8.</t>
  </si>
  <si>
    <t>GUOX_2023</t>
  </si>
  <si>
    <t>Guo Z, Feng A, Zhou Y, Gao Y, Sun Y, Chen Y, et al</t>
  </si>
  <si>
    <t>Geosocial networking mobile applications use and HIV and other sexually transmitted infections among men who have sex with men in Southern China: A cross-sectional study</t>
  </si>
  <si>
    <t>INTRODUCTION: Men who have sex with men (MSM) are increasingly using geosocial networking (GSN) mobile applications (apps) to socialize in the community. Our study aimed to compare sexual behaviors between app-using MSM (app users) and non-app-using MSM (non-app users), and evaluate the association between app use and sexually transmitted infections (STIs). METHODS: Eligible MSM were recruited from January to August 2017 in three metropolitan cities: Guangzhou, Shenzhen and Wuxi. A self-completed tablet-based questionnaire was collected about socio-demographic characteristics, sexual behaviors and app use. Blood samples were collected to test for HIV and syphilis. Rectal swabs taken by nurses and urine samples taken by participants themselves were collected to test for gonorrhea and chlamydia. Anogenital warts were checked by a clinician. Chi square tests and logistic regression were used to compare the prevalence of STIs and the characteristics between app users and non-app users. RESULTS: A total of 572 MSM were included in our analysis, 59.9, 25.7, and 23.4% MSM were recruited from Guangzhou, Shenzhen, and Wuxi, respectively. The majority of participants were 20-29 years old (61.7%). 89.0% of MSM had ever used at least one GSN app, and 63.8% MSM had anal intercourse (AI) partners found via apps. Among app users, 62.7% spent &lt;30 min on apps per day on average in the past 6 months. Compared with non-app users, app users were more likely to have an education level of college and above [adjusted OR (AOR) 3.36, 95% confidence interval (CI) 1.65-7.03], have regular sex partners (2.40, 1.16-5.19), have two or more casual sex partners (2-5: 2.90, 1.21-6.90; &gt;/=6: 13.91, 3.13-82.90), have condomless anal intercourse (CAI) with casual sex partners in the past 6 months (2.50, 1.28-5.04), do not know their last sex partners' HIV status (2.16, 1.13-4.21), have tested for HIV in the past year (2.09, 1.07-4.09) and be circumcised (4.07, 1.29-18.42). Prevalence of HIV (8.3 vs. 7.9%, P = 0.93), syphilis (6.9 vs. 11.1%, P = 0.34), gonorrhea (5.1 vs. 6.3%, P = 0.90), chlamydia (18.5 vs. 12.7%, P = 0.36), and anogenital warts (4.9 vs. 4.8%, P = 1.00) were similar between app users and non-app users. CONCLUSIONS: GSN app users were more likely to have high-risk sexual behaviors, but the prevalence of HIV and other STIs were similar to non-app users. Longitudinal studies comparing the incidence of HIV/STIs between long-term app users and non-app users may be necessary to clarify the impact of app use on HIV/STIs risk.</t>
  </si>
  <si>
    <t>https://www.ncbi.nlm.nih.gov/pubmed/36844866</t>
  </si>
  <si>
    <t>Guo Z, Feng A, Zhou Y, Gao Y, Sun Y, Chen Y, et al. Geosocial networking mobile applications use and HIV and other sexually transmitted infections among men who have sex with men in Southern China: A cross-sectional study. Front Public Health. 2023;11:1063993.</t>
  </si>
  <si>
    <t>HARR_2023</t>
  </si>
  <si>
    <t>Harryparsad R, Meyer B, Taku O, Serrano M, Chen PL, Gao X, et al</t>
  </si>
  <si>
    <t>Prevalence and incidence of sexually transmitted infections among South African women initiating injectable and long-acting contraceptives</t>
  </si>
  <si>
    <t>BACKGROUND: South Africa is among the countries with the highest prevalence of sexually transmitted infections (STIs), including Chlamydia trachomatis (CT) and Neisseria gonorrhoeae (NG). In 2017, there were an estimated 6 million new CT, 4.5 million NG and 71 000 Treponema pallidum infections among South African men and women of reproductive age. METHODS: We evaluated STI prevalence and incidence and associated risk factors in 162 women aged 18-33 years old, residing in eThekwini and Tshwane, South Africa who were part of the Evidence for Contraceptive Options and HIV Outcomes (ECHO) trial. Women were randomised to use depot medroxyprogesterone acetate (n = 53), copper intrauterine device (n = 51), or levonorgestrel (n = 58) implant. Lateral vaginal wall swab samples were collected prior to contraceptive initiation and at months one and three following contraceptive initiation for STI testing. RESULTS: There were no significant differences in STI incidence and prevalence across contraceptive groups. At baseline, 40% had active STIs (CT, NG, Trichomonas vaginalis (TV), Mycoplasma genitalium (MG) or herpes simplex virus-2 shedding across all age groups- 18-21 years (46%), 22-25 years (42%) and 26-33 years (29%). The incidence of STIs during follow-up was exceptionally high (107.9/100 women-years [wy]), with younger women (18-21 years) more likely to acquire CT (75.9/100 wy) compared to 26-33 year olds (17.4/100 wy; p = 0.049). TV incidence was higher in the 26-33 year old group (82.7/100 wy) compared to the 18-21 year olds (8.4/100 wy; p = 0.01). CONCLUSIONS: Although the study participants received extensive counselling on the importance of condom use, this study highlights the high prevalence and incidence of STIs in South African women, especially amongst young women, emphasising the need for better STI screening and management strategies.</t>
  </si>
  <si>
    <t>https://www.ncbi.nlm.nih.gov/pubmed/37948399</t>
  </si>
  <si>
    <t>Harryparsad R, Meyer B, Taku O, Serrano M, Chen PL, Gao X, et al. Prevalence and incidence of sexually transmitted infections among South African women initiating injectable and long-acting contraceptives. PLoS One. 2023;18(11):e0294285.</t>
  </si>
  <si>
    <t>HUSE_2023</t>
  </si>
  <si>
    <t>Husen O, Aliyo A, Boru K, Gemechu T, Dedecha W, Ashenafi G</t>
  </si>
  <si>
    <t>Trichomonas vaginalis and Associated Factors among Pregnant Women Attending Antenatal Care at Bule Hora University Teaching Hospital, Oromia Region, Southern Ethiopia</t>
  </si>
  <si>
    <t>J Parasitol Res</t>
  </si>
  <si>
    <t>Trichomoniasis is caused by a flagellated protozoan parasite called Trichomonas vaginalis. It is one of the most common, curable nonsexually transmitted infections globally. In Ethiopia, complications associated with genital infection in pregnant women are a common problem. Despite the burden of the disease, epidemiological data related to this disease is currently rare in Africa, particularly in Ethiopia. Objective. This research is aimed at assessing the prevalence of Trichomonas vaginalis and associated factors among pregnant women attending antenatal care at Bule Hora University Teaching Hospital. Methods. An institutional-based cross-sectional study was conducted among 196 pregnant women attending ANC at Bule Hora University Teaching Hospital. Structured questionnaires were used to collect sociodemographic and associated factor data. The consecutive sampling technique was used to include study participants. The two vaginal swabs were collected by brushing the vagina with a sterile cotton swab and tested by using direct wet mount and the Giemsa staining. The data were analyzed using SPSS version 26 for logistic regression analysis. A p value &lt; 0.05 with 95% CI was used to declare it statistically significant. Result. An overall prevalence of T. vaginalis among pregnant women was 7.7% (95% with confidence interval (CI), 0.043-0.123). The highest prevalence was observed among the 35-39-year-old age group with 18.2% and among widowed women with 25%. This study revealed that the number of sexual partners (AOR: 3.215, 95% CI: 1.062-9.731) was a significant associated factor of T. vaginalis.Conclusion. The prevalence of T. vaginalis was considerably high among pregnant women in this study. This finding emphasizes the need for routine screening and treatment of pregnant women in the first antenatal care and enhances the need for regular health education for pregnant women at antenatal clinics to make them aware of their health, and avoidance of the risk of trichomoniasis is advised.</t>
  </si>
  <si>
    <t>https://www.ncbi.nlm.nih.gov/pubmed/38130894</t>
  </si>
  <si>
    <t>Husen O, Aliyo A, Boru K, Gemechu T, Dedecha W, Ashenafi G. Trichomonas vaginalis and Associated Factors among Pregnant Women Attending Antenatal Care at Bule Hora University Teaching Hospital, Oromia Region, Southern Ethiopia. J Parasitol Res. 2023;2023:4913058.</t>
  </si>
  <si>
    <t>HUYV_2023</t>
  </si>
  <si>
    <t>Huyveneers LEP, Maphanga M, Umunnakwe CN, Bosman-de Boer L, Moraba RS, Tempelman HA, et al</t>
  </si>
  <si>
    <t>Prevalence, incidence and recurrence of sexually transmitted infections in HIV-negative adult women in a rural South African setting</t>
  </si>
  <si>
    <t>Trop Med Int Health</t>
  </si>
  <si>
    <t>OBJECTIVE: Sexually transmitted infections (STIs), including syphilis, chlamydia, gonorrhoea and trichomoniasis, are of global public health concern. While STI incidence rates in sub-Saharan Africa are high, longitudinal data on incidence and recurrence of STIs are scarce, particularly in rural areas. We determined the incidence rates of curable STIs in HIV-negative women during 96 weeks in a rural South African setting. METHODS: We prospectively followed participants enrolled in a randomised controlled trial to evaluate the safety and efficacy of a dapivirine-containing vaginal ring for HIV prevention in Limpopo province, South Africa. Participants were included if they were female, aged 18-45, sexually active, not pregnant and HIV-negative. Twelve-weekly laboratory STI testing was performed during 96 weeks of follow-up. Treatment was provided based on vaginal discharge by physical examination or after a laboratory-confirmed STI. RESULTS: A total of 119 women were included in the study. Prevalence of one or more STIs at baseline was 35.3%. Over 182 person-years at risk (PYAR), a total of 149 incident STIs were diagnosed in 75 (65.2%) women with incidence rates of 45.6 events/PYAR for chlamydia, 27.4 events/100 PYAR for gonorrhoea and 8.2 events/100 PYAR for trichomoniasis. Forty-four women developed &gt;/=2 incident STIs. Risk factors for incident STI were in a relationship &lt;/=3 years (adjusted hazard ratio [aHR]: 1.86; 95% confidece interval [CI]: 1.04-2.65) and having an STI at baseline (aHR: 1.66; 95% CI: 1.17-2.96). Sensitivity and specificity of vaginal discharge for laboratory-confirmed STI were 23.6% and 87.7%, respectively. CONCLUSION: This study demonstrates high STI incidence in HIV-negative women in rural South Africa. Sensitivity of vaginal discharge was poor and STI recurrence rates were high, highlighting the shortcomings of syndromic management in the face of asymptomatic STIs in this setting.</t>
  </si>
  <si>
    <t>https://www.ncbi.nlm.nih.gov/pubmed/36852895</t>
  </si>
  <si>
    <t>Huyveneers LEP, Maphanga M, Umunnakwe CN, Bosman-de Boer L, Moraba RS, Tempelman HA, et al. Prevalence, incidence and recurrence of sexually transmitted infections in HIV-negative adult women in a rural South African setting. Trop Med Int Health. 2023;28(4):335-42.</t>
  </si>
  <si>
    <t>IGNA_2023</t>
  </si>
  <si>
    <t>Ignacio MAO, Buesso TS, Morales JAP, Silva MC, da Silva MG, Duarte MTC</t>
  </si>
  <si>
    <t>Factors associated with bacterial vaginosis in women with homosexual, bisexual and heterosexual practices</t>
  </si>
  <si>
    <t>BACKGROUND: The factors associated with bacterial vaginosis in women with homosexual, bisexual and heterosexual practices are still poorly explored. Thus, the aim of this study was to analyze the factors associated with bacterial vaginosis in women with different sexual practices. METHODS: Cross-sectional study that included 453 women, 149 Women with Homosexual practice (WSW); 80 bisexual Women (WSWM) and 224 Women with heterosexual practice (WSM). The diagnosis of bacterial vaginosis was performed by microscopic examination of the vaginal smears stained by Gram method and classified according to the Nugent et al. (1991) score. Data analysis was performed by Cox multiple regression. RESULTS: Bacterial vaginosis was associated to years of education among WSW (0.91 [95% CI 0.82‒0.99]; p = 0.048) and non-white skin color (2.34 [95% CI 1.05‒5.19]; p = 0.037) between WSWM. Changing partners in the last 3-months (2.09 [95% CI 1.14‒3.82]; p = 0.017), inconsistent use of condoms (2.61 [95% CI 1.10‒6.20]; p = 0.030) and positive diagnosis of Chlamydia trachomatis (2.40 [95% CI 1.01‒5.73]; p = 0.048) were associated with bacterial vaginoses only in WSH. CONCLUSIONS: The factors associated to bacterial vaginosis differ between different sexual practices, suggesting that the type of sexual partner may influence the risk of developing this classic dysbiosis.</t>
  </si>
  <si>
    <t>https://www.ncbi.nlm.nih.gov/pubmed/36977500</t>
  </si>
  <si>
    <t>Ignacio MAO, Buesso TS, Morales JAP, Silva MC, da Silva MG, Duarte MTC. Factors associated with bacterial vaginosis in women with homosexual, bisexual and heterosexual practices. Braz J Infect Dis. 2023;27(3):102760.</t>
  </si>
  <si>
    <t>JARO_2023</t>
  </si>
  <si>
    <t>Jarolimova J, Chidumwa G, Chimbindi N, Okesola N, Dreyer J, Smit T, et al</t>
  </si>
  <si>
    <t>Prevalence of Curable Sexually Transmitted Infections in a Population-Representative Sample of Young Adults in a High HIV Incidence Area in South Africa</t>
  </si>
  <si>
    <t>BACKGROUND: Recent population-representative estimates of sexually transmitted infection (STI) prevalence in high HIV burden areas in southern Africa are limited. We estimated the prevalence and associated factors of 3 STIs among adolescents and young adults (AYA) in rural South Africa. METHODS: Between March 2020 and May 2021, a population-representative sample of AYA aged 16 to 29 years were randomly selected from a Health and Demographic Surveillance Site in rural KwaZulu-Natal, South Africa, for a 2 x 2 factorial randomized controlled trial. Participants in 2 intervention arms were offered baseline testing for gonorrhea, chlamydia, and trichomoniasis using GeneXpert. Prevalence estimates were weighted for participation bias, and logistic regression models were used to assess factors associated with STIs. RESULTS: Of 2323 eligible AYA, 1743 (75%) enrolled in the trial. Among 863 eligible for STI testing, 814 (94%) provided specimens (median age of 21.8 years, 52% female, and 71% residing in rural areas). Population-weighted prevalence estimates were 5.0% (95% confidence interval [CI], 4.2%-5.8%) for gonorrhea, 17.9% (16.5%-19.3%) for chlamydia, 5.4% (4.6%-6.3%) for trichomoniasis, and 23.7% (22.2%-25.3%) for any STI. In multivariable models, female sex (adjusted odds ratio [aOR], 2.24; 95% CI, 1.48-3.09) and urban/periurban (vs. rural) residence (aOR, 1.48; 95% CI, 1.02-2.15) were associated with STIs; recent migration was associated with lower odds of STI (aOR, 0.37; 95% CI, 0.15-0.89). Among those with an STI, 53 (31.0%) were treated within 7 days; median time to treatment was 11 days (interquartile range, 6-77 days). CONCLUSIONS: We identified a high prevalence of curable STIs among AYA in rural South Africa. Improved access to STI testing to enable etiologic diagnosis and rapid treatment is needed.</t>
  </si>
  <si>
    <t>https://www.ncbi.nlm.nih.gov/pubmed/37944161</t>
  </si>
  <si>
    <t>Jarolimova J, Chidumwa G, Chimbindi N, Okesola N, Dreyer J, Smit T, et al. Prevalence of Curable Sexually Transmitted Infections in a Population-Representative Sample of Young Adults in a High HIV Incidence Area in South Africa. Sex Transm Dis. 2023;50(12):796-803.</t>
  </si>
  <si>
    <t>JIAN_2023</t>
  </si>
  <si>
    <t>Jiang M, Ding H, He L, Xu D, Jiang P, Tang H, et al</t>
  </si>
  <si>
    <t>Association between co-infection with Chlamydia trachomatis or Mycoplasma genitalium and cervical lesions in HPV-positive population in Hunan, China: a cross-sectional study</t>
  </si>
  <si>
    <t>Infect Agent Cancer</t>
  </si>
  <si>
    <t>OBJECTIVES: The aim of this study was to determine the prevalence of Chlamydia trachomatis (CT) and Mycoplasma genitalium (MG) among HPV-positive women undergoing colposcopy at the Second Xiangya Hospital of Central South University, Hunan, China. Additionally, we aimed to assess the impact of C. trachomatis or M. genitalium co-infection with HPV on the severity of cervical lesions. METHODS: We collected HPV data, cervical cytology results, and demographic information from 439 women attending colposcopy. Cervical swabs were obtained for simultaneous amplification testing (SAT) of C. trachomatis and M. genitalium. Multivariate logistic regression analyses were performed to examine the association between sexually transmitted pathogens and cervical lesions. RESULTS: Among the participants, C. trachomatis was detected in 17 (3.87%) individuals, and M. genitalium in 16 (3.64%) individuals. There was no co-infection of C. trachomatis and M. genitalium. The highest prevalence of M. genitalium was observed in women aged 19-30 years (10.20%; 95% CI, 1.41-18.99%), with a subsequent decline in prevalence with increasing age (Ptrend = 0.014). The most common HPV subtype in our study was HPV52 (30.79%), followed by HPV16 (18.62%), HPV58 (16.95%), and HPV53 (10.02%). Infection with HPV16 (OR = 3.43, 95% CI, 2.13-5.53), HPV31 (OR = 3.70, 95% CI, 1.44-9.50), and HPV33 (OR = 3.71, 95% CI, 1.43-9.67) was associated with an increased severity of cervical lesions, while HPV53 infection was not likely to lead to advanced cervical lesions (OR = 0.45, 95% CI, 0.23-0.89). The leukocyte level in vaginal secretions (P = 0.042) and cervical cytology results (P &lt; 0.001) showed associations with the degree of cervical lesions. However, there was no significant association between C. trachomatis or M. genitalium infection and the severity of cervical lesions, nor with their co-infection with HPV16. CONCLUSIONS: There was no correlation between co-infection of Chlamydia trachomatis or Mycoplasma genitalium and the degree of cervical lesions in HPV-positive population in Hunan, China. Our findings emphasized the need to pay more attention to M. genitalium infection among young women. Increased levels of leukocytes in vaginal secretions may be linked to cervical lesions. HPV16, HPV31, and HPV33 in Hunan province, China, may exhibit higher cervical pathogenicity.</t>
  </si>
  <si>
    <t>https://www.ncbi.nlm.nih.gov/pubmed/38031114</t>
  </si>
  <si>
    <t>Jiang M, Ding H, He L, Xu D, Jiang P, Tang H, et al. Association between co-infection with Chlamydia trachomatis or Mycoplasma genitalium and cervical lesions in HPV-positive population in Hunan, China: a cross-sectional study. Infect Agent Cancer. 2023;18(1):76.</t>
  </si>
  <si>
    <t>JOHN_2023</t>
  </si>
  <si>
    <t>John N, Rahima S, Raji TK, Santhosh P, Kidangazhiathmana A, Sukumarakurup S</t>
  </si>
  <si>
    <t>Clinicoetiological study on vaginal discharge among sexually active women attending a tertiary center in North Kerala, India</t>
  </si>
  <si>
    <t>BACKGROUND: Vaginal discharge is a common complaint among women attending the sexually transmissible infections (STIs) clinic and is a cause for concern and mental distress. It can be attributed to physiological or pathological causes. This study aims to understand the prevalence of various etiologies of vaginal discharge, which would help frame health policies based on local needs. OBJECTIVES: (1) To estimate the prevalence of discharge per vaginum among sexually active women attending the STI clinic at a tertiary care center during a 1-year period, (2) To identify the organisms causing vaginal discharge, (3) To have a clinicoetiological correlation of the cases, and (4) To identify the subspecies of Candida causing vaginal candidiasis. MATERIALS AND METHODS: A total of 126 patients with vaginal discharge attending the STI clinic at a tertiary care center were included in the study. A detailed clinical history, physical examination of the external genitalia, and vaginal examination were done on each patient. Five swabs were taken from the posterior fornix and lateral vaginal wall for evaluation of the organisms. RESULTS: The mean age of the study population was 31.51 +/- 7.9 years. Vulvovaginal candidiasis (VVC) was found to be the most common cause of vaginal discharge, followed by bacterial vaginosis, mucopurulent cervicitis, herpes genitalis, and trichomoniasis. The most common species of Candida was found to be Candida albicans. CONCLUSION: Even though VVC still remains the major cause, other viral infections like herpes significantly contribute. Vaginal discharge is an important indicator of women's reproductive health and its detailed evaluation helps identify the prevalence of various STIs in the community.</t>
  </si>
  <si>
    <t>https://www.ncbi.nlm.nih.gov/pubmed/37457531</t>
  </si>
  <si>
    <t>John N, Rahima S, Raji TK, Santhosh P, Kidangazhiathmana A, Sukumarakurup S. Clinicoetiological study on vaginal discharge among sexually active women attending a tertiary center in North Kerala, India. Indian J Sex Transm Dis AIDS. 2023;44(1):1-5.</t>
  </si>
  <si>
    <t>KAHS_2023</t>
  </si>
  <si>
    <t>Kahsay AG, Mezgebo TA, Gebrekidan GB, Desta BL, Mihretu HG, Dejene TA</t>
  </si>
  <si>
    <t>Prevalence, Antibiotic Resistance and Associated Factors of Neisseria gonorrhoeae Among Patients Attending Non-Profitable Private Clinics in Mekelle, Tigrai, Ethiopia</t>
  </si>
  <si>
    <t>Infect Drug Resist</t>
  </si>
  <si>
    <t>BACKGROUND: Globally, Neisseria gonorrhoeae is the second most common cause of bacterial sexually transmitted diseases. The prominent predicament of this bacterium is its complications, non-susceptibility for many drugs, and aggravated transmission of other sexually transmitted infections. There is limited information about the prevalence, antibiotic resistance, and risk factors of N. gonorrhoeae in Tigrai, Ethiopia. Therefore, we aimed to determine the prevalence, antibiotic resistance, and risk factors of N. gonorrhoeae among patients attending non-profitable private clinics in Mekelle, Tigrai, Ethiopia. METHODS: A cross-sectional study among 229 patients was conducted from February to June 2018. The socio-demographic data and associated factors were gathered using structured questionnaire, and swabs were taken from urethra and cervix of males and females, respectively. Specimens were inoculated on standard bacteriological culture media and antibiotic susceptibility testing was performed using Kirby-Bauer disc diffusion technique following the Clinical and Laboratory Standard Institute. Data were analyzed using Statistical Package for Social Sciences Version 21. The level of significance at p-value &lt;0.05 was considered statistically significant. RESULTS: The overall prevalence of N. gonorrhoeae was 23 (10.04%). High prevalence rates of N. gonorrhoeae were observed in females, urban residents and married ones. N. gonorrhoeae had shown statistically significant association with HIV positive, previous history of STIs, shisha users, Khat (Catha edulis) users, condom non-users and having more than two sexual partners. All isolates showed resistance to penicillin followed by tetracycline 16 (69.6%) and ciprofloxacin 8 (34.8%). Four isolates (7.4%) exhibited resistance to azithromycin with no resistance to ceftriaxone. Twelve (52.2%) isolates showed multidrug resistance (MDR). CONCLUSIONS: The prevalence of N. gonorrhoeae and drug resistance, including multidrug resistance, was high in the study. Multiple factors were associated with the acquisition of N. gonorrhoeae. Therefore, behavioral change and communication should be strengthened.</t>
  </si>
  <si>
    <t>https://www.ncbi.nlm.nih.gov/pubmed/37383604</t>
  </si>
  <si>
    <t>Kahsay AG, Mezgebo TA, Gebrekidan GB, Desta BL, Mihretu HG, Dejene TA. Prevalence, Antibiotic Resistance and Associated Factors of Neisseria gonorrhoeae Among Patients Attending Non-Profitable Private Clinics in Mekelle, Tigrai, Ethiopia. Infect Drug Resist. 2023;16:4065-72.</t>
  </si>
  <si>
    <t>KEVL_2023</t>
  </si>
  <si>
    <t>Kevlishvili S, Kvlividze O, Kvirkvelia V, Tananashvili D, Galdava G</t>
  </si>
  <si>
    <t>Socio-Economic Features of Sexually Transmitted Infections among Msm in Georgia</t>
  </si>
  <si>
    <t>Georgian Med News</t>
  </si>
  <si>
    <t>The aim of our study was to investigate correlation between socio-Economic conditions and prevalence of Sexually Transmitted Infections among gay individuals (men who have sex with men, MSM) in Georgia. The study was conducted in 5 main cities in different regions of Georgia (Tbilisi, Batumi, Kutaisi, Zugdidi, and Telavi). During 2015-2019, social workers, LGBT community and non-governmental organizations (NGOs), conducted screening of MSM for STI, which was achieved by disseminating required information through electronic and print media, resulting in maximum involvement of MSM in screening programs for STI disseminating. A specially designed questionnaire/survey has been used to investigate the correlations between the following parameters, such as: age, educational attainment (non-completed secondary, secondary, non-completed High School, completed High School), economic income (extremely low, low, middle, high), awareness of STI (yes/no), sources of information (healthcare worker, internet/media, sex partner, social workers and/or NGOs (supporters of LGBT community, others), residence type (urban/rural); frequency of safe sex (using condoms for the last 6 months), number of sexual partners (&gt;3) and etc., among the persons involved in the study. The following prevalence rates of STIs among the MSM population in Georgia during 2015-2019 were defined: for syphilis it appeared to be approximately 25.76%; for gonorrhea - 18.63%, and for chlamydia - 21.98%, respectively. The results of current study indicated that low-income levels and educational attainment are the key socioeconomic risk factors leading to high rates of STI prevalence among MSM. On the contrary, STI rates were inversely correlated with the level of education of the studied population. The odds ratio (OR) for syphilis between with the low and high incomes groups was 1.18 (p=0.023); for gonorrhea, the OR between the above stated groups s was 1.32 (p=0.001); for chlamydia OR was not significant - 0.89 (p=0.118). OR for syphilis between informed and uninformed about STI groups was 1.92 (p&lt;0.001); the OR between the same groups was 2.24 (p&lt;0.001), and in the case of chlamydia - 1.59 (p&lt;0.001). Analysis of information obtained MSM from the selected sources over years showed that the contribution of the social and electronic media was decreased (50.5% to 38.1%, p&lt;0.001) as well as the contribution of the social workers and/or non-governmental (LGBT community supporters) organizations (24,2% to 15.5%, p&lt;0.001); that was mainly due to the acquisition of qualified information from medical workers (from 12.0% to 25.0%, p&lt;0.001) and the high level of reliability of sexual partnership (from 13.2% to 21.1%, p&lt;0.001). The OR for syphilis cases between the Rural/Urban groups was OR=1.60 (p=0.002); for gonorrhea, the OR between the same groups was 1.74 (p&lt;0.001); and for chlamydiosis, the OR was 1.80 (p&lt;0.001). Low-income levels and educational attainment are considered as main socio-economic risk-factors for high STI prevalence observed among the MSM. Healthcare workers and sexual partners are viewed as the main and reliable sources of sexual health information in MSM group. Although the obtained findings need further investigation and confirmation, preliminary results show that screening and prevention programs together with extensive dissemination of sexual health information may decrease prevalence of STI among MSM. And all are of great importance.</t>
  </si>
  <si>
    <t>https://www.ncbi.nlm.nih.gov/pubmed/37419476</t>
  </si>
  <si>
    <t>Kevlishvili S, Kvlividze O, Kvirkvelia V, Tananashvili D, Galdava G. Socio-Economic Features of Sexually Transmitted Infections among Msm in Georgia. Georgian Med News. 2023(338):78-86.</t>
  </si>
  <si>
    <t>KIRK_2023</t>
  </si>
  <si>
    <t>Kirkoyun Uysal H, Koksal MO, Sarsar K, Ilktac M, Isik Z, Akgun Karapinar DB, et al</t>
  </si>
  <si>
    <t>Prevalence of Chlamydia trachomatis, Neisseria gonorrhoeae, and Mycoplasma genitalium among Patients with Urogenital Symptoms in Istanbul</t>
  </si>
  <si>
    <t>Healthcare (Basel)</t>
  </si>
  <si>
    <t>Chlamydia trachomatis, Neisseria gonorrhoeae, and Mycoplasma genitalium are the three most commonly reported sexually transmitted bacteria. The present study aimed to investigate the presence of C. trachomatis, N. gonorrhoeae, and M. genitalium in urogenital samples collected from 18-68-year-old Turkish patients who were admitted to the hospital with various urogenital symptoms. A total of 360 patients with symptoms of STD were included in the study. Following DNA extraction by QIAamp Mini Kit, the presence of C. trachomatis, N. gonorrhoeae, and M. genitalium were investigated using multiplex real-time PCR. Causative organisms were identified in 68 (18.9%) of 360 patients. C. trachomatis, N. gonorrhoeae, and M. genitalium were detected in 40 (11.1%), 14 (3.9%), and 28 (7.8%) of the patients, respectively. Patients 21-30 years of age represented more than one-third (37.8%) of positive patients. Of all patients, dual infections of C. trachomatis-M. genitalium, N. gonorrhoeae-C. trachomatis, N. gonorrhoeae-M. genitalium, and triple infection of C. trachomatis-N. gonorrhoeae-M. genitalium were determined in 1.6% (6/360), 1.3% (5/360), 0.2% (1/360), and 0.2% (1/360) of the patients, respectively. In CT-, NG-, and MG-positive patients, different STI agents were also found such as HIV, HBV, HPV, HSV2, T. pallidum, and T. vaginalis. In conclusion, among C. trachomatis, N. gonorrhoeae, and M. genitalium, CT was the most frequently detected bacterial cause of STDs in our hospital at Istanbul. Co-infections, which comprise more than one-fifth of the cases, should not be underestimated. Regular screening and following up of STD agents using multiplex real-time PCR-based diagnostic methods enabling the immediate detection of co-infections are essential for the treatment and primary prevention of STDs.</t>
  </si>
  <si>
    <t>https://www.ncbi.nlm.nih.gov/pubmed/37046856</t>
  </si>
  <si>
    <t>Kirkoyun Uysal H, Koksal MO, Sarsar K, Ilktac M, Isik Z, Akgun Karapinar DB, et al. Prevalence of Chlamydia trachomatis, Neisseria gonorrhoeae, and Mycoplasma genitalium among Patients with Urogenital Symptoms in Istanbul. Healthcare (Basel). 2023;11(7).</t>
  </si>
  <si>
    <t>LERO_2023</t>
  </si>
  <si>
    <t>Le Roux M, Ngwenya IK, Nemarude AL, De Villiers BE, Mathebula M, Nchabeleng M</t>
  </si>
  <si>
    <t>Sexually transmitted infections and sexual behaviour among men having sex with men from Tshwane, South Africa</t>
  </si>
  <si>
    <t>BACKGROUND: Men having sex with men (MSM) are at increased risk of acquiring sexually transmitted infections (STIs), including extra-urethral infections. This study aimed to provide information on the presence of genital and extra-genital non-viral STIs and associated risk factors among MSM in the Tshwane district of South Africa. METHOD: Samples were collected from 200 MSM in the North-western area of Tshwane. After the completion of a questionnaire including demographics and sexual history and an HIV test, three swabs (pharyngeal, rectal, and urethral) were collected and tested for the presence of Neisseria gonorrhoeae (NG), Chlamydia trachomatis (CT), Mycoplasma genitalium (MG) and Trichomonas vaginalis (TV). RESULTS: Data were collected from 199 participants and 77/199 (38.7%) participants had at least one infection regardless of specimen site. Of these 34 (17.1%) were infected with NG; 36 (18.1%) with CT, 16 (8.1%) with MG and 14 (7.0%) with TV. NG and CT were most frequently detected in rectal specimens. The HIV prevalence in this study was 66.8% (133/199), with 56 (28.1%) of participants both STI and HIV positive. Being between 18 and 20 years, and difficulty having safe sex (more sex partners and more often condomless anal sex) when high/drunk were significantly associated with having an STI. Factors with increased odds of having an STI were being HIV positive, having two or more sexual partners, depending on partner financially, performing and receiving rimming, or receiving anal sex. CONCLUSIONS: This study has highlighted the high burden of STIs in MSM in the local community, especially the prevalence of these pathogens in extra-genital sites.</t>
  </si>
  <si>
    <t>https://www.ncbi.nlm.nih.gov/pubmed/36542494</t>
  </si>
  <si>
    <t>Le Roux M, Ngwenya IK, Nemarude AL, De Villiers BE, Mathebula M, Nchabeleng M. Sexually transmitted infections and sexual behaviour among men having sex with men from Tshwane, South Africa. Int J STD AIDS. 2023;34(3):183-90.</t>
  </si>
  <si>
    <t>LIXX_2023</t>
  </si>
  <si>
    <t>Li T, Liu Z, Zhang D, Liao Q, Fan S, Hao M, et al</t>
  </si>
  <si>
    <t>Prevalence of and risk factors for chlamydia in female outpatients with genital tract infections: a nationwide multi-center, cross-sectional study in China</t>
  </si>
  <si>
    <t>INTRODUCTION: Chlamydia trachomatis is the etiological agent of the commonest sexually transmitted bacterial infection. This study aimed to examine the prevalence of genital chlamydia and associated risk factors in Chinese female outpatients with genital tract infections. METHODS: A prospective, multicenter epidemiological study of genital chlamydia prevalence in 3008 patients with genital tract infections in 13 hospitals in 12 provinces of China was performed between May 2017 and November 2018. Vaginal secretion specimens were collected for the clinical diagnosis of vaginitis, whereas cervical secretion specimens were tested for Chlamydia trachomatis and Neisseria gonorrhoeae. All patients participated in a one-on-one cross-sectional questionnaire interview. RESULTS: Totally 2,908 participants were included. The prevalence rates of chlamydia and gonococcal infections in women with genital tract infections were 6.33% (184/2908) and 0.01% (20/2908), respectively. Multivariate analysis showed high risk factors for chlamydia were premarital sex behavior, first sexual intercourse before the age of 20 and bacterial vaginosis. DISCUSSION: Given that most chlamydia cases are asymptomatic and no vaccine is currently available, chlamydia prevention strategies should include behavioral interventions as well as early screening programs to identify and treat individuals with genital tract infections, especially those with the above identified risk factors.</t>
  </si>
  <si>
    <t>https://www.ncbi.nlm.nih.gov/pubmed/37397732</t>
  </si>
  <si>
    <t>Li T, Liu Z, Zhang D, Liao Q, Fan S, Hao M, et al. Prevalence of and risk factors for chlamydia in female outpatients with genital tract infections: a nationwide multi-center, cross-sectional study in China. Front Public Health. 2023;11:1182108.</t>
  </si>
  <si>
    <t>LOPE_2023</t>
  </si>
  <si>
    <t>Lopes F, Tso FK, Speck NMG</t>
  </si>
  <si>
    <t>The Brazilian army and the low prevalence of sexually transmitted infections in women of the military garrison of Campinas between 2017 to 2020: a prospective, cross-sectional epidemiological study</t>
  </si>
  <si>
    <t>Sao Paulo Med J</t>
  </si>
  <si>
    <t>BACKGROUND: Given the characteristics of military missions, intense interpersonal contact, and wide variation in casual relationships, the military has long been recognized as a high-risk population for sexually transmitted infections (STIs). OBJECTIVE: To assess the prevalence of STIs and socioepidemiological profile of women in the military garrison of Campinas. DESIGN AND SETTING: This prospective, cross-sectional epidemiological study, assisted by the Health Fund in the military garrison of Campinas, assessed the prevalence of human immunodeficiency virus (HIV), hepatitis B and C, syphilis, human papillomavirus (HPV), chlamydia, and gonococcus in military women or companions of soldiers with active or previously active sexual life. METHODS: This study included 647 women based on the non-inclusion criteria. They underwent clinical and laboratory tests for diagnosis of STIs. For statistical analysis, patients were divided into groups according to the presence or absence of STIs and into age groups. RESULTS: Most women were military dependents, and the majority were asymptomatic. The prevalence of STIs, in ascending order, was 0.3% for hepatitis B and C, 0.62% for syphilis, 0.62% for gonorrhea, 1.08% for chlamydia, and 2.63% for HPV. There were no cases of HIV infection. CONCLUSIONS: The Brazilian Army has the most women-like dependents in the military, belonging to the hierarchical circle of the squares. Early onset of sexual activity favored STIs approximately twice, and younger women had approximately seven times more chlamydia infections. In the general population studied, the prevalence of STIs was lower than expected than in the armed forces of other nations.</t>
  </si>
  <si>
    <t>https://www.ncbi.nlm.nih.gov/pubmed/37531524</t>
  </si>
  <si>
    <t>Lopes F, Tso FK, Speck NMG. The Brazilian army and the low prevalence of sexually transmitted infections in women of the military garrison of Campinas between 2017 to 2020: a prospective, cross-sectional epidemiological study. Sao Paulo Med J. 2023;142(2):e2022557.</t>
  </si>
  <si>
    <t>LUXX_2023</t>
  </si>
  <si>
    <t>Lu Z, Zhao P, Lu H, Xiao M</t>
  </si>
  <si>
    <t>Analyses of human papillomavirus, Chlamydia trachomatis, Ureaplasma urealyticum, Neisseria gonorrhoeae, and co-infections in a gynecology outpatient clinic in Haikou area, China</t>
  </si>
  <si>
    <t>BACKGROUND: The purpose of this study was to study the infection rates of Chlamydia trachomatis (CT), Ureaplasma urealyticum (UU), Neisseria gonorrhoeae (NG), and co-infections with human papillomavirus (HPV) in a hospital gynecology outpatient clinic in the Haikou region in 2021. METHODS: From January to December 2021, the Women and Children Medical Center of Hainan Province collected 2389 samples of cervical exfoliated cells and vaginal swab specimens from gynecologic outpatients. The samples were then analyzed descriptively for data, and the detection rate of each pathogen was tallied. All vaginal swabs were obtained for CT, UU, and NG DNA testing, and cervical exfoliated cells for HPV genotyping. Analyses were performed on the detection rate of each group. RESULTS: In 2389 samples, the frequencies of pathogen identification among the 2389 samples were as follows: UU (58.43%); HPV (17.29%); CT (7.99%); and NG (0.38%). HPV, CT, UU, and NG were detected in 33.33%, 22.55%, 77.45%, and 2.94% of individuals between 15 and 20 years of age, respectively. The detection rates of CT, UU, and NG were substantially greater in the HPV-positive group than the the HPV-negative group (P &lt; 0.05). CONCLUSION: Among gynecologic outpatients at a hospital in the Haikou area, the probability of mixed infections with genital tract pathogens in HPV-positive patients was higher compared to HPV-negative patients. Reproductive tract infections are becoming more prevalent in younger people, hence adolescent sexual health education needs improvement.</t>
  </si>
  <si>
    <t>https://www.ncbi.nlm.nih.gov/pubmed/36944923</t>
  </si>
  <si>
    <t>Lu Z, Zhao P, Lu H, Xiao M. Analyses of human papillomavirus, Chlamydia trachomatis, Ureaplasma urealyticum, Neisseria gonorrhoeae, and co-infections in a gynecology outpatient clinic in Haikou area, China. BMC Womens Health. 2023;23(1):117.</t>
  </si>
  <si>
    <t>LUZX_2023</t>
  </si>
  <si>
    <t>Luz I, Vinhaes E, Cruz I, Travassos AG, Luz E, Netto EM, et al</t>
  </si>
  <si>
    <t>High Prevalence of Anal Sexually Transmitted Infections among Men Who Have Sex with Men and Transgender Women Attending a Clinic for Prevention of Anal Cancer in Salvador, Brazil</t>
  </si>
  <si>
    <t>Men who have sex with men (MSM) and transgender women (TGW) are highly vulnerable to anal sexually transmitted infections (STIs). Objectives-to evaluate the prevalence of anal STIs among MSM and TGW attending a referral clinic for anal cancer prevention. Methods-MSM and TGW attending a medical visit for high-resolution anoscopy in Salvador, Brazil, from February 2021 to June 2022 were screened for HPV, gonorrhea, and chlamydial infection by PCR of anal swab and by serum VDRL titration for syphilis screening. They also responded to a questionnaire on sociodemographic characteristics and sexual behavior. Results-we evaluated 141 participants: 117 (82.9%) MSM, 9 (6.4%) bisexual men (BSM), and 15 (10.6%) TGW. Most (111/141, 78.7%) were older than 30 years, 89 (63.1%) had over 12 years of education, and 124 (87.9%) had a family income of up to five minimum wages. At least one STI was detected in 112 (79.4%) of the participants (86.7% among TGW). HIV infection was detected in 102 (72.3%) participants; HIV frequency was higher in BSM (7/9, 88.9%) and in MSM (89/116, 76.1%) than in TGW (5/15, 33.3%). A lower income (p = 0.004) was predictive of anal STIs, while syphilis was significantly more frequent among participants with HIV (29.1% vs. 5,3%, for HIV positive and negative, respectively, p = 0.002). Presenting at least one active STI was also associated with having had group sex in the last year (p = 0.03) and with use of sexualized drugs (p = 0.02). Conclusions-MSM and TGW present a high vulnerability to anal STIs. Number of sexual partners, use of sexualized drugs, and lower income are predictive of a higher risk of acquiring an STI in such populations.</t>
  </si>
  <si>
    <t>https://www.ncbi.nlm.nih.gov/pubmed/38003762</t>
  </si>
  <si>
    <t>Luz I, Vinhaes E, Cruz I, Travassos AG, Luz E, Netto EM, et al. High Prevalence of Anal Sexually Transmitted Infections among Men Who Have Sex with Men and Transgender Women Attending a Clinic for Prevention of Anal Cancer in Salvador, Brazil. Pathogens. 2023;12(11).</t>
  </si>
  <si>
    <t>MADA_2023</t>
  </si>
  <si>
    <t>Madanitsa M, Barsosio HC, Minja DTR, Mtove G, Kavishe RA, Dodd J, et al</t>
  </si>
  <si>
    <t>Effect of monthly intermittent preventive treatment with dihydroartemisinin-piperaquine with and without azithromycin versus monthly sulfadoxine-pyrimethamine on adverse pregnancy outcomes in Africa: a double-blind randomised, partly placebo-controlled trial</t>
  </si>
  <si>
    <t>Lancet</t>
  </si>
  <si>
    <t>BACKGROUND: Intermittent preventive treatment in pregnancy (IPTp) with dihydroartemisinin-piperaquine is more effective than IPTp with sulfadoxine-pyrimethamine at reducing malaria infection during pregnancy in areas with high-grade resistance to sulfadoxine-pyrimethamine by Plasmodium falciparum in east Africa. We aimed to assess whether IPTp with dihydroartemisinin-piperaquine, alone or combined with azithromycin, can reduce adverse pregnancy outcomes compared with IPTp with sulfadoxine-pyrimethamine. METHODS: We did an individually randomised, double-blind, three-arm, partly placebo-controlled trial in areas of high sulfadoxine-pyrimethamine resistance in Kenya, Malawi, and Tanzania. HIV-negative women with a viable singleton pregnancy were randomly assigned (1:1:1) by computer-generated block randomisation, stratified by site and gravidity, to receive monthly IPTp with sulfadoxine-pyrimethamine (500 mg of sulfadoxine and 25 mg of pyrimethamine for 1 day), monthly IPTp with dihydroartemisinin-piperaquine (dosed by weight; three to five tablets containing 40 mg of dihydroartemisinin and 320 mg of piperaquine once daily for 3 consecutive days) plus a single treatment course of placebo, or monthly IPTp with dihydroartemisinin-piperaquine plus a single treatment course of azithromycin (two tablets containing 500 mg once daily for 2 consecutive days). Outcome assessors in the delivery units were masked to treatment group. The composite primary endpoint was adverse pregnancy outcome, defined as fetal loss, adverse newborn baby outcomes (small for gestational age, low birthweight, or preterm), or neonatal death. The primary analysis was by modified intention to treat, consisting of all randomised participants with primary endpoint data. Women who received at least one dose of study drug were included in the safety analyses. This trial is registered with ClinicalTrials.gov, NCT03208179. FINDINGS: From March-29, 2018, to July 5, 2019, 4680 women (mean age 25.0 years [SD 6.0]) were enrolled and randomly assigned: 1561 (33%; mean age 24.9 years [SD 6.1]) to the sulfadoxine-pyrimethamine group, 1561 (33%; mean age 25.1 years [6.1]) to the dihydroartemisinin-piperaquine group, and 1558 (33%; mean age 24.9 years [6.0]) to the dihydroartemisinin-piperaquine plus azithromycin group. Compared with 335 (23.3%) of 1435 women in the sulfadoxine-pyrimethamine group, the primary composite endpoint of adverse pregnancy outcomes was reported more frequently in the dihydroartemisinin-piperaquine group (403 [27.9%] of 1442; risk ratio 1.20, 95% CI 1.06-1.36; p=0.0040) and in the dihydroartemisinin-piperaquine plus azithromycin group (396 [27.6%] of 1433; 1.16, 1.03-1.32; p=0.017). The incidence of serious adverse events was similar in mothers (sulfadoxine-pyrimethamine group 17.7 per 100 person-years, dihydroartemisinin-piperaquine group 14.8 per 100 person-years, and dihydroartemisinin-piperaquine plus azithromycin group 16.9 per 100 person-years) and infants (sulfadoxine-pyrimethamine group 49.2 per 100 person-years, dihydroartemisinin-piperaquine group 42.4 per 100 person-years, and dihydroartemisinin-piperaquine plus azithromycin group 47.8 per 100 person-years) across treatment groups. 12 (0.2%) of 6685 sulfadoxine-pyrimethamine, 19 (0.3%) of 7014 dihydroartemisinin-piperaquine, and 23 (0.3%) of 6849 dihydroartemisinin-piperaquine plus azithromycin treatment courses were vomited within 30 min. INTERPRETATION: Monthly IPTp with dihydroartemisinin-piperaquine did not improve pregnancy outcomes, and the addition of a single course of azithromycin did not enhance the effect of monthly IPTp with dihydroartemisinin-piperaquine. Trials that combine sulfadoxine-pyrimethamine and dihydroartemisinin-piperaquine for IPTp should be considered. FUNDING: European &amp; Developing Countries Clinical Trials Partnership 2, supported by the EU, and the UK Joint-Global-Health-Trials-Scheme of the Foreign, Commonwealth and Development Office, Medical Research Counc...</t>
  </si>
  <si>
    <t>https://www.ncbi.nlm.nih.gov/pubmed/36913959</t>
  </si>
  <si>
    <t>Madanitsa M, Barsosio HC, Minja DTR, Mtove G, Kavishe RA, Dodd J, et al. Effect of monthly intermittent preventive treatment with dihydroartemisinin-piperaquine with and without azithromycin versus monthly sulfadoxine-pyrimethamine on adverse pregnancy outcomes in Africa: a double-blind randomised, partly placebo-controlled trial. Lancet. 2023;401(10381):1020-36.</t>
  </si>
  <si>
    <t>MALE_2023</t>
  </si>
  <si>
    <t>Malefo MA, Ayo-Yusuf O, Mokgatle MM</t>
  </si>
  <si>
    <t>Risk factors for sexually transmitted infections among men who have sex with men</t>
  </si>
  <si>
    <t>Afr J Prim Health Care Fam Med</t>
  </si>
  <si>
    <t>BACKGROUND: Sexually transmitted infections (STIs) are a global public health concern and sub-Saharan Africa, has limited data on STIs in the men who have sex with men (MSM) population. Syndromic management has controversies for treating asymptomatic STIs (ASTIs). AIM: The aim of this study was to describe the risk factors for STIs among MSM. SETTING: This study was conducted in Tshwane North, Gauteng Province in South Africa. METHODS: A cross-sectional quantitative design was employed using structured questionnaires, rapid plasma reagent test, from December 2021 to May 2022. Bivariate and multivariate analyses were used for statistical analysis. RESULTS: A total of 200 MSM with the mean age of 27.6, standard deviations: 6.8 participated, and STIs prevalence was 66%, with 37% concurrent infections. Ureaplasma urealyticum was (24%), Mycoplasma hominis (23%), Chlamydia trachomatis (20%), Treponema pallidum (20%) and Neisseria gonorrhoeae (9%). The risk factors for acquisition of STI include having a new partner in the last month (OR = 1.68; CI: 0.98-3.13). CONCLUSION: The prevalence of ASTIs is high. Serial and multiple sexual partners are the risk factors.Contribution: This study contributes to the body of knowledge of the burden of STIs among high-risk population.</t>
  </si>
  <si>
    <t>https://www.ncbi.nlm.nih.gov/pubmed/37916720</t>
  </si>
  <si>
    <t>Malefo MA, Ayo-Yusuf O, Mokgatle MM. Risk factors for sexually transmitted infections among men who have sex with men. Afr J Prim Health Care Fam Med. 2023;15(1):e1-e7.</t>
  </si>
  <si>
    <t>MASH_2023</t>
  </si>
  <si>
    <t>Mashingaidze R, Moodie Z, Allen M, Bekker LG, Grove D, Grunenberg N, et al</t>
  </si>
  <si>
    <t>Sexually transmitted infections amongst men who have sex with men (MSM) in South Africa</t>
  </si>
  <si>
    <t>There is limited data about bacterial STIs in MSM populations in sub-Saharan Africa. Our retrospective analysis used data from the HVTN 702 HIV vaccine clinical trial (October 2016 to July 2021). We evaluated multiple variables. Polymerase chain reaction testing was conducted on urine and rectal samples to detect Neisseria gonorrhoea (NG) and Chlamydia trachomatis (CT) every 6 months. Syphilis serology was conducted at month 0 and thereafter every 12 months. We calculated STI prevalence and the associated 95% confidence intervals until 24 months of follow-up. The trial enrolled 183 participants who identified as male or transgender female, and of homosexual or bisexual orientation. Of these, 173 had STI testing done at month 0, median age was 23 (IQR 20-25) years, with median 20.5 (IQR 17.5-24.8) months follow-up (FU). The clinical trial also enrolled and performed month 0 STI testing on 3389 female participants, median age 23 (IQR 21-27) years, median 24.8 (IQR 18.8-24.8) months FU and 1080 non-MSM males with a median age of 27 (IQR 24-31) years, median 24.8 (IQR 23-24.8) months FU. At month 0, CT prevalence was similar in MSM and females (26.0% vs 23.0%, p = 0.492) but was more prevalent in MSM compared to non-MSM males (26.0% vs 14.3%, p = 0.001). CT was the most prevalent STI among MSM at months 0 and 6 but declined from month 0 to month 6 (26.0% vs 17.1%, p = 0.023). In contrast, NG did not decline in MSM between months 0 and 6 (8.1% vs 7.1%, p = 0.680) nor did syphilis prevalence between months 0 and 12 (5.2% vs 3.8%, p = 0.588). Bacterial STI burden is higher in MSM compared to non-MSM males, and CT is the most prevalent bacterial STI amongst MSM. Preventive STI vaccines, especially against CT, may be helpful to develop.</t>
  </si>
  <si>
    <t>https://www.ncbi.nlm.nih.gov/pubmed/37018240</t>
  </si>
  <si>
    <t>Mashingaidze R, Moodie Z, Allen M, Bekker LG, Grove D, Grunenberg N, et al. Sexually transmitted infections amongst men who have sex with men (MSM) in South Africa. PLOS Glob Public Health. 2023;3(4):e0001782.</t>
  </si>
  <si>
    <t>MEHT_2023</t>
  </si>
  <si>
    <t>Mehta SD, Zulaika G, Agingu W, Nyothach E, Bhaumik R, Green SJ, et al</t>
  </si>
  <si>
    <t>Analysis of bacterial vaginosis, the vaginal microbiome, and sexually transmitted infections following the provision of menstrual cups in Kenyan schools: Results of a nested study within a cluster randomized controlled trial</t>
  </si>
  <si>
    <t>PLoS Med</t>
  </si>
  <si>
    <t>BACKGROUND: Nonhygienic products for managing menstruation are reported to cause reproductive tract infections. Menstrual cups are a potential solution. We assessed whether menstrual cups would reduce bacterial vaginosis (BV), vaginal microbiome (VMB), and sexually transmitted infections (STIs) as studies have not evaluated this. METHODS AND FINDINGS: A cluster randomized controlled trial was performed in 96 Kenyan secondary schools, randomized (1:1:1:1) to control, menstrual cup, cash transfer, or menstrual cup plus cash transfer. This substudy assessing the impact of menstrual cups on BV, VMB, and STIs, included 6 schools from the control (3) and menstrual cup only (3) groups, both receiving BV and STI testing and treatment at each visit. Self-collected vaginal swabs were used to measure VMB (16S rRNA gene amplicon sequencing), BV (Nugent score), and STIs. STIs were a composite of Chlamydia trachomatis and Neisseria gonorrhoeae (nucleic acid amplification test) and Trichomonas vaginalis (rapid immunochromatographic assay). Participants were not masked and were followed for 30 months. The primary outcome was diagnosis of BV; secondary outcomes were VMB and STIs. Intention-to-treat blinded analyses used mixed effects generalized linear regressions, with random effects term for school. The study was conducted between May 2, 2018, and February 7, 2021. A total of 436 participants were included: 213 cup, 223 control. There were 289 BV diagnoses: 162 among control participants and 127 among intervention participants (odds ratio 0.76 [95% CI 0.59 to 0.98]; p = 0.038). The occurrence of Lactobacillus crispatus-dominated VMB was higher among cup group participants (odds ratio 1.37 [95% CI 1.06 to 1.75]), as was the mean relative abundance of L. crispatus (3.95% [95% CI 1.92 to 5.99]). There was no effect of intervention on STIs (relative risk 0.82 [95% CI 0.50 to 1.35]). The primary limitations of this study were insufficient power for subgroup analyses, and generalizability of findings to nonschool and other global settings. CONCLUSIONS: Menstrual cups with BV and STI testing and treatment benefitted adolescent schoolgirls through lower occurrence of BV and higher L. crispatus compared with only BV and STI testing and treatment during the 30 months of a cluster randomized menstrual cup intervention. TRIAL REGISTRATION: ClinicalTrials.gov NCT03051789.</t>
  </si>
  <si>
    <t>https://www.ncbi.nlm.nih.gov/pubmed/37490459</t>
  </si>
  <si>
    <t>Mehta SD, Zulaika G, Agingu W, Nyothach E, Bhaumik R, Green SJ, et al. Analysis of bacterial vaginosis, the vaginal microbiome, and sexually transmitted infections following the provision of menstrual cups in Kenyan schools: Results of a nested study within a cluster randomized controlled trial. PLoS Med. 2023;20(7):e1004258.</t>
  </si>
  <si>
    <t>MENE_2023</t>
  </si>
  <si>
    <t>Meneses-Leon J, Hernandez-Lopez R, Hernandez-Salazar S, Torres-Ibarra L, Rivera-Paredez B, Leon-Maldonado L, et al</t>
  </si>
  <si>
    <t>Prevalence of Chlamydia trachomatis and Neisseria gonorrhoeae infections in Tlaxcala, Mexico</t>
  </si>
  <si>
    <t>Chlamydia trachomatis (CT) and Neisseria gonorrhoeae (NG) are widely recognised as two prevalent sexually transmitted infections that can have detrimental effects on women's reproductive health. Previous research has concentrated on studying high-risk populations, resulting in limited epidemiological data regarding the general population. Therefore, the objective of this study was to estimate the prevalence of CT and NG among women attending public primary health care in Tlaxcala, Mexico. The study sample included 2,396 women already participating in the cervical cancer screening programme, from July to November 2014. After obtaining informed consent, the CT and NG tests were conducted on cervical samples, using a nucleic acid amplification test. We estimate the prevalence with 95% confidence intervals (CIs). Women who tested positive were promptly notified and provided with appropriate treatment. In our study population, CT and NG prevalences were 3.2 (95% CI: 2.6-4.0) and 0.01 (95% CI: 0.01-0.03), respectively. CT prevalence was higher in younger women (age &lt; 40), although the results indicate a low prevalence; due to the potentially significant impact of CT and NG on women's health, we require adequate surveillance, and guaranteeing rapid referral to the correct treatment is a priority for the control of these diseases.</t>
  </si>
  <si>
    <t>https://www.ncbi.nlm.nih.gov/pubmed/38012851</t>
  </si>
  <si>
    <t>Meneses-Leon J, Hernandez-Lopez R, Hernandez-Salazar S, Torres-Ibarra L, Rivera-Paredez B, Leon-Maldonado L, et al. Prevalence of Chlamydia trachomatis and Neisseria gonorrhoeae infections in Tlaxcala, Mexico. Epidemiol Infect. 2023;151:e198.</t>
  </si>
  <si>
    <t>MONT_2023</t>
  </si>
  <si>
    <t>Monteiro IP, Azzi CFG, Bilibio JP, Monteiro PS, Braga GC, Nitz N</t>
  </si>
  <si>
    <t>Prevalence of sexually transmissible infections in adolescents treated in a family planning outpatient clinic for adolescents in the western Amazon</t>
  </si>
  <si>
    <t>Sexually transmitted infections (STIs) are among the most common public health problems worldwide, especially among adolescents and young adults, who account for almost 50% of all STI patients. Studies on the subject in the western Amazon are limited. This study aimed to evaluate the prevalence of STIs (chlamydia, gonorrhea, trichomoniasis, herpes simplex virus, syphilis, human immunodeficiency virus [HIV], hepatitis B, and hepatitis C) in adolescents treated at a family planning outpatient clinic in the western Amazon: Porto Velho, Rondonia, Brazil. A total of 196 adolescents were enrolled. During the gynecological examination, endocervical samples were collected to test for four STIs (chlamydia, gonorrhea, trichomoniasis, and herpes simplex virus), and blood samples were collected for the detection of HIV, syphilis, and hepatitis B and C. The mean age was 17.3 +/- 1.5 years, the age at sexarche was 14.4 +/- 1.6 years, and 54.6% of participants had their first sexual intercourse at 14 years or younger. Only 1.0% of the adolescents used condoms in all sexual relations, and 19.9% had casual partner(s) in the last year. In the evaluation of prevalence, we found that 32% of the adolescents had at least one STI, with the most prevalent being chlamydia (23%), followed by trichomoniasis (5.6%), herpes simplex (4.6%), and gonorrhea (3.1%). No positive cases of hepatitis B, hepatitis C, or HIV were detected, but 1% of the adolescents tested positive for syphilis. These indicators will support more effective health care strategies aimed at improving the quality of life of populations in this region of the western Amazon. In conclusion, our findings demonstrated high rates of STIs in the studied patients, reinforcing the need to expand epidemiological studies to implement more appropriate public policies and intervention strategies to prevent STIs in adolescents and other vulnerable populations in the western Amazon.</t>
  </si>
  <si>
    <t>https://www.ncbi.nlm.nih.gov/pubmed/37352297</t>
  </si>
  <si>
    <t>Monteiro IP, Azzi CFG, Bilibio JP, Monteiro PS, Braga GC, Nitz N. Prevalence of sexually transmissible infections in adolescents treated in a family planning outpatient clinic for adolescents in the western Amazon. PLoS One. 2023;18(6):e0287633.</t>
  </si>
  <si>
    <t>MOOD_2023</t>
  </si>
  <si>
    <t>Moodley C, Tootla H, Amien I, Engel ME</t>
  </si>
  <si>
    <t>Evaluating the utility of the Allplex STI Essential Assay to determine the occurrence of urogenital sexually transmitted infections among symptomatic and asymptomatic patients in Cape Town, South Africa</t>
  </si>
  <si>
    <t>BACKGROUND: Sexually transmitted infections are among the most commonly occurring infections globally, with countries in sub-Saharan Africa exhibiting disproportionately higher prevalence rates. Numerous reports indicate the need for accurate detection, epidemiological characterisation, and appropriate management of these infections. This prospective observational laboratory study sought to determine the occurrence of STI, using a validated molecular assay as a diagnostic and surveillance tool in our setting. METHODS: Urogenital swabs from symptomatic and asymptomatic patients, submitted to the National Health Laboratory Service, at Groote Schuur Hospital, from 04 August 2021-03 February 2022, for routine microbiological investigations, were subjected to the Allplex STI Essential Assay (Seegene Inc, South Korea) to determine the distribution of STI pathogens in our setting. This multiplex assay includes C. trachomatis, Mycoplasma genitalium, Mycoplasma hominis, N. gonorrhoeae, Trichomonas vaginalis, Ureaplasma parvum, and Ureaplasma urealyticum. Correlations between detected organisms and participant age and clinical indications for testing were determined using Stata(R) software. RESULTS: A total of 148 urogenital swabs (91.2% from women) were included in the analysis, of which 56/148 (37.84%) were from symptomatic patients. Up to 83.8% of the samples tested positive for &gt;/=1 organism, with all seven target organisms detected in at least one sample. Ureaplasma parvum was the most common organism detected, followed by N. gonorrhoeae, M. hominis, U. urealyticum, T. vaginalis, C. trachomatis, with M. genitalium being the least detected. All 25 samples submitted for routine antenatal Group B Streptococcal screening were positive for at least one STI organism, and one sample from sexual non-accidental injury tested positive for five different organisms. CONCLUSIONS: STIs comprise a variety of organisms in our setting, with many patients exhibiting coinfection with multiple organisms. This suggests the need for a critical evaluation of current syndromic testing and treatment guidelines so as to stem inadvertent spread of STI organisms and the development of resistance. The use of molecular testing methods may improve detection, especially in resource limited settings, providing speedy results, and thus allowing for guided therapy in only infected patients.</t>
  </si>
  <si>
    <t>https://www.ncbi.nlm.nih.gov/pubmed/38019851</t>
  </si>
  <si>
    <t>Moodley C, Tootla H, Amien I, Engel ME. Evaluating the utility of the Allplex STI Essential Assay to determine the occurrence of urogenital sexually transmitted infections among symptomatic and asymptomatic patients in Cape Town, South Africa. PLoS One. 2023;18(11):e0292534.</t>
  </si>
  <si>
    <t>MTOV_2023</t>
  </si>
  <si>
    <t>Mtove G, Chico RM, Madanitsa M, Barsosio HC, Msemo OA, Saidi Q, et al</t>
  </si>
  <si>
    <t>Fetal growth and birth weight are independently reduced by malaria infection and curable sexually transmitted and reproductive tract infections in Kenya, Tanzania, and Malawi: A pregnancy cohort study</t>
  </si>
  <si>
    <t>Int J Infect Dis</t>
  </si>
  <si>
    <t>OBJECTIVES: Malaria and sexually transmitted and reproductive tract infections (STIs/RTIs) are highly prevalent in sub-Saharan Africa and associated with poor pregnancy outcomes. We investigated the individual and combined effects of malaria and curable STIs/RTIs on fetal growth in Kenya, Tanzania, and Malawi. METHODS: This study was nested within a randomized trial comparing monthly intermittent preventive treatment for malaria in pregnancy with sulfadoxine-pyrimethamine vs dihydroartemisinin-piperaquine, alone or combined with azithromycin. Fetal weight gain was assessed by serial prenatal ultrasound. Malaria was assessed monthly, and Treponema pallidum, Neisseria gonorrhoeae, Trichomonas vaginalis, Chlamydia trachomatis, and bacterial vaginosis at enrollment and in the third trimester. The effect of malaria and STIs/RTIs on fetal weight/birthweight Z-scores was evaluated using mixed-effects linear regression. RESULTS: In total, 1435 pregnant women had fetal/birth weight assessed 3950 times. Compared to women without malaria or STIs/RTIs (n = 399), malaria-only (n = 267), STIs/RTIs only (n = 410) or both (n = 353) were associated with reduced fetal growth (adjusted mean difference in fetal/birth weight Z-score [95% confidence interval]: malaria = -0.18 [-0.31,-0.04], P = 0.01; STIs/RTIs = -0.14 [-0.26,-0.03], P = 0.01; both = -0.20 [-0.33,-0.07], P = 0.003). Paucigravidae experienced the greatest impact. CONCLUSION: Malaria and STIs/RTIs are associated with poor fetal growth especially among paucigravidae women with dual infections. Integrated antenatal interventions are needed to reduce the burden of both malaria and STIs/RTIs.</t>
  </si>
  <si>
    <t>https://www.ncbi.nlm.nih.gov/pubmed/37516425</t>
  </si>
  <si>
    <t>Mtove G, Chico RM, Madanitsa M, Barsosio HC, Msemo OA, Saidi Q, et al. Fetal growth and birth weight are independently reduced by malaria infection and curable sexually transmitted and reproductive tract infections in Kenya, Tanzania, and Malawi: A pregnancy cohort study. Int J Infect Dis. 2023;135:28-40.</t>
  </si>
  <si>
    <t>MUJU_2023</t>
  </si>
  <si>
    <t>Mujuzi H, Siya A, Wambi R</t>
  </si>
  <si>
    <t>Infectious vaginitis among women seeking reproductive health services at a sexual and reproductive health facility in Kampala, Uganda</t>
  </si>
  <si>
    <t>BACKGROUND: Infectious vaginitis is one of the most prevalent conditions affecting women of reproductive age with significant clinical consequences. Bacterial vaginosis (BV), vulvo-vaginal candidiasis (VVC), and trichomoniasis (TV) are the main etiologies. Unfortunately, there is limited data on the prevalence and associated risk factors, especially in sub-saharan Africa. This study, thus, determined the prevalence and risk factors of infectious vaginitis among women seeking reproductive health services at a Marie-stopes health facility in urban areas of Kampala, Uganda. METHODS: A cross-sectional study with 361 participants was conducted from July to October 2021. Data on risk factors and infection were collected via a structured questionnaire and laboratory analysis of vaginal swabs, respectively, with data analysis performed using Stata version 14.0 college station, Texas 77,845 US. RESULTS: The ages of participants ranged from 18 to 49 years, with a mean age of 29.53 years. Overall, 58.45% were infected, of whom 33.24% had VVC, 24.93% had BV, and 0.28% had TV. Bivariate analysis revealed that women with pruritus (COR: 3.057, 95% CI: 1.940-4.819), pregnancy (COR: 4.914, 95% CI: 1.248-19.36), antibiotic use (COR: 1.592, 95% CI: 1.016-2.494), douching (COR: 1.719, 95% CI: 1.079-2.740), and multiple partners (COR: 1.844, 95% CI: 1.079-2.904) were more likely to have VVC, whereas having higher education status (University; Vocational) (COR: 0.325, 95% CI: 0.134-0.890; COR: 0.345, 95% CI: 0.116-0.905) reduced the risk. On the other hand, women with a smelly discharge (COR: 1.796, 95% CI: 1.036-3.110), IUD use (COR: 1.868, 95% CI: 1.039-3.358), and antibiotic use (COR: 1.731, 95% CI: 1.066-2.811) were more likely to have BV. Multivariable analysis identified pruritus (AOR: 2.861, 95% CI: 1.684-4.863) as the only independent predictor for VVC. CONCLUSION: Results indicate a high prevalence of infection among these women; therefore regular screening and treatment is recommended to curb the high rate of infection. More studies on risk factors of infection are recommended.</t>
  </si>
  <si>
    <t>https://www.ncbi.nlm.nih.gov/pubmed/38114988</t>
  </si>
  <si>
    <t>Mujuzi H, Siya A, Wambi R. Infectious vaginitis among women seeking reproductive health services at a sexual and reproductive health facility in Kampala, Uganda. BMC Womens Health. 2023;23(1):677.</t>
  </si>
  <si>
    <t>MULL_2023</t>
  </si>
  <si>
    <t>Mullick S, Cox LA, Martin CE, Fipaza Z, Ncube S</t>
  </si>
  <si>
    <t>Comparing the Integration of Syndromic versus Etiological Management of Sexually Transmitted Infections Into HIV Pre-Exposure Prophylaxis Services for Adolescent Girls and Young Women, in South Africa</t>
  </si>
  <si>
    <t>J Adolesc Health</t>
  </si>
  <si>
    <t>South Africa has a high incidence of human immunodeficiency virus and sexually transmitted infections (STIs), particularly among adolescent girls and young women. National and global guidelines recommend varied strategies for integrating STI and pre-exposure prophylaxis (PrEP) services. PURPOSE: This paper describes the implementation of a syndromic compared to an etiological approach to STI integration within PrEP services in South Africa. METHODS: We analysed program data from eight fixed and four mobile clinics to describe a cascade of STI care and integration of syndromic management among clients accessing PrEP services. Diagnostic testing was conducted in a subset of clients to determine the prevalence of STIs and estimate the burden of disease missed using a syndromic approach. RESULTS: Between December 2018 and December 2021, 22,505 clients sought services and a high proportion (92.9%) was screened for STI symptoms. Of these, 9% of females and 3% of males had symptoms and 89.5% had recorded treatment. In a subset of PrEP clients (406 females, 70 males) screened through laboratory testing, chlamydia was identified in 25.7% of female and 20.0% of male samples, gonorrhea in 14.1% of female and 18.6% of male samples, and syphilis in 2.3% of female and 1.4% of male samples. Highest prevalence was found among females aged 18-20 years. DISCUSSION: Syndromic STI screening and management can be integrated into routine PrEP service delivery and can identify symptomatic STIs, but misses asymptomatic infections. PrEP clients have a high prevalence of treatable STIs. Etiologic approaches can identify more infections than syndromic screening, but cheap point-of-care tests are needed.</t>
  </si>
  <si>
    <t>https://www.ncbi.nlm.nih.gov/pubmed/37953011</t>
  </si>
  <si>
    <t>Mullick S, Cox LA, Martin CE, Fipaza Z, Ncube S. Comparing the Integration of Syndromic versus Etiological Management of Sexually Transmitted Infections Into HIV Pre-Exposure Prophylaxis Services for Adolescent Girls and Young Women, in South Africa. J Adolesc Health. 2023;73(6S):S67-S72.</t>
  </si>
  <si>
    <t>MUSS_2023</t>
  </si>
  <si>
    <t>Mussa A, Wynn A, Ryan R, Babalola C, Simon S, Ramontshonyana K, et al</t>
  </si>
  <si>
    <t>High Cure Rate Among Pregnant Women in a Chlamydia trachomatis and Neisseria gonorrhoeae Testing and Treatment Intervention Study in Gaborone, Botswana</t>
  </si>
  <si>
    <t>Between March 2021 and March 2022, 251 pregnant women were tested for Chlamydia trachomatis and Neisseria gonorrhoeae infection in Botswana. Fifty-eight (23%) tested positive for at least 1 infection, and 57 (98%) were treated. No participants tested positive at test of cure. In some settings, cost of test of cure may outweigh the benefits._x000D_
eng</t>
  </si>
  <si>
    <t>https://www.ncbi.nlm.nih.gov/pubmed/36630419</t>
  </si>
  <si>
    <t>Mussa A, Wynn A, Ryan R, Babalola C, Simon S, Ramontshonyana K, et al. High Cure Rate Among Pregnant Women in a Chlamydia trachomatis and Neisseria gonorrhoeae Testing and Treatment Intervention Study in Gaborone, Botswana. Sex Transm Dis. 2023;50(2):124-7.</t>
  </si>
  <si>
    <t>MUSS_2023a</t>
  </si>
  <si>
    <t>Mussa A, Wynn A, Ryan R, Babalola CM, Hansman E, Simon S, et al</t>
  </si>
  <si>
    <t>Prevalence of Chlamydia trachomatis and Neisseria gonorrhoeae infection and associated factors among asymptomatic pregnant women in Botswana</t>
  </si>
  <si>
    <t>BACKGROUND: Chlamydia trachomatis (C. trachomatis) and Neisseria gonorrhoeae (N. gonorrhoeae) are curable sexually transmitted infections (STIs) that cause adverse pregnancy and neonatal outcomes. Most countries, including Botswana, do not offer C. trachomatis or N. gonorrhoeae screening during antenatal care (ANC) and instead use a syndromic approach for management of STIs. METHODS: The Maduo Study is a prospective, cluster-controlled trial in Botswana evaluating the impact of diagnostic screening for antenatal C. trachomatis and N. gonorrhoeae infections to prevent adverse neonatal outcomes. Using baseline data from the Maduo Study (March 2021-March 2022), we determined the prevalence of C. trachomatis and N. gonorrhoeae infection among asymptomatic pregnant women in Botswana and correlates of infection using multivariable logistic regression. RESULTS: Of 251 women who underwent C. trachomatis and N. gonorrhoeae screening at first ANC visit, 55 (21.9%, 95%CI 17.0-27.5) tested positive for C. trachomatis, 1 (0.4%, 95%CI 0-2.2) for N. gonorrhoeae; and 2 (0.8%, 95%CI 0-2.8) for dual C. trachomatis and N. gonorrhoeae infection. Older age was associated with lower odds (aOR 0.93; 95%CI 0.88-0.98; p = 0.011) while any alcohol use during pregnancy was associated with higher odds (aOR = 3.53; 95%CI 1.22-10.16; p = 0.020) of testing positive for C. trachomatis or N. gonorrhoeae. CONCLUSIONS: A high frequency of C. trachomatis infections was detected among asymptomatic pregnant women in Botswana indicating that many antenatal STIs are missed by the syndromic management approach. Our results highlight the need for diagnostic C. trachomatis screening during ANC in Botswana and other low- and middle-income countries that rely solely on the syndromic approach for management of STIs.</t>
  </si>
  <si>
    <t>https://www.ncbi.nlm.nih.gov/pubmed/36930946</t>
  </si>
  <si>
    <t>Mussa A, Wynn A, Ryan R, Babalola CM, Hansman E, Simon S, et al. Prevalence of Chlamydia trachomatis and Neisseria gonorrhoeae infection and associated factors among asymptomatic pregnant women in Botswana. Int J STD AIDS. 2023;34(7):448-56.</t>
  </si>
  <si>
    <t>MWAN_2023</t>
  </si>
  <si>
    <t>Mwaniki SW, Kaberia PM, Mugo PM, Palanee-Phillips T</t>
  </si>
  <si>
    <t>Prevalence of five curable sexually transmitted infections and associated risk factors among tertiary student men who have sex with men in Nairobi, Kenya: a respondent-driven sampling survey(dagger)</t>
  </si>
  <si>
    <t>Sex Health</t>
  </si>
  <si>
    <t>BACKGROUND: Young men who have sex with men (MSM) are a key population at high risk of sexually transmitted infections (STIs). We conducted a respondent-driven sampling (RDS) bio-behavioural survey to estimate the prevalence of five curable STIs: chlamydia, gonorrhoea, syphilis, trichomoniasis and Mycoplasma genitalium infection, and associated risk factors among tertiary student MSM (TSMSM) in Nairobi, Kenya. METHODS: Between February and March 2021, we recruited 248 TSMSM aged &gt;/=18years who self-reported engaging in anal and/or oral sex with another man in the past year. Samples collected included urine, anorectal and oropharyngeal swabs for pooled Chlamydia trachomatis , Mycoplasma genitalium , Neisseria gonorrhoeae and Trichomonas vaginalis testing using multiplex nucleic acid amplification tests, and venous blood for serological Treponema pallidum screening and confirmation of current infection. Participants self-completed a behavioural survey on a REDCap digital platform. Data analysis was done using RDS-Analyst (v0.72) and Stata (v15). Differences in proportions were examined using the chi-squared (chi 2 ) test, and unweighted multivariate logistic regression was used to assess factors associated with STI prevalence. RESULTS: RDS-adjusted prevalence rates of at least one of the five STIs, chlamydia, gonorrhoea, Mycoplasma genitalium infection, trichomoniasis and latent syphilis were 58.8%, 51.0%, 11.3%, 6.0%, 1.5% and 0.7%, respectively. Factors independently associated with STI prevalence were inconsistent condom use (adjusted odds ratio (AOR)=1.89, 95% confidence interval (CI): 1.03-3.47, P =0.038) and the last sex partner being a regular partner (AOR=2.35, 95% CI: 1.12-4.92, P =0.023). CONCLUSION: STI prevalence among TSMSM in Nairobi, Kenya, is disturbingly high, demonstrating urgent need for tailored testing, treatment and prevention interventions for this population.</t>
  </si>
  <si>
    <t>https://www.ncbi.nlm.nih.gov/pubmed/37071576</t>
  </si>
  <si>
    <t>Mwaniki SW, Kaberia PM, Mugo PM, Palanee-Phillips T. Prevalence of five curable sexually transmitted infections and associated risk factors among tertiary student men who have sex with men in Nairobi, Kenya: a respondent-driven sampling survey(dagger). Sex Health. 2023;20(2):105-17.</t>
  </si>
  <si>
    <t>MWAN_2023a</t>
  </si>
  <si>
    <t>HIV prevalence and associated risk factors among young tertiary student men who have sex with men (MSM) in Nairobi, Kenya: a respondent-driven sampling survey</t>
  </si>
  <si>
    <t>AIDS Res Ther</t>
  </si>
  <si>
    <t>BACKGROUND: Young men who have sex with men (MSM), are a key population at higher risk of HIV infection yet they are underrepresented in research. We conducted a bio-behavioral survey to estimate HIV prevalence and associated risk factors among tertiary student MSM (TSMSM) in Nairobi, Kenya. METHODS: Between February and March 2021, 248 TSMSM aged &gt;/= 18 years who reported sex with another man in the past year participated in a respondent-driven sampling (RDS) based cross-sectional survey. Participants completed an electronically self-administered behavioral survey and provided a blood sample for HIV antibody testing, alongside urine, anorectal and oropharyngeal swabs for pooled testing of sexually transmitted infections using a multiplex nucleic acid amplification test. RDS-Analyst v.0.72 and Stata v.15 software were used for data analysis. Differences in proportions were examined using chi-square (chi(2)) test, and unweighted multivariate logistic regression was used to assess factors associated with HIV infection. RESULTS: HIV prevalence among study participants was 8.3%, whereas the weighted prevalence was 3.6% (95% CI: 1.3-6.0%). Median ages of participants, and at self-reported first anal sex with a man were 21(interquartile range [IQR] 20-22) and 18 (IQR 17-19) years, respectively. A majority (89.3%) of TSMSM owned a smart phone, 46.5% had ever used a geosocial networking app for MSM such as Grindr (R) to find a sex partner, and a third (33.6%) met their last sex partner online. Almost three-quarters (71.3%) had &gt; 1 male sex partner in the year before the survey. A third (34.3%) did not use condoms with their last sex partner, 21.2% received money from their last sex partner and 40.9% had taken alcohol/another drug during their last sexual encounter. HIV infection was associated with studying in private institutions (adjusted odds ratio[AOR] = 6.0; 95% confidence intervals [CI] : 1.2-30.0, p = 0.027), preferring a sex partner of any age-younger, same or older (AOR = 5.2; 95 CI: 1.1-25.2, p = 0.041), last sex partner being &gt; 25 years (AOR = 6.4; 95% CI: 1.2-34.6, p = 0.030), meeting the last sex partner online (AOR = 4.2; 95% CI; 1.1-17.0, p = 0.043) and testing positive for Neisseria gonorrhea (AOR = 7.8; 95% CI: 2.0-29.9, p = 0.003). CONCLUSIONS: HIV prevalence among TSMSM in Nairobi is alarmingly high, demonstrating a need for tailored prevention and control interventions for this young key population.</t>
  </si>
  <si>
    <t>https://www.ncbi.nlm.nih.gov/pubmed/36747178</t>
  </si>
  <si>
    <t>Mwaniki SW, Kaberia PM, Mugo PM, Palanee-Phillips T. HIV prevalence and associated risk factors among young tertiary student men who have sex with men (MSM) in Nairobi, Kenya: a respondent-driven sampling survey. AIDS Res Ther. 2023;20(1):7.</t>
  </si>
  <si>
    <t>NAGD_2023</t>
  </si>
  <si>
    <t>Nagdev N, Shah MC, Dodiya D</t>
  </si>
  <si>
    <t>Lower genital tract infections between 18 and 24 weeks of pregnancy and its association with adverse pregnancy outcome</t>
  </si>
  <si>
    <t>INTRODUCTION: Lower genital tract infection (LGTI) is common among apparently healthy-looking pregnant women, and its overall prevalence is 40%-54%. LGTI is strongly associated with major adverse pregnancy outcomes such as spontaneous preterm delivery (SPTD), premature rupture of membranes (PROM), and neonatal morbidities. MATERIALS AND METHODS: A prospective cohort study was performed in a tertiary care hospital in Gujarat with the objective of finding out the presence of LGTI in the second trimester and looking for its association with various adverse pregnancy outcomes. Two hundred and fifty pregnant women were screened for the presence of vaginal discharge. Various microbiological examinations were done. Diagnosis of specific LGTI was made based on the predecided criteria. Patients were followed up till delivery and maternal and neonatal outcomes were recorded. Data were compared to find out a possible association between LGTI and various adverse pregnancy outcomes such as SPTD, PROM, and neonatal deaths. RESULTS: Out of 194 LGTI cases diagnosed, 54% were having bacterial vaginosis (BV), while 3% were diagnosed having trichomonas. While observing an association of LGTIs and adverse pregnancy outcomes, a maximum number of PROM were observed in the BV and beta Streptococcus infections group. Neonatal admissions were required in 60% of cases. Intrauterine fetal deaths and neonatal deaths were observed in only laboratory-positive cases mainly associated with beta Streptococcus infection and trichomonas. CONCLUSION: In this study, the most common LGTI prevalent in pregnant women was BV and the least common was trichomoniasis. There was a significant positive association present between LGTIs and adverse pregnancy outcomes such as SPTD and PROM.</t>
  </si>
  <si>
    <t>https://www.ncbi.nlm.nih.gov/pubmed/38223140</t>
  </si>
  <si>
    <t>Nagdev N, Shah MC, Dodiya D. Lower genital tract infections between 18 and 24 weeks of pregnancy and its association with adverse pregnancy outcome. Indian J Sex Transm Dis AIDS. 2023;44(2):158-60.</t>
  </si>
  <si>
    <t>NAIR_2023</t>
  </si>
  <si>
    <t>Nair G, Celum C, Szydlo D, Brown ER, Akello CA, Nakalega R, et al</t>
  </si>
  <si>
    <t>Adherence, safety, and choice of the monthly dapivirine vaginal ring or oral emtricitabine plus tenofovir disoproxil fumarate for HIV pre-exposure prophylaxis among African adolescent girls and young women: a randomised, open-label, crossover trial</t>
  </si>
  <si>
    <t>BACKGROUND: Half of new HIV acquisitions in Africa occur in adolescent girls and young women. Pre-exposure prophylaxis (PrEP) with oral tenofovir disoproxil fumarate plus emtricitabine or the monthly dapivirine vaginal ring is efficacious but has lower adherence and effectiveness among adolescent girls and young women. We aimed to assess product adherence, safety, and choice of oral PrEP compared with the dapivirine ring among African adolescent girls and young women. METHODS: MTN-034/REACH was a randomised, open-label, phase 2a crossover trial among HIV-seronegative, non-pregnant adolescent girls and young women aged 16-21 years at four clinical research sites in South Africa, Uganda, and Zimbabwe. Participants were randomly assigned (1:1) to either the dapivirine ring or daily oral PrEP (200 mg of emtricitabine and 300 mg of tenofovir disoproxil fumarate) for 6 months, then switched to the other product option for 6 months, followed by a third 6-month period in which participants were given a choice of oral PrEP, the dapivirine ring, or neither. Fixed block randomisation was used, stratified by site. The primary adherence endpoint was use of each product during the randomised periods, with high use defined as tenofovir-diphosphate concentrations greater than or equal to 700 fmol/punch (associated with taking an average of four or more tablets per week in the previous month) and greater than or equal to 4 mg dapivirine released from the returned ring (continuous use for 28 days in the previous month) based on residual drug concentrations. The primary safety endpoint was grade 2 or higher adverse events during each randomised period of 24 weeks of ring and oral PrEP. This trial is registered at ClinicalTrials.gov, NCT03593655. FINDINGS: From Feb 6, 2019 to Sept 9, 2021, 396 adolescent girls and young women were screened, 247 of whom were enrolled and randomly assigned (6 months of the ring followed by 6 months of oral PrEP n=124; 6 months of oral PrEP followed by 6 months of the ring n=123). Median age was 18 years (IQR 17-19). 54 grade 2 or higher product-related adverse events were reported during oral PrEP and five during dapivirine ring use, with no product-related serious adverse events. High adherence was observed in 753 (57%) of the 1316 oral PrEP visits and 806 (57%) of the 1407 dapivirine ring visits. Four women acquired HIV during follow-up. INTERPRETATION: Adherence was moderately high and similar between oral PrEP and the dapivirine ring with favourable safety and tolerability. Oral PrEP and the dapivirine ring are effective, safe, and well tolerated HIV prevention options for adolescent girls and young women who would benefit from a choice of PrEP formulations to meet their needs and preferences. FUNDING: National Institutes of Health.</t>
  </si>
  <si>
    <t>https://www.ncbi.nlm.nih.gov/pubmed/37898146</t>
  </si>
  <si>
    <t>Nair G, Celum C, Szydlo D, Brown ER, Akello CA, Nakalega R, et al. Adherence, safety, and choice of the monthly dapivirine vaginal ring or oral emtricitabine plus tenofovir disoproxil fumarate for HIV pre-exposure prophylaxis among African adolescent girls and young women: a randomised, open-label, crossover trial. Lancet HIV. 2023;10(12):e779-e89.</t>
  </si>
  <si>
    <t>NGOM_2023</t>
  </si>
  <si>
    <t>Ngom NS, Gassama O, Dieng A, Diakhaby EB, Ndiaye SML, Tine A, et al</t>
  </si>
  <si>
    <t>Vaginal Carriage of Group B Streptococcus (GBS) in Pregnant Women, Antibiotic Sensitivity and Associated Risk Factors in Dakar, Senegal</t>
  </si>
  <si>
    <t>Microbiol Insights</t>
  </si>
  <si>
    <t>The eradication of neonatal Group B Streptococcus (GBS) infections, considered as a major public health priority, necessarily requires a mastery of the data on vaginal carriage in pregnant women. The aims of this study were to determine the prevalence of vaginal carriage of GBS in pregnant women, antibiotic susceptibility, and associated risk factors. This was a cross-sectional, descriptive study conducted over a period of 9 months (July 2020 to March 2021) in pregnant women between 34 and 38 weeks of gestation (WG) followed at the Nabil Choucair health center in Dakar. Identification and antibiotic susceptibility of GBS isolates were performed on the Vitek 2 from vaginal swabs cultured on Granada medium. Demographic and obstetric interview data were collected and analyzed on SPSS (version 25). The level of significance for all statistical tests was set at P &lt; .05. The search of GBS vaginal carriage had involved 279 women aged 16 to 46 years, with a median pregnancy age of 34 (34-37) weeks' gestation. GBS was found in 43 women, for a vaginal carriage rate of 15.4%. In 27.9% (12/43) of volunteers screened, this carriage was monomicrobial, while in 72.1% (31/43) of women, GBS was associated with other pathogens such as Candida spp. (60.5%), Trichomonas vaginalis (2.3%), Gardnerella vaginalis (34.9%) and/or Mobiluncus spp. (11.6%). The level of resistance was 27.9% (12/43) for penicillin G, 53.5% (23/43) for erythromycin, 25.6% (11/43) for clindamycin and 100% for tetracycline. However, the strains had retained fully susceptible to vancomycin and teicoplanin. The main risk factor associated with maternal GBS carriage were ectocervical inflammation associated with contact bleeding (OR = 3.55; P = .005). The high rate of maternal vaginal GBS carriage and the levels of resistance to the various antibiotics tested confirm the importance of continuous GBS surveillance in our resource-limited countries.</t>
  </si>
  <si>
    <t>https://www.ncbi.nlm.nih.gov/pubmed/37275206</t>
  </si>
  <si>
    <t>Ngom NS, Gassama O, Dieng A, Diakhaby EB, Ndiaye SML, Tine A, et al. Vaginal Carriage of Group B Streptococcus (GBS) in Pregnant Women, Antibiotic Sensitivity and Associated Risk Factors in Dakar, Senegal. Microbiol Insights. 2023;16:11786361231174419.</t>
  </si>
  <si>
    <t>OBET_2023</t>
  </si>
  <si>
    <t>Obetta KC, Ogbonna IO, Oyigbo DN, Ugwu OO, Ugwu KO, Onah BN, et al</t>
  </si>
  <si>
    <t>Prevalence of trichomoniasis infection among adults in Nigerian community settings</t>
  </si>
  <si>
    <t>Medicine (Baltimore)</t>
  </si>
  <si>
    <t>BACKGROUND: Trichomonas vaginalis (TV) is a sexually transmitted pathogen. The study was conducted to determine its prevalence among 300 adult patients in 4 public health facilities in the Nsukka District of Enugu State, Nigeria. METHOD: The researchers collected high vagina swabs and urine samples were collected from 150 men and 150 women, respectively. The specimens were scrutinized for color, odor of discharge and urine, and motile trichomoniasis. RESULTS: The prevalence of the TV was 45.0% (135/300) with women showing the highest prevalence (63.7%). Among the patients attending the University of Nigeria, Nsukka Medical Center, the prevalence was the highest at 31.9%. TV infection was more common among older adults aged 38 to 47 years (39.3%), married adults (76.3%), and those with secondary education (68.9%). Urogenital analysis reported that males with pains during urination were 51.0% and males with penile tingling were 12.2%. The highest vaginal Hydrogen ion concentration level of 6.8 was observed in women aged 38 to 47 years. Additionally, the results reported that Vaginal candidiasis, Bacterial vaginosis, and Herpes simplex virus type 2 antibodies were not independently associated with TV infection. In the unadjusted analysis, the odds of TV infection were higher in men (8.1), while Chlamydia trachomatis infection was higher in women (8.8). Among the adults diagnosed with herpes simplex virus type 2 antibodies, the odds of TV infection were 3.9 for both men and women. Men with penile human papillomavirus infection had lower odds of TV infection (1.9), while women with vaginal human papillomavirus infection had higher odds of TV infection (2.2). CONCLUSION: The prevalence of TV infection is high among sexually active adults in the Nigerian community. It is therefore crucial to implement the increased public health actions such as regular and early diagnosis to reduce its prevalence.</t>
  </si>
  <si>
    <t>https://www.ncbi.nlm.nih.gov/pubmed/37713889</t>
  </si>
  <si>
    <t>Obetta KC, Ogbonna IO, Oyigbo DN, Ugwu OO, Ugwu KO, Onah BN, et al. Prevalence of trichomoniasis infection among adults in Nigerian community settings. Medicine (Baltimore). 2023;102(37):e34585.</t>
  </si>
  <si>
    <t>ODEL_2023</t>
  </si>
  <si>
    <t>Odelola OI, Akadri AA</t>
  </si>
  <si>
    <t>Chlamydia trachomatis seropositivity among women with tubal factor infertility and fertile controls: a comparative study</t>
  </si>
  <si>
    <t>Pan Afr Med J</t>
  </si>
  <si>
    <t>INTRODUCTION: Chlamydia trachomatis is the most reported bacterial sexually transmitted infection and if not properly treated may lead to tubal blockage. Tubal factor infertility is the most common form of infertility in Nigeria. This study was designed to determine the usefulness of chlamydia antibody testing in diagnosis of tubal factor infertility. METHODS: this was a comparative cross-sectional study conducted in Olabisi Onabanjo University Teaching Hospital Sagamu. One hundred and forty-seven women with tubal blockage on hysterosalpingography and confirmed with laparoscopy, and pregnant control were recruited using convenience sampling method. Information obtained and chlamydia assay results were entered into a computer and analyzed using SPSS version 21. Chi-square was used to determine association between categorical variables. Logistic regression analysis was used to determine the risk factors associated with chlamydia infection. RESULTS: ninety-four (63.9%) of the women with tubal factor infertility were positive for chlamydia IgG antibodies while 37(25.2%) women in the control group had positive results for IgG antibody. This was statistically significant (P=0.001). Analysis using multivariate logistic regression shows early age of coitarche, presence of multiple sexual partners and previous sexually transmitted infection were significantly associated with chlamydia infection (P=0.001). CONCLUSION: there was a strong association between chlamydia seropositivity and tubal blockage. Early age at coitarche, previous sexually transmitted infection and multiple sexual partners are significant risk factors for chlamydial infection. Chlamydia trachomatis antibody testing could be used as marker for tubal blockage when evaluating infertile patient.</t>
  </si>
  <si>
    <t>https://www.ncbi.nlm.nih.gov/pubmed/37455888</t>
  </si>
  <si>
    <t>Odelola OI, Akadri AA. Chlamydia trachomatis seropositivity among women with tubal factor infertility and fertile controls: a comparative study. Pan Afr Med J. 2023;44:178.</t>
  </si>
  <si>
    <t>OLIB_2023</t>
  </si>
  <si>
    <t>Olibe AO, Udealor PC, Ugwu EO, Iyoke CA, Ugwu AO, Eleje GU, et al</t>
  </si>
  <si>
    <t>Antichlamydia antibodies and sperm quality among male partners of infertile couples ins Nigeria</t>
  </si>
  <si>
    <t>Niger J Clin Pract</t>
  </si>
  <si>
    <t>BACKGROUND: The impact of Chlamydia trachomatis on semen quality has been studied with varied results. AIM: To determine the prevalence of antichlamydial antibodies and their relationship with sperm quality among male partners of infertile couples in Enugu, South-East Nigeria. MATERIALS AND METHODS: It was a cross-sectional study of infertile male partners of couples attending infertility clinics at the University of Nigeria Teaching Hospital (UNTH) Ituku-Ozalla, Enugu, Nigeria. Their sera were assayed for antichlamydial antibodies, and semen analysis and culture were done for each participant. RESULTS: Two hundred and eighty-two (282) male partners of infertile couples were studied. Infertility was commoner among participants aged 40 years or more (45.1%) and was mainly of the primary type" (62.1%). Antichlamydia antibody was detected in 156 (55.3%) participants and was significantly associated with sperm quality (P = 002; OR = 2.294; 95% CI = 1.36-3.88). Overall, 81 (28.7%) had abnormal sperm quality. The sperm count, progressive motility, and vitality were significantly lower in participants with abnormal sperm quality than those with normal sperm quality (P &lt; 0.001) while morphology, volume, and liquefaction time did not differ significantly (P &gt; 0.05). Staphylococcus aureus was the predominant organism isolated from culture (122/282, 43.3%) while Streptococcus species were the least (4/262, 1.4%). There was significantly more Staphylococcus aureus isolated from the semen of participants that were seropositive to antichlamydial antibodies than those that were seronegative (80/156, 51.3% vs. 42/126, 33.3%; OR = 2.105; 95% CI = 1.30-3.42; P = 0.003). CONCLUSION: The prevalence of antichlamydial antibodies among male partners of infertile couples in Enugu, Nigeria is high and there is a significant association with sperm quality, sperm count, and bacterial isolates in seminal culture. Male partners of infertile couples in Enugu should be screened for antichlamydial antibodies and appropriate treatment offered wherever indicated. There is a need for increased public awareness and advocacy campaigns on the impact of Chlamydia infection on male factor infertility. This primary preventive measure may help in reducing the burden of Chlamydia infection and male factor infertility."</t>
  </si>
  <si>
    <t>https://www.ncbi.nlm.nih.gov/pubmed/37056102</t>
  </si>
  <si>
    <t>Olibe AO, Udealor PC, Ugwu EO, Iyoke CA, Ugwu AO, Eleje GU, et al. Antichlamydia antibodies and sperm quality among male partners of infertile couples ins Nigeria. Niger J Clin Pract. 2023;26(3):294-9.</t>
  </si>
  <si>
    <t>OLIV_2023</t>
  </si>
  <si>
    <t>Oliveira CM, Marques LM, Medeiros DS, Salgado VJ, Soares F, Magno L, et al</t>
  </si>
  <si>
    <t>Prevalence of Neisseria gonorrhoeae and Chlamydia trachomatis infections among adolescent men who have sex with men and transgender women in Salvador, Northeast Brazil</t>
  </si>
  <si>
    <t>Adolescent men who have sex with men (AMSM) and transgender women (ATGW) enrolled as part of the PrEP1519 study between April 2019 and February 2021 in Salvador were tested for Neisseria gonorrhoeae (NG) and Chlamydia trachomatis (CT) infections.We performed real-time polymerase chain reaction using oropharyngeal, anal, and urethral swabs; assessed factors associated with NG and CT infections using multivariable Poisson regression analysis with robust variance; and estimated the prevalence ratios (PRs) and 95% confidence intervals (95% CIs). In total, 246 participants were included in the analyses (median age: 18.8; IQR: 18.2-19.4 years). The overall oropharyngeal, anal, and urethral prevalence rates of NG were 17.9%, 9.4%, 7.6%, and 1.9%, respectively. For CT, the overall, oropharyngeal, anal, and urethral prevalence rates were 5.9%, 1.2%, 2.4%, and 1.9%, respectively. A low level of education, clinical suspicion of STI (and coinfection with Mycoplasma hominis were associated with NG infection. The prevalence of NG and CT, especially extragenital infections, was high in AMSM and ATGW. These findings highlight the need for testing samples from multiple anatomical sites among adolescents at a higher risk of STI acquisition, implementation of school-based strategies, provision of sexual health education, and reduction in barriers to care.</t>
  </si>
  <si>
    <t>https://www.ncbi.nlm.nih.gov/pubmed/37869965</t>
  </si>
  <si>
    <t>Oliveira CM, Marques LM, Medeiros DS, Salgado VJ, Soares F, Magno L, et al. Prevalence of Neisseria gonorrhoeae and Chlamydia trachomatis infections among adolescent men who have sex with men and transgender women in Salvador, Northeast Brazil. Epidemiol Infect. 2023;151:e196.</t>
  </si>
  <si>
    <t>OMOS_2023</t>
  </si>
  <si>
    <t>Omosa-Manyonyi GS, de Kam M, Tostmann A, Masido MA, Nyagah N, Obimbo MM, et al</t>
  </si>
  <si>
    <t>Evaluation and optimization of the syndromic management of female genital tract infections in Nairobi, Kenya</t>
  </si>
  <si>
    <t>BACKGROUND: Genital tract infections pose a public health concern. In many low-middle-income countries, symptom-based algorithms guide treatment decisions. Advantages notwithstanding, this strategy has important limitations. We aimed to determine the infections causing lower genital tract symptoms in women, evaluated the Kenyan syndromic treatment algorithm for vaginal discharge, and proposed an improved algorithm. METHODS: This cross-sectional study included symptomatic non-pregnant adult women presenting with lower genital tract symptoms at seven outpatient health facilities in Nairobi. Clinical, socio-demographic information and vaginal swabs microbiological tests were obtained. Multivariate logistic regression analyses were performed to find predictive factors for the genital infections and used to develop an alternative vaginal discharge treatment algorithm (using 60% of the dataset). The other 40% of data was used to assess the performance of each algorithm compared to laboratory diagnosis. RESULTS: Of 813 women, 66% had an infection (vulvovaginal candidiasis 40%, bacterial vaginosis 17%, Neisseria gonorrhoea 14%, multiple infections 23%); 56% of women reported &gt;/= 3 lower genital tract symptoms episodes in the preceding 12 months. Vulvovaginal itch predicted vulvovaginal candidiasis (odds ratio (OR) 2.20, 95% CI 1.40-3.46); foul-smelling vaginal discharge predicted bacterial vaginosis (OR 3.63, 95% CI 2.17-6.07), and sexually transmitted infection (Neisseria gonorrhoea, Trichomonas vaginalis, Chlamydia trachomatis, Mycoplasma genitalium) (OR 1.64, 95% CI 1.06-2.55). Additionally, lower abdominal pain (OR 1.73, 95% CI 1.07-2.79) predicted sexually transmitted infection. Inappropriate treatment was 117% and 75% by the current and alternative algorithms respectively. Treatment specificity for bacterial vaginosis/Trichomonas vaginalis was 27% and 82% by the current and alternative algorithms, respectively. Performance by other parameters was poor to moderate and comparable between the two algorithms. CONCLUSION: Single and multiple genital infections are common among women presenting with lower genital tract symptoms at outpatient clinics in Nairobi. The conventional vaginal discharge treatment algorithm performed poorly, while the alternative algorithm achieved only modest improvement. For optimal care of vaginal discharge syndrome, we recommend the inclusion of point-of-care diagnostics in the flowcharts.</t>
  </si>
  <si>
    <t>https://www.ncbi.nlm.nih.gov/pubmed/37608250</t>
  </si>
  <si>
    <t>Omosa-Manyonyi GS, de Kam M, Tostmann A, Masido MA, Nyagah N, Obimbo MM, et al. Evaluation and optimization of the syndromic management of female genital tract infections in Nairobi, Kenya. BMC Infect Dis. 2023;23(1):547.</t>
  </si>
  <si>
    <t>ORTI_2023</t>
  </si>
  <si>
    <t>Ortiz Segarra J, Vega Crespo B, Campoverde Cisneros A, Salazar Torres K, Delgado Lopez D, Ortiz S</t>
  </si>
  <si>
    <t>Human Papillomavirus Prevalence and Associated Factors in Indigenous Women in Ecuador: A Cross-Sectional Analytical Study</t>
  </si>
  <si>
    <t>Infect Dis Rep</t>
  </si>
  <si>
    <t>Cervical cancer (CC) is the second leading cause of death from malignancy in women in Ecuador. Human papillomavirus (HPV) is the main causative agent of CC. Although several studies have been conducted on HPV detection in Ecuador, there are limited data on indigenous women. This cross-sectional study aimed to analyze the prevalence of HPV and associated factors in women from the indigenous communities of Quilloac, Saraguro and Sevilla Don Bosco. The study included 396 sexually active women belonging to the aforementioned ethnicities. A validated questionnaire was used to collect socio-demographic data, and real-time Polymerase Chain Reaction (PCR) tests were used to detect HPV and other sexually transmitted infections (STIs). These communities are located in the southern region of Ecuador and face geographical and cultural barriers to accessing health services. The results showed that 28.35% of women tested positive for both types of HPV, 23.48% for high-risk (HR) HPV, and 10.35% for low-risk (LR) HPV. Statistically significant associations were found between HR HPV and having more than three sexual partners (OR 1.99, CI 1.03-3.85) and Chlamydia trachomatis infection (OR 2.54, CI 1.08-5.99). This study suggests that HPV infection and other sexually transmitted pathogens are common among indigenous women, highlighting the need for control measures and timely diagnosis in this population.</t>
  </si>
  <si>
    <t>https://www.ncbi.nlm.nih.gov/pubmed/37218818</t>
  </si>
  <si>
    <t>Ortiz Segarra J, Vega Crespo B, Campoverde Cisneros A, Salazar Torres K, Delgado Lopez D, Ortiz S. Human Papillomavirus Prevalence and Associated Factors in Indigenous Women in Ecuador: A Cross-Sectional Analytical Study. Infect Dis Rep. 2023;15(3):267-78.</t>
  </si>
  <si>
    <t>OSIN_2023</t>
  </si>
  <si>
    <t>Osinskaya T, Zapolsky M, Shcherbakova Y, Dzhoraieva S</t>
  </si>
  <si>
    <t>Prevalence of Chlamydia among Women in Places of Deprivation of Liberty</t>
  </si>
  <si>
    <t>The goal is to establish serological invasive markers of Chlamydia trachomatis in female prisoners and to analyse the risk factors for the spread of chlamydial infection in prisons in Ukraine. When studying a sample of 103 female prisoners (whose average age is 35.9 years), serological markers of Chlamydia trachomatis (immunoglobulin G) were analysed. Social characteristics of prisoners and risk factors for chlamydia spread have been analysed. Markers of Chlamydia trachomatis (class G immunoglobulins) were detected in serum of 37.8% of female prisoners. In the majority of cases, chlamydia was asymptomatic or in the form of chronic endocervicitis (53.8%), adnexitis (38.5%), and urethritis (17.9%), which was a mixed process with other STIs and HIV (HSV-1 (up to 100%), HSV-2 (30%), Treponema pallidum (26.6%), Ureaplasma urealyticum (6.6%), HBV (26.6%), HCV (33.3%), HIV (30%)). Identified infection risk factors: age over 25 years, HIV, HSV, HCV, HBV, and other STIs, endocervicitis, chronic pelvic pain, urethritis, risky sexual behaviour, drug use, alcoholism, prolonged or repeated confinement, absence of family. The prevalence of Chlamydia trachomatis among female prisoners in Ukraine (37.8%) is 2.5 times higher often and significantly higher (P&lt;0.05) than among women with a predominance of chronic inflammatory diseases of the pelvic organs and significantly higher than in the general population (20.9 per 100,000).</t>
  </si>
  <si>
    <t>https://www.ncbi.nlm.nih.gov/pubmed/37354670</t>
  </si>
  <si>
    <t>Osinskaya T, Zapolsky M, Shcherbakova Y, Dzhoraieva S. Prevalence of Chlamydia among Women in Places of Deprivation of Liberty. Georgian Med News. 2023(337):34-7.</t>
  </si>
  <si>
    <t>OWAR_2023</t>
  </si>
  <si>
    <t>Oware K, Adiema L, Rono B, Violette LR, McClelland RS, Donnell D, et al</t>
  </si>
  <si>
    <t>Characteristics of Kenyan women using HIV PrEP enrolled in a randomized trial on doxycycline postexposure prophylaxis for sexually transmitted infection prevention</t>
  </si>
  <si>
    <t>INTRODUCTION: The global incidence of sexually transmitted infections (STIs) has been rapidly increasing over the past decade, with more than one million curable STIs being acquired daily. Young women in sub-Saharan Africa have a high prevalence and incidence of both curable STIs and HIV. The use of doxycycline as a prophylaxis to prevent STIs is promising; however, clinical trials, to date, have only been conducted among men who have sex with men (MSM) in high-income settings. We describe the characteristics of participants enrolled in the first trial to determine the efficacy of doxycycline post-exposure prophylaxis (PEP) to reduce STI incidence among women taking daily, oral HIV pre-exposure prophylaxis (PrEP). METHODS: This is an open-label 1:1 randomized clinical trial on the efficacy of doxycycline PEP compared with standard of care (e.g., quarterly STI screening and treatment) to reduce incident bacterial STIs - Neisseria gonorrhoeae, Chlamydia trachomatis, and Treponema pallidum - among Kenyan women aged &gt;/=18 and &lt;/=30 years. All were also taking HIV pre-exposure prophylaxis (PrEP). We describe the baseline characteristics, STI prevalence, and STI risk perception of participants. RESULTS: Between February 2020 and November 2021, 449 women were enrolled. The median age was 24 years (IQR 21-27), the majority were never married (66.1%), 370 women (82.4%) reported having a primary sex partner, and 33% had sex with new partners in the three months prior to enrolment. Two-thirds (67.5%, 268 women) did not use condoms, 36.7% reported transactional sex, and 43.2% suspected their male partners of having sex with other women. Slightly less than half (45.9%, 206 women) were recently concerned about being exposed to an STI. The prevalence of STIs was 17.9%, with C. trachomatis accounting for the majority of infections. Perceived risk of STIs was not associated with the detection of an STI. CONCLUSION: Young cisgender women using HIV PrEP in Kenya and enrolled in a trial of doxycycline postexposure prophylaxis had a high prevalence of curable STIs and represent a target population for an STI prevention intervention.</t>
  </si>
  <si>
    <t>https://www.ncbi.nlm.nih.gov/pubmed/37270546</t>
  </si>
  <si>
    <t>Oware K, Adiema L, Rono B, Violette LR, McClelland RS, Donnell D, et al. Characteristics of Kenyan women using HIV PrEP enrolled in a randomized trial on doxycycline postexposure prophylaxis for sexually transmitted infection prevention. BMC Womens Health. 2023;23(1):296.</t>
  </si>
  <si>
    <t>PARV_2023</t>
  </si>
  <si>
    <t>Parvez R, Vins A, Radhakrishnan V, Beniwal N, Biswas L, Thankachan N, et al</t>
  </si>
  <si>
    <t>Trichomonas vaginalis infection among married women of Andaman and Nicobar islands</t>
  </si>
  <si>
    <t>Infect Dis (Lond)</t>
  </si>
  <si>
    <t>BACKGROUND: Trichomoniasis is a common sexually transmitted infection among both men and women, worldwide. The prevalence of trichomoniasis among married women in the remote Indian population is more important, yet they rarely sought treatment. This was the first-ever study conducted on the prevalence of Trichomonas vaginalis (TV) in the Andaman and Nicobar Islands. METHODS: A cross-sectional study was undertaken among married women in the Andaman Islands, India from August 2020 to July 2022. Samples were collected from the suspected women attending community health centres after obtaining informed consent. PCR assay for TV was performed using specific primers and conditions. Further, sequencing was carried out and pair-wise genetic analysis was done using MEGA version 11 to find the TV strain. RESULTS: Overall, 0.9% (nine out of 1000) TV cases were reported. The majority of infected population was below high school degrees (5/9) and was unemployed (7/9). Infected individuals never had a history of a sexually transmitted illness. Two of the ladies reported dyspareunia, and one of them had persistent pelvic pain. Of these, most of them had pelvic inflammatory disease (PID) and abnormal vaginal discharge. The pair-wise genetic distance analysis found the strain found on this island was TV G3. CONCLUSIONS: From our knowledge, this surveillance study was conducted first time in the Andaman and Nicobar Island. The detection of the TV G3 strain may be essential for understanding the prevalence of TV infection and their associated risk factors. More research is needed to understand the TV-associated risk factors among suspected patients in hospital settings.</t>
  </si>
  <si>
    <t>https://www.ncbi.nlm.nih.gov/pubmed/37531291</t>
  </si>
  <si>
    <t>Parvez R, Vins A, Radhakrishnan V, Beniwal N, Biswas L, Thankachan N, et al. Trichomonas vaginalis infection among married women of Andaman and Nicobar islands. Infect Dis (Lond). 2023;55(12):874-9.</t>
  </si>
  <si>
    <t>PELL_2023</t>
  </si>
  <si>
    <t>Pella-Saavedra P, Ramos-Vallejos F, Del Valle-Mendoza J, Becerra-Goicochea L, Silva-Caso W, Pinillos-Vilca L, et al</t>
  </si>
  <si>
    <t>Prevalence of coinfections in a cross-sectional cohort of women screened for multiple pathogens in Peru</t>
  </si>
  <si>
    <t>Heliyon</t>
  </si>
  <si>
    <t>OBJECTIVE: To determine the prevalence and risk factors of sexually transmitted infections (STIs) including Chlamydia trachomatis, Ureaplasma urealyticum and Mycoplasma genitalium among asymptomatic women with human papillomavirus (HPV) infection. METHODS: A cross-sectional study was performed in 842 asymptomatic women from Cajamarca, Peru. The pathogens were detected using polymerase chain reaction (PCR) and the results were analyzed according to the HPV status: high-risk HPV, low-risk HPV and negative for HPV. Demographical and gyneco-obstetric data was analyzed to identify risk factors. RESULTS: We found that 23.99% (202/842) women were positive for HPV, of whom 79.21% (160/202) were infected with a high-risk genotype. Co-infections were evaluated and 14.38% (23/160) were positive for Ureaplasma urealyticum, 9.38% (15/160) for Chlamydia trachomatis and 1.25% (2/160) for Mycoplasma genitalium. We found a significant association between HPV genotype and the number of children, partners, and history of sexual abuse. The co-infection between high-risk HPV and Chlamydia trachomatis was associated with number of abortions, number of sexual partners and no use of condom. Finally, co-infection between high-risk HPV and Ureaplasma urealyticum was associated with no use of condom and history of STIs. CONCLUSION: HPV infection continues to be a highly relevant problem in Peru, particularly due to the high prevalence of high-risk genotypes. In addition, we report high rates of co-infections with other STIs, such as U. urealyticum and C. trachomatis. We highlight the importance of active surveillance to promptly diagnose these infections, since they may lead to persistent HPV infections.</t>
  </si>
  <si>
    <t>https://www.ncbi.nlm.nih.gov/pubmed/36950601</t>
  </si>
  <si>
    <t>Pella-Saavedra P, Ramos-Vallejos F, Del Valle-Mendoza J, Becerra-Goicochea L, Silva-Caso W, Pinillos-Vilca L, et al. Prevalence of coinfections in a cross-sectional cohort of women screened for multiple pathogens in Peru. Heliyon. 2023;9(3):e14257.</t>
  </si>
  <si>
    <t>PULE_2023</t>
  </si>
  <si>
    <t>Pulei AN, Lokken EM, Kinuthia J, Richardson BA, Mandaliya K, Jaoko W, et al</t>
  </si>
  <si>
    <t>Derivation and Internal Validation of a Risk Score for Predicting Chlamydia trachomatis Infection in Kenyan Women Planning Conception</t>
  </si>
  <si>
    <t>BACKGROUND: Availability of laboratory confirmation of sexually transmitted infections is increasing in low- and middle-income countries, but costs continue to limit their access. Chlamydia trachomatis (CT) is a sexually transmitted infection of significant clinical importance, particularly among women. This study aimed to develop a risk score to identify women with a higher likelihood of CT infection, who could then be prioritized for laboratory testing, in a population of Kenyan women planning pregnancies. METHODS: Women with fertility intentions were included in this cross-sectional analysis. Logistic regression was used to estimate odds ratios for the association between demographic, medical, reproductive, and behavioral characteristics and the prevalence of CT infection. A risk score was developed and validated internally based on the regression coefficients in the final multivariable model. RESULTS: The prevalence of CT was 7.4% (51 of 691). A risk score for predicting CT infection, with scores 0 to 6, was derived from participants' age, alcohol use, and presence of bacterial vaginosis. The prediction model yielded an area under the receiver operating curve of 0.78 (95% confidene interval [Cl], 0.72-0.84). A cutoff of &lt;/=2 versus &gt;2 identified 31.8% of women as higher risk with moderate sensitivity (70.6%; 95% Cl, 56.2-71.3) and specificity (71.3%; 95% Cl, 67.7-74.5). The bootstrap-corrected area under the receiver operating curve was 0.77 (95% Cl, 0.72-0.83). CONCLUSIONS: In similar populations of women planning pregnancies, this type of risk score could be useful for prioritizing women for laboratory testing and would capture most women with CT infections while performing more costly testing in less than half of the population.</t>
  </si>
  <si>
    <t>https://www.ncbi.nlm.nih.gov/pubmed/36877639</t>
  </si>
  <si>
    <t>Pulei AN, Lokken EM, Kinuthia J, Richardson BA, Mandaliya K, Jaoko W, et al. Derivation and Internal Validation of a Risk Score for Predicting Chlamydia trachomatis Infection in Kenyan Women Planning Conception. Sex Transm Dis. 2023;50(9):625-33.</t>
  </si>
  <si>
    <t>QULU_2023</t>
  </si>
  <si>
    <t>Qulu W, Mtshali A, Osman F, Ndlela N, Ntuli L, Mzobe G, et al</t>
  </si>
  <si>
    <t>High-risk human papillomavirus prevalence among South African women diagnosed with other STIs and BV</t>
  </si>
  <si>
    <t>INTRODUCTION: Human papillomavirus (HPV) infection is a leading cause of cervical cancer. Although this relies on infection and persistence of HPV in epithelial cells, often occurring in the context of other sexually transmitted infections (STIs) and bacterial vaginosis (BV), data on the relationships between these and their relative effects on epithelial barrier integrity in women remain sparse. This study describes the epidemiology of HPV combined with STI and/or BV prevalence and the relative impact on matrix metalloproteinases (MMPs) among South African women. METHODS: Roche Linear Array was used for HPV genotyping in menstrual cup pellets of 243 HIV-negative women participating in the CAPRISA 083 cohort study. Vulvovaginal swabs were tested for Chlamydia trachomatis, Neisseria gonorrhoeae, and Trichomonas vaginalis using Xpert(R) CT/NG assay and lateral flow assay, and Gram staining was performed to diagnose BV using Nugent scoring criteria. Concentrations of 5 MMPs were measured in menstrual cup supernatants by multiplexed ELISA. Fisher's exact tests, Mann-Whitney U tests, and multivariable regression models determined associations between HPV infection, STI and/or BV, and MMP concentrations. RESULTS: HPV was prevalent in 34% of women (83/243; median 23 years, interquartile range (IQR) 21-27 years). Low-risk (lr) (71%, 59/83) and high-risk (hr)-HPV infections (54.2%, 45/83) were common. Hr-HPV was frequently detected in STI and/or BV-positive women compared to women without STIs or BV (p = 0.029). In multivariable analysis, BV was associated with increased odds of hr-HPV detection (OR: 2.64, 95%CI: 1.02-6.87, p = 0.046). Furthermore, Gardasil(R)9 vaccine-type strains were more frequently detected in women diagnosed with STI and/or BV (55.2%, 32/58 vs 24%, 6/25; p = 0.009). Among STI and/or BV-positive women, HPV detection was significantly associated with increased MMP-10 concentrations (b = 0.55, 95% CI 0.79-1.01; p = 0.022). CONCLUSION: Most women with hr-HPV had another STI and/or BV, emphasizing an urgent need for STI and BV screening and intensive scale-up of cervical cancer screening and HPV vaccination programmes. Furthermore, the study highlights the need for more extensive research to confirm and understand the relationship between HPV infection and barrier integrity.</t>
  </si>
  <si>
    <t>https://www.ncbi.nlm.nih.gov/pubmed/38032961</t>
  </si>
  <si>
    <t>Qulu W, Mtshali A, Osman F, Ndlela N, Ntuli L, Mzobe G, et al. High-risk human papillomavirus prevalence among South African women diagnosed with other STIs and BV. PLoS One. 2023;18(11):e0294698.</t>
  </si>
  <si>
    <t>RAJA_2023</t>
  </si>
  <si>
    <t>Rajabpour M, Emamie AD, Pourmand MR</t>
  </si>
  <si>
    <t>Evaluation of Chlamydia trachomatis Genotypes in Endocervical Specimens by Sequence Analysis of ompA Gene among Women in Tehran</t>
  </si>
  <si>
    <t>J Trop Med</t>
  </si>
  <si>
    <t>Tehran's actual prevalence of Chlamydia trachomatis (CT) and its genotypes are still unclear. Molecular typing of CT strains can provide essential epidemiological knowledge and contribute to improved control measures. In this study, we aimed to determine the prevalence of CT and its genotypes in the endocervical infections of females who attended the gynecology and infertility clinics in Tehran. A total of 291 women were tested for chlamydial infection by in-house PCR using specific primers for the CT cryptic plasmid. Nested PCR for amplification of the ompA gene in positive samples was carried out, genotyping was performed by sequencing this gene, and further phylogenetic analysis was conducted. Sexual infection by CT was observed in 10.3% (30/291) of the subjects, and the mean age of patients was 30.4. The ompA gene was sequenced in 27 samples, revealing E genotypes 40.7%, (n = 11), F 25.9%, (n = 7), G 18.5%, (n = 5), D 11.1%, (n = 3), and K 3.7%, (n = 1). This study emphasizes the importance of the diversity among CT genotypes in our studied population and the need for wide-screening the neglected bacterial infection among women in Tehran.</t>
  </si>
  <si>
    <t>https://www.ncbi.nlm.nih.gov/pubmed/37555018</t>
  </si>
  <si>
    <t>Rajabpour M, Emamie AD, Pourmand MR. Evaluation of Chlamydia trachomatis Genotypes in Endocervical Specimens by Sequence Analysis of ompA Gene among Women in Tehran. J Trop Med. 2023;2023:8845565.</t>
  </si>
  <si>
    <t>REZK_2023</t>
  </si>
  <si>
    <t>Rezk S, Alqabbasi O</t>
  </si>
  <si>
    <t>Bacterial vaginosis, vulvovaginal candidiasis, trichomonal vaginitis and aerobic vaginitis in women from Egypt</t>
  </si>
  <si>
    <t>Germs</t>
  </si>
  <si>
    <t>INTRODUCTION: Infectious vaginitis is prevalent in developing countries. Most of the females suffer from vaginal infections at least once per lifetime. Due to limited resources, many infections are misdiagnosed or undiagnosed. Good diagnosis of these infections is critically important and will definitely help to guide treatment and prevent recurrence. METHODS: A total of 1080 vaginal swabs were collected from symptomatic females. Nugent's score and Amsel's criteria were applied to diagnose bacterial vaginosis (BV). A rapid test was used to identify Gardnerella vaginalis. Trichomonal vaginitis (TV) was diagnosed through microscopic examination. Vulvovaginal candidiasis (VVC) was also identified microscopically and using conventional culture. Finally, aerobic vaginitis (AV) was detected using Donder's scale combined with conventional culture and biochemical tests. RESULTS: There was no statistically significant association between age and type of vaginal infection (p=0.130). Vulvovaginal inflammation, itching and redness were significantly associated with VVC (p&lt;/=0.012). BV was detected as single infection in 43.8%, followed by VVC 24.2%. On the contrary, AV and TV were scarcely detected among the participants; 4.9% and 0.5% respectively. Mixed infections between BV and VVC were noted in 26.6%. CONCLUSIONS: BV showed the highest prevalence followed by VVC. Mixed infections between BV and VVC were evidently noted, therefore good reliable diagnosis using cost-effective methods is crucial for proper treatment. Aerobic vaginitis showed low prevalence and most of the Streptococcus spp. were isolated from pregnant females. The low prevalence of Trichomonas vaginalis may be due to the dependance on conventional methods for diagnosis, and thus more advanced diagnostic tools are required.</t>
  </si>
  <si>
    <t>https://www.ncbi.nlm.nih.gov/pubmed/38144250</t>
  </si>
  <si>
    <t>Rezk S, Alqabbasi O. Bacterial vaginosis, vulvovaginal candidiasis, trichomonal vaginitis and aerobic vaginitis in women from Egypt. Germs. 2023;13(2):130-6.</t>
  </si>
  <si>
    <t>ROSA_2023</t>
  </si>
  <si>
    <t>Rosales-Rimache J, Inolopu JL, Soncco-Llulluy FC, Medina-Ciprian L</t>
  </si>
  <si>
    <t>Comparison of Three Methods for Diagnosing Trichomoniasis in Female Patients with Sexual Activity Attended at a Hospital in Peru</t>
  </si>
  <si>
    <t>BACKGROUND: Trichomoniasis is a sexually transmitted infection that mainly affects women. The diagnosis is made by different methods that identify the presence of Trichomonas vaginalis; therefore, sensitivity, specificity, and performance are essential to guarantee an adequate diagnosis. Our study is aimed at comparing three methods for diagnosing trichomoniasis in patients treated at a hospital in Peru during the year 2018. METHODS: We designed a cross-sectional study and enrolled women whose vaginal secretion samples were evaluated by direct examination, Papanicolaou staining, and culture in the Diamond medium. RESULTS: We evaluated 134 women with a mean age of 36.6 +/- 12.1 years and a beginning of sexual activity of 18.5 +/- 3.0 years. We found leukocyte infiltration, fetid odor, and strawberry cervix in 66.4%, 35.1%, and 18.7%. The prevalence of trichomoniasis by the culture method, direct examination, and Papanicolaou was 32.1, 21.6, and 11.2%. The direct examination's sensitivity, specificity, and diagnostic performance (AUC) were 65.1%, 98.9%, and 82.0%, while for the Pap smear, they were 32.6%, 98.9%, and 65.7%%. CONCLUSION: The culture of T. vaginalis is the gold standard for diagnosing trichomoniasis; however, direct examination is a fast, specific alternative with good diagnostic performance. The Pap test has low sensitivity and should not be used in settings where the prevalence and risk factors for trichomoniasis are high.</t>
  </si>
  <si>
    <t>https://www.ncbi.nlm.nih.gov/pubmed/38028127</t>
  </si>
  <si>
    <t>Rosales-Rimache J, Inolopu JL, Soncco-Llulluy FC, Medina-Ciprian L. Comparison of Three Methods for Diagnosing Trichomoniasis in Female Patients with Sexual Activity Attended at a Hospital in Peru. J Parasitol Res. 2023;2023:9528942.</t>
  </si>
  <si>
    <t>ROYX_2023</t>
  </si>
  <si>
    <t>Roy P, Mirza TT, Paul SK, Shamsi S, Khan MK, Begum MF, et al</t>
  </si>
  <si>
    <t>Comparison of Wet Mount Microscopy and Giemsa Staining to PCR in the Diagnosis of Vaginal Trichomoniasis in a Tertiary Level Hospital of Bangladesh</t>
  </si>
  <si>
    <t>Mymensingh Med J</t>
  </si>
  <si>
    <t>Trichomonas vaginalis (T vaginalis) is the most prevalent non-viral sexually transmitted infection of the reproductive age group, which may lead to various complications, if left untreated. This study aimed to diagnose Trichomonas vaginalis infection by different diagnostic procedures and to evaluate the efficacy of different diagnostic procedures. This cross-sectional descriptive study was conducted among 102 women with vaginal discharge at the Department of Obstetrics &amp; Gynecology at Mymensingh Medical College Hospital (MMCH) from July 2019 to December 2020. Three ectocervical swabs were collected from each patient. Saline wet mount microscopy, giemsa staining and PCR were performed for each patient. Data were collected using a structured questionnaire and analyzed using Excel 2007, statistical package for social sciences (SPSS) version 26.0. The PCR assay detected Trichomonas vaginalis positivity in 6(5.9%) of 102 patients, followed by Giemsa staining 4.9% and Wet mount examination 2.9%. Wet mount microscopy showed less sensitivity 33.33%, but high specificity 98.95%, 66.67% positive predictive value, 95.96% negative predictive value and accuracy 95.09%. The sensitivity, specificity, PPV, NPV and accuracy of Giemsa staining were 66.67%, 98.96%, 80.0%, 97.94% and 97.06% respectively. Statistical significance was observed when both WMM and Giemsa staining were compared to gold standard test PCR. In resource limited settings, a wet mount is a good option for diagnosis of T vaginalis infection as giemsa staining requires heavy T vaginalis infection to be positive. But wherever facilities are available, PCR should be performed.</t>
  </si>
  <si>
    <t>https://www.ncbi.nlm.nih.gov/pubmed/37002744</t>
  </si>
  <si>
    <t>Roy P, Mirza TT, Paul SK, Shamsi S, Khan MK, Begum MF, et al. Comparison of Wet Mount Microscopy and Giemsa Staining to PCR in the Diagnosis of Vaginal Trichomoniasis in a Tertiary Level Hospital of Bangladesh. Mymensingh Med J. 2023;32(2):348-54.</t>
  </si>
  <si>
    <t>SHAF_2023</t>
  </si>
  <si>
    <t>Shafaei A, Ali Akbar Shamsian S, Ghodsi M, Sadabadi F, Shahi M</t>
  </si>
  <si>
    <t>Influence of sexually transmitted infections on the cervical cytological abnormalities among Iranian women: A cross-sectional study</t>
  </si>
  <si>
    <t>Int J Reprod Biomed</t>
  </si>
  <si>
    <t>BACKGROUND: Sexually transmitted infections (STIs) are one of the world's most severe health challenges. The existence of STIs such as human papillomavirus (HPV) might cause cervical cell changes leading to cervical cancer. OBJECTIVE: This study aims to assess the association of STIs with cervical cytological abnormalities and genital warts among women in northeastern Iran. MATERIALS AND METHODS: This cross-sectional study was carried out on 190 women referred to the central laboratory of Academic Center for Education, Culture, and Research, Mashhad, Iran from March to July 2022. The presence of genital infections caused by Chlamydia trachomatis, Neisseria gonorrhoeae, Mycoplasma genitalium, and Herpes simplex viruses (1 and 2) were assessed using the real-time polymerase chain reaction method. HPV genital infection was detected based on the principles of reverse hybridization, and cellular changes in the cervix were examined by the liquid-based cytology technique. RESULTS: The mean age of participants was 35.33 +/- 8.9 yr. 34 different HPV genotypes were detected in all HPV-positive cases, and the most common genotype was low-risk HPV6. No significant association was found between STIs and cervical cytology abnormalities. The prevalence rates of sexually transmitted pathogens among HPV-positive and HPV-negative individuals were 10.9 and 1.6%, respectively. The frequency of genital warts was significantly higher in cases with multiple infections of high- and low-risk HPV genotypes. CONCLUSION: High percentages of the participants with non-HPV STIs and HPV infection had normal cervical cytology. It is advised to use STIs and HPV diagnostic tests along with cytology examinations for cervical cancer screening.</t>
  </si>
  <si>
    <t>https://www.ncbi.nlm.nih.gov/pubmed/37560071</t>
  </si>
  <si>
    <t>Shafaei A, Ali Akbar Shamsian S, Ghodsi M, Sadabadi F, Shahi M. Influence of sexually transmitted infections on the cervical cytological abnormalities among Iranian women: A cross-sectional study. Int J Reprod Biomed. 2023;21(6):491-8.</t>
  </si>
  <si>
    <t>SHAN_2023</t>
  </si>
  <si>
    <t>Shanmugam NP, Sr</t>
  </si>
  <si>
    <t>A Cross-Sectional Clinical Investigation of Organisms Causing Vaginal Discharge in Patients in Rural Tamil Nadu, India</t>
  </si>
  <si>
    <t>Cureus</t>
  </si>
  <si>
    <t>Background and aims Abnormal vaginal discharge is a prevailing gynecological problem among women in the reproductive age group. Vaginal discharges have multiple etiologies, and the present study was conducted with the objective of determining the prevalence of common organisms causing vaginal discharge and correlating with its various types of clinical presentations in those women attending a rural health centre of a medical college in Tamil Nadu, India. Materials and methods The study was a cross-sectional descriptive study, conducted in a rural health center of a teaching hospital in Tamil Nadu, India, from February 2022 to July 2022. All the patients clinically having the symptoms of vaginitis and with a discharge were included in this study, and postmenopausal women and pregnant women were excluded. Data was collected from a total of 175 patients. Results The mean (SD) age of the study population was 34.8 (6.9) years. Almost half, 91 (52%), of the study participants were in the age group of 31-40 years. Bacterial vaginosis was found in 74 (42.3%) and was the most common cause of abnormal vaginal discharge in our study participants, followed by vulvovaginal candidiasis, 34 (19.4%). There were significant associations between high-risk sexual behavior and the presence of co-morbidities with abnormal vaginal discharge. Conclusion The most common causes of abnormal vaginal discharge were found to be bacterial vaginosis followed by vulvovaginal candidiasis. The study results help to initiate early appropriate treatment for effective management of a community health problem.</t>
  </si>
  <si>
    <t>https://www.ncbi.nlm.nih.gov/pubmed/36811046</t>
  </si>
  <si>
    <t>Shanmugam NP, Sr., Balasundharam A, Thomas IN, A R, James JJ. A Cross-Sectional Clinical Investigation of Organisms Causing Vaginal Discharge in Patients in Rural Tamil Nadu, India. Cureus. 2023;15(1):e33979.</t>
  </si>
  <si>
    <t>SHIP_2023</t>
  </si>
  <si>
    <t>Shipitsyna E, Kularatne R, Golparian D, Muller EE, Vargas SK, Hadad R, et al</t>
  </si>
  <si>
    <t>Mycoplasma genitalium prevalence, antimicrobial resistance-associated mutations, and coinfections with non-viral sexually transmitted infections in high-risk populations in Guatemala, Malta, Morocco, Peru and South Africa, 2019-2021</t>
  </si>
  <si>
    <t>The prevalence of Mycoplasma genitalium (MG) and MG antimicrobial resistance (AMR) appear to be high internationally, however, prevalence data remain lacking globally. We evaluated the prevalence of MG and MG AMR-associated mutations in men who have sex with men (MSM) in Malta and Peru and women at-risk for sexually transmitted infections in Guatemala, South Africa, and Morocco; five countries in four WHO regions mostly lacking MG prevalence and AMR data, and estimated MG coinfections with Chlamydia trachomatis (CT), Neisseria gonorrhoeae (NG), and Trichomonas vaginalis (TV). Male urine and anorectal samples, and vaginal samples were tested for MG, CT, NG, and TV (only vaginal samples) using Aptima assays (Hologic). AMR-associated mutations in the MG 23S rRNA gene and parC gene were identified using ResistancePlus MG kit (SpeeDx) or Sanger sequencing. In total, 1,425 MSM and 1,398 women at-risk were recruited. MG was detected in 14.7% of MSM (10.0% in Malta and 20.0% Peru) and in 19.1% of women at-risk (12.4% in Guatemala, 16.0% Morocco, 22.1% South Africa). The prevalence of 23S rRNA and parC mutations among MSM was 68.1 and 29.0% (Malta), and 65.9 and 5.6% (Peru), respectively. Among women at-risk, 23S rRNA and parC mutations were revealed in 4.8 and 0% (Guatemala), 11.6 and 6.7% (Morocco), and 2.4 and 3.7% (South Africa), respectively. CT was the most frequent single coinfection with MG (in 2.6% of MSM and 4.5% of women at-risk), compared to NG + MG found in 1.3 and 1.0%, respectively, and TV + MG detected in 2.8% of women at-risk. In conclusion, MG is prevalent worldwide and enhanced aetiological MG diagnosis, linked to clinical routine detection of 23S rRNA mutations, in symptomatic patients should be implemented, where feasible. Surveillance of MG AMR and treatment outcome would be exceedingly valuable, nationally and internationally. High levels of AMR in MSM support avoiding screening for and treatment of MG in asymptomatic MSM and general population. Ultimately, novel therapeutic antimicrobials and/or strategies, such as resistance-guided sequential therapy, and ideally an effective MG vaccine are essential.</t>
  </si>
  <si>
    <t>https://www.ncbi.nlm.nih.gov/pubmed/36910203</t>
  </si>
  <si>
    <t>Shipitsyna E, Kularatne R, Golparian D, Muller EE, Vargas SK, Hadad R, et al. Mycoplasma genitalium prevalence, antimicrobial resistance-associated mutations, and coinfections with non-viral sexually transmitted infections in high-risk populations in Guatemala, Malta, Morocco, Peru and South Africa, 2019-2021. Front Microbiol. 2023;14:1130762.</t>
  </si>
  <si>
    <t>Arch Gynecol Obstet</t>
  </si>
  <si>
    <t>SHUK_2023</t>
  </si>
  <si>
    <t>Shukla JD, Kleppa E, Holmen S, Ndhlovu PD, Mtshali A, Sebitloane M, et al</t>
  </si>
  <si>
    <t>The Association Between Female Genital Schistosomiasis and Other Infections of the Lower Genital Tract in Adolescent Girls and Young Women: A Cross-Sectional Study in South Africa</t>
  </si>
  <si>
    <t>J Low Genit Tract Dis</t>
  </si>
  <si>
    <t>OBJECTIVES/PURPOSES OF THE STUDY: This study aimed to explore the relationship between female genital schistosomiasis (FGS), sexually transmitted infections, bacterial vaginosis, and yeast among young women living in Schistosoma haematobium-endemic areas. METHODS: In a cross-sectional study of young women, sexually active, aged 16 to 22 years in rural KwaZulu-Natal, South Africa, in 32 randomly selected rural schools in schistosomiasis-endemic areas, the authors performed gynecological and laboratory investigations, diagnosed FGS and other infections, and did face-to-face interviews. RESULTS: Female genital schistosomiasis was the second most prevalent current genital infection (23%), significantly more common in those who had urinary schistosomiasis (35%), compared with those without (19%, p &lt; .001). In the FGS-positive group, 35% had human papillomavirus compared with 24% in the FGS-negative group (p = .010). In the FGS-positive group, 37% were seropositive for herpes simplex virus infection, compared with 30% in the FGS-negative group (p = .079). There were significantly fewer chlamydia infections among women with FGS (20%, p = .018) compared with those who did not have FGS (28%). CONCLUSIONS: Female genital schistosomiasis was the second most common genital infection after herpes simplex virus. Human papillomavirus infection was significantly associated with FGS, but Chlamydia was negatively associated with FGS. Women with FGS may have had more frequent contact with the health system for genital discharge. The results show the importance of the inclusion of FGS in the national management protocols for genital infections in areas endemic for S. haematobium and highlight a more comprehensive approach to diagnosis and genital disease management.</t>
  </si>
  <si>
    <t>https://www.ncbi.nlm.nih.gov/pubmed/37379442</t>
  </si>
  <si>
    <t>Shukla JD, Kleppa E, Holmen S, Ndhlovu PD, Mtshali A, Sebitloane M, et al. The Association Between Female Genital Schistosomiasis and Other Infections of the Lower Genital Tract in Adolescent Girls and Young Women: A Cross-Sectional Study in South Africa. J Low Genit Tract Dis. 2023;27(3):291-6.</t>
  </si>
  <si>
    <t>SOMR_2023</t>
  </si>
  <si>
    <t>Somroo S, Sarwar S, Balouch I</t>
  </si>
  <si>
    <t>Unmet Menstrual Hygiene Needs among the Impoverished Women, their Perceptions and Health Hazards</t>
  </si>
  <si>
    <t>Pakistan Journal of Medical &amp; Health Sciences</t>
  </si>
  <si>
    <t>Somroo S, Sarwar S, Balouch I. Unmet Menstrual Hygiene Needs among the Impoverished Women, their Perceptions and Health Hazards. Pakistan Journal of Medical &amp; Health Sciences. 2023;17(02):549-.</t>
  </si>
  <si>
    <t>SOTO_2023</t>
  </si>
  <si>
    <t>Soto Brito Y, Fonseca Castro DA, Guilarte Garcia E, Kouri Cardella V, Ramirez Cardentey C, Mondeja Rodriguez BA, et al</t>
  </si>
  <si>
    <t>Chlamydia trachomatis infection in Cuban adolescent and young populations</t>
  </si>
  <si>
    <t>BACKGROUND: In Cuba, little is known regarding the prevalence of Chlamydia trachomatis (CT) infection in adolescents and young people. We study the frequency of CT infection in these populations, and its association with clinical-epidemiological variables. METHODS: A total of 496 individuals aged 12 to 24 were recruited from November 2018 to November 2019. Of them, 302 were patients attending at sexually transmitted infections (STI) services and 194 were young volunteers. CT detections were carried out by real-time PCR and IgG serology. RESULTS: The prevalence of CT using PCR was 9.1% (45/496); 12.3% (37/302) for subjects attending STI service and 4.1% (8/194) for young volunteers, being significantly higher in the first group (OR=3.25; p=.001). CT IgG antibodies was detected in 38.6% (81/210). Individuals from 12 to 17 years old were more likely infected with CT (OR=2.21; p=.010). Infection was associated with the early onset of sexual intercourse, the frequent changing of sexual partners and black ethnicity. CONCLUSIONS: The results suggest that Cuban adolescents and young populations are at highest risk of acquiring CT infection and developing reproductive complications. The data obtained advise the needs of implementation of a routine CT screening strategy, for timely diagnosis, detection and treatment at the earliest ages.</t>
  </si>
  <si>
    <t>https://www.ncbi.nlm.nih.gov/pubmed/37607391</t>
  </si>
  <si>
    <t>Soto Brito Y, Fonseca Castro DA, Guilarte Garcia E, Kouri Cardella V, Ramirez Cardentey C, Mondeja Rodriguez BA, et al. Chlamydia trachomatis infection in Cuban adolescent and young populations. Int J STD AIDS. 2023;34(14):1024-33.</t>
  </si>
  <si>
    <t>STEW_2023</t>
  </si>
  <si>
    <t>Stewart J, Oware K, Donnell D, Violette LR, Odoyo J, Soge OO, et al</t>
  </si>
  <si>
    <t>Doxycycline Prophylaxis to Prevent Sexually Transmitted Infections in Women</t>
  </si>
  <si>
    <t>N Engl J Med</t>
  </si>
  <si>
    <t>BACKGROUND: Doxycycline postexposure prophylaxis (PEP) has been shown to prevent sexually transmitted infections (STIs) among cisgender men and transgender women, but data from trials involving cisgender women are lacking. METHODS: We conducted a randomized, open-label trial comparing doxycycline PEP (doxycycline hyclate, 200 mg taken within 72 hours after condomless sex) with standard care among Kenyan women 18 to 30 years of age who were receiving preexposure prophylaxis against human immunodeficiency virus (HIV). The primary end point was any incident infection with Chlamydia trachomatis, Neisseria gonorrhoeae, or Treponema pallidum. Hair samples were collected quarterly for objective assessment of doxycycline use. RESULTS: A total of 449 participants underwent randomization; 224 were assigned to the doxycycline-PEP group and 225 to the standard-care group. Participants were followed quarterly over 12 months. A total of 109 incident STIs occurred (50 in the doxycycline-PEP group [25.1 per 100 person-years] and 59 in the standard-care group [29.0 per 100 person-years]), with no significant between-group difference in incidence (relative risk, 0.88; 95% confidence interval [CI], 0.60 to 1.29; P = 0.51). Among the 109 incident STIs, chlamydia accounted for 85 (78.0%) (35 in the doxycycline-PEP group and 50 in the standard-care group; relative risk, 0.73; 95% CI, 0.47 to 1.13). No serious adverse events were considered by the trial investigators to be related to doxycycline, and there were no incident HIV infections. Among 50 randomly selected participants in the doxycycline-PEP group, doxycycline was detected in 58 of 200 hair samples (29.0%). All N. gonorrhoeae-positive isolates were resistant to doxycycline. CONCLUSIONS: Among cisgender women, the incidence of STIs was not significantly lower with doxycycline PEP than with standard care. According to hair-sample analysis, the use of doxycycline PEP among those assigned to receive it was low. (Funded by the National Institutes of Health; dPEP ClinicalTrials.gov number, NCT04050540.).</t>
  </si>
  <si>
    <t>https://www.ncbi.nlm.nih.gov/pubmed/38118022</t>
  </si>
  <si>
    <t>Stewart J, Oware K, Donnell D, Violette LR, Odoyo J, Soge OO, et al. Doxycycline Prophylaxis to Prevent Sexually Transmitted Infections in Women. N Engl J Med. 2023;389(25):2331-40.</t>
  </si>
  <si>
    <t>TANG_2023</t>
  </si>
  <si>
    <t>Tang W, Xie Y, Xiong M, Wu D, Ong JJ, Wi TE, et al</t>
  </si>
  <si>
    <t>A Pay-It-Forward Approach to Improve Chlamydia and Gonorrhea Testing Uptake Among Female Sex Workers in China: Venue-Based Superiority Cluster Randomized Controlled Trial</t>
  </si>
  <si>
    <t>JMIR Public Health Surveill</t>
  </si>
  <si>
    <t>BACKGROUND: Regular chlamydia and gonorrhea testing are essential for key populations, such as female sex workers (FSWs). However, testing cost, stigma, and lack of access prevent FSWs in low- and middle-income countries from receiving chlamydia and gonorrhea testing. A social innovation to address these problems is pay it forward," where an individual receives a gift (free testing) and then asks whether they would like to give a gift to another person in the community. OBJECTIVE: This cluster randomized controlled trial examined the effectiveness and cost of the pay-it-forward strategy in increasing access to chlamydia and gonorrhea testing among FSWs in China. METHODS: This trial integrated a pay-it-forward approach into a community-based HIV outreach service. FSWs (aged 18 years or older) were invited by an outreach team from 4 Chinese cities (clusters) to receive free HIV testing. The 4 clusters were randomized into 2 study arms in a 1:1 ratio: a pay-it-forward arm (offered chlamydia and gonorrhea testing as a gift) and a standard-of-care arm (out-of-pocket cost for testing: US $11). The primary outcome was chlamydia and gonorrhea test uptake, as ascertained by administrative records. We conducted an economic evaluation using a microcosting approach from a health provider perspective, reporting our results in US dollars (at 2021 exchange rates). RESULTS: Overall, 480 FSWs were recruited from 4 cities (120 per city). Most FSWs were aged &gt;/=30 years (313/480, 65.2%), were married (283/480, 59%), had an annual income &lt;US $9000 (301/480, 62.7%), and had never been tested for chlamydia (401/480, 83.5%) or gonorrhea (397/480, 82.7%). Chlamydia and gonorrhea test uptake in the pay-it-forward and standard-of-care arms were 82% (197/240) and 4% (10/240), respectively, with an adjusted proportion difference of 76.7% (lower bound 95% CI 70.8%). All those who tested positive were referred to and received treatment at local sexually transmitted infection clinics. This finding was consistent when adjusting for marital status, income, inconsistent condom use during commercial sex in the last 3 months, and HIV testing history. Among 197 women who received tests in the pay-it-forward arm, 99 (50.3%) donated money, with a median donation of US $1.54 (IQR 0.77-1.54). The economic cost per person tested was US $568.71 for standard of care and US $43.20 for pay it forward. CONCLUSIONS: The pay-it-forward strategy has the potential to enhance chlamydia and gonorrhea testing for Chinese FSWs and may be useful for scaling up preventive services. Further implementation research is needed to inform the transition of pay-it-forward research into practice. TRIAL REGISTRATION: Chinese Clinical Trial Registry ChiCTR2000037653; https://www.chictr.org.cn/showprojen.aspx?proj=57233."</t>
  </si>
  <si>
    <t>https://www.ncbi.nlm.nih.gov/pubmed/36862485</t>
  </si>
  <si>
    <t>Tang W, Xie Y, Xiong M, Wu D, Ong JJ, Wi TE, et al. A Pay-It-Forward Approach to Improve Chlamydia and Gonorrhea Testing Uptake Among Female Sex Workers in China: Venue-Based Superiority Cluster Randomized Controlled Trial. JMIR Public Health Surveill. 2023;9:e43772.</t>
  </si>
  <si>
    <t>WANG_2023a</t>
  </si>
  <si>
    <t>Wang S, Ding L, Liu Y, Sun Z, Jiang W, Miao Y, et al</t>
  </si>
  <si>
    <t>Characteristics of common pathogens of urogenital tract among outpatients in Shanghai, China from 2016 to 2021</t>
  </si>
  <si>
    <t>BACKGROUND: Ureaplasma urealyticum, Chlamydia trachomatis, and Neisseria gonorrhoeae are the prevalent causes of several genital diseases worldwide; however, their characteristics in different genders have not been well documented in Shanghai. The aim of this study is to describe the prevalence of common pathogens among outpatients, considering variations by gender and age. METHODS: From January 1, 2016, to December 31, 2021, the urogenital swabs of 16216 outpatients aged 3-95 years from two general hospitals in Shanghai were collected. All participants' swabs were investigated for U. urealyticum, C. trachomatis, and N. gonorrhoeae by isothermal RNA-based simultaneous amplification and testing. The basic information of all participants was also recorded, including age and gender. The chi-square test was used to compare the prevalence between different genders, age groups, and infection patterns. RESULTS: There were 5,744 patients (35.42%) with positive samples whose ages ranged from 7 to 80 years (33.23 +/- 8.63 years), and 62.14% of them were women. The most common pathogen detected was U. urealyticum (85.08%). The highest prevalence rate of all three pathogens was found in patients aged &lt;/= 20 years (40.53%, 95% confidence intervals [CI]: 33.80%-47.63%). The prevalent rate of U. urealyticum was higher in men (33.36%, 95% CI: 32.19%-34.55%). The overall prevalence rates of U. urealyticum, C. trachomatis, and N. gonorrhoeae were 30.14% (95% CI: 29.44%-30.85%), 6.00% (95% CI: 5.64%-6.38%), and 2.10% (95% CI: 1.89%-2.33%). CONCLUSIONS: Ureaplasma urealyticum was the most prevalent pathogen in the population, and its prevalence decreased with age. Young men aged &lt;/= 20 years were more frequently infected. Regular screening for sexually transmitted pathogens in different genders and age groups are warranted, particularly in young men.</t>
  </si>
  <si>
    <t>https://www.ncbi.nlm.nih.gov/pubmed/38089034</t>
  </si>
  <si>
    <t>Wang S, Ding L, Liu Y, Sun Z, Jiang W, Miao Y, et al. Characteristics of common pathogens of urogenital tract among outpatients in Shanghai, China from 2016 to 2021. Front Public Health. 2023;11:1228048.</t>
  </si>
  <si>
    <t>WANG_2023b</t>
  </si>
  <si>
    <t>Wang X, Ouyang Z, Liu E, Han M</t>
  </si>
  <si>
    <t>Sexually transmitted infections and associated risk factors among sexual minority women in China</t>
  </si>
  <si>
    <t>Sci Rep</t>
  </si>
  <si>
    <t>There is a potential for transmission of sexually transmitted infections (STIs) within sexual minority women (SMW) in China. However, research specifically focused on STIs among SMW in China is severely limited. This study aims to evaluate the prevalence of STIs and identify associated risk factors among SMW in Beijing, China. This study comprised a baseline assessment followed by a follow-up evaluation. Consistent questionnaire interviews and STI tests were administered during both stages. Participants were recruited online in Beijing between 2020 and 2021 and factors associated with STIs were analyzed using logistic and Cox regression models. The baseline included 219 SMW, and 58.9% (129/219) of these individuals participated in the follow-up. During the baseline assessment, 4.1% (9/219) tested positive for chlamydia infection, while 5.0% (11/219) were HSV-2 seropositive. At the follow-up, the incidence of HSV-2 was 3.7 cases per 100 person-years. Notably, engaging in sexual activity with men and having an increased number of sexual partners were both identified as factors associated with a higher risk of STIs. The findings suggest that SMW in Beijing may face a significant risk of contracting STIs. As a preventive measure, there should be a concerted effort to promote STI testing within the SMW community.</t>
  </si>
  <si>
    <t>https://www.ncbi.nlm.nih.gov/pubmed/38062127</t>
  </si>
  <si>
    <t>Wang X, Ouyang Z, Liu E, Han M. Sexually transmitted infections and associated risk factors among sexual minority women in China. Sci Rep. 2023;13(1):21583.</t>
  </si>
  <si>
    <t>ZARE_2023</t>
  </si>
  <si>
    <t>Zarei A, Pourmand MR, Aminharati F, Zolfaghari P, Dehghan A, Emamie A, et al</t>
  </si>
  <si>
    <t>Multilocus VNTR analysis-ompA typing of Chlamydia trachomatis isolates in Tehran, Iran</t>
  </si>
  <si>
    <t>J Infect Chemother</t>
  </si>
  <si>
    <t>INTRODUCTION: This study is the first to describe the genetic diversity of C. trachomatis strains derived from patients with signs and symptoms of genitourinary infections admitted to Tehran health centers and hospitals using the high-resolution genotyping method, multilocus variable-number tandem-repeat analysis with ompA sequencing (MLVA)-ompA. METHODS: One hundred and sixty-seven urogenital specimens were collected from October 2019 to July 2020. Specimens were inoculated to cell culture and examined for the presence of C. trachomatis isolates by microscopic valuation. Out of 167 samples, 19 (11.3%) viable C. trachomatis organisms were isolated in cell culture. Eighteen isolates were successfully genotyped by MLVA-ompA analysis. RESULTS: The most prevalent ompA genotypes were E, D, F and G, comprising 42%, 26.3% and 21% and 10.5% of isolates, respectively. Other genotypes were not detected from any of the samples. Out of the 18 fully genotyped isolates, 10 different MLVA-ompA genotypes were obtained. The most prevalent MLVA-ompA genotypes were 8.6.1-E (33.3%) and 8.5.2-D (16.6%). Genotype 8.6.1-E was common in both females and males. CONCLUSIONS: Our results showed that MLVA-ompA analysis was more discriminatory than ompA typing alone and, therefore, a suitable complement to ompA. Using this method, dominant genotypes in the community and transmission patterns in sexual networks could be identified. The high diversity of C. trachomatis strains in Tehran may be due to the low level of public health and awareness, and future studies are needed.</t>
  </si>
  <si>
    <t>https://www.ncbi.nlm.nih.gov/pubmed/37062413</t>
  </si>
  <si>
    <t>Zarei A, Pourmand MR, Aminharati F, Zolfaghari P, Dehghan A, Emamie A, et al. Multilocus VNTR analysis-ompA typing of Chlamydia trachomatis isolates in Tehran, Iran. J Infect Chemother. 2023;29(8):759-63.</t>
  </si>
  <si>
    <t>ZHAN_2023</t>
  </si>
  <si>
    <t>Zhang Z, Sang Y, Wu P, Shang Y, Li L, Duan Y, et al</t>
  </si>
  <si>
    <t>Prevalence and Genotype of Trichomonas vaginalis among Men in Xinxiang City, Henan Province, China</t>
  </si>
  <si>
    <t>Trichomonas vaginalis (T. vaginalis) could cause trichomoniasis through sexual transmission, which was globally distributed. In this study, the prevalence and phylogenetic analyses of T. vaginalis among men in Xinxiang were conducted. From October 2018 to December 2019, a total of 634 male clinical samples were collected, including 254 samples of semen, 43 samples of prostate fluid, and 337 samples of urine. These samples were examined by nested PCR and a total of 32 (5.05%) T. vaginalis-positive samples were detected. Among these samples, the positive rates of T. vaginalis in semen, prostate fluid, and urine were 7.87% (20/254), 4.65% (2/43), and 2.97% (10/337), respectively. Three actin genes were successfully isolated and sequenced from the 32 positive DNA samples, and the analysis of the sequence and phylogenetic tree showed that the three actin gene sequences exhibited 99.7%-100% homology to the published actin gene sequence (EU076580) in NCBI, and the T. vaginalis strains in the three positive samples were identified as genotype E. Our results demonstrate a notable genotype of T. vaginalis in the male population and provide insight into the performance of these genetic markers in the molecular epidemiology of trichomoniasis. However, further studies are needed to research the association between the genotype and the pathogenicity of T. vaginalis.</t>
  </si>
  <si>
    <t>https://www.ncbi.nlm.nih.gov/pubmed/36895425</t>
  </si>
  <si>
    <t>Zhang Z, Sang Y, Wu P, Shang Y, Li L, Duan Y, et al. Prevalence and Genotype of Trichomonas vaginalis among Men in Xinxiang City, Henan Province, China. J Trop Med. 2023;2023:4119956.</t>
  </si>
  <si>
    <t>ZHAN_2023a</t>
  </si>
  <si>
    <t>Zhang Z, Zong X, Bai H, Fan L, Li T, Liu Z</t>
  </si>
  <si>
    <t>Prevalence of Mycoplasma genitalium and Chlamydia trachomatis in Chinese female with lower reproductive tract infection: a multicenter epidemiological survey</t>
  </si>
  <si>
    <t>BACKGROUND: Chlamydia trachomatis and Mycoplasma infections have been regarded as severe challenges to public health worldwide because their potential risk of leading to serious reproductive complications. C. trachomatis is the most common sexually transmitted bacterial infections and the prevalence has been increasing in recent years. As a newly discovered pathogen, Mycoplasma genitalium has gradually been recognized as important sexually transmitted infection and even been called a new chlamydia". There are no official epidemiological data of M. genitalium in China especially in women with lower reproductive tract infection. This work aims to understand the prevalence and risk factors of M. genitalium and C. trachomatis in women with lower reproductive tract infections and to provide reference for the formulation of health policy in China. METHODS: This study was conducted in the gynecological clinics of 12 hospitals geographically located in different regions in China. Women with purulent cervical secretions or abnormal vaginal microecology were included as the research group, and those with normal vaginal microecology and cervical secretions were included as the control group. A total of 2190 participants were recruited in this project including 1357 of research group and 833 of control group. All participants were required to complete questionnaires, whose vaginal discharge were collected for vaginal microecology test and cervical discharge for detection of M. genitalium and C. trachomatis. RESULTS: The prevalence of C. trachomatis and M. genitalium were 7.1% (96/1357) and 3.8% (51/1357), respectively in research group. The prevalence of C. trachomatis and M. genitalium varied in different regions. Infection rates of C. trachomatis and M. genitalium were higher in women with abnormal vaginal microecology (C.t P = 0.038, M.g P = 0.043), especially in women with bacterial vaginosis and mixed vaginitis, of which C. trachomatis showed statistical differences (bacterial vaginosis, P = 0.035; mixed vaginitis, P = 0.0001) and M. genitalium was close to statistical differences (bacterial vaginosis, P = 0.057; mixed vaginitis, P = 0.081). Alcoholism and abnormal vaginal microecology were positively correlated with both C. trachomatis and M. genitalium infection. Increasing age, being married and multi-parity were negatively correlated with C. trachomatis infection. There is a positive correlation between multiple sexual partners, diversed styles of sex and C. trachomatis infection. CONCLUSIONS: Women with lower genital dysbiosis have an increased risk of C. trachomatis and M. genitalium. The overall prevalence of M. genitalium is lower than that of C. trachomatis, while they have similarities in the characteristics of infection. Although M. genitalium is not routinely screened as C. trachomatis in young women, attention should be paid to M. genitalium infection in young women with abnormal vaginal microecology or having childbearing needs."</t>
  </si>
  <si>
    <t>https://www.ncbi.nlm.nih.gov/pubmed/36604611</t>
  </si>
  <si>
    <t>Zhang Z, Zong X, Bai H, Fan L, Li T, Liu Z. Prevalence of Mycoplasma genitalium and Chlamydia trachomatis in Chinese female with lower reproductive tract infection: a multicenter epidemiological survey. BMC Infect Dis. 2023;23(1):2.</t>
  </si>
  <si>
    <t>ZHAO_2023</t>
  </si>
  <si>
    <t>Zhao P, Xu W, Ye R, Shi Y, Wang C</t>
  </si>
  <si>
    <t>Online commercial sex-seeking among female sex workers in south China: a cross-sectional study</t>
  </si>
  <si>
    <t>BACKGROUND: Online communication platforms have the potential to facilitate commercial sex among female sex workers (FSW), increasing the risk of contracting sexually transmitted diseases (STD). This study aimed to describe the patterns of online commercial sex-seeking and examine the associated factors among FSW in China. METHODS: A venue-based cross-sectional study was conducted in five cities in Guangdong Province, China, between April and October 2020. Data on socio-demographic characteristics, sexual behaviors, and online commercial sex-seeking patterns were collected through face-to-face interviews. Venous blood and urine samples were collected for STD testing. Univariate and multivariable logistic regressions were used to explore the factors associated with online commercial sex-seeking. RESULTS: A total of 1155 FSW were recruited in physical venues for this study. Among them, 33.42% reported ever using online applications to seek commercial sex. The prevalence of HIV, syphilis, gonorrhea, chlamydia, and STD was 0.26%, 1.30%, 4.40%, 15.54%, and 18.39%, respectively, among FSW who had ever used both physical and online venues to seek commercial sex, which was higher than among FSW who had never sought commercial sex online. Multivariable logistic regression indicated that FSW who used online platforms to seek commercial sex were more likely to have STD (adjusted odds ratio (aOR) = 1.48, 95%CI: 1.05-2.09), experience unintended pregnancies due to commercial sex (aOR = 1.78, 95%CI: 1.21-2.62), be diagnosed as infertile (aOR = 3.20, 95%CI: 1.42-7.21), and undergo abortions (aOR = 1.69, 95%CI: 1.29-2.20). CONCLUSION: A significant proportion of FSW who practiced in physical venues in China engaged in seeking commercial sex online, and this behavior is positively correlated with both STD and reproductive health outcomes. Given the high prevalence of online sex-seeking, it is crucial to provide a wide range of internet-based healthcare interventions and reproductive health services to Chinese FSW.</t>
  </si>
  <si>
    <t>https://www.ncbi.nlm.nih.gov/pubmed/37858081</t>
  </si>
  <si>
    <t>Zhao P, Xu W, Ye R, Shi Y, Wang C. Online commercial sex-seeking among female sex workers in south China: a cross-sectional study. BMC Infect Dis. 2023;23(1):701.</t>
  </si>
  <si>
    <t>ZHON_2023</t>
  </si>
  <si>
    <t>Zhong C, Li X, Teng Y, Tian J</t>
  </si>
  <si>
    <t>Co-infection with human papillomavirus and sexually transmitted infections among Chinese individuals</t>
  </si>
  <si>
    <t>OBJECTIVES: This study aimed to investigate the prevalence of Human Papillomavirus (HPV), Sexually Transmitted Infections (STIs) and their co-infections on different genders and ages. METHODS: Different samples of secretions from the reproductive system were collected from 459 males and 494 females for HPV and STI detection. RESULTS: Total HPV infection rate was 49.46 % for males and 48.99 % for females, and the distribution of HPV subtypes varied significantly between different genders. The infection rate of HR-HPV 52 and 31 in females was higher than that in males (p = 0.002 and 0.039, respectively). In contrast, the infection rate of LR-HPV 6 and 11 in males was higher than that in females (p = 0.01 and 0.001, respectively). Females had a significantly higher infection rate of Ureaplasma urealyticum (UU). Besides, these STIs were stratified based on age and the results indicated that the highest incidence of STIs was observed in younger patients (&lt;20 years old). Patients with HPV infections had a higher incidence of Chlamydia trachomatis (CT) in both males and females. CONCLUSIONS: There is a need to perform HPV, CT and UU screening among patients, and more thorough health education for younger patients is of great clinical significance to improve treatment and prognosis.</t>
  </si>
  <si>
    <t>https://www.ncbi.nlm.nih.gov/pubmed/37852554</t>
  </si>
  <si>
    <t>Zhong C, Li X, Teng Y, Tian J. Co-infection with human papillomavirus and sexually transmitted infections among Chinese individuals. Microb Pathog. 2023;185:106395.</t>
  </si>
  <si>
    <t>ZHUX_2023</t>
  </si>
  <si>
    <t>Zhu X, Liu L, Yixi L, Yang Y, Zhang Y, Yang Z, et al</t>
  </si>
  <si>
    <t>The prevalence and risk factors of Trichomonas vaginalis in Wuhan and the Tibetan area, China: a two-center study</t>
  </si>
  <si>
    <t>Parasitol Res</t>
  </si>
  <si>
    <t>Trichomonas vaginalis (T. vaginalis) infection is one of the most common sexually transmitted infections worldwide and is associated with several complications. However, the paucity of research regarding the prevalence of T. vaginalis infection in the Tibetan area limits control efforts. We aimed to evaluate the prevalence of T. vaginalis infection in the Tibetan area by a comparison with the prevalence of T. vaginalis in Wuhan city and to unveil the potential risk factors in the Tibetan area. This descriptive, cross-sectional study was conducted among adult women attending gynecology outpatient clinics in two public hospitals (one in Shannan city of Tibet and one in Wuhan city) in China in 2020. Data were retrieved from the medical record system and laboratory information management system, including T. vaginalis infection, bacterial vaginosis, and vulvovaginal candidiasis by wet mount microscopy or nucleic acid hybridization of vaginal secretions from patients. The associations of variables associated with T. vaginalis prevalence were quantified by odds ratios with 95% confidence intervals. The overall prevalence rates of T. vaginalis infection in the Tibetan area and Wuhan city were 20.94% and 2.84%, respectively. The statistically significant factors for the higher prevalence of T. vaginalis infection in the Tibetan area included tertiary educational status (AOR: 0.36 [95% CI: 0.16-0.81]), yearly family income &gt; yen100,000 (AOR: 0.48 [95% CI: 0.26-0.91]), clinical symptoms (AOR: 4.58[95% CI: 2.32-9.04]), and III-IV grade vaginal cleanliness (AOR: 29.71 [95% CI: 3.95-223.56]) in the multivariate logistic analysis. Interventions targeting improved living standards as well as women's educational level and promoting reproductive hygiene habits are recommended to contribute to the reduction in T. vaginalis infection in the Tibetan area.</t>
  </si>
  <si>
    <t>https://www.ncbi.nlm.nih.gov/pubmed/36434317</t>
  </si>
  <si>
    <t>Zhu X, Liu L, Yixi L, Yang Y, Zhang Y, Yang Z, et al. The prevalence and risk factors of Trichomonas vaginalis in Wuhan and the Tibetan area, China: a two-center study. Parasitol Res. 2023;122(1):265-73.</t>
  </si>
  <si>
    <t>ABAD_2022</t>
  </si>
  <si>
    <t>Abad S, Neira E, Vinansaca L, Escandon S, Neira VA</t>
  </si>
  <si>
    <t>Prevalence of Chlamydia trachomatis, Ureaplasma urealyticum, and Neisseria gonorrhoeae in Asymptomatic Women from Urban-Peripheral and Rural Populations of Cuenca, Ecuador</t>
  </si>
  <si>
    <t>BACKGROUND: Sexually transmitted diseases (STDs) are a serious public health issue due to their high prevalence and a substantial percentage of women being asymptomatic. The present study aimed to determine the prevalence of three STD-causative pathogens in asymptomatic women from Southern Ecuador, with the ultimate purpose of updating the epidemiological data and obtaining a timely diagnosis, which can prevent further complications. METHODS: This cross-sectional study included 102 asymptomatic women from Cuenca, Ecuador, who underwent a cervical cytology examination. They met all the inclusion criteria and signed the consent form. Nucleic acids were extracted from each sample, and PCR and flow-through hybridization were performed to detect the pathogens responsible for three STDs. Descriptive and inferential statistics were used to define and describe the study population, obtain the frequency data, and measure central tendencies to determine possible associations among the variables. RESULTS: We found that 49.02% of the participants were infected with at least one of the three microorganisms, with 48.04% and 2.94% carrying Ureaplasma urealyticum (UU) and Chlamydia trachomatis (CT), respectively. Neisseria gonorrhoeae (NG) infection was not observed. Among the participants, 1.96% presented co-infections with CT and UU. Approximately half of the participants presented with asymptomatic infections caused by at least one microorganism. CONCLUSIONS: This study demonstrates the importance of conducting regular STD screening programs for high-risk asymptomatic women.</t>
  </si>
  <si>
    <t>https://www.ncbi.nlm.nih.gov/pubmed/36136820</t>
  </si>
  <si>
    <t>Abad S, Neira E, Vinansaca L, Escandon S, Neira VA. Prevalence of Chlamydia trachomatis, Ureaplasma urealyticum, and Neisseria gonorrhoeae in Asymptomatic Women from Urban-Peripheral and Rural Populations of Cuenca, Ecuador. Infect Dis Rep. 2022;14(5):646-54.</t>
  </si>
  <si>
    <t>ABDU_2022</t>
  </si>
  <si>
    <t>Abdullahi A, Nzou SM, Kikuvi G, Mwau M</t>
  </si>
  <si>
    <t>Neisseria gonorrhoeae infection in female sex workers in an STI clinic in Nairobi, Kenya</t>
  </si>
  <si>
    <t>BACKGROUND: Gonorrhea caused by Neisseria gonorrhoeae is the second most prevalent curable sexually transmitted infection worldwide. Female Sex Workers (FSWs) are at a higher risk of contracting gonorrhea due to their risky sexual behaviors like inconsistent condom use and multiple sexual partners. We determined the prevalence and risk factors associated with gonorrhea and its antimicrobial susceptibility pattern among symptomatic FSWs attending Sexual Workers Outreach Program (SWOP) city clinic in Nairobi, Kenya. METHODS: Using convenience sampling, we recruited 379 female sex workers from SWOP City clinic in Nairobi County. We administered a semi-structured questionnaire to collect data on socio-demographics and behavioral risk factors associated with gonorrhea. We also conducted three focus groups. Two endocervical swabs were collected from each participant by the attending physician for the laboratory identification of Neisseria gonorrhoeae. An antimicrobial susceptibility test was performed using the disc diffusion method. RESULTS: Twenty-four out of 379 (6.3%) participants tested positive for gonorrhea by PCR. The significant risk factors associated with gonorrhea were having multiple sexual partners in the previous two weeks, primary education, and being in the age group of 38-49 years (p &lt; 0.05). From the qualitative data, sex work disclosure, and difficulty in engaging protected sex with their partner, and unprotected sex with their clients due to more money from the client, PREP, and alcohol use made the female sex workers vulnerable to gonorrhea exposure and or risky sexual behavior. The culture-positive sample result yielded complete (100%) resistance to all the antimicrobials used. CONCLUSION: Neisseria gonorrhoeae infection is prevalent among symptomatic FSWs in Nairobi. Multiple sexual partners, being in age group 38-49 years and having primary education were the factors associated with gonorrhea among the study participants. Based on our identification of a highly resistant isolate, we strongly recommend increasing capacity for culture-based diagnosis and susceptibility testing.</t>
  </si>
  <si>
    <t>https://www.ncbi.nlm.nih.gov/pubmed/35213551</t>
  </si>
  <si>
    <t>Abdullahi A, Nzou SM, Kikuvi G, Mwau M. Neisseria gonorrhoeae infection in female sex workers in an STI clinic in Nairobi, Kenya. PLoS One. 2022;17(2):e0263531.</t>
  </si>
  <si>
    <t>ADAM_2022</t>
  </si>
  <si>
    <t>Adamson PC, Bhatia R, Tran KDC, Bui HTM, Vu D, Shiraishi RW, et al</t>
  </si>
  <si>
    <t>Prevalence, Anatomic Distribution, and Correlates of Chlamydia trachomatis and Neisseria gonorrhoeae Infections Among a Cohort of Men Who Have Sex With Men in Hanoi, Vietnam</t>
  </si>
  <si>
    <t>BACKGROUND: Neisseria gonorrhoeae (NG) and Chlamydia trachomatis (CT) disproportionately affect men who have sex with men (MSM). Data on the prevalence, anatomical distribution, and correlates of NG and CT infections among MSM in Vietnam are limited. METHODS: Between July 2017 and April 2019, MSM 16 years or older without HIV were enrolled into an observational cohort study. Baseline data, including sociodemographics, sexual behavior, and HIV status, were collected. Testing for NG and CT were performed on urine, rectal, and pharyngeal specimens. Multivariate logistic regression models identified factors associated with NG and CT infections at baseline. RESULTS: In total, 1489 participants underwent NG/CT testing. The median age was 22 years (interquartile range, 20-26 years). There were 424 (28.5%) NG or CT infections: 322 (21.6%) with CT and 173 (11.6%) with NG. Rectal infections were most common for CT (73.9%), whereas pharyngeal infections were most common for NG (70.5%). Independent risk factors for CT or NG infection included &gt;/=2 sex partners in the prior month (adjusted odds ratio [aOR], 2.04; 95% confidence interval [CI], 1.44-2.91), condomless anal sex (aOR, 1.44; 95% CI, 1.12-1.86), and meeting sex partners online (aOR, 1.35; 95% CI, 1.03-1.76). Recent genitourinary or rectal symptoms were not associated with infections. CONCLUSIONS: The overall and extragenital prevalences of NG and CT infections were high within this sample of young MSM without HIV in Hanoi. Testing limited to urethral specimens would have missed nearly three-quarters of CT and NG infections, supporting the need for routine testing at multiple anatomic sites.</t>
  </si>
  <si>
    <t>https://www.ncbi.nlm.nih.gov/pubmed/35312657</t>
  </si>
  <si>
    <t>Adamson PC, Bhatia R, Tran KDC, Bui HTM, Vu D, Shiraishi RW, et al. Prevalence, Anatomic Distribution, and Correlates of Chlamydia trachomatis and Neisseria gonorrhoeae Infections Among a Cohort of Men Who Have Sex With Men in Hanoi, Vietnam. Sex Transm Dis. 2022;49(7):504-10.</t>
  </si>
  <si>
    <t>AHMA_2022</t>
  </si>
  <si>
    <t>Ahmadi A, Mousavi A, Salimizand H, Hedayati MA, Ramazanzadeh R, Farhadifar F, et al</t>
  </si>
  <si>
    <t>Prevalence of Neisseria gonorrhoeae in Western Iran</t>
  </si>
  <si>
    <t>Jpn J Infect Dis</t>
  </si>
  <si>
    <t>Neisseria gonorrhoeae is the causative agent of the sexually transmitted disease gonorrhoea. This bacterium infects the epithelial cells of the cervix of women and the urethra of men. However, its disease symptoms in the lower genitalia are found only in a small percentage of people. This study aimed to compare the frequency of N. gonorrhoeae genital infection among two groups of pregnant women, those with spontaneous abortions and those with normal pregnancies. This cross-sectional study was conducted in Western Iran. It included 417 women: 109 of whom had spontaneous abortions, 109 had normal deliveries, 100 were fertile, and 99 were infertile. Specific primers were used and DNA was extracted by endocervical swabs. A polymerase chain reaction test was then performed to detect N. gonorrhoeae. Data analysis was performed using the chi-squared test and t-tests. In all the above steps, a level of 5% was considered statistically significant, and the average ages in women with normal delivery, women with spontaneous abortion, fertile women, and infertile women were 27.8 +/- 4.87, 29.6 +/- 5.9, 32.1 +/- 5.1, and 29.1 +/- 6.3 years, respectively. The total frequency of N. gonorrhoeae infection was 0 (0%). The prevalence of N. gonorrhoeae infection was zero, and the disease was not associated with spontaneous abortion or infertility.</t>
  </si>
  <si>
    <t>https://www.ncbi.nlm.nih.gov/pubmed/34053955</t>
  </si>
  <si>
    <t>Ahmadi A, Mousavi A, Salimizand H, Hedayati MA, Ramazanzadeh R, Farhadifar F, et al. Prevalence of Neisseria gonorrhoeae in Western Iran. Jpn J Infect Dis. 2022;75(1):1-4.</t>
  </si>
  <si>
    <t>AJAN_2022</t>
  </si>
  <si>
    <t>Ajani TA, Elikwu CJ, Fayemiwo SA, Nwadike V, Tayo B, Anaedobe CG, et al</t>
  </si>
  <si>
    <t>Trichomonas Vaginalis Infection among Asymptomatic Undergraduate Students in a Private University in Ogun State, Nigeria</t>
  </si>
  <si>
    <t>Ann Ib Postgrad Med</t>
  </si>
  <si>
    <t>BACKGROUND: Trichomonas vaginalis is one of the common non- viral sexually transmitted infections that infect both men and women worldwide. It is largely asymptomatic and its association with the risk of HIV transmission has made it a compelling public health concern. Therefore, this study aims to determine the prevalence and the risk factors associated with T. vaginalis among asymptomatic undergraduate students at Babcock University, Ilisan-Remo, Ogun state, Nigeria. MATERIALS AND METHODS: This is a descriptive cross-sectional study involving 246 asymptomatic students of Babcock University between February 2019 to April 2020. Information on socio-demographic and associated risk factors was obtained by structured-questionnaire in an interview-based manner. First-void urine was collected from each participant for the detection of T. vaginalis using the traditional wet prep method and TV in-pouch. The data were analyzed by SPSS Version 23. RESULTS: The overall prevalence of T. vaginalis among the participants was 12.2% (30/246). The use of wet-preparation showed 8.5% (21/246) while the use of TV inpouch yielded 12. 2% (30/246) prevalence of positive results. The results of the wet prep in comparison to the in-pouch technique was statistically significant among the study population. (P &lt; 0.001). Sexual intercourse, use of hormonal contraceptives and practice of internet-based sex seeking behaviour were factors that had increase likelihood of T. vaginalis infection on multivariate analysis. CONCLUSION: The occurrence of T. vaginalis and, its associated risk factors among the asymptomatic population in this study is very high. We advocate for the screening of young people.</t>
  </si>
  <si>
    <t>https://www.ncbi.nlm.nih.gov/pubmed/37384345</t>
  </si>
  <si>
    <t>Ajani TA, Elikwu CJ, Fayemiwo SA, Nwadike V, Tayo B, Anaedobe CG, et al. Trichomonas Vaginalis Infection among Asymptomatic Undergraduate Students in a Private University in Ogun State, Nigeria. Ann Ib Postgrad Med. 2022;20(2):135-42.</t>
  </si>
  <si>
    <t>ALIK_2022</t>
  </si>
  <si>
    <t>Alikhani M, Akhoundi M, Sereno D, Abdi J, Naserifar R, Mahmoudi MR, et al</t>
  </si>
  <si>
    <t>Molecular characterization of Trichomonas infections in women of Ilam City, southwestern Iran</t>
  </si>
  <si>
    <t>Trichomoniasis is a sexually transmitted infection (STI) caused by the flagellated protozoan Trichomonas vaginalis. Little information is available on the epidemiology and genetic diversity of T. vaginalis in Ilam City, southwestern Iran. A descriptive cross-sectional investigation was carried out between July 2017 and December 2018 on the suspected women patients referred to eight gynecology clinics of Ilam City for probable Trichomonas infection. They were undergone a set of clinical, parasitological, and molecular examinations. During clinical consultation, posterior vaginal fornix secretions and urine samples were gathered from the participants. For the reasons such as physical conditions and cultural and religious constraints, most of participating women, especially young girls due to their virginity, preferred to give urine samples instead of vaginal discharge. The presence of Trichomonas was diagnosed by microscopic examination and molecular detection using conventional PCR targeting ITS1-rDNA. A total of 1765 suspected individuals were examined clinically via vaginal secretions (495 specimens) and urine samples (1270 specimens). Of them, 21 (1.18%) cases, including 13 vaginal secretions and 8 urine samples, were positive for Trichomonas infection by microscopy. Slightly more than half of the patients (11/21, 52.4%) complained of vulvar itching, burning, and frequent urination. Cervical lesions, patchy erythema, and vaginal discharge were recorded in 28.6%, 23.8%, and 19% of the patients respectively. All patients with positive microscopic identification were confirmed by amplification of 450-bp fragment of ITS1-rDNA. Phylogenetic analysis revealed a high rate of genetic homogeneity in which all our isolates together with homologous sequences from China, Philippines, Austria, and USA were clustered within the same clade. A statistically significant relationship was recorded between the patients positive for trichomoniasis and the presence of chronic disease (e.g., diabetes, immune system deficiency).</t>
  </si>
  <si>
    <t>https://www.ncbi.nlm.nih.gov/pubmed/35332380</t>
  </si>
  <si>
    <t>Alikhani M, Akhoundi M, Sereno D, Abdi J, Naserifar R, Mahmoudi MR, et al. Molecular characterization of Trichomonas infections in women of Ilam City, southwestern Iran. Parasitol Res. 2022;121(6):1631-8.</t>
  </si>
  <si>
    <t>AYAL_2022</t>
  </si>
  <si>
    <t>Ayalew E, Fentaw S, Ebrahim S, Seyoum E, Woldesenbet Z, Wolde M</t>
  </si>
  <si>
    <t>Comparison of syndromic versus laboratory-confirmed diagnosis of Neisseria gonorrhoeae and Treponema palladium, infections at the selected health centers in Addis Ababa, Ethiopia</t>
  </si>
  <si>
    <t>Reprod Health</t>
  </si>
  <si>
    <t>BACKGROUND: Sexually transmitted infections (STIs) are major infectious diseases worldwide. Around one million people get STIs every day and among them a high burden of the diseases seen in Sub-Saharan African countries. In most developing countries, including Ethiopia, STIs are diagnosed only using syndromic methods, although there seems to be no consensus between syndromic and laboratory-based research. OBJECTIVE: To compare the effectiveness of a syndromic versus laboratory-based approach in the diagnosis of sexually transmitted infections, especially Neisseria gonorrhoeae (NG) and Treponema palladium (TP), infections among those attending a public health center in Addis Ababa, Ethiopia. METHODS: a cross-sectional study was conducted from April 2019 to March 2020, at selected health centers STIs clinics in Addis Ababa, Ethiopia. A total of 325 study participants were involved. From each participant after having socio-demographic data, additional blood, urethral and vaginal discharge was collected. Then serological, Gram stain, culture, and biochemical tests were performed. SPSS version 23 was used to enter and analyze data. All relevant bodies provided ethical approval, and each study participant gave written informed consent. RESULTS: Among the total participants 167 (51.4%) were males; 177 (54.5%) between ages of 26 and 35; and 178(54.8%) single. Of the total 325 NG, and 125 TP syndromic managed suspected cases, only 163 (50%) and 38 (30.4%) were laboratory- confirmed positive cases respectively. However, there was no statistically significant difference between NG and TP syndromic versus laboratory diagnostic confirmed cases (P-value &gt; 0.005). CONCLUSION: The present study indicated that even if, there were no statistical differences between syndromic versus Laboratory diagnosis confirmed NG and TP cases, more than half of syndromic cases could not be confirmed by laboratory diagnosed tests. Thus, to strengthen the present findings, further large-scale studies are recommended._x000D_
Sexually transmitted infections (STIs) are the leading infectious diseases worldwide, and the majority of cases are recorded in developing countries, including Ethiopia. However, diagnosis of STIs in most developing countries done syndromic based, since the laboratory-based tests are relatively expensive, need skilled manpower, and time taking. Therefore regular assessments on how closely related STIs syndromic versus laboratory-based diagnosis should be done, for the proper management of the diseases. In this regard, the present study demonstrated that there was no statistically significant difference between syndromic versus laboratory-based diagnosis of some certain STIs infections; Neisseria gonorrhoeae (NG) and Treponema pallidum (TP), in selected public health centers in Addis Ababa, Ethiopia. However, more than half of syndromic cases could not be confirmed by laboratory diagnosed tests. Thus, to narrow the gap between the two diagnostic approaches, regular training, updates, and similar studies need to cascade in the country. In the meantime, in other developing countries too, regular assessment on STIs syndromic versus laboratory-based diagnosis should be done, to control and prevent STIs infections worldwide._x000D_
eng</t>
  </si>
  <si>
    <t>https://www.ncbi.nlm.nih.gov/pubmed/35366922</t>
  </si>
  <si>
    <t>Ayalew E, Fentaw S, Ebrahim S, Seyoum E, Woldesenbet Z, Wolde M. Comparison of syndromic versus laboratory-confirmed diagnosis of Neisseria gonorrhoeae and Treponema palladium, infections at the selected health centers in Addis Ababa, Ethiopia. Reprod Health. 2022;19(1):88.</t>
  </si>
  <si>
    <t>BAIX_2022</t>
  </si>
  <si>
    <t>Bai S, Li Y, Hu MH, Wu L, Shui LJ, Wang XH, et al</t>
  </si>
  <si>
    <t>Association of sexually transmitted infection with semen quality in men from couples with primary and secondary infertility</t>
  </si>
  <si>
    <t>Asian J Androl</t>
  </si>
  <si>
    <t>This study aims to compare the prevalence of sexually transmitted infections (STIs) with semen quality in men from couples with primary and secondary infertility. Semen samples were collected from 133 men who requested fertility evaluation. Seminal tract infection with Ureaplasma spp. (UU), Mycoplasma hominis (MH), Mycoplasma genitalium (MG), Chlamydia trachomatis (CT), Neisseria gonorrhoeae (NG), and herpes simplex virus-2 (HSV-2) was assessed by PCR-based diagnostic assays. Among all patients, the prevalence of STIs was higher in men from couples with primary infertility than that in men from couples with secondary infertility (39.7% vs 21.7%, P = 0.03). The prevalence of UU was 28.8% and 13.3% in men from couples with primary and secondary infertility, respectively. Men from couples with primary infertility were more likely to be positive for UU than men from couples with secondary infertility (P = 0.04). Regarding the UU subtype, the prevalence of Ureaplasma urealyticum (Uuu) and Ureaplasma parvum (Uup; including Uup1, Uup3, Uup6, and Uup14) did not differ between the two groups. No associations between the prevalence rates of MH, MG, and CT were found in men from either infertility group. A lower sperm concentration was associated with STI pathogen positivity in men with primary infertility according to the crude model (P = 0.04). The crude and adjusted models showed that semen volume (both P = 0.03) and semen leukocyte count (both P = 0.02) were independently associated with secondary infertility. These findings suggest the importance of classifying the type of infertility during routine diagnosis of seminal tract infections.</t>
  </si>
  <si>
    <t>https://www.ncbi.nlm.nih.gov/pubmed/34782548</t>
  </si>
  <si>
    <t>Bai S, Li Y, Hu MH, Wu L, Shui LJ, Wang XH, et al. Association of sexually transmitted infection with semen quality in men from couples with primary and secondary infertility. Asian J Androl. 2022;24(3):317-22.</t>
  </si>
  <si>
    <t>BANC_2022</t>
  </si>
  <si>
    <t>Bancalari P, Nicholas C, Halpern M, Stonbraker S, Taylor B, Soriano L, et al</t>
  </si>
  <si>
    <t>High prevalence of rectal chlamydia among pregnant adolescents in La Romana, Dominican Republic warrants extragenital STI testing</t>
  </si>
  <si>
    <t>To our knowledge, there are no studies estimating the prevalence of extragenital sexually transmitted infections (STIs) among pregnant adolescents in the Caribbean. This study sought to fill this gap by assessing the prevalence and correlates of oral, genital, and rectal chlamydia (CT) among a sample of pregnant adolescents in La Romana, Dominican Republic. Two hundred pregnant youths, aged 15-24 years, were recruited by systematic sampling during their first prenatal visit to a maternal care unit. A sociodemographic and behavioral questionnaire was administered and urine and oral/anal swabs were collected and tested for CT. Descriptive analyses and Fisher's exact tests were performed. The prevalence of oral, genital, and rectal CT was 6%, 15%, and 23%, respectively, although less than 5% of participants reported ever engaging in receptive anal intercourse. This discrepancy could be explained by autoinoculation, concurrent transmission during sex, undertreatment of rectal CT, or underreporting of anal sex. Almost half of CT infections would have been missed if only genital samples were collected, as current protocol dictates. More research is needed to understand sexual behaviors and rectal STI risk factors among heterosexual adolescent women. STI screening procedures for pregnant and sexually active adolescents should include routine testing of extragenital sites.</t>
  </si>
  <si>
    <t>https://www.ncbi.nlm.nih.gov/pubmed/34565231</t>
  </si>
  <si>
    <t>Bancalari P, Nicholas C, Halpern M, Stonbraker S, Taylor B, Soriano L, et al. High prevalence of rectal chlamydia among pregnant adolescents in La Romana, Dominican Republic warrants extragenital STI testing. Int J STD AIDS. 2022;33(1):31-7.</t>
  </si>
  <si>
    <t>J Acquir Immune Defic Syndr</t>
  </si>
  <si>
    <t>BIGN_2022</t>
  </si>
  <si>
    <t>Bignoumba M, Mbombe Moghoa KH, Muandze-Nzambe JU, Kassa Kassa RF, Mouanga Ndzime Y, Gafou A, et al</t>
  </si>
  <si>
    <t>Vaginal Infections' Etiologies in South-Eastern Gabon - An Overview</t>
  </si>
  <si>
    <t>Int J Womens Health</t>
  </si>
  <si>
    <t>INTRODUCTION: Discomfort in women of childbearing age associated with vaginal infections, namely bacterial vaginosis (BV), aerobic vaginitis (AV), vulvovaginal candidiasis (VVC), and trichomoniasis (TV), represent a serious and ongoing gynecological complication throughout the world. OBJECTIVE: This study aimed to investigate the etiologies of vaginal infections among outpatients in south-eastern Gabon. METHODOLOGY: A cross-sectional study was designed using participants referred directly by their treating doctor for a vaginal swab. Socio-demographic data were collected using a structured questionnaire. Microscopic examinations were used for TV and BV diagnostic. All vaginal swabs were cultured for AV and VVC isolates using standard microbiology methods. RESULTS: A total of 573 women of reproductive age participated in the study. The most common identified vaginal infections were BV (62.8%) and AV (51.1%) followed by VVC (34.1%). No significant difference was observed for each etiology compared to socio-demographic data. Streptococcus B (23.9%), Staphylococcus aureus (17.7%), Klebsiella spp. (11.6%), and E. coli (5.8%) were the bacteria most associated with AV. A high incidence of non-C. albicans Candida (NCAC) strains causing vulvovaginitis were found. The prevalence of TV (2.1%) was low. Mixed infections had been common among participants. No association was found with TV and other vaginal infections, unlike others studies. The present study identified BV 228 (83.5%) and AV 227 (83.2%) as the main cause of mixed infections. The mixed infection AV-BV 113 (41.4%) was the most represented. CONCLUSION: Also that simultaneous AV-BV-VVC represented 69 (25.3%) of mixed infections. Molecular analyses would be needed to identify the key species commonly associated with these vaginal infections.</t>
  </si>
  <si>
    <t>https://www.ncbi.nlm.nih.gov/pubmed/35437354</t>
  </si>
  <si>
    <t>Bignoumba M, Mbombe Moghoa KH, Muandze-Nzambe JU, Kassa Kassa RF, Mouanga Ndzime Y, Gafou A, et al. Vaginal Infections' Etiologies in South-Eastern Gabon - An Overview. Int J Womens Health. 2022;14:505-15.</t>
  </si>
  <si>
    <t>BOSS_2022</t>
  </si>
  <si>
    <t>Bossard C, Chihana M, Nicholas S, Mauambeta D, Weinstein D, Conan N, et al</t>
  </si>
  <si>
    <t>HIV, sexual violence, and termination of pregnancy among adolescent and adult female sex workers in Malawi: A respondent-driven sampling study</t>
  </si>
  <si>
    <t>Female Sex Workers (FSWs) are a hard-to-reach and understudied population, especially those who begin selling sex at a young age. In one of the most economically disadvantaged regions in Malawi, a large population of women is engaged in sex work surrounding predominantly male work sites and transport routes. A cross-sectional study in February and April 2019 in Nsanje district used respondent driven sampling (RDS) to recruit women &gt;/=13 years who had sexual intercourse (with someone other than their main partner) in exchange for money or goods in the last 30 days. A standardized questionnaire was filled in; HIV, syphilis, gonorrhea, and chlamydia tests were performed. CD4 count and viral load (VL) testing occurred for persons living with HIV (PLHIV). Among 363 study participants, one-quarter were adolescents 13-19 years (25.9%; n = 85). HIV prevalence was 52.6% [47.3-57.6] and increased with age: from 14.7% (13-19 years) to 87.9% (&gt;/=35 years). HIV status awareness was 95.2% [91.3-97.4], ART coverage was 98.8% [95.3-99.7], and VL suppression 83.2% [77.1-88.0], though adolescent FSWs were less likely to be virally suppressed than adults (62.8% vs. 84.4%). Overall syphilis prevalence was 29.7% [25.3-43.5], gonorrhea 9.5% [6.9-12.9], and chlamydia 12.5% [9.3-16.6]. 72.4% had at least one unwanted pregnancy, 17.9% had at least one abortion (40.1% of which were unsafe). Half of participants reported experiencing sexual violence (SV) (47.6% [42.5-52.7]) and more than one-tenth (14.2%) of all respondents experienced SV perpetrated by a police officer. Our findings show high levels of PLHIV-FSWs engaged in all stages of the HIV cascade of care. The prevalence of HIV, other STIs, unwanted pregnancy, unsafe abortion, and sexual violence remains extremely high. Peer-led approaches contributed to levels of ART coverage and HIV status awareness similar to those found in the general district population, despite the challenges and risks faced by FSWs.</t>
  </si>
  <si>
    <t>https://www.ncbi.nlm.nih.gov/pubmed/36584132</t>
  </si>
  <si>
    <t>Bossard C, Chihana M, Nicholas S, Mauambeta D, Weinstein D, Conan N, et al. HIV, sexual violence, and termination of pregnancy among adolescent and adult female sex workers in Malawi: A respondent-driven sampling study. PLoS One. 2022;17(12):e0279692.</t>
  </si>
  <si>
    <t>BUIX_2022</t>
  </si>
  <si>
    <t>Bui HTM, Adamson PC, Le GM, Klausner JD</t>
  </si>
  <si>
    <t>Pharyngeal Chlamydia trachomatis in Men Who Have Sex With Men in a Human Immunodeficiency Virus (HIV) Pre-exposure Prophylaxis Program in Hanoi, Vietnam</t>
  </si>
  <si>
    <t>https://www.ncbi.nlm.nih.gov/pubmed/35883257</t>
  </si>
  <si>
    <t>Bui HTM, Adamson PC, Le GM, Klausner JD. Pharyngeal Chlamydia trachomatis in Men Who Have Sex With Men in a Human Immunodeficiency Virus (HIV) Pre-exposure Prophylaxis Program in Hanoi, Vietnam. Clin Infect Dis. 2022;75(11):2045-6.</t>
  </si>
  <si>
    <t>CELU_2022</t>
  </si>
  <si>
    <t>Celum CL, Bukusi EA, Bekker LG, Delany-Moretlwe S, Kidoguchi L, Omollo V, et al</t>
  </si>
  <si>
    <t>PrEP use and HIV seroconversion rates in adolescent girls and young women from Kenya and South Africa: the POWER demonstration project</t>
  </si>
  <si>
    <t>INTRODUCTION: HIV incidence remains high among African adolescent girls and young women (AGYW). The primary objective of this study is to assess pre-exposure prophylaxis (PrEP) initiation, use, persistence and HIV acquisition among African AGYW offered PrEP in order to inform PrEP scale-up. METHODS: POWER was a prospective implementation science evaluation of PrEP delivery for sexually active HIV-negative AGYW ages 16-25 in family planning clinics in Kisumu, Kenya and youth and primary healthcare clinics in Cape Town and Johannesburg, South Africa. Follow-up visits occurred at month 1 and quarterly for up to 36 months. PrEP users were defined based on the month 1 refill. PrEP persistence through month 6 was assessed using Kaplan-Meier survival analysis among AGYW with a month 1 visit, defining non-persistence as an &gt;/=15 day gap in PrEP availability for daily dosing. PrEP execution was evaluated in a subset with PrEP supply from the prior visit sufficient for daily dosing by measuring blood tenofovir diphosphate (TFV-DP) levels. RESULTS: From June 2017 to September 2020, 2550 AGYW were enrolled (1000 in Kisumu, 787 in Cape Town and 763 in Johannesburg). Median age was 21 years, 66% had a sexual partner of unknown HIV status, and 29% had chlamydia and 10% gonorrhoea. Overall, 2397 (94%) initiated PrEP and 749 (31%) had a refill at 1 month. Of AGYW who could reach 6 months of post-PrEP initiation follow-up, 128/646 (20%) persisted with PrEP for 6 months and an additional 92/646 (14%) had a gap and restarted PrEP. TFV-DP levels indicated that 47% (91/193) took an average of &gt;/=4 doses/week. Sixteen HIV seroconversions were observed (incidence 2.2 per 100 person-years, 95% CI 1.2, 3.5); 13 (81%) seroconverters either did not have PrEP dispensed in the study interval prior to seroconversion or TFV-DP levels indicated &lt;4 doses/week in the prior 6 weeks. CONCLUSIONS: In this study of PrEP integration with primary care and reproductive health services for African AGYW, demand for PrEP was high. Although PrEP use decreased in the first months, an important fraction used PrEP through 6 months. Strategies are needed to simplify PrEP delivery, support adherence and offer long-acting PrEP options to improve persistence and HIV protection.</t>
  </si>
  <si>
    <t>https://www.ncbi.nlm.nih.gov/pubmed/35822945</t>
  </si>
  <si>
    <t>Celum CL, Bukusi EA, Bekker LG, Delany-Moretlwe S, Kidoguchi L, Omollo V, et al. PrEP use and HIV seroconversion rates in adolescent girls and young women from Kenya and South Africa: the POWER demonstration project. J Int AIDS Soc. 2022;25(7):e25962.</t>
  </si>
  <si>
    <t>CHEN_2022</t>
  </si>
  <si>
    <t>Chen JS, Levintow SN, Tran HV, Sripaipan T, Nguyen MX, Nguyen SM, et al</t>
  </si>
  <si>
    <t>HIV and STI prevalence and testing history among men who have sex with men in Hanoi, Vietnam</t>
  </si>
  <si>
    <t>BACKGROUND: HIV and other sexually transmitted infections (STIs) have disproportionately affected communities of men who have sex with men (MSM). We describe HIV and STI prevalence and testing patterns among urban Vietnamese MSM. METHODS: We conducted a cross-sectional community-based study of MSM in Hanoi, Vietnam in 2016. Participants self-reported experiences of social stigma in healthcare settings and previous HIV and STI testing. STI testing included HIV, herpes simplex virus-2 (HSV-2), syphilis, gonorrhea, and chlamydia. RESULTS: 205 MSM participated in the study. STI prevalence was HIV (10%), HSV-2 (4%), syphilis (13%), gonorrhea (34%), and chlamydia (19%). More than half (55%) of participants tested positive for at least one STI. Most participants had been previously tested for HIV or another STI (72%), with 24% previously receiving a positive result. Perceived and enacted social stigma in healthcare contexts was negatively associated with previous HIV or STI testing (adjusted prevalence odds ratio (aPOR): 0.22; 95% confidence interval (CI): 0.10-0.48). DISCUSSION: High prevalence of STIs was observed among Vietnamese MSM, and perceived and enacted stigma was related to HIV and STI testing. Our findings reaffirm the importance of regular STI screening among this population as well as additional outreach to promote safe HIV and STI healthcare engagement.</t>
  </si>
  <si>
    <t>https://www.ncbi.nlm.nih.gov/pubmed/34852691</t>
  </si>
  <si>
    <t>Chen JS, Levintow SN, Tran HV, Sripaipan T, Nguyen MX, Nguyen SM, et al. HIV and STI prevalence and testing history among men who have sex with men in Hanoi, Vietnam. Int J STD AIDS. 2022;33(2):193-201.</t>
  </si>
  <si>
    <t>CHEX_2022</t>
  </si>
  <si>
    <t>Che G, Liu F, Yang Q, Lai S, Teng J, Tan Y, et al</t>
  </si>
  <si>
    <t>Mycoplasma genitalium and Chlamydia trachomatis infection among women in Southwest China: a retrospective study</t>
  </si>
  <si>
    <t>Mycoplasma genitalium (MG) and Chlamydia trachomatis (CT) are the most common sexually transmitted pathogens, which can cause cervicitis, pelvic inflammation and infertility in female. In the present study, we collected the basic information, clinical results of leucorrhoea and human papillomavirus (HPV) infection of patients, who were involved in both MG and CT RNA detection in West China Second Hospital of Sichuan University from January 2019 to April 2021, ranging from 18 to 50 years old. The results showed that the infection frequencies of MG and CT were 2.6% and 6.5%, respectively. The infection rate of CT in gynaecological patients was significantly higher than that of MG (P &lt; 0.001). Moreover, patients with CT infection often had symptoms of gynaecological diseases, while patients with MG infection remain often asymptomatic. By exploring the connection between MG or CT infection and vaginal secretions, we found that the infection of MG or CT promoted to the increase of vaginal leukocytes, and CT infection exacerbated the decrease of the number of Lactobacillus in the vagina. Further analysis suggested that independent infection and co-infection of MG or CT resulted in abnormal vaginal secretion, affecting the stability of vaginal environment, which may induce vaginal diseases. Unexpectedly, our study found no association between MG or CT infection and high-risk HPV infection. In conclusion, our study explored the infection of MG and CT among women in Southwest China for the first time, and revealed that the infection of MG or CT would affect the homeostasis of vaginal environment, which laid a foundation for the clinical diagnosis and treatment of MG and CT infection.</t>
  </si>
  <si>
    <t>https://www.ncbi.nlm.nih.gov/pubmed/35734919</t>
  </si>
  <si>
    <t>Che G, Liu F, Yang Q, Lai S, Teng J, Tan Y, et al. Mycoplasma genitalium and Chlamydia trachomatis infection among women in Southwest China: a retrospective study. Epidemiol Infect. 2022;150:e129.</t>
  </si>
  <si>
    <t>DELA_2022</t>
  </si>
  <si>
    <t>Delany-Moretlwe S, Hughes JP, Bock P, Ouma SG, Hunidzarira P, Kalonji D, et al</t>
  </si>
  <si>
    <t>Cabotegravir for the prevention of HIV-1 in women: results from HPTN 084, a phase 3, randomised clinical trial</t>
  </si>
  <si>
    <t>BACKGROUND: Oral pre-exposure prophylaxis has been introduced in more than 70 countries, including many in sub-Saharan Africa, but women experience considerable barriers to daily pill-taking, such as stigma, judgement, and the fear of violence. Safe and effective long-acting agents for HIV prevention are needed for women. We aimed to evaluate the safety and efficacy of injectable cabotegravir compared with daily oral tenofovir diphosphate plus emtricitabine (TDF-FTC) for HIV prevention in HIV-uninfected women. METHODS: HPTN 084 was a phase 3, randomised, double-blind, double-dummy, active-controlled, superiority trial in 20 clinical research sites in seven countries in sub-Saharan Africa. Participants were eligible for enrolment if they were assigned female sex at birth, were aged 18-45 years, reported at least two episodes of vaginal intercourse in the previous 30 days, were at risk of HIV infection based on an HIV risk score, and agreed to use a long-acting reversible contraceptive method. Participants were randomly assigned (1:1) to either active cabotegravir with TDF-FTC placebo (cabotegravir group) or active TDF-FTC with cabotegravir placebo (TDF-FTC group). Study staff and participants were masked to study group allocation, with the exception of the site pharmacist who was responsible for study product preparation. Participants were prescribed 5 weeks of daily oral product followed by intramuscular injections every 8 weeks after an initial 4-week interval load, alongside daily oral pills. Participants who discontinued injections were offered open-label daily TDF-FTC for 48 weeks. The primary endpoints of the study were incident HIV infection in the intention-to-treat population, and clinical and laboratory events that were grade 2 or higher in all women who had received at least one dose of study product. This study is registered with ClinicalTrials.gov, NCT03164564. FINDINGS: From Nov 27, 2017, to Nov 4, 2020, we enrolled 3224 participants (1614 in the cabotegravir group and 1610 in the TDF-FTC group). Median age was 25 years (IQR 22-30); 1755 (54.7%) of 3209 had two or more partners in the preceding month. 40 incident infections were observed over 3898 person-years (HIV incidence 1.0% [95% CI 0.73-1.40]); four in the cabotegravir group (HIV incidence 0.2 cases per 100 person-years [0.06-0.52]) and 36 in the TDF-FTC group (1.85 cases per 100 person-years [1.3-2.57]; hazard ratio 0.12 [0.05-0.31]; p&lt;0.0001; risk difference -1.6% [-1.0% to -2.3%]. In a random subset of 405 TDF-FTC participants, 812 (42.1%) of 1929 plasma samples had tenofovir concentrations consistent with daily use. Injection coverage was 93% of the total number of person-years. Adverse event rates were similar across both groups, apart from injection site reactions, which were more frequent in the cabotegravir group than in the TDF-FTC group (577 [38.0%] of 1519 vs 162 [10.7%] of 1516]) but did not result in injection discontinuation. Confirmed pregnancy incidence was 1.3 per 100 person-years (0.9-1.7); no congenital birth anomalies were reported. INTERPRETATION: Although both products for HIV prevention were generally safe, well tolerated, and effective, cabotegravir was superior to TDF-FTC in preventing HIV infection in women. FUNDING: National Institute of Allergy and Infectious Diseases, ViiV Healthcare, and the Bill &amp; Melinda Gates Foundation. Additional support was provided through the National Institute of Mental Health, the National Institute on Drug Abuse, and the Eunice Kennedy Shriver National Institute of Child Health and Human Development. ViiV Healthcare and Gilead Sciences provided pharmaceutical support.</t>
  </si>
  <si>
    <t>https://www.ncbi.nlm.nih.gov/pubmed/35378077</t>
  </si>
  <si>
    <t>Delany-Moretlwe S, Hughes JP, Bock P, Ouma SG, Hunidzarira P, Kalonji D, et al. Cabotegravir for the prevention of HIV-1 in women: results from HPTN 084, a phase 3, randomised clinical trial. Lancet. 2022;399(10337):1779-89.</t>
  </si>
  <si>
    <t>DOSA_2022</t>
  </si>
  <si>
    <t>Dos Santos LM, de Souza JD, Mbakwa HA, Nobre AFS, Vieira RC, Ferrari SF, et al</t>
  </si>
  <si>
    <t>High prevalence of sexual infection by human papillomavirus and Chlamydia trachomatis in sexually-active women from a large city in the Amazon region of Brazil</t>
  </si>
  <si>
    <t>BACKGROUND: The Human Papillomavirus (HPV) and Chlamydia trachomatis are the most prevalent Sexually Transmitted Infections (STIs) worldwide, and are associated cervical cancer and pelvic inflammatory disease, respectively. However, 80% of women testing positive are asymptomatic. In the Amazon region, young women, in particular, are widely exposed to the infections and their consequences. OBJECTIVES: Determine the prevalence of sexual infection by HPV and C. trachomatis in young, sexually-active women treated at a university health program in a large city of the Brazilian Amazon region. METHODS: We amplified the L1 gene of HPV. We amplified ompA gene of C. trachomatis by nested PCR, and the study participants filled in a questionnaire on their social, epidemiological, and reproductive health characteristics. The data were analyzed using the Odds Ratio, to evaluate the degree of association of these variables with the observed infections. RESULTS: The prevalence of infection by HPV was 15.5% (47/303). This infection was recorded in 32.2% of the women of less than 25 years of age (OR:3.02 [CI95%] = 1.32-6.92; p = 0.014), 17.9% of the single women (OR: 2.41 [CI95%] = 1.22-4.75; p = 0.014), 23.8% of the women that reported having first sexual intercourse at less than 15 years of age (OR: 2.22 [CI95%] = 1.16-4.23; p = 0.021), 20% of those that reported having had more than one sexual partner during their lifetime (OR: 3.83 [CI95%] = 1.56-9.37; p = 0.003), and in 28.3% that use oral contraceptives (CI95% = 1.33-5.43; p = 0.008). The prevalence of sexual infection by C. trachomatis was 4.6% (14/303), and this bacterium was present in 16.1% of the young women of less than 25 years of age (OR: 2.86 [CI95%] = 1.33-5.43; p = 0.008). CONCLUSIONS: We found a high prevalence of HPV in young, unmarried women who started their sex lives early, who had several sexual partners in their lives and who used oral contraceptives. The prevalence of C. trachomatis was high only in young women. Our data are in accordance with other studies in Brazil and in the world and may serve to base the formulation of diagnostic and screening measures for these infections in women in the Amazon.</t>
  </si>
  <si>
    <t>https://www.ncbi.nlm.nih.gov/pubmed/35849577</t>
  </si>
  <si>
    <t>Dos Santos LM, de Souza JD, Mbakwa HA, Nobre AFS, Vieira RC, Ferrari SF, et al. High prevalence of sexual infection by human papillomavirus and Chlamydia trachomatis in sexually-active women from a large city in the Amazon region of Brazil. PLoS One. 2022;17(7):e0270874.</t>
  </si>
  <si>
    <t>DOUF_2022</t>
  </si>
  <si>
    <t>Doufik J, Zemmama H, Bouri S, Rabhi S, Boujraf S, Aalouane R, et al</t>
  </si>
  <si>
    <t>Prevalence of sexually transmitted infections in patients with schizophrenia in Morocco</t>
  </si>
  <si>
    <t>Infect Dis Now</t>
  </si>
  <si>
    <t>https://www.ncbi.nlm.nih.gov/pubmed/35248765</t>
  </si>
  <si>
    <t>Doufik J, Zemmama H, Bouri S, Rabhi S, Boujraf S, Aalouane R, et al. Prevalence of sexually transmitted infections in patients with schizophrenia in Morocco. Infect Dis Now. 2022;52(5):304-5.</t>
  </si>
  <si>
    <t>DUNA_2022</t>
  </si>
  <si>
    <t>Dunaiski CM, Kock MM, Jung H, Peters RPH</t>
  </si>
  <si>
    <t>Importance of Candida infection and fluconazole resistance in women with vaginal discharge syndrome in Namibia</t>
  </si>
  <si>
    <t>Antimicrob Resist Infect Control</t>
  </si>
  <si>
    <t>BACKGROUND: Vaginal discharge syndrome (VDS) is a common condition. Clinical management targets sexually transmitted infections (STIs) and bacterial vaginosis (BV); there is limited focus on Candida infection as cause of VDS. Lack of Candida treatment coverage and, if present, antifungal resistance may result in VDS treatment failure. This study aimed to determine the prevalence of Candida infection, antifungal resistance, and coinfections in Namibian women with VDS. METHODS: A cross-sectional study was performed using 253 vaginal swabs from women with VDS in Namibia. Demographic data was collected, and phenotypic and molecular detection of Candida species was performed followed by fluconazole susceptibility testing of Candida isolates. BV was diagnosed using Nugent score microscopy; molecular detection of Chlamydia trachomatis, Neisseria gonorrhoeae and Trichomonas vaginalis was performed. RESULTS: Candida species was detected in 110/253 women (43%). Ninety women (36%) had Candida albicans and 24 (9.5%) had non-albicans Candida species. The non-albicans species detected were 19 (17%) Candida glabrata, 4.0 (3.5%) Candida krusei, and 1.0 (0.9%) Candida parapsilosis. Candida albicans were more frequently isolated in younger (p = 0.004) and pregnant women (p = 0.04) compared to non-albicans Candida species. Almost all (98%) Candida albicans isolates were susceptible to fluconazole while all non-albicans Candida species were fluconazole resistant. STIs were diagnosed in 92 women (36%): 30 (12%) with C. trachomatis, 11 (4.3%) N. gonorrhoeae, and 70 (28%) T. vaginalis; 98 (39%) women had BV. Candida infection alone was diagnosed in 30 women (12%), combined with STIs in 42 women (17%) and was concurrent with BV in 38 women (15%). Candida infection was more often detected in swabs from women without C. trachomatis detected (6.4% vs. 16%; OR 0.30; 95% CI 0.10-0.77, p = 0.006). CONCLUSIONS: The high prevalence of Candida infection, especially those due to non-albicans Candida species that are resistant to fluconazole, is a great concern in our setting and may lead to poor treatment outcomes. Access to microbiological testing for Candida species in the context of syndromic management is warranted.</t>
  </si>
  <si>
    <t>https://www.ncbi.nlm.nih.gov/pubmed/35971143</t>
  </si>
  <si>
    <t>Dunaiski CM, Kock MM, Jung H, Peters RPH. Importance of Candida infection and fluconazole resistance in women with vaginal discharge syndrome in Namibia. Antimicrob Resist Infect Control. 2022;11(1):104.</t>
  </si>
  <si>
    <t>Wellcome Open Res</t>
  </si>
  <si>
    <t>ESTE_2022</t>
  </si>
  <si>
    <t>Esteghamati A, Sayyahfar S, Khanaliha K, Tavakoli A, Naghdalipour M, Haghighi Hasanabad M</t>
  </si>
  <si>
    <t>Prevalence of Chlamydia trachomatis infection and evaluation of its genotypes among pregnant women in Tehran, Iran</t>
  </si>
  <si>
    <t>Iran J Microbiol</t>
  </si>
  <si>
    <t>BACKGROUND AND OBJECTIVES: Chlamydia trachomatis is an obligate intracellular pathogen. Infection with C. trachomatis in pregnant women can result in maternal and fetal death, due to pelvic inflammatory disease. Therefore, we aimed to evaluate this infection in pregnant women and identify circulating genotypes of C. trachomatis in Tehran, Iran. MATERIALS AND METHODS: Endocervical swabs were obtained from 101 pregnant women and tested by PCR assay to detect cryptic plasmid gene. Positive isolates were analyzed for C. trachomatis genotypes through amplification and sequencing of the omp1 gene and alignment with deposited sequences in Gene Bank. RESULTS: Infection with C. trachomatis was observed in 11 cases, yielding an overall prevalence of 10.8% in total. The majority of infected women were asymptomatic and the rate of infection was found more in women at the age of &gt;/=30 years. However, no statistical association was found between C. trachomatis infection and risk factors in pregnant women. Analysis of isolated sequences revealed genotypes E (44.4%), D and F (both 22.2%), and K (11.2%) as main genotypes of C. trachomatis in this region. CONCLUSION: Results of this study showed the prevalence of C. trachomatis infections among pregnant women is relatively high. Identifying the precise rate of infection and associated genotypes in other regions is suggested.</t>
  </si>
  <si>
    <t>https://www.ncbi.nlm.nih.gov/pubmed/36721437</t>
  </si>
  <si>
    <t>Esteghamati A, Sayyahfar S, Khanaliha K, Tavakoli A, Naghdalipour M, Haghighi Hasanabad M. Prevalence of Chlamydia trachomatis infection and evaluation of its genotypes among pregnant women in Tehran, Iran. Iran J Microbiol. 2022;14(6):820-4.</t>
  </si>
  <si>
    <t>FARH_2022</t>
  </si>
  <si>
    <t>Farhan RK</t>
  </si>
  <si>
    <t>Common causes of vaginal infections and antibiotic sensitivity of aerobic bacterial isolates in reproductive age women attending Tikrit teaching hospital, Salah al-Din Governorate, Iraq</t>
  </si>
  <si>
    <t>NeuroQuantology</t>
  </si>
  <si>
    <t>Farhan RK. Common causes of vaginal infections and antibiotic sensitivity of aerobic bacterial isolates in reproductive age women attending Tikrit teaching hospital, Salah al-Din Governorate, Iraq. NeuroQuantology. 2022;20(6):7568.</t>
  </si>
  <si>
    <t>GALV_2022</t>
  </si>
  <si>
    <t>Galvao J, Cunha CLF, Pinho ECC, Paiva D, de Castro NJC, Nascimento VGC, et al</t>
  </si>
  <si>
    <t>Seroprevalence of Chlamydia trachomatis and Associated Factors among Vulnerable Riverine in the Brazilian Amazon</t>
  </si>
  <si>
    <t>Int J Environ Res Public Health</t>
  </si>
  <si>
    <t>Due to social and individual conditions and access to health services, Amazonian riverside populations are highly vulnerable to sexually transmitted infections, including Chlamydia trachomatis. The aim is to estimate the seroprevalence of Chlamydia trachomatis and analyze the associated factors among riverside dwellers in a capital city in the Brazilian Amazon. A cross-sectional study was carried out with residents of the Combu Island, Belem. The study sample was calculated using the population survey technique in the EPI INFO. Only people aged 18 and over were included. ELISA serology was performed to detect antibodies against Chlamydia trachomatis. For data collection, a form containing vulnerability factor questions was applied. Binary regression analysis was performed using the Minitab 20 program. The study sample consisted of 325 participants. The prevalence of IgG/IgM antibodies against Chlamydia trachomatis was 22.2% and 5.5%, respectively. In the multiple regression, only participants with a broken condom were more likely to have antibodies against the bacteria (OR: 1.90; 95% CI: 1.01; 3.37; p = 0.046). Seroprevalence was associated with condom breakage. This factor demonstrates that despite having an attitude towards condom use, probably, they may have inadequate knowledge about the correct practice of introduction.</t>
  </si>
  <si>
    <t>https://www.ncbi.nlm.nih.gov/pubmed/36498044</t>
  </si>
  <si>
    <t>Galvao J, Cunha CLF, Pinho ECC, Paiva D, de Castro NJC, Nascimento VGC, et al. Seroprevalence of Chlamydia trachomatis and Associated Factors among Vulnerable Riverine in the Brazilian Amazon. Int J Environ Res Public Health. 2022;19(23).</t>
  </si>
  <si>
    <t>GOES_2022</t>
  </si>
  <si>
    <t>Goes SDS, Fonseca RRS, Avelino MES, Lima SS, Lima M, Laurentino RV, et al</t>
  </si>
  <si>
    <t>Exposure to Chlamydia trachomatis Infection in Individuals Who Are Newly Diagnosed with HIV and Antiretroviral-Naive from Belem, Northern Brazil</t>
  </si>
  <si>
    <t>Vaccines (Basel)</t>
  </si>
  <si>
    <t>Chlamydia trachomatis is one of the most prevalent sexually transmitted bacteria worldwide and may increase the risk of other sexually transmitted infections (STIs) including the human immunodeficiency virus (HIV). This study describes the seroprevalence of C. trachomatis infection among antiretroviral-naive patients who are newly diagnosed with HIV in the city of Belem, Para, in the Amazon region of Brazil. A cross-sectional study was carried out between January 2018 and January 2019 in 141 people living with HIV/AIDS (PLHA) who were followed up in a specialized unit of the public health network of Para. The investigation of IgG antibodies against C. trachomatis was performed by enzyme immunoassay. Sociodemographic and sexual behavior information were obtained through a questionnaire. The prevalence of IgG anti-C. trachomatis antibodies was 64.8% (92/141). The majority of individuals were young, heterosexual, single men who did not use condoms during sexual intercourse and had no history of STIs. No significant differences were found when comparing any clinical or demographic data between groups. Our results demonstrated a high rate of exposure to C. trachomatis in newly diagnosed HIV-infected individuals in the Amazon region of Brazil, and all PLHA should be screened for C. trachomatis to decrease transmission of the bacteria and prevent the clinical manifestations of chronic infection.</t>
  </si>
  <si>
    <t>https://www.ncbi.nlm.nih.gov/pubmed/36298584</t>
  </si>
  <si>
    <t>Goes SDS, Fonseca RRS, Avelino MES, Lima SS, Lima M, Laurentino RV, et al. Exposure to Chlamydia trachomatis Infection in Individuals Who Are Newly Diagnosed with HIV and Antiretroviral-Naive from Belem, Northern Brazil. Vaccines (Basel). 2022;10(10).</t>
  </si>
  <si>
    <t>BMJ Glob Health</t>
  </si>
  <si>
    <t>GRAB_2022</t>
  </si>
  <si>
    <t>Grabert BK, Islam JY, Kabare E, Vielot NA, Waweru W, Mandaliya K, et al</t>
  </si>
  <si>
    <t>Testing for Sexually Transmitted Infection Using Wet and Dry Self-Collected Brush Samples Among Women in Mombasa, Kenya</t>
  </si>
  <si>
    <t>We compared detection of Chlamydia trachomatis , Neisseria gonorrhoeae , and Trichomonas vaginalis using dry and wet self-collected samples using brushes among females who engage in sex work in Mombasa, Kenya. Detection of T. vaginalis and N. gonorrhoeae in dry and wet samples was similar, but C. trachomatis detection in dry samples appeared lower.</t>
  </si>
  <si>
    <t>https://www.ncbi.nlm.nih.gov/pubmed/34694274</t>
  </si>
  <si>
    <t>Grabert BK, Islam JY, Kabare E, Vielot NA, Waweru W, Mandaliya K, et al. Testing for Sexually Transmitted Infection Using Wet and Dry Self-Collected Brush Samples Among Women in Mombasa, Kenya. Sex Transm Dis. 2022;49(9):e100-e3.</t>
  </si>
  <si>
    <t>GRAB_2022a</t>
  </si>
  <si>
    <t>Grabowski MK, Mpagazi J, Kiboneka S, Ssekubugu R, Kereba JB, Nakayijja A, et al</t>
  </si>
  <si>
    <t>The HIV and sexually transmitted infection syndemic following mass scale-up of combination HIV interventions in two communities in southern Uganda: a population-based cross-sectional study</t>
  </si>
  <si>
    <t>BACKGROUND: Combination HIV prevention and treatment interventions (CHIs) have led to substantial declines in HIV incidence in sub-Saharan Africa; however, population-level data on non-HIV sexually transmitted infections (STIs) in the context of CHIs are rare. We aimed to assess STI burden following scale-up of CHIs in Uganda. METHODS: The Sexually Transmitted Infection Prevalence Study (STIPS) was a cross-sectional study nested within a population-based cohort among inland agrarian and Lake Victoria fishing populations in southern Uganda. STIPS enrolled consenting residents aged 18-49 years in two communities (one inland and one fishing) between May and October, 2019, and measured the prevalence of chlamydia, gonorrhoea, trichomonas, syphilis, and herpes simplex virus 2 (HSV-2). FINDINGS: Between May 27, 2019 and Oct 25, 2019, STIPS enrolled 1825 participants. HIV prevalence was 14.0% among the inland population and 39.8% among the fishing population, with about 90% HIV viral load suppression in both communities. Among inland and fishing populations, chlamydia prevalence was 9.6% (95% CI 7.9-11.7) and 9.9% (8.1-12.0), gonorrhoea prevalence 5.0% (3.8-6.7) and 8.4% (6.8-10.5), trichomonas prevalence 9.4% (7.7-11.5) and 12.2% (10.2-14.5), and HSV-2 prevalence 43.0% (39.9-46.3) and 64.4% (61.3-67.6), respectively. In the fishing population, syphilis seropositivity was 24.2% (21.5-27.2) with 9.4% (7.7-11.5) having high-titre (rapid plasma reagin &gt;/=1:8) infection, including 16.9% (11.9-24.0%) of men living with HIV. Prevalence of at least one curable STI (chlamydia, gonorrhoea, trichomonas, or high-titre syphilis) was 51% higher among people living with HIV (vs HIV negative; adjusted prevalence risk ratio [PRR] 1.51; 95% CI 1.27-1.78), including among pregnant women (adjusted PRR 1.87, 1.11-3.17), with no differences by HIV suppression status. INTERPRETATION: Despite near universal HIV treatment, STI burden remains extremely high in southern Uganda, particularly among people living with HIV. There is an urgent need to integrate STI care with HIV services in African settings. FUNDING: National Institutes of Health.</t>
  </si>
  <si>
    <t>https://www.ncbi.nlm.nih.gov/pubmed/36400088</t>
  </si>
  <si>
    <t>Grabowski MK, Mpagazi J, Kiboneka S, Ssekubugu R, Kereba JB, Nakayijja A, et al. The HIV and sexually transmitted infection syndemic following mass scale-up of combination HIV interventions in two communities in southern Uganda: a population-based cross-sectional study. Lancet Glob Health. 2022;10(12):e1825-e34.</t>
  </si>
  <si>
    <t>HAMI_2022</t>
  </si>
  <si>
    <t>Hamill MM, Onzia A, Wang TH, Kiragga AN, Hsieh YH, Parkes-Ratanshi R, et al</t>
  </si>
  <si>
    <t>High burden of untreated syphilis, drug resistant Neisseria gonorrhoeae, and other sexually transmitted infections in men with urethral discharge syndrome in Kampala, Uganda</t>
  </si>
  <si>
    <t>OBJECTIVES: Prompt diagnosis and treatment of sexually transmitted infections (STIs) are essential to combat the STI epidemic in resource-limited settings. We characterized the burden of 5 curable STIs chlamydia, gonorrhea, trichomoniasis, Mycoplasma genitalium, syphilis, and HIV infection in Ugandan men with urethritis. METHODS: Participants were recruited from a gonococcal surveillance program in Kampala, Uganda. Questionnaires, penile swabs were collected and tested by nucleic acid amplification. Gonococcal isolates were tested for antimicrobial sensitivity. Sequential point-of-care tests on blood samples were used to screen for syphilis and HIV. Bivariable and multivariable multinomial logistic regression models were used to estimate odds ratios for preselected factors likely to be associated with STIs. Adherence to STI treatment guidelines were analyzed. RESULTS: From October 2019 to November 2020, positivity (95% CI) for gonorrhea, chlamydia, trichomoniasis, and Mycoplasma genitalium, were 66.4% (60.1%, 72.2%), 21.7% (16.8%, 27.4%), 2.0% (0.7%, 4.9%), and 12.4% (8.7%, 17.3%) respectively. All Neisseria gonorrhoeae isolates were resistant to ciprofloxacin, penicillin, and tetracycline, but susceptible to extended spectrum cephalosporins and azithromycin. HIV and syphilis prevalence was 20.0% (50/250) and 10.0% (25/250), and the proportion unaware of their infection was 4.0% and 80.0% respectively. Most participants were treated per national guidelines. Multivariable analysis demonstrated significant associations between curable STI coinfections and younger age, transactional sex, but not HIV status, nor condom or alcohol use. CONCLUSIONS: STI coinfections including HIV their associated risk factors, and gonococcal AMR were common in this population. The majority with syphilis were unaware of their infection and were untreated. Transactional sex was associated with STI coinfections, and &gt; 80% of participants received appropriate treatment.</t>
  </si>
  <si>
    <t>https://www.ncbi.nlm.nih.gov/pubmed/35525934</t>
  </si>
  <si>
    <t>Hamill MM, Onzia A, Wang TH, Kiragga AN, Hsieh YH, Parkes-Ratanshi R, et al. High burden of untreated syphilis, drug resistant Neisseria gonorrhoeae, and other sexually transmitted infections in men with urethral discharge syndrome in Kampala, Uganda. BMC Infect Dis. 2022;22(1):440.</t>
  </si>
  <si>
    <t>HANX_2022</t>
  </si>
  <si>
    <t>Han Y, Chen K, Liu JW, Zhu BY, Zhou K, Shi MQ, et al</t>
  </si>
  <si>
    <t>High Prevalence of Rectal Chlamydia trachomatis Infection With the Same Genotype as Urogenital Infection in Female Outpatients in Sexually Transmitted Disease Clinics in China</t>
  </si>
  <si>
    <t>Open Forum Infect Dis</t>
  </si>
  <si>
    <t>BACKGROUND: Little is known about rectal Chlamydia trachomatis (CT) infection in outpatients attending sexually transmitted disease (STD) clinics in China. In this study, we aimed to explore the clinical and epidemiologic features of rectal CT infection in this population. METHODS: A cross-sectional study was conducted among patients attending STD clinics in Tianjin and Guangxi provinces of China from June 2018 to August 2020. Bivariate and multivariate logistic regression analysis were developed to explore the association of different risk factors for urogenital and rectal CT infection. RESULTS: The prevalence of urogenital and rectal CT was 11.2% (154/1374) and 4.9% (68/1377), respectively. The rectal CT prevalence among female and male patients was 7.8% (60/767) and 1.3% (8/610), respectively. The most common genotype in urogenital CT-positive samples was genotype E (29.9%), while the most common genotype among rectal CT-positive samples was genotype J (23.4%). More than 85% (52/60) of women infected with rectal CT were co-infected with urogenital CT. About 90.0% (36/40) of women shared similar genotypes between rectal and urogenital samples. Females and patients infected with urogenital CT were deemed to be at an increased risk for rectal CT infection. A high proportion of rectal CT infection had concurrent urogenital CT infection, especially in women, and most of the co-infections were shared among the same genotypes. CONCLUSIONS: It would be prudent to encourage awareness and introduce detection tests and treatment strategies for rectal CT infection particularly in female patients visiting STD clinics in China.</t>
  </si>
  <si>
    <t>https://www.ncbi.nlm.nih.gov/pubmed/35146037</t>
  </si>
  <si>
    <t>Han Y, Chen K, Liu JW, Zhu BY, Zhou K, Shi MQ, et al. High Prevalence of Rectal Chlamydia trachomatis Infection With the Same Genotype as Urogenital Infection in Female Outpatients in Sexually Transmitted Disease Clinics in China. Open Forum Infect Dis. 2022;9(3):ofab569.</t>
  </si>
  <si>
    <t>HUXX_2022</t>
  </si>
  <si>
    <t>Hu H, Chen Y, Shi L, Liu X, Xu Z, Sun L, et al</t>
  </si>
  <si>
    <t>Prevalence of syphilis and chlamydia trachomatis infection among men who have sex with men in Jiangsu province, China: A cross-sectional survey</t>
  </si>
  <si>
    <t>BACKGROUND: Epidemics of sexually transmitted infections (STIs) among men who have sex with men (MSM) are major global public health concerns. This study aimed to examine the prevalence of syphilis and chlamydia trachomatis (CT) infection and associated factors among MSM in Jiangsu province, China, hoping to provide updated data for the formulation of relevant policies. METHODS: A cross-sectional survey was conducted among MSM from April to July 2021 in four cities in the province. Socio-demographic characteristics and behavioral information were collected through a face-to-face questionnaire interview. Venous blood specimens were collected for HIV, hepatitis C (HCV), and syphilis testing using serological testing methods. First-void urine specimens were collected for CT and Neisseria gonorrhoeae (NG) testing using nucleic acid amplification testing (NAAT) methods. Chi-square tests were used to compare differences in syphilis and CT infection between subgroups of variables. Multivariate logistic regression analysis was used to identify factors associated with syphilis and CT infection. RESULTS: A total of 1,087 participants were enrolled. The prevalence of HIV, HCV, syphilis, CT and NG infection were 6.6, 0.4, 6.3, 4.2, and 0.4%, respectively. MSM recruited online [adjusted odds ratio (aOR) = 2.189, P = 0.020], diagnosed with an STI in the past 12 months (aOR = 3.304, P &lt; 0.001), and living with HIV (aOR = 4.721, P &lt; 0.001) were more likely to have syphilis infection. MSM who were younger than 25 years (aOR = 4.286, P = 0.020), had senior high school level education (aOR = 2.521, P = 0.038), and were recruited via VCT clinics (aOR = 3.455, P = 0.001) were more likely to have CT infection. CONCLUSIONS: Our study showed a high prevalence of syphilis and chlamydia among MSM in Jiangsu province, China. STI screening, diagnosis, and treatment services promotion should be a top priority on the prevention agenda.</t>
  </si>
  <si>
    <t>https://www.ncbi.nlm.nih.gov/pubmed/36304236</t>
  </si>
  <si>
    <t>Hu H, Chen Y, Shi L, Liu X, Xu Z, Sun L, et al. Prevalence of syphilis and chlamydia trachomatis infection among men who have sex with men in Jiangsu province, China: A cross-sectional survey. Front Public Health. 2022;10:1006254.</t>
  </si>
  <si>
    <t>JOYA_2022</t>
  </si>
  <si>
    <t>Joya M, Heredia R, Bastidas D, Bastidas G</t>
  </si>
  <si>
    <t>Detection of Chlamydia trachomatis infection in sexually active women in Venezuela</t>
  </si>
  <si>
    <t>Biomedica</t>
  </si>
  <si>
    <t>Introduction: Genital Chlamydia trachomatis infection is one of the most frequent in the world; about 85 million new cases of this pathology are registered each year, which causes severe complications in women and newborns. Objective: To determine the clinical-epidemiological characteristics of C. trachomatis infection in sexually active Venezuelan women. Materials and methods: Descriptive, cross-sectional, and field study based on the clinical history and physical examination, detection of infection with immunoenzymatic assay with anti-LPS polyclonal antibody and confirmation of results with molecular biology test. The sample consisted of 100 sexually active women over 12 years of age from Carabobo state, Venezuela. Results: The women were mostly between 20 and 45 years old, in 25% of them IgG antibodies to C. trachomatis were detected and in 84% of these the infection was confirmed by PCR, in none of the women IgM antibodies to C. trachomatis were found. Conclusion: Chronic infection characterizes women between 20 and 45 years of age; the immunoenzymatic test yielded false positives corroborated by PCR._x000D_
eng</t>
  </si>
  <si>
    <t>https://www.ncbi.nlm.nih.gov/pubmed/36122291</t>
  </si>
  <si>
    <t>Joya M, Heredia R, Bastidas D, Bastidas G. Detection of Chlamydia trachomatis infection in sexually active women in Venezuela. Biomedica. 2022;42(3):522-30.</t>
  </si>
  <si>
    <t>KAZE_2022</t>
  </si>
  <si>
    <t>Kazemian H, Zarandi MK, Zargoush Z, Ghafourian S, Sadeghifard N, Jalilian A, et al</t>
  </si>
  <si>
    <t>The prevalence of gonococcal and non-gonococcal infections in women referred to obstetrics and gynecology clinics</t>
  </si>
  <si>
    <t>Bacterial vaginosis is a condition caused by changes in the vaginal microbial ecosystem and increases the risk of preterm delivery, premature rupture of membranes, endometritis, and weight loss of the baby. This study aimed to evaluate the frequency of gonococcal and non-gonococcal genital infections in women referred to clinics in Ilam, Iran. Two swab samples were taken from each patient using a sterile swab, one swab was placed in a THB medium for the culture of Streptococcus agalactiae and the other in PBS buffer for PCR. PCR method was conducted for the identification of the other bacterial agents such as Neisseria gonorrhoeae, Chlamydia trachomatis, Mycoplasma genitalium, Mycoplasma hominis, Ureaplasma urealyticum, and also S. agalactiae. Sampling was performed on 169 women with symptomatic vaginosis. The frequency of S. agalactiae by culture and PCR methods was 4.7% (8 samples) and 13.6% (23 samples) respectively. Also, 6.5% (11 samples), 3.5% (6 samples), 4.1% (7 samples), 1.2% (2 samples), and 0% of the samples were positive for N. gonorrhoeae, M. genitalium, M. hominis, U. urealyticum and C. trachomatis by PCR method. Except for a significant association between S. agalactiae colonization and abortion, there was no significant correlation between the prevalence of these bacteria and the patient's age, age of marriage, number of deliveries, and number of abortions. Overall, the prevalence of gonococcal and non-gonococcal infection in women referred to clinics in Ilam is similar to the other parts of Iran.</t>
  </si>
  <si>
    <t>https://www.ncbi.nlm.nih.gov/pubmed/35693060</t>
  </si>
  <si>
    <t>Kazemian H, Zarandi MK, Zargoush Z, Ghafourian S, Sadeghifard N, Jalilian A, et al. The prevalence of gonococcal and non-gonococcal infections in women referred to obstetrics and gynecology clinics. Infez Med. 2022;30(2):247-53.</t>
  </si>
  <si>
    <t>KIYI_2022</t>
  </si>
  <si>
    <t>Kiyingi J, Nabunya P, Bahar OS, Mayo-Wilson LJ, Tozan Y, Nabayinda J, et al</t>
  </si>
  <si>
    <t>Prevalence and predictors of HIV and sexually transmitted infections among vulnerable women engaged in sex work: Findings from the Kyaterekera Project in Southern Uganda</t>
  </si>
  <si>
    <t>INTRODUCTION: Women engaged in sex work (WESW) have an elevated risk of the human immunodeficiency virus (HIV) and sexually transmitted infections (STI). Estimates are three times higher than the general population. Understanding the predictors of HIV and STI among WESW is crucial in developing more focused HIV and STI prevention interventions among this population. The study examined the prevalence and predictors of HIV and STI among WESW in the Southern part of Uganda. METHODOLOGY: Baseline data from the Kyaterekera study involving 542 WESW (ages 18-55) recruited from 19 HIV hotspots in the greater Masaka region in Uganda was utilized. HIV and STI prevalence was estimated using blood and vaginal fluid samples bioassay. Hierarchical regression models were used to determine the predictors of HIV and STI among WESW. RESULTS: Of the total sample, 41% (n = 220) were found to be HIV positive; and 10.5% (n = 57) tested positive for at least one of the three STI (Neisseria gonorrhoeae, Chlamydia trachomatis and Trichomonas vaginalis) regardless of their HIV status. Older age (b = 0.09, 95%CI = 0.06, 0.13, p&lt;/=0.001), lower levels of education (b = -0.79, 95%CI = -1.46, -0.11, p&lt;/=0.05), fewer numbers of children in the household (b = -0.18, 95%CI = -0.36, -0.01), p&lt;/=0.05), location (i.e., fishing village (b = 0.51, 95%CI = 0.16, 0.85, p&lt;/=0.01) or small town (b = -0.60, 95%CI = -0.92, -0.28, p&lt;/=0.001)), drug use (b = 0.58, 95%CI = 0.076, 1.08, p&lt;/=0.05) and financial self-efficacy (b = 0.05, 95%CI = -0.10, 0.00, p&lt;/=0.05), were associated with the risk of HIV infections among WESW. Domestic violence attitudes (b = -0.24, 95%CI = -0.42, -0.07, p&lt;/=0.01) and financial distress (b = -0.07, 95%CI = -0.14, -0.004, p&lt;/=0.05) were associated with the risk of STI infection among WESW. CONCLUSION: Study findings show a high prevalence of HIV among WESW compared to the general women population. Individual and family level, behavioural and economic factors were associated with increased HIV and STI infection among WESW. Therefore, there is a need for WESW focused HIV and STI risk reduction and economic empowerment interventions to reduce these burdens.</t>
  </si>
  <si>
    <t>https://www.ncbi.nlm.nih.gov/pubmed/36174054</t>
  </si>
  <si>
    <t>Kiyingi J, Nabunya P, Bahar OS, Mayo-Wilson LJ, Tozan Y, Nabayinda J, et al. Prevalence and predictors of HIV and sexually transmitted infections among vulnerable women engaged in sex work: Findings from the Kyaterekera Project in Southern Uganda. PLoS One. 2022;17(9):e0273238.</t>
  </si>
  <si>
    <t>KULA_2022</t>
  </si>
  <si>
    <t>Kularatne R, Maseko V, Mahlangu P, Muller E, Kufa T</t>
  </si>
  <si>
    <t>Etiological Surveillance of Male Urethritis Syndrome in South Africa: 2019 to 2020</t>
  </si>
  <si>
    <t>BACKGROUND: In South Africa, male urethritis syndrome (MUS) is the most common sexually transmitted infection (STI) syndrome in men. We determined the distribution of STI etiologies and the susceptibility profiles of Neisseria gonorrhoeae isolates from men presenting with MUS to 3 sentinel surveillance health care facilities. Secondary objectives were to determine the seroprevalence of coinfections (HIV, syphilis, herpes simplex virus 2). METHODS: Consecutive, consenting men with symptomatic urethral discharge were enrolled between January 1, 2019, and December 31, 2020. Genital discharge swab and blood specimens were collected and transported to a central STI reference laboratory in Johannesburg, South Africa. RESULTS: Among 769 men enrolled, N. gonorrhoeae was the commonest cause of MUS (674 [87.8%]; 95% confidence interval [CI], 85.2%-89.9%), followed by Chlamydia trachomatis (161 [21.0%]; 95% CI, 18.2%-24.0%). Of 542 cultivable N. gonorrhoeae isolates, all were susceptible to ceftriaxone (modal minimum inhibitory concentration, 0.004 mg/L) and azithromycin (modal minimum inhibitory concentration, 0.128 mg/L). Seroprevalence rates of HIV, syphilis, and HSV-2 were 21.4% (95% CI, 18.5%-24.5%), 2.3%, and 50.1%, respectively. Condom use at last sexual encounter was reported by only 7%, less than 50% had been medically circumcised, and only 66.7% (58 of 87) who self-reported an HIV-positive status were adherent on antiretroviral drugs. CONCLUSIONS: Neisseria gonorrhoeae and C. trachomatis were the predominant causes of MUS. Currently recommended dual ceftriaxone and azithromycin therapy are appropriate for MUS syndromic management; however, surveillance must be maintained to timeously detect emerging and increasing gonococcal resistance. Clinic-based interventions must be intensified in men seeing sexual health care to reduce the community transmission and burden of STI and HIV.</t>
  </si>
  <si>
    <t>https://www.ncbi.nlm.nih.gov/pubmed/35551168</t>
  </si>
  <si>
    <t>Kularatne R, Maseko V, Mahlangu P, Muller E, Kufa T. Etiological Surveillance of Male Urethritis Syndrome in South Africa: 2019 to 2020. Sex Transm Dis. 2022;49(8):560-4.</t>
  </si>
  <si>
    <t>KULA_2022a</t>
  </si>
  <si>
    <t>Kularatne R, Muller E, Maseko V, Dias BDC, Kufa T</t>
  </si>
  <si>
    <t>Etiological Surveillance of Vaginal Discharge Syndrome in South Africa: 2019 to 2020</t>
  </si>
  <si>
    <t>BACKGROUND: The syndromic management of vaginal discharge syndrome (VDS) is challenging because of the prevalence of mixed infection with sexually transmitted infection (STI) pathogens and non-STI causes, such as bacterial vaginosis and candidiasis (CA). We aimed to determine the relative prevalence of VDS etiologies in women presenting to sentinel primary health care clinics in South Africa. Secondary objectives were to ascertain the predictive value of speculum findings for the presence of STI pathogens and the proportion of women presenting with clinical features of CA who had identifiable yeast on vaginal smear microscopy. METHODS: Consecutive, consenting women with complaints of abnormal vaginal discharge were enrolled between January 1, 2019, and December 31, 2020. Genital discharge swab and blood specimens were collected and transported to a central STI reference laboratory in Johannesburg. RESULTS: A total of 364 women were enrolled at 3 sentinel sites. Bacterial vaginosis was the most common cause of VDS (163 of 361 [45.2%]; 95% confidence interval [CI], 40.1%-50.3%); however, a significant proportion had STI coinfection (71 of 163 [43.6%]; 95% CI, 35.8%-51.5%). The predominant STI etiology was Chlamydia trachomatis (73 [20.2%]; 95% CI, 16.4%-24.7%). An abnormal speculum finding had poor predictive value for STIs, and Gram stain microscopy showed yeast in only 37.2% of vaginal smears from women with CA symptoms. CONCLUSIONS: Bacterial vaginosis is the predominant cause of VDS in South Africa; however, STI coinfection is common. Clinical findings are poorly predictive of STI etiologies or candidiasis; therefore, a rapid and accurate STI point-of-care test would be useful in optimizing VDS management.</t>
  </si>
  <si>
    <t>https://www.ncbi.nlm.nih.gov/pubmed/35551421</t>
  </si>
  <si>
    <t>Kularatne R, Muller E, Maseko V, Dias BDC, Kufa T. Etiological Surveillance of Vaginal Discharge Syndrome in South Africa: 2019 to 2020. Sex Transm Dis. 2022;49(8):565-70.</t>
  </si>
  <si>
    <t>KUSE_2022</t>
  </si>
  <si>
    <t>Kusemererwa S, Abaasa A, Kabarambi A, Onyango M, Mugisha JO</t>
  </si>
  <si>
    <t>Assessment of risk compensation following use of the dapivirine vaginal ring in southwestern Uganda</t>
  </si>
  <si>
    <t>OBJECTIVES: Participation in HIV prevention trials could trigger risk compensation among participants. We evaluated potential risk compensation following use of a vaginal ring microbicide by women in a phase III trial in southwestern Uganda. METHODS: We used markers of sexual risk behaviour documented on standardised questionnaires, tested for STIs at baseline and quarterly for 2 years. Risk compensation was defined as a significant increase (trend p&lt;0.05) in the proportion of women reporting risky sexual behaviour or a diagnosed STI between baseline and end of follow-up. RESULTS: Between September 2013 and December 2016, 197 women (active arm: n=132 and placebo: n=65) were enrolled at the Masaka site. There were decreases in all markers of sexual risk behaviour with statistically significant decreases in only the proportion of women reporting &gt;/=2 sexual partners, p=0.026 and those diagnosed with Trichomonas vaginalis p&lt;0.001 and or Neisseria gonorrhoeae p&lt;0.001 CONCLUSIONS: No evidence of risk compensation was observed in this trial. TRIAL REGISTRATION NUMBER: NCT01539226.</t>
  </si>
  <si>
    <t>https://www.ncbi.nlm.nih.gov/pubmed/33542153</t>
  </si>
  <si>
    <t>Kusemererwa S, Abaasa A, Kabarambi A, Onyango M, Mugisha JO. Assessment of risk compensation following use of the dapivirine vaginal ring in southwestern Uganda. Sex Transm Infect. 2022;98(1):32-7.</t>
  </si>
  <si>
    <t>LEEV_2022</t>
  </si>
  <si>
    <t>LeeVan E, Hu F, Mitchell AB, Kokogho A, Adebajo S, Garges EC, et al</t>
  </si>
  <si>
    <t>Associations of gender identity with sexual behaviours, social stigma and sexually transmitted infections among adults who have sex with men in Abuja and Lagos, Nigeria</t>
  </si>
  <si>
    <t>INTRODUCTION: Sexual and gender minority populations are disproportionately affected by the global syndemic of HIV and other sexually transmitted infections (STIs). We hypothesized that transgender women (TGW) and non-binary individuals in Nigeria have more STIs than cis-gender men who have sex with men (cis-MSM), and that experiences of stigma and sexual practices differ between these three groups. METHODS: From 2013 to 2020, TRUST/RV368 enrolled adults assigned male sex at birth who reported anal sex with men in Abuja and Lagos, Nigeria. Participants were tested for STIs and completed questionnaires about sexual behaviours and social stigma every 3 months. Participants were categorized as cis-MSM, TGW or non-binary/other based on self-reported gender identity. Gender group comparisons were made of HIV, gonorrhoea and chlamydia prevalence and incidence; stigma indicators; and condom use during anal sex. RESULTS: Among 2795 participants, there were 2260 (80.8%) cis-MSM, 284 (10.2%) TGW and 251 (9.0%) non-binary/other individuals with median age of 23 years (interquartile range 20-27). HIV prevalence among cis-MSM, TGW and non-binary/other participants was 40.8%, 51.5% and 47.6%, respectively (p = 0.002). HIV incidence was 8.7 cases per 100 person-years (PY) (95% confidence interval [CI] 6.9-10.8), 13.1 cases/100 PY (95% CI 6.5-23.4) and 17.6 cases/100 PY (95% CI 9.8-29.0, p = 0.025), respectively. Anorectal gonorrhoea incidence was lower in cis-MSM than TGW (22.2 [95% CI 19.6-25.0] vs. 35.9 [95% CI 27.3-46.3]). TGW were more likely than cis-MSM to report being affected by stigma, including assault (47.2% vs. 32.3%), fear of walking around (32.4% vs. 19.2%) and healthcare avoidance (25.0% vs. 19.1%; all p &lt; 0.05). TGW were more likely to report always using condoms than non-binary/other individuals (35.3% vs. 26.2%, p = 0.041) during receptive anal sex. CONCLUSIONS: Sexual and gender minorities in Nigeria have heterogeneous sexual behaviours and experiences of social stigma that may influence the vulnerability to HIV and other STIs. There is a need for tailored interventions that acknowledge and are informed by gender. Further research is needed, particularly among understudied non-binary individuals, to better understand disparities and inform tailored interventions to improve outcomes among these communities.</t>
  </si>
  <si>
    <t>https://www.ncbi.nlm.nih.gov/pubmed/35794838</t>
  </si>
  <si>
    <t>LeeVan E, Hu F, Mitchell AB, Kokogho A, Adebajo S, Garges EC, et al. Associations of gender identity with sexual behaviours, social stigma and sexually transmitted infections among adults who have sex with men in Abuja and Lagos, Nigeria. J Int AIDS Soc. 2022;25(7):e25956.</t>
  </si>
  <si>
    <t>LINK_2022</t>
  </si>
  <si>
    <t>Link RA, Link CA, Benin Lima MH, Pasetti BW, Savaris RF</t>
  </si>
  <si>
    <t>Prevalence of Chlamydia trachomatis in Women Who Are Candidates for In Vitro Fertilization in a Private Reference Service in Southern Brazil: A Cross-Sectional Study</t>
  </si>
  <si>
    <t>Introduction Chlamydia trachomatis (CT) has been related to fallopian tube damage and infertility. Its prevalence in the population that attend public services is known; however, there is scant data on this factor in private infertility clinics. The objective of this study is to verify the prevalence of CT among women attending a private in vitro fertilization (IVF) reference clinic in southern Brazil. Methods This is a cross-sectional study carried out between January 1, 2019, and August 30, 2021, at an IVF private clinic in southern Brazil. Infertile women between 18 and 50 years old, who provided a morning urinary sample for reverse transcription-polymerase chain reaction (RT-PCR) test for CT analysis, were included in the study. The variables studied included the patient's age, body mass index (BMI), duration of infertility, type of infertility, indication for IVF, and detection or not of CT in the urine. Results The prevalence of CT was 10.84% (22 out of 203; 95% CI: 7.27-15.87). Patients with secondary infertility were older and had more ovarian and tubal factors compared to cases of primary infertility. The tubal factor was the most prevalent (27.3% in women with primary infertility and 35.8% in those with secondary). Time of infertility and BMI were similar between groups. Our results are derived from a single private IVF clinic which reduces the external validity. Conclusion The prevalence of 10.84% of CT in this population raises the importance of screening for sexually transmitted infections for proper treatment and to achieve better IVF outcomes.</t>
  </si>
  <si>
    <t>https://www.ncbi.nlm.nih.gov/pubmed/35573565</t>
  </si>
  <si>
    <t>Link RA, Link CA, Benin Lima MH, Pasetti BW, Savaris RF. Prevalence of Chlamydia trachomatis in Women Who Are Candidates for In Vitro Fertilization in a Private Reference Service in Southern Brazil: A Cross-Sectional Study. Cureus. 2022;14(4):e24109.</t>
  </si>
  <si>
    <t>LINX_2022</t>
  </si>
  <si>
    <t>Lin XX, Meng SY, Ke WJ, Zhang XH, Wang LY, Liao YY, et al</t>
  </si>
  <si>
    <t>Community engagement on-site rapid test for chlamydia and gonorrhea among men who have sex with men: a pioneering study in Guangzhou, China</t>
  </si>
  <si>
    <t>BACKGROUND: Chlamydia trachomatis (CT) and Neisseria gonorrhoeae (NG) infections are prevalent among men who have sex with men (MSM) in China. However, compared to syphilis and HIV, the testing rate for chlamydia and gonorrhea remains low. The purpose of this pilot study was to evaluate the feasibility for conducting rapid nucleic acid test for chlamydia and gonorrhea in MSM community-based organizations (CBO). METHOD: We recruited our participants through an MSM CBO where free HV and syphilis testing were routinely provided. We collected data including social-demographic background, sexual history, chlamydia and gonorrhea testing history, and reasons for accepting this on-site rapid testing. Urine and/or anorectal swab samples were collected and tested for chlamydia and gonorrhea on-site and the testing results were delivered in about 1.5 h. Positive cases received on-site free treatment. RESULTS: From August 2020 to October 2020, 634 MSM visited the CBO for syphilis and HIV testing and 158 (158/634, 24.9%) accepted the on-site chlamydia and gonorrhea rapid test, 135 were finally enrolled. The positive rate fo chlamydia was 16.3% (22/135) and 3.0% (4/135) for gonorrhea, respectively. Only 19.3% participants had previously undergone chlamydia and gonorrhea testing and 68.9% (93/135) participants reported that they had heard of gonorrhea, 47.4% (64/135) had heard of chlamydia. The main reason for testing was free for charge" (66.2%), followed by "convenient, 'shorter waiting time" (45.2%) and "had high-risk sexual behavior recently" (16.3%). CONCLUSIONS: This pilot study showed that the chlamydia and gonorrhea infection rate remains high among MSM, while the testing rate was low. On-site rapid testing is feasible and potentially preferred by MSM."</t>
  </si>
  <si>
    <t>https://www.ncbi.nlm.nih.gov/pubmed/35606713</t>
  </si>
  <si>
    <t>Lin XX, Meng SY, Ke WJ, Zhang XH, Wang LY, Liao YY, et al. Community engagement on-site rapid test for chlamydia and gonorrhea among men who have sex with men: a pioneering study in Guangzhou, China. BMC Public Health. 2022;22(1):1036.</t>
  </si>
  <si>
    <t>LIUX_2022a</t>
  </si>
  <si>
    <t>Liu J, Zeng M, Yang L, Mao Y, He Y, Li M, et al</t>
  </si>
  <si>
    <t>Prevalence of reproductive tract infections among women preparing to conceive in Chongqing, China: trends and risk factors</t>
  </si>
  <si>
    <t>BACKGROUND: Reproductive tract infection has become a major public health issue all over the world for its high and growing prevalence. It can cause adverse pregnancy outcomes in pregnant women and their foetuses. This study aimed to investigate the trends and risk factors of the prevalence of reproductive tract infections among women who prepared to conceive in the Chongqing Municipality (China) from 2012 to 2016. METHODS: A multi-center cross-sectional study was conducted between January 2012 and December 2016. Women aged 20-49 years who intended to get pregnant were recruited for this study. All participants underwent preconception examination, which included testing for Neisseria gonorrhoeae, Chlamydia trachomatis, Trichomonas vaginalis, syphilis, bacterial vaginosis and candidiasis according to the national diagnostic standard. A total of 439,372 women with testing results for all six types of reproductive tract infections were included in our final analyses. Logistic regression and factor analysis were used to determine the possible sociodemographic factors associated with prevalence trends. RESULTS: In our study, the overall positive rate of RTIs among the 439,372 women of reproductive age was 5.03%. Candidiasis was the most common infection in our population (2.47%), followed by bacterial vaginosis (1.28%), syphilis (0.73%), T. vaginalis (0.49%), C. trachomatis (0.20%) and N. gonorrhoeae (0.06%). The prevalence of reproductive tract infections was highest among women aged 35 years and above, with a primary or lower education level, history of pregnancy, delivery, induced abortion, or spontaneous abortion. From 2012 to 2016, the trend of the overall prevalence of reproductive tract infections was V-shaped, decreasing steadily from 2012 to 2015, with a slight rise in 2016. Our results suggest that the distribution change of age, education level, gravidity, parity, and history of induced abortion influenced this trend. CONCLUSION: Since the number of high-risk women who intend to become pregnant is growing in the Chongqing Municipality, pre-conception positive preventions including health education, regular screening, and timely treatment of reproductive tract infections are needed to prevent the impact of reproductive tract infections on maternal health and infant safety._x000D_
Reproductive tract infections (RTIs) can cause serious health problems, such as spontaneous abortion and congenital diseases in pregnant women and their foetuses. However, there is a lack of studies focusing on the prevalence of RTIs and their trends among women who intend to conceive. This cross-sectional study examined data collected from 439,372 women during their preconception care to investigate the trend and related risk factors of the prevalence of RTIs, thereby providing essential data for their prevention. Participants were women from all 39 counties in the Chongqing Municipality of China, and data were collected between 2012 and 2016. We found that the overall prevalence of the six types of RTIs among these women was 5.03%, which was relatively lower than that in other populations in previous studies. Age, education level, history of pregnancy or delivery, and history of abortion were all associated with the prevalence of RTIs. The prevalence trend from 2012 to 2016 was V-shaped decreased steadily from 2012 until 2015 and rose slightly in 2016. Our data suggested that this trend might be influenced by changes in the proportion of 'high-risk' women, that is, women with higher age, lower education level, and a history of pregnancy or induced abortion. This study suggests that health education and regular screening are necessary to face new challenges experienced by older women or women with previous pregnancies who intended to get pregnant in recent years in China._x000D_
eng</t>
  </si>
  <si>
    <t>https://www.ncbi.nlm.nih.gov/pubmed/36192676</t>
  </si>
  <si>
    <t>Liu J, Zeng M, Yang L, Mao Y, He Y, Li M, et al. Prevalence of reproductive tract infections among women preparing to conceive in Chongqing, China: trends and risk factors. Reprod Health. 2022;19(1):197.</t>
  </si>
  <si>
    <t>LIUX_2022b</t>
  </si>
  <si>
    <t>Liu LL, Sun S, Zhang L, Wu QH, Tian LS, Li B, et al</t>
  </si>
  <si>
    <t>Distribution of Chlamydia trachomatis ompA genotypes and its association with abnormal cervical cytology among women of reproductive age in Shenzhen, China</t>
  </si>
  <si>
    <t>BACKGROUND: Many studies have focused on the distribution and specific clinical symptoms caused by Chlamydia trachomatis. Still, relatively few studies have focused on the associations between Chlamydia trachomatis genotypes and cervical intraepithelial lesions. OBJECTIVES: This study was conducted to determine the distribution of Chlamydia trachomatis genotypes and its associations with cervical intraepithelial lesions among women of reproductive age. The presence of other STIs coinfection was also evaluated. METHOD: 375 Chlamydia trachomatis positive cervical swabs collected from women of reproductive age were analyzed though molecular assay. Multivariate logistic regression analyses (covariates include contraception, gravidity (&gt;/=1), abnormal vaginal discharge, adverse pregnancy outcomes, reproductive tract symptoms and abnormal cervical cytology) were performed to evaluate the associations between Chlamydia trachomatis genotypes and cervical intraepithelial lesions and genital clinical symptoms. RESULTS: Among 375 Chlamydia trachomatis positive cervical swabs, the prevalence of coinfection with Neisseria gonorrhoeae, Candida albicans, Trichomonas vaginitis, Vulvovaginal candidiasis, and HPV were 0.8%, 2.7%, 2.4%, 10.1% and 15.5%, respectively. 306 were genotyped successfully, and nine genotypes were identified. The most common genovar was E (25.16%, 77/306), followed by J (22.55%, 69/306), F (17%, 52/306), D (14.4%, 44/306), K (7.2%, 22/306), G (6.9%, 21/306), H (5.2%, 16/306), B (1.0%, 3/306), Ia (0.7%, 2/306). Genotype H was associated with abnormal cervical cytology [p = 0.006, aOR = 8.16 (1.86-36.6)]. However, this study observed no association between Chlamydia trachomatis genotypes and any genital clinical symptoms. CONCLUSIONS: Chlamydia trachomatis genotype H may be a high risk factor for cervical intraepithelial lesions, which is useful for treatment and management measures for patients with cervical intraepithelial lesions.</t>
  </si>
  <si>
    <t>https://www.ncbi.nlm.nih.gov/pubmed/36388312</t>
  </si>
  <si>
    <t>Liu LL, Sun S, Zhang L, Wu QH, Tian LS, Li B, et al. Distribution of Chlamydia trachomatis ompA genotypes and its association with abnormal cervical cytology among women of reproductive age in Shenzhen, China. Front Public Health. 2022;10:1036264.</t>
  </si>
  <si>
    <t>LIUX_2022c</t>
  </si>
  <si>
    <t>Liu T, Lai SY, Zhou W, Liu YL, Chen SS, Jiang YM</t>
  </si>
  <si>
    <t>Analysis of Ureaplasma urealyticum, Chlamydia trachomatis, Mycoplasma genitalium and Neisseria gonorrhoeae infections among obstetrics and gynecological outpatients in southwest China: a retrospective study</t>
  </si>
  <si>
    <t>BACKGROUND: The aim of this study was to analyze the present situation of Ureaplasma urealyticum (UU), Chlamydia trachomatis (CT), Mycoplasma genitalium (MG) and Neisseria gonorrhoeae (NG) infections among obstetrics and gynecological outpatients in southwest China. METHODS: A total of 3225 urogenital swabs were included in this study. All swabs were tested by RNA-based simultaneous amplification and testing (SAT) methods. Routine analysis of leucorrhea smear and drug susceptibility were performed in UU positive patients. RESULTS: Of these 3225 outpatients, the positive rate was 27.07% for UU, 4.99% for CT, 3.10% for MG, and 0.09% for NG. UU, CT, and MG infections were more common in women of reproductive age (aged 25-34 years), while NG infection was more prominent in women aged 30-34 years and over 40 years. Overall, the infection rate of UU was significantly higher than that of the other three infections, and UU also played a major role even in the mixed infections. 65.07% of the UU positive patients had negative results on routine leucorrhea smear analysis, and the remaining patients may have bacterial vaginitis (15.79%), fungal vaginitis (11.48%), trichomonas vaginitis (0.96%) or other vaginal inflammation (6.70%). We have observed that maternal UU infection can lead to low birth weight, neonatal pneumonia, and premature delivery. The results of the drug susceptibility test of UU showed a higher sensitivity to pristinamycin, doxycycline, tetracycline, clarithromycin, and josamycin (100%, 97.0%, 96.4%, 95.9%, and 95.3%, respectively), and lower sensitivity to ciprofloxacin and ofloxacin (2.4% and 4.7% respectively). CONCLUSIONS: This study could contribute to a better understanding of the current epidemiological features of UU, CT, MG, and NG among obstetrics and gynecological outpatients in southwest China, and thus facilitate to development of the more effective intervention, prevention, and treatment of reproductive tract infection.</t>
  </si>
  <si>
    <t>https://www.ncbi.nlm.nih.gov/pubmed/35337285</t>
  </si>
  <si>
    <t>Liu T, Lai SY, Zhou W, Liu YL, Chen SS, Jiang YM. Analysis of Ureaplasma urealyticum, Chlamydia trachomatis, Mycoplasma genitalium and Neisseria gonorrhoeae infections among obstetrics and gynecological outpatients in southwest China: a retrospective study. BMC Infect Dis. 2022;22(1):283.</t>
  </si>
  <si>
    <t>LIXX_2022</t>
  </si>
  <si>
    <t>Li H, Dong M, Xie W, Qi W, Teng F, Li H, et al</t>
  </si>
  <si>
    <t>Mixed Vaginitis in the Third Trimester of Pregnancy Is Associated With Adverse Pregnancy Outcomes: A Cross-Sectional Study</t>
  </si>
  <si>
    <t>Mixed vaginitis is a complex vaginal dysbiosis that differs from single vaginitis. Vaginitis in the third trimester may lead to adverse maternal and neonatal outcomes. The clinical characteristics, microbiological characteristics, and adverse pregnancy outcomes of mixed vaginitis in late pregnancy are worth studying. Therefore, this study investigated the clinical and microbiological characteristics of vaginitis and adverse pregnancy outcomes of patients with mixed vaginitis. We studied 1,674 women in late pregnancy who attended the Tianjin Medical University General Hospital from November, 2019 to October, 2021. We administered standardized questionnaires, performed vaginal examination and sampling plus microscope examinations, and assessed follow-up pregnancy outcomes. We cultured the vaginal discharge of the patients with mixed vaginitis to isolate pathogens and performed antimicrobial susceptibility tests of the isolated pathogens. For the patients with peripartum infection, we collected a sample to isolate pathogens. Among the 1,674 women, 66 (3.9%) had mixed vaginitis. The independent risk factor for mixed vaginitis in late pregnancy was a history of vaginitis during early and middle pregnancy (OR = 5.637, 95% CI: 3.314-9.580). The signs of vaginal erythema (63.6% vs. 42.0%), yellow discharge (81.8% vs. 59.6%), and malodor (31.8% vs. 18.8%) (P &lt;0.05) were significantly higher in patients with mixed vaginitis than in patients with single vaginitis. Bacterial isolates of the vaginal secretions of patients with mixed bacterial vaginitis were mainly the pathogens of aerobic vaginitis and bacterial vaginosis, such as Gardnerella vaginalis, Streptococcus anginosus, and Staphylococcus epidermidis. Pathogen isolation of the vaginal secretions of patients with mixed fungus and bacteria vaginitis mainly included Candida albicans, followed by S. anginosus, Enterococcus faecalis, Staphylococcus hemolyticus, Staphylococcus aureus, Streptococcus agalactiae and Staphylococcus simulans. Women with mixed vaginitis had an increased incidence and risk of peripartum infections (6.1% vs. 1.4%, P &lt;0.05; OR = 3.985, 95% CI:1.214-13.079). Escherichia coli is the main pathogen that causes peripartum infection. Mixed vaginitis in late pregnancy is characterized by a severe and complex phenotype, complex vaginal dysbiosis, and a long course of vaginal dysbiosis. This can lead to an increased incidence and risk of peripartum infection. Therefore, more attention should be paid to patients with mixed vaginitis in the third trimester of pregnancy.</t>
  </si>
  <si>
    <t>https://www.ncbi.nlm.nih.gov/pubmed/35419297</t>
  </si>
  <si>
    <t>Li H, Dong M, Xie W, Qi W, Teng F, Li H, et al. Mixed Vaginitis in the Third Trimester of Pregnancy Is Associated With Adverse Pregnancy Outcomes: A Cross-Sectional Study. Front Cell Infect Microbiol. 2022;12:798738.</t>
  </si>
  <si>
    <t>Virol J</t>
  </si>
  <si>
    <t>LOKK_2022</t>
  </si>
  <si>
    <t>Lokken EM, Jisuvei C, Oyaro B, Shafi J, Nyaigero M, Kinuthia J, et al</t>
  </si>
  <si>
    <t>Nugent Score, Amsel's Criteria, and a Point-of-Care Rapid Test for Diagnosis of Bacterial Vaginosis: Performance in a Cohort of Kenyan Women</t>
  </si>
  <si>
    <t>There are minimal data on the BVBlue test for diagnosis of bacterial vaginosis (BV) in Africa. Among 701 Kenyan women, compared with Nugent score &gt;/=7, the BVBlue test had moderate sensitivity (81.9%; 95% confidence interval, 76.5%-86.5%) and high specificity (92.4%; 95% confidence interval, 89.5%-94.6%). This test may provide a complimentary approach to syndromic management.</t>
  </si>
  <si>
    <t>https://www.ncbi.nlm.nih.gov/pubmed/33993164</t>
  </si>
  <si>
    <t>Lokken EM, Jisuvei C, Oyaro B, Shafi J, Nyaigero M, Kinuthia J, et al. Nugent Score, Amsel's Criteria, and a Point-of-Care Rapid Test for Diagnosis of Bacterial Vaginosis: Performance in a Cohort of Kenyan Women. Sex Transm Dis. 2022;49(1):e22-e5.</t>
  </si>
  <si>
    <t>LOPE_2022</t>
  </si>
  <si>
    <t>Lopez-Hurtado M, Escarcega-Tame MA, Escobedo-Guerra MR, de Haro-Cruz MJ, Guerra-Infante FM</t>
  </si>
  <si>
    <t>Identification of Chlamydia trachomatis genotypes in Mexican men with infertile women as sexual partners</t>
  </si>
  <si>
    <t>Enferm Infecc Microbiol Clin (Engl Ed)</t>
  </si>
  <si>
    <t>BACKGROUND: Chlamydia trachomatis is considered a public health problem due to the high prevalence in sexually active women and men. The distribution of genital Chlamydia genotypes among Mexican men is unknown. OBJECTIVE: To assess the prevalence of Chlamydia genotypes in men with infertile women as sexual partners. METHODS: A total of 659 urine samples were collected from men whose sexual partners were infertile women; the identifying Chlamydia infection was by means of a real-time nucleic acid amplification test (qPCR). OmpA gene PCR-RFLP and sequencing were used to confirm the genotypes of C. trachomatis. The association of genotypes with age, spermatic parameters and gynecological data of sexual partners was further analyzed. RESULTS: Forty-nine urine samples were positive infection (7.4%). The Chlamydia infection was significantly associated with teratozoospermia, azoospermia, hypospermia, and oligozoospermia. Five genotypes (F 51%; 12.2% to D; 12.2% to E; 6.1% to L2 and 4.1% Ia) were correctly identified. None genotypes identified in this comparative study were positively associated with changes in some of the spermatic values because all of them typically produce some considerable damage to these cells. CONCLUSIONS: The F genotype was the most frequent genotype identified in infertile men from Mexico City and all genotypes play an important role in the seminal alteration of Mexican men whose female partners are infertile.</t>
  </si>
  <si>
    <t>https://www.ncbi.nlm.nih.gov/pubmed/35906030</t>
  </si>
  <si>
    <t>Lopez-Hurtado M, Escarcega-Tame MA, Escobedo-Guerra MR, de Haro-Cruz MJ, Guerra-Infante FM. Identification of Chlamydia trachomatis genotypes in Mexican men with infertile women as sexual partners. Enferm Infecc Microbiol Clin (Engl Ed). 2022;40(7):353-8.</t>
  </si>
  <si>
    <t>MASA_2022</t>
  </si>
  <si>
    <t>Masatu ES, Kajura A, Mujuni F, Chibwe E, Nyawale HA, Rambau P, et al</t>
  </si>
  <si>
    <t>High prevalence of sexually transmitted infections among asymptomatic women opting for the intrauterine contraceptive device use in Mwanza, Tanzania: An urgent call for control interventions</t>
  </si>
  <si>
    <t>SAGE Open Med</t>
  </si>
  <si>
    <t>OBJECTIVE: Placement of intrauterine contraceptive device (IUCD) in asymptomatic woman infected with sexually transmitted infection (STIs) can lead to pelvic inflammatory diseases (PID) and infertility if not well treated. The current study investigated the magnitude of sexually transmitted infections among women opting for IUCD use in the city of Mwanza, Tanzania. METHODS: A cross-sectional study involving 150 asymptomatic women was conducted from August to December 2017. Detection of Chlamydia trachomatis antigen from endocervical swabs was done using immunochromatographic rapid tests while sera were used for detection of Treponema pallidum, human immunodeficiency virus (HIV) and herpes simplex virus Type 2 (HSV-2) antibodies. RESULTS: The overall prevalence of STIs was 45/150 (30%, 95% CI: 22-37) while that of individual STIs were 27.3%, 5.3%, and 2.6% for C trachomatis, T pallidum, and HSV-2, respectively. History of dysuria (aOR 6.6; 95% CI 2.3-18.8; p &lt; 0.001) and history of STIs (aOR 4.6; 95%CI 1.0-20.8; p = 0.049) independently predicted presence of STIs. CONCLUSIONS: Prevalence of STIs among women opted for IUCD use in the city of Mwanza, Tanzania is alarmingly high and is predicted by past history of dysuria and history of partner's STIs, calling for the need of screening of the STIs among high-risk women in low- and middle-income countries (LMICs) opting for IUCD use.</t>
  </si>
  <si>
    <t>https://www.ncbi.nlm.nih.gov/pubmed/35600700</t>
  </si>
  <si>
    <t>Masatu ES, Kajura A, Mujuni F, Chibwe E, Nyawale HA, Rambau P, et al. High prevalence of sexually transmitted infections among asymptomatic women opting for the intrauterine contraceptive device use in Mwanza, Tanzania: An urgent call for control interventions. SAGE Open Med. 2022;10:20503121221097536.</t>
  </si>
  <si>
    <t>MBAH_2022</t>
  </si>
  <si>
    <t>Mbah CE, Jasani A, Aaron KJ, Akoachere JF, Tita ATN, Geisler WM, et al</t>
  </si>
  <si>
    <t>Association between Chlamydia trachomatis, Neisseria gonorrhea, Mycoplasma genitalium, and Trichomonas vaginalis and Secondary Infertility in Cameroon: A case-control study</t>
  </si>
  <si>
    <t>OBJECTIVE: Data on the prevalence and etiology of infertility in Africa are limited. Secondary infertility is particularly common, defined as the inability of a woman to conceive for at least one year following a full-term pregnancy. We describe a prospective study conducted in Cameroon designed to test the hypothesis of an association between common treatable sexually transmitted infections (STI): Chlamydia trachomatis (CT), Neisseria gonorrhoeae (NG), Mycoplasma genitalium (MG), and Trichomonas vaginalis (TV) and secondary infertility in women. METHODS: In this case-control study, we enrolled women in Fako Division, Cameroon between November 2017 and December 2018 with secondary infertility (cases) or current pregnancy (controls). We conducted a baseline survey to collect sociodemographic, and sexual and medical history information. Nucleic acid amplification testing using Aptima (Hologic, San Diego, CA, US) was performed on endocervical swabs for CT, NG, MG, and TV. Multivariable logistic regression was used to assess the relationship between active STI and secondary infertility. RESULTS: A total of 416 women were enrolled: 151 cases and 265 controls. Compared to controls, cases were older (median age 32 vs 27 years) and had more lifetime sexual partners (median 4 vs 3) (p&lt;0.001). Cases were more likely to report dyspareunia, abnormal menses, prior miscarriage, and ectopic pregnancy (all p&lt;0.05). STI positivity was not significantly different among cases and controls (2.7% vs 5.4% for CT, 1.3% vs 2.9% for NG, 6.0% vs 7.0% for MG, respectively), with the exception of TV which was more common in pregnant controls (0.7% vs 5%; p = 0.02). CONCLUSION: Study findings did not support an association between active STI and secondary infertility in Cameroon. Given high rates of pre-existing tubal damage, routine STI screening and treatment in younger women may be more impactful than costly STI testing during infertility assessments.</t>
  </si>
  <si>
    <t>https://www.ncbi.nlm.nih.gov/pubmed/35120153</t>
  </si>
  <si>
    <t>Mbah CE, Jasani A, Aaron KJ, Akoachere JF, Tita ATN, Geisler WM, et al. Association between Chlamydia trachomatis, Neisseria gonorrhea, Mycoplasma genitalium, and Trichomonas vaginalis and Secondary Infertility in Cameroon: A case-control study. PLoS One. 2022;17(2):e0263186.</t>
  </si>
  <si>
    <t>MCHA_2022</t>
  </si>
  <si>
    <t>McHaro RD, Kisinda A, Njovu L, McHaro M, Mbwilo F, Mihale G, et al</t>
  </si>
  <si>
    <t>Prevalence of and risk factors associated with HIV, Herpes Simplex Virus-type 2, Chlamydia trachomatis and Neisseria gonorrhoeae infections among 18-24 year old students attending Higher Learning Institutions in Mbeya-Tanzania</t>
  </si>
  <si>
    <t>BACKGROUND: Sexually transmitted infections (STIs) are common among young people in low- and middle-income countries and are associated with negative reproductive and pregnancy outcomes. Most of the studies have assessed HIV among adolescents and young adults, with limited information on occurrence of other STIs in this population. This study aimed to describe the prevalence of and risk factors associated with Herpes Simplex Virus-type 2 (HSV-2), Chlamydia trachomatis (CT), Neisseria gonorrhoeae (NG), Syphilis and HIV infection among young adults attending Higher Learning Institutions (HLIs) in Mbeya, Tanzania. METHODS: We conducted a cross-sectional study among students aged 18-24years attending HLIs in Mbeya-Tanzania, randomly selected using a computerized random number. Participants were tested for HSV-2, CT, NG, Syphilis and HIV infection. We used a self-administered questionnaire to collect information on sexual activity and risk factors to the tested STIs. RESULTS: We enrolled 504 students from 5 HLIs, with mean age of 21.5 years (SD 1.7). 17% of the students had at least one STI; prevalence was higher among females than males (21.1% versus 14.1%). CT (11%) and HSV-2 (6.1%) were the most common STIs, while NG (1.1%) and HIV (0.7%) infection had the least occurrence. None of the participants was diagnosed with Syphilis. In univariate analysis, predictors for STIs were Sex, inconsistent condom use in the past 4weeks, report of oral sex, sexual orientation (bisexual/homosexual) and having a sexual partner with an age-difference of at least 5years (either older or younger); while in the multivariate analysis, Sex, inconsistent condom use in the past 4weeks and sexual orientation (bisexual/homosexual) remained significant. CONCLUSION: STIs such as Chlamydia and HSV-2 which are commonly asymptomatic are of concern among young adults attending HLIs. The latter is an important group that needs attention and recognition that is pivotal in transmission of STIs considering their risk. Information, Education and Communication (IEC) campaigns targeting young adults, especially those at HLIs, need to focus on exposure-risk minimization. Funding institutions that have invested heavily on HIV prevention campaigns should consider giving similar recognition to other STIs for a streamlined outcome.</t>
  </si>
  <si>
    <t>https://www.ncbi.nlm.nih.gov/pubmed/35617304</t>
  </si>
  <si>
    <t>McHaro RD, Kisinda A, Njovu L, McHaro M, Mbwilo F, Mihale G, et al. Prevalence of and risk factors associated with HIV, Herpes Simplex Virus-type 2, Chlamydia trachomatis and Neisseria gonorrhoeae infections among 18-24 year old students attending Higher Learning Institutions in Mbeya-Tanzania. PLoS One. 2022;17(5):e0266596.</t>
  </si>
  <si>
    <t>NAIK_2022</t>
  </si>
  <si>
    <t>Naik KV, Mishra A, Panda S, Sinha A, Padhi M, Pati S, et al</t>
  </si>
  <si>
    <t>Seropositivity of Chlamydia trachomatis &amp; Toxoplasma gondii among male partners of infertile couples in Odisha, India: A facility-based exploratory study</t>
  </si>
  <si>
    <t>Indian J Med Res</t>
  </si>
  <si>
    <t>Chlamydia trachomatis (CT) is the most common curable sexually transmitted non-viral infection, which can cause urethritis, prostatitis, orchitis and epididymitis among males. Toxoplasma gondii, a protozoan causes toxoplasmosis among humans. These infections may lead to decreased fertility. Hence, this study was aimed to estimate the seropositivity of CT and T. gondii infection among the male partners of infertile couples in Odisha, India. In this facility-based cross-sectional study, first void urine, seminal fluid and blood sample were collected from 153 males attending infertility clinics including 74 healthy controls. Urine and seminal fluid were tested through polymerase chain reaction (PCR), and enzyme-linked immunosorbent assay was used to detect immunoglobulin (Ig) G, IgA and IgM anti-Chlamydia and IgM anti-Toxoplasma antibodies through serum. The prevalence of CT was 1.26 per cent (95% CI: 0.03-6.85) as estimated from semen samples using PCR. We detected anti-Chlamydia antibodies IgM-four per cent [95% confidence interval (CI): 0.83-11.24]; IgA-28.16 per cent (95% CI: 18.13-40.09) and IgG-12.5 per cent (95% CI: 5.87-22.4) among participants. Anti-Toxoplasma antibodies IgM were observed in 27.63 per cent (95% CI: 17.98-39.08) of participants. None of the control samples were found positive. Overall seropositivity of CT and Toxoplasma infections is comparable, which suggests that greater attention is required for screening these infections at clinics, especially among infertile couples.</t>
  </si>
  <si>
    <t>https://www.ncbi.nlm.nih.gov/pubmed/36926786</t>
  </si>
  <si>
    <t>Naik KV, Mishra A, Panda S, Sinha A, Padhi M, Pati S, et al. Seropositivity of Chlamydia trachomatis &amp; Toxoplasma gondii among male partners of infertile couples in Odisha, India: A facility-based exploratory study. Indian J Med Res. 2022;156(4&amp;5):681-4.</t>
  </si>
  <si>
    <t>NGOB_2022</t>
  </si>
  <si>
    <t>Ngobese B, Singh R, Han KSS, Tinarwo P, Mabaso N, Abbai NS</t>
  </si>
  <si>
    <t>Detection of metronidazole resistance in Trichomonas vaginalis using uncultured vaginal swabs</t>
  </si>
  <si>
    <t>Trichomonas vaginalis (T. vaginalis) is the most prevalent sexually transmitted infection (STI) globally. Metronidazole is the drug of choice for treating T. vaginalis infections although metronidazole-resistant T. vaginalis has been reported in clinical isolates. The purpose of this study was to determine the presence of mutations in nitroreductase genes associated with metronidazole resistance in vaginal swabs testing positive for T. vaginalis. This study included 385 human immunodeficiency virus (HIV)-positive pregnant women. Vaginal swabs were collected from consenting pregnant women and used for the detection of T. vaginalis using the TaqMan assay. From the vaginal swabs, nitroreductase genes ntr4 and ntr6 containing mutations associated with metronidazole resistance were amplified using a quantitative polymerase chain reaction (PCR) assay. To validate the PCR assay, T. vaginalis cultured isolates with known metronidazole resistance profiles were used as controls in the mutation detection assays. The prevalence of T. vaginalis in the study population was 12.2% (47/385). Mutations associated with resistance to metronidazole were detected in more than 40% of the samples tested, i.e. 21/47 (45%) and 24/47 (51%) for ntr4 and ntr6, respectively. A total of 19 samples (40%) carried mutations for both ntr4 and ntr6 genes associated with metronidazole resistance. The validation assays showed a positive correlation between phenotypic and genotypic resistance profiles. This study found a high prevalence of mutations associated with metronidazole resistance. This is concerning since metronidazole is currently used in the syndromic management of STIs in South Africa. Molecular-based assays for monitoring metronidazole resistance profiles using nitroreductase genes may serve as a feasible method for antimicrobial surveillance studies for T. vaginalis.</t>
  </si>
  <si>
    <t>https://www.ncbi.nlm.nih.gov/pubmed/35657426</t>
  </si>
  <si>
    <t>Ngobese B, Singh R, Han KSS, Tinarwo P, Mabaso N, Abbai NS. Detection of metronidazole resistance in Trichomonas vaginalis using uncultured vaginal swabs. Parasitol Res. 2022;121(8):2421-32.</t>
  </si>
  <si>
    <t>NGOB_2022a</t>
  </si>
  <si>
    <t>Ngobese B, Swe-Han KS, Tinarwo P, Abbai NS</t>
  </si>
  <si>
    <t>Significant Associations between Chlamydia trachomatis and Neisseria gonorrhoeae Infections in Human Immunodeficiency Virus-Infected Pregnant Women</t>
  </si>
  <si>
    <t>Infect Dis Obstet Gynecol</t>
  </si>
  <si>
    <t>There is a lack of data on the burden of Chlamydia trachomatis and Neisseria gonorrhoeae among human immunodeficiency virus- (HIV-) infected pregnant women in South Africa. We conducted a cross-sectional study which included 385 HIV-infected pregnant women attending antenatal clinic at the King Edward VIII Hospital in Durban, South Africa. The women provided vaginal swabs which were tested for C. trachomatis and N. gonorrhoeae. The prevalence of the individual STIs was as follows: C. trachomatis (47/385, 12.2%) and N. gonorrhoeae (16/385, 4.1%). Having a circumcised partner, testing positive for N. gonorrhoeae, and perceiving themselves of being at risk for infection were shown to increase the risk for C. trachomatis infection. Without controlling for the other factors, testing positive for N. gonorrhoeae increased the risk for C. trachomatis infection by 10-fold (OR: 10.17, 95% CI: 3.39-29.66, p &lt; 0.001). Similarly, adjusting for the other factors, the risk for C. trachomatis infection in women who tested positive for N. gonorrhoeae was 9-fold (OR: 9.16, 95% CI: 2.19-40.18, p = 0.003). The following factors were associated with the increased risk of N. gonorrhoeae infection: not knowing their partner's HIV status, partner having other partners, and C. trachomatis infection status. Without controlling for the other factors, testing positive for C. trachomatis increased the risk for N. gonorrhoeae infection by 6-fold (OR: 6.52, 95% CI: 2.22-18.49, p &lt; 0.001). Similarly, adjusting for the other factors, the risk for N. gonorrhoeae infection in women who tested positive for C. trachomatis was 6-fold (OR: 6.09, 95% CI: 1.73-22.03, p = 0.005). We found a significant association between C. trachomatis and N. gonorrhoeae in the pregnant women and the risk factors associated with these pathogens. Future studies are urgently required to investigate the impact of C. trachomatis/N. gonorrhoeae coinfections in HIV pregnant women since this data is lacking in our setting. In addition, etiological screening of C. trachomatis and N. gonorrhoeae during antenatal clinic is urgently required to prevent adverse pregnancy and birth outcomes associated with these infections.</t>
  </si>
  <si>
    <t>https://www.ncbi.nlm.nih.gov/pubmed/35754526</t>
  </si>
  <si>
    <t>Ngobese B, Swe-Han KS, Tinarwo P, Abbai NS. Significant Associations between Chlamydia trachomatis and Neisseria gonorrhoeae Infections in Human Immunodeficiency Virus-Infected Pregnant Women. Infect Dis Obstet Gynecol. 2022;2022:7930567.</t>
  </si>
  <si>
    <t>NING_2022a</t>
  </si>
  <si>
    <t>Ning N, Weng R, Zhang C, Wen L, Wang H, Ye J, et al</t>
  </si>
  <si>
    <t>Cluster analysis for symptomatic management of Neisseria gonorrhoea and Chlamydia trachomatis in sexually transmitted infections related clinics in China</t>
  </si>
  <si>
    <t>OBJECTIVE: This study aimed to perform a cluster analysis of symptoms linked with Neisseria gonorrhoeae (NG) and Chlamydia trachomatis (CT) and to identify which cluster of symptoms was associated with a higher risk of NG and CT. STUDY DESIGN: From 15 April to 16 May 2018, a cross-sectional study was conducted, and patients attending sexually transmitted infections (STI) related clinics were recruited from 22 medical institutions in six districts of Shenzhen city. METHODS: A structured questionnaire was used to collect social-demographic information as well as STI symptoms, and urine samples were collected for nucleic acid detection. Cluster analysis and logistic regression were applied. RESULTS: Among 8,207 participants, the prevalence of CT and NG infection was 9.04% (742/8,207) and 2.36% (194/8,207), respectively. Among male outpatients, four clusters with distinct symptomatic patterns were identified. Unmarried, having casual sexual partners in the past 6 months, cluster 2 (OR = 6.70, 95% CI = 3.36-13.35) and cluster 4 (OR = 24.53, 95% CI = 12.96-46.44) were risk factors associated with NG infection. Unmarried, cluster 2 (OR = 2.54, 95% CI = 1.83-3.53) and cluster 4 (OR = 3.31, 95% CI = 2.37-4.61) were risk factors associated with CT infection. Among female outpatients, five clusters with distinct symptomatic patterns were identified. Aged 24 years or below and cluster 3 (OR = 3.68, 95% CI = 1.61-8.39) were risk factors associated with NG infection. Aged 24 years or below, unmarried, having a high school/secondary technical school education, and having junior high school or below education were risk factors associated with CT infection. CONCLUSION: The cluster of symptoms integrated into risk assessment for CT and NG infections suggests a new strategy of symptomatic management. Healthcare providers in STI clinics and resource-limited places may use this strategy to identify more potential patients and deliver adequate, acceptable, and equitable STI care for outpatients with a high risk of STI.</t>
  </si>
  <si>
    <t>https://www.ncbi.nlm.nih.gov/pubmed/36466460</t>
  </si>
  <si>
    <t>Ning N, Weng R, Zhang C, Wen L, Wang H, Ye J, et al. Cluster analysis for symptomatic management of Neisseria gonorrhoea and Chlamydia trachomatis in sexually transmitted infections related clinics in China. Front Public Health. 2022;10:1005481.</t>
  </si>
  <si>
    <t>NYAK_2022</t>
  </si>
  <si>
    <t>Nyakambi M, Waruru A, Oladokun A</t>
  </si>
  <si>
    <t>Prevalence of genital Chlamydia trachomatis among women of reproductive age attending outpatient clinic at Kisumu County Referral Hospital, Kenya, 2021</t>
  </si>
  <si>
    <t>J Public Health Afr</t>
  </si>
  <si>
    <t>BACKGROUND: Chlamydia trachomatis is a common a sexually transmitted infections (STI). Asymptomatic Chlamydia is undetectable because it is asymptomatic. In Kenyan women ages 18 to 49, the disease is poorly understood. METHODS: This cross-sectional study was conducted at Kisumu County Referral Hospital, Kenya. 385 women consented and completed the electronic questionnaire. The women then provided vaginal swab samples which were tested for Chlamydia trachomatis using Chlamydia rapid diagnostic test kit. RESULTS: A total of 29 (7.5%) patients tested positive and were given medication. 65.2% of 385 participants were 18-25, with 5.7% prevalence. Women preferred self vaginal swab collection over health worker collection (0.3%). Multiple sexual partners, coinfection with other STIs, and upper tract infections are linked to genital Chlamydia. 92% of participants didn't know Chlamydia's effects. CONCLUSIONS: The study's prevalence of genital Chlamydia trachomatis was within previous estimates. Populations and screening methods vary. Patient and community education about genital Chlamydia infection is needed. Multiple sexual partners, marital status, education, and STI history are risk factors. Most women preferred self vaginal swab collection.</t>
  </si>
  <si>
    <t>https://www.ncbi.nlm.nih.gov/pubmed/36277939</t>
  </si>
  <si>
    <t>Nyakambi M, Waruru A, Oladokun A. Prevalence of genital Chlamydia trachomatis among women of reproductive age attending outpatient clinic at Kisumu County Referral Hospital, Kenya, 2021. J Public Health Afr. 2022;13(3):2063.</t>
  </si>
  <si>
    <t>BMC Pregnancy Childbirth</t>
  </si>
  <si>
    <t>OREE_2022</t>
  </si>
  <si>
    <t>Oree G, Naicker M, Maise HC, Tinarwo P, Ramsuran V, Abbai NS</t>
  </si>
  <si>
    <t>Tracking Antimicrobial Resistance in Neisseria gonorrhoeae from the Molecular Level Using Endocervical Swabs</t>
  </si>
  <si>
    <t>Lab Med</t>
  </si>
  <si>
    <t>OBJECTIVE: The global emergence of drug resistance in Neisseria gonorrhoeae has resulted in the use of a range of antibiotics and is now a public health concern because this pathogen may become untreatable in the future. This study aimed to detect antimicrobial-resistant determinants in N. gonorrhoeae directly from endocervical specimens. METHODS: Three hundred seven pregnant women were enrolled in this study. Endocervical swabs were collected from consenting women and used for the detection of N. gonorrhoeae. Molecular indicators associated with penicillin, tetracycline, ciprofloxacin, azithromycin, spectinomycin, cefixime, and ceftriaxone resistance were detected by polymerase chain reaction. RESULTS: Of the 307 women, 24 (7.8%) tested positive for N. gonorrhoeae. The tetM gene carried on the American-type plasmid was shown to be present in all the specimens. Approximately 87.5% of the specimens carried the penicillinase-producing African-type plasmid, and the gyrase A gene carrying the Ser-91 mutation was shown to be present in 37.5% of the specimens. Mutations associated with azithromycin, spectinomycin, cefixime, and ceftriaxone resistance were not detected in the study specimens. CONCLUSION: The detection of resistance determinants without the need for culture may prove to be more feasible for future epidemiological investigations focused on tracking antimicrobial susceptibility patterns in N. gonorrhoeae.</t>
  </si>
  <si>
    <t>https://www.ncbi.nlm.nih.gov/pubmed/34279031</t>
  </si>
  <si>
    <t>Oree G, Naicker M, Maise HC, Tinarwo P, Ramsuran V, Abbai NS. Tracking Antimicrobial Resistance in Neisseria gonorrhoeae from the Molecular Level Using Endocervical Swabs. Lab Med. 2022;53(1):18-23.</t>
  </si>
  <si>
    <t>SARE_2022</t>
  </si>
  <si>
    <t>Sarenje KL, Ngalamika O, Maimbolwa MC, Siame A, Munsaka SM, Kwenda G</t>
  </si>
  <si>
    <t>Antimicrobial resistance of Neisseria gonorrhoeae isolated from patients attending sexually transmitted infection clinics in Urban Hospitals, Lusaka, Zambia</t>
  </si>
  <si>
    <t>BACKGROUND: Neisseria gonorrhoeae, the causative agent for sexually transmitted infection (STI) gonorrhoea, has emerged with a significant public health impact on acquiring resistance to antimicrobials available for treatment. The resistance of N. gonorrhoeae limit treatment options and contributed to high morbidity associated with gonorrhoea. Data on antimicrobial resistance (AMR) profiles in N. gonorrhoeae is scares in Zambia. This study aimed to determine the antibiotic susceptibilities in N. gonorrhoeae isolates from Lusaka, Zambia. METHODS: A prospective cross-sectional study was conducted on 630 STI patients who presented with urethral or vaginal discharge from 2019 to 2020. Urethral and endocervical secretions were cultured on Modified Thayer Martin agar and incubated at 36 degrees C +/- 1 degrees C in 5% CO(2) for 24 h. Identification of N. gonorrhoeae isolates was achieved by Gram stain, oxidase, nitrocefin disk, BactiCard Neisseria, and Viteck(R) Compact. The AMR profiles were determined using E-test. Statistical significant was determined by Pearson's Chi-square test, Mann-Whitney U test, or logistic regression with p-values of &lt; 0.05 indicating significance. RESULTS: A total of 630 patients were recruited of which 46% (290/630) with the median of 29 years and interquartile range (IQR) of 19-39 years were male. The median of the females was 26 years and IQR of 15-37 years. Neisseria gonorrhoeae was isolated from 19.4% (122/630) patients of which 72.9% (89/122) were male, with highest prevalence of isolation in the age category of 25-34 years. The prevalence of resistance was high to penicillin (85.2%), tetracycline (68.9%) and ciprofloxacin (59.8%) with MIC(90) of 32 microg/mL, 8 microg/mL, and 8 microg/mL respectively. The isolates had reduced susceptibility to cefixime (1.6%), spectinomycin (4.9%) and (4.9%) for azithromycin. All isolates were susceptible to ceftriaxone. Risk factors associated with AMR were douching in females (AOR 6.69, 95% CI; 1.11-40.31, p = 0.039), female gender (AOR 7.64, 95% CI; 1.11-52.33, p = 0.048), HIV-positivity (AOR 26.59, 95% CI; 3.67-192.7, p = 0.005), no condom use or unprotected sex (AOR 5.48, 95% CI; 1.17-22.75 p = 0.026), sex trading (AOR 4.19, 95% CI; 1.55-11.33, p = 0.010), and over-counter treatment of ciprofloxacin (AOR 3.44, 95% CI; 1.17-22.75, p = 0.023). CONCLUSION: The N. gonorrhoeae resistance to penicillin, tetracycline and ciprofloxacin was high necessitating revision of the treatment guidelines. However, no resistance to ceftriaxone was detected. Therefore, monitoring of antibiotic resistance remains critical in Zambia.</t>
  </si>
  <si>
    <t>https://www.ncbi.nlm.nih.gov/pubmed/35962370</t>
  </si>
  <si>
    <t>Sarenje KL, Ngalamika O, Maimbolwa MC, Siame A, Munsaka SM, Kwenda G. Antimicrobial resistance of Neisseria gonorrhoeae isolated from patients attending sexually transmitted infection clinics in Urban Hospitals, Lusaka, Zambia. BMC Infect Dis. 2022;22(1):688.</t>
  </si>
  <si>
    <t>SHAM_2022</t>
  </si>
  <si>
    <t>Shamkhi GJ, Alkhuzai RAH, Al-Shukr NMK</t>
  </si>
  <si>
    <t>Molecular Genotyping of Chlamydia trachomatis in Iraqi Married Pregnant and Non-Pregnant Women</t>
  </si>
  <si>
    <t>It has been approved that the infection caused by Chlamydia trachomatis (C. trachomatis) is one of the major causes of infertility and adverse birth outcomes in populations. The C. trachomatis epidemiology among childbearing-age women in Iraq has not been recognized yet. This study aimed to detect the prevalence of C. trachomatis infection among pregnant and non-pregnant women using the polymerase chain reaction (PCR) assay and phylogenetic analysis of local isolates. In total, 200 endocervical swabs were collected from adult married pregnant (n=100) and non-pregnant women (n=100) from June to July 2021. Targeting the omp1 gene, 9% of the total samples were positive for C. trachomatis, and significant increases were reported among non-pregnant compared to pregnant women. The PCR products of five positive local isolates were selected randomly, sequenced, and documented in the National Centre for Biotechnology Information (NCBI) with the accession numbers OK094104.1, OK094105.1, OK094106.1, OK094107.1, and OK094108.1. Analysis of the homology sequence of the local and NCBI-BLAST isolates revealed a significant association with the Russian (MF288585.1) isolate. Statistical analysis of reproductive data revealed a higher prevalence, odds ratio (OD), and risk in asymptomatic, compared to symptomatic cases. Although no significant variation was detected in prevalence rate among single and multiple symptomatic women, increases were observed in OD values and risk of multiple symptomatic women. Reportedly, chronic pelvic pain was more prevalent than pelvic inflammatory diseases, ectopic pregnancy, and infertility in single symptomatic women. Regarding the demographic characteristics (i.e., age, the place of residence, and occupation), prevalence and risk of infection were higher in women who were &lt;30 years, lived in urban areas, and had a job, compared to women who were &gt;/=30 years, lived in suburban and rural areas, and had a free job. In conclusion, the course of chlamydial infections is usually unpredictable, diverse, and asymptomatic and has remained almost unrecognized. Therefore, PCR-based methods can apply successfully to detect C. trachomatis in both pregnant and non-pregnant women.</t>
  </si>
  <si>
    <t>https://www.ncbi.nlm.nih.gov/pubmed/36284967</t>
  </si>
  <si>
    <t>Shamkhi GJ, Alkhuzai RAH, Al-Shukr NMK. Molecular Genotyping of Chlamydia trachomatis in Iraqi Married Pregnant and Non-Pregnant Women. Arch Razi Inst. 2022;77(2):761-9.</t>
  </si>
  <si>
    <t>SHAW_2022</t>
  </si>
  <si>
    <t>Shawaky SM, Al Shammari MMA, Sewelliam MS, Ghazal A, Amer AN</t>
  </si>
  <si>
    <t>A study on vaginitis among pregnant and non-pregnant females in Alexandria, Egypt: An unexpected high rate of mixed vaginal infection</t>
  </si>
  <si>
    <t>AIMS Microbiol</t>
  </si>
  <si>
    <t>BACKGROUND: Many infectious and noninfectious triggers lead to inflammation of the vagina. AIM: We investigated the prevalence of causative vaginitis microorganisms in 516 pregnant and nonpregnant female volunteers. Vaginal samples were examined microscopically, cultured and tested for different pathogens. RESULTS: Of the participants, 310 (60.1%) were pregnant, whereas 206 (39.9%) were nonpregnant. Using Amsel's criteria and Nugent's scores, bacterial vaginosis (BV) was diagnosed in 59.1%, and the prevalence of vulvovaginal candidiasis (VVC) was 50.2% in the population. Candida infections were significantly higher in nonpregnant females (p value &lt;/= 0.01), and 24% of females had mixed infections. The most common mixed infection was BV and Candida spp., detected in 21% of the cases. CONCLUSIONS: Bacterial vaginosis is the most common cause of vaginitis. We observed that 24% of females experienced mixed infections, and Candida albicans was the most common fungal species causing VVC. Trichomonas vaginalis prevalence was underestimated using wet mounts.</t>
  </si>
  <si>
    <t>https://www.ncbi.nlm.nih.gov/pubmed/35974993</t>
  </si>
  <si>
    <t>Shawaky SM, Al Shammari MMA, Sewelliam MS, Ghazal A, Amer AN. A study on vaginitis among pregnant and non-pregnant females in Alexandria, Egypt: An unexpected high rate of mixed vaginal infection. AIMS Microbiol. 2022;8(2):167-77.</t>
  </si>
  <si>
    <t>SHIX_2022</t>
  </si>
  <si>
    <t>Shi L, Luo J, Chen Y, Chen L, Hu H, Qiu T, et al</t>
  </si>
  <si>
    <t>Prevalence of syphilis and chlamydia trachomatis infection among female sex workers in Jiangsu, China: Results from a multicenter cross-sectional and venue-based study</t>
  </si>
  <si>
    <t>BACKGROUND: Female sex workers (FSWs) are considered highly vulnerable to sexually transmitted infections (STIs), but available data on the prevalence of STIs among FSWs in China is limited at a provincial level. This study aimed to evaluate the prevalence of STIs and risk factors among FSWs in Jiangsu, China. METHODS: We conducted a multicenter cross-sectional study in seven cities of Jiangsu to investigate the prevalence and risk factors associated with HIV and other STIs. Blood and urine were collected to test for HIV, syphilis, Hepatitis C (HCV), Neisseria gonorrhoeae (NG) and Chlamydia trachomatis (CT) infections. RESULTS: We enrolled 3,580 FSWs. The overall prevalence of bacterial STIs was 6.2% (5.4%-7.0%). The prevalence of HIV, syphilis infection, HCV, NG and CT were 0.1% (95%CI, 0.0-0.2), 1.8% (95%CI, 1.4-2.3), 0.3% (95%CI, 0.1-0.5), 0.3% (95%CI, 0.2-0.5) and 4.3% (95%CI, 3.6-5.0), respectively. Most FSWs (85.6%) reported consistent condom use with clients in the past month. Only 10.6% of FSWs reported group sex, and 68.3% self-reported HIV testing in the previous year. According to the multivariable model, having group sex in the past year (aOR, 2.521, 95%CI: 1.366-4.651) and HIV infection (aOR, 26.260, 95%CI: 2.432-283.563) were associated with a higher risk of syphilis infection. Migrants (aOR, 1.669, 95%CI: 1.163-2.395), having a history of STIs in the past year (aOR, 4.601, 95%CI: 1.003-21.118), and NG infection (aOR, 38.549, 95%CI: 11.214-132.514) were associated with a higher risk of CT infection. On the contrary, FSWs aged older than 25 were associated with lower risk of syphilis infection (25-34: aOR, 0.339, 95%CI: 0.151-0.763) and CT infection (25-34: aOR, 0.503, 95%CI: 0.316-0.802; &gt;/=35: aOR, 0.578, 95%CI: 0.362-0.925). CONCLUSION: This study's prevalence rates of syphilis and CT infections show the need to promote comprehensive STIs control and prevention strategies, including behavioral intervention and STIs screening, especially in younger high-risk populations. With the increasing coverage of HIV testing, integrating other STIs screening with HIV testing may be a reasonable way to implement comprehensive STIs control and prevention.</t>
  </si>
  <si>
    <t>https://www.ncbi.nlm.nih.gov/pubmed/36388309</t>
  </si>
  <si>
    <t>Shi L, Luo J, Chen Y, Chen L, Hu H, Qiu T, et al. Prevalence of syphilis and chlamydia trachomatis infection among female sex workers in Jiangsu, China: Results from a multicenter cross-sectional and venue-based study. Front Public Health. 2022;10:1018724.</t>
  </si>
  <si>
    <t>SONG_2022</t>
  </si>
  <si>
    <t>Songtaweesin WN, Pornpaisalsakul K, Kawichai S, Wacharachaisurapol N, Wongharn P, Yodkitudomying C, et al</t>
  </si>
  <si>
    <t>Sexually transmitted infections incidence in young Thai men who have sex with men and transgender women using HIV pre-exposure prophylaxis</t>
  </si>
  <si>
    <t>BACKGROUND: Sexually transmitted infections are a major public health issue worldwide. HIV pre-exposure prophylaxis (PrEP) use among youth may be associated with increased incidence of sexually transmitted infections (STIs). OBJECTIVES: To measure the prevalence and incidence of STIs among young men who have sex with men (YMSM) and young transgender women (YTGW) using PrEP. METHODS: A prospective cohort of 15- to 19-year-old YMSM and YTGW with HIV risk defined as inconsistent condom use and/or multiple sex partners were enrolled. Participants were provided daily oral tenofovir disoproxil fumarate/emtricitabine. STI screening was done at baseline and month 6 for syphilis, urine, and anal swab nucleic acid amplification testing for C. trachomatis (CT) and N. gonorrheaoe (NG). RESULTS: From March 2018 to June 2019, 200 adolescents (147 MSM and 53 TGW) with a median (IQR) age of 18 years (17-19) were enrolled. STI prevalence was 22.5% (95% CI 16.7-28.3). STI incidence was 25.2 per 100 person-years (95% CI 14.7, 40.3). Factors associated with STI incidence were self-reported &gt;2 sex partners in the past month (unadjusted rate ratio [uRR] 4.6, 95% CI 1.0, 20.6), and moderate PrEP adherence (uRR 7.3, 95% CI 1.6, 32.6). CONCLUSIONS: STI incidence in YMSM and YTGW PrEP users was high at approximately one in five. Regular screening and treatment of STIs should be implemented in youth HIV prevention packages.</t>
  </si>
  <si>
    <t>https://www.ncbi.nlm.nih.gov/pubmed/35282719</t>
  </si>
  <si>
    <t>Songtaweesin WN, Pornpaisalsakul K, Kawichai S, Wacharachaisurapol N, Wongharn P, Yodkitudomying C, et al. Sexually transmitted infections incidence in young Thai men who have sex with men and transgender women using HIV pre-exposure prophylaxis. Int J STD AIDS. 2022;33(5):447-55.</t>
  </si>
  <si>
    <t>SUNX_2022</t>
  </si>
  <si>
    <t>Sun S, Zhang L, Wu Q, Tian L, Ding Y, Liu L, et al</t>
  </si>
  <si>
    <t>The association between adverse pregnancy outcomes with genital Chlamydia Trachomatis infection among pre-pregnancy couples in Shenzhen, China: A cross-sectional study</t>
  </si>
  <si>
    <t>OBJECTIVES: To investigate the prevalence of adverse pregnancy outcomes (APOs) in women and the impact of pre-pregnancy couples' genital Chlamydia Trachomatis (GCT) infection and other infections on APOs. STUDY DESIGN: Data on genital infections were collected from the Free Pre-pregnancy Health Check (FPHC) in Shenzhen, China. Data on APOs were collected from a 1-year telephone follow-up of pregnancy status and subsequent pregnancy outcomes. METHODS: APO data were used to count adverse outcomes, and logistic regression was conducted to determine the association between APOs and GCT infection. RESULTS: From December 2018 to December 2019, among 4,429 couples who underwent FPHC; 1,925 were pregnant, and 1,816 couples were tracked for pregnancy outcomes, including 1,471 normal pregnancies and 345 (19.00%) APOs. The rest of 109 pregnant couples did not answer the phone or refused to answer the pregnancy outcome during the follow-up. Among APOs, the number of spontaneous abortions was 122 (35.36%), the number of macrosomia was 85 (24.64%), the number of low birth weight (LBW) &amp; preterm births (PTB) was 39 (11.30%), the number of LBW was 34 (9.86%), and the number of PTB was 31 (8.99%). The prevalence of GCT infection in females and males was 4.24% [95% Confidence Interval, (CI): 3.41-5.27%] and 3.58% (95% CI: 2.79-4.57%), respectively. More than half (52.69%, 49/93) of the couples were GCT-concordant. The prevalence of APOs in couples without GCT infection was 18.74% (332/1,772). The prevalence of APOs in female GCT-discordant was 32.14% (9/28), and the prevalence of APOs in male GCT-discordant was 25% (4/16). The prevalence of APOs in GCT-concordant was 12.24% (6/49). Multivariable analysis indicated that females 30-35 years old [adjusted Odds Ratio (aOR) = 1.08, 95% CI: 1.01-1.17] and over 35 years old (aOR = 1.16, 95% CI: 1.03-1.32) were more likely to experiencing APOs. CONCLUSION: Although only women's age was found to be associated with APOs, the prevalence of APOs with GCT-discordant in couples, especially female GCT-discordant, was higher than in those without infection or who were GCT-concordant, suggesting that these groups, especially in older women, should be paid more attention to in follow-ups to improve reproductive health.</t>
  </si>
  <si>
    <t>https://www.ncbi.nlm.nih.gov/pubmed/36568751</t>
  </si>
  <si>
    <t>Sun S, Zhang L, Wu Q, Tian L, Ding Y, Liu L, et al. The association between adverse pregnancy outcomes with genital Chlamydia Trachomatis infection among pre-pregnancy couples in Shenzhen, China: A cross-sectional study. Front Public Health. 2022;10:1038391.</t>
  </si>
  <si>
    <t>TANG_2022</t>
  </si>
  <si>
    <t>Tang Y, Yang X, Duan L, Zhan W, Chen K, Chai H, et al</t>
  </si>
  <si>
    <t>Genetic and clinical characteristics of genital Chlamydia trachomatis infection in Guangzhou, China</t>
  </si>
  <si>
    <t>Infect Genet Evol</t>
  </si>
  <si>
    <t>BACKGROUND: Genital Chlamydia trachomatis (CT) is one of the most common agents of sexually transmitted infections and can cause severe disorders. This study aimed to analyse the genetic and clinical characteristics of genital CT infection among women in Guangzhou, China. METHODS: From September 2020 to August 2021, a total of 8955 female patients were enrolled in this study. The presence of genital CT was detected by real-time PCR, and 273 positive samples were randomly selected for further genetic and clinical characteristics analysis. RESULTS: The positive rate of genital CT infection was 7.5% (670/8955), with the highest rate in women aged 21-30 years. A total of 8 genotypes were identified: DH, J, K, and recombinant genotype Ba/D. The predominant genotype was J (n = 78, 28.6%), followed by E (n = 63, 23.1%), F (n = 48, 17.6%), and D (n = 38, 13.9%). Abnormal vaginal discharge (n = 165, 61.8%), cervical columnar epithelial ectopy (n = 124, 46.4%), vaginal itching (n = 77, 28.8%), and lower abdominal pain (n = 61, 22.8%) were the predominant symptoms. Additionally, genotype G infection exhibited a significantly higher rate of abnormal vaginal discharge (P = 0.03) and genotype D infection exhibited a higher white blood cell count (P = 0.01) than the other genotypes. Phylogenetic analysis revealed a total of 20 variants with 25 mutation positions and the H2 variant in four patients was first discovered in our study. CONCLUSIONS: Genotypes J, E, F, and D were the major genotypes of genital CT in Guangzhou, and they manifested as abnormal vaginal discharge, cervical columnar epithelial ectopy, vaginal itching, and lower abdominal pain. The present study provides guidance for future integrated interventions to reduce the burden of genital CT infection and accelerate the development of vaccines.</t>
  </si>
  <si>
    <t>https://www.ncbi.nlm.nih.gov/pubmed/35447370</t>
  </si>
  <si>
    <t>Tang Y, Yang X, Duan L, Zhan W, Chen K, Chai H, et al. Genetic and clinical characteristics of genital Chlamydia trachomatis infection in Guangzhou, China. Infect Genet Evol. 2022;101:105285.</t>
  </si>
  <si>
    <t>TWAH_2022</t>
  </si>
  <si>
    <t>Twahirwa Rwema JO, Herbst S, Hamill MM, Liestman B, Nyombayire J, Lyons CE, et al</t>
  </si>
  <si>
    <t>Cross-sectional assessment of determinants of STIs among men who have sex with men and transgender women in Kigali, Rwanda</t>
  </si>
  <si>
    <t>BACKGROUND: STIs among men who have sex with men (MSM) and transgender women (TGW) continue to increase. In Rwanda, STI management relies on syndromic management with limited empirical data characterising the burden of specific STIs among MSM/TGW. This study evaluated the prevalence of syphilis, Neisseria gonorrhoeae (NG) and Chlamydia trachomatis (CT) and associated factors among MSM/TGW in Kigali. METHODS: From March to August 2018, 737 MSM/TGW &gt;18 years were enrolled using respondent-driven sampling (RDS). Structured interviews and HIV/STI screening were conducted. Syphilis was screened with rapid plasma reagin confirmed by Treponema pallidum hemagglutination assay. CT/NG were tested by Cepheid GeneXpert. RDS-adjusted multivariable Poisson regression models with robust variance estimation were used to evaluate factors associated with any STI, and determinants of urethral and rectal STIs separately. RESULTS: Prevalence of any STI was 20% (RDS adjusted: 16.7% (95% CI: 13.2% to 20.2%)). Syphilis was 5.7% (RDS adjusted: 6.8% (95% CI: 4.3% to 9.4%)). CT was 9.1% (RDS adjusted: 6.1% (95% CI: 3.9% to 8.4%)) and NG was 8.8% (RDS adjusted: 7.1% (95% CI: 4.9% to 9.2%)). STIs were more common among older MSM and those with HIV (p&lt;0.05). Of CT infections, 67% were urethral, 27% rectal and 6% were dual site. For NG infections, 52% were rectal, 29% urethral and 19% were dual site. Overall, 25.8% (23 of 89) of those with confirmed STI and returned for their results were symptomatic at time of testing.STI symptoms in the previous year (adjusted prevalence ratio (aPR): 1.94 (95% CI: 1.26 to 2.98)) were positively associated with any STI. Being circumcised was negatively associated with any STI (aPR: 0.47 (95% CI: 0.31 to 0.73)). HIV was positively associated with rectal STIs (aPR: 3.50 (95% CI: 1.09 to 11.21)) but negatively associated with urethral STIs. CONCLUSION: MSM/TGW, especially those living with HIV, are at high risk of STIs in Rwanda with the vast majority being asymptomatic. These data suggest the potential utility of active STI surveillance strategies using highly sensitive laboratory methods among those at high risk given the anatomical distribution and limited symptomatology of STIs observed among Rwandan MSM/TGW.</t>
  </si>
  <si>
    <t>https://www.ncbi.nlm.nih.gov/pubmed/33958492</t>
  </si>
  <si>
    <t>Twahirwa Rwema JO, Herbst S, Hamill MM, Liestman B, Nyombayire J, Lyons CE, et al. Cross-sectional assessment of determinants of STIs among men who have sex with men and transgender women in Kigali, Rwanda. Sex Transm Infect. 2022;98(3):178-87.</t>
  </si>
  <si>
    <t>VELE_2022</t>
  </si>
  <si>
    <t>Velez-Gomez DE, Torres-Vellojin N, Grajales-Zapata JC, McEwen-Ochoa JG, Martinez A, Ramirez-Lopera V, et al</t>
  </si>
  <si>
    <t>Prevalence of Chlamydia trachomatis and Neisseria gonorrhoeae in the homeless population of Medellin, Colombia: a cross-sectional study</t>
  </si>
  <si>
    <t>OBJECTIVE: To determine the prevalence of Chlamydia trachomatis (CT) and Neisseria gonorrhoeae (NG) in the homeless population in Medellin, Colombia, using molecular diagnostic methods. It also intended to develop a demographic profile, exploring associated factors and the dynamics of the social and sexual interactions of this community. DESIGN: Cross-sectional study. SETTING: Two homeless care centres in Medellin, Colombia. PARTICIPANTS: Homeless individuals that assisted to the main homeless care centres of Medellin, Colombia from 2017 to 2019. PRIMARY AND SECONDARY OUTCOME MEASURES: The prevalence of CT and NG in this population using qPCR detection, factors associated with CT and NG infection, and the sociodemographic profile of the community. RESULTS: The prevalence of CT infection was 19.2%, while that of NG was 22.6%. Furthermore, being a female was significantly correlated to CT infection p&lt;0.05 (adjusted OR, AOR 2.42, 95% CI 1.31 to 4.47). NG infection was significantly associated with factors such as: sexual intercourse while having a sexually transmitted infection p&lt;0.05 (AOR 3.19, 95% CI 1.48 to 6.85), having more than 11 sexual partners in the last 6 months p=0.04 (AOR 2.91, 95% CI 1.04 to 8.09) and having daily intercourse p=0.05 (AOR 3.15, 95% CI 1.02 to 9.74). CONCLUSIONS: The prevalence of CT and NG was higher than that reported in the general population. Additionally, females had a higher percentage of infection compared with males.</t>
  </si>
  <si>
    <t>https://www.ncbi.nlm.nih.gov/pubmed/35232786</t>
  </si>
  <si>
    <t>Velez-Gomez DE, Torres-Vellojin N, Grajales-Zapata JC, McEwen-Ochoa JG, Martinez A, Ramirez-Lopera V, et al. Prevalence of Chlamydia trachomatis and Neisseria gonorrhoeae in the homeless population of Medellin, Colombia: a cross-sectional study. BMJ Open. 2022;12(3):e054966.</t>
  </si>
  <si>
    <t>WANG_2022</t>
  </si>
  <si>
    <t>Wang H, Weng R, Zhang C, Ye J, Wen L, Li J, et al</t>
  </si>
  <si>
    <t>High chlamydia infection and its associated factors among patients seeking clinic-based STI services in Southern China: A preliminary cross-sectional study</t>
  </si>
  <si>
    <t>OBJECTIVE: Chlamydia trachomatis (CT) infection is one of the most common sexually transmitted infections (STIs) worldwide. This study aimed to provide prevalence and associated factors data among patients seeking clinic-based STI services for estimating the disease burden of CT. STUDY DESIGN AND METHOD: A cross-sectional survey was conducted among patients attending clinics for STI services. Patients' social-demographic and behavioral information was collected and CT infection was determined by nucleic acid amplification test (NAAT) with self-collected urine specimens. Associated factors were identified using logistic regression. RESULTS: Among the 8,324 participants, the overall prevalence was 9.0% with 10.7% for males and 8.3% for females respectively. Multivariate analysis showed that aged &lt; 24 [adjusted odds ratio (aOR) = 1.27, 95% confidence interval (CI) = 1.01-1.59], being unmarried (aOR = 1.64, 95%CI = 1.35-2.00), having junior high school or below education level (aOR = 1.47, 95%CI = 1.13-1.91), having no access to health insurance (aOR = 1.27, 95%CI = 1.07-1.51), and being positive for Neisseria gonorrhoeae (NG, aOR = 4.49, 95%CI = 3.25-6.21) were significantly associated with CT infection. CONCLUSION: We found that CT infection is prevalent among patients seeking clinic-based STI services in Southern China. Targeted interventions could be implemented for patients with a higher risk of CT infection including those aged &lt; 24, being unmarried, having junior high school or below education level, having no access to health insurance, and being positive for NG. In addition, routine CT screening could be considered a public health strategy by the government.</t>
  </si>
  <si>
    <t>https://www.ncbi.nlm.nih.gov/pubmed/36504970</t>
  </si>
  <si>
    <t>Wang H, Weng R, Zhang C, Ye J, Wen L, Li J, et al. High chlamydia infection and its associated factors among patients seeking clinic-based STI services in Southern China: A preliminary cross-sectional study. Front Public Health. 2022;10:1005334.</t>
  </si>
  <si>
    <t>Eur J Obstet Gynecol Reprod Biol</t>
  </si>
  <si>
    <t>WASN_2022</t>
  </si>
  <si>
    <t>Wasnik K, Mittal P, Ghope P, Sonkar SC, Arora G, Saluja D</t>
  </si>
  <si>
    <t>Multiple sexually transmitted co-infections are associated with adverse reproductive outcomes in asymptomatic adolescent pregnant women; A Prospective cohort study</t>
  </si>
  <si>
    <t>BACKGROUND: A prospective cohort was conducted to assess the prevalence of seven RTIs/STIs in adolescent asymptomatic pregnant women to find a significant correlation between infection and pregnancy. METHODS: The study was restricted to 18-19 years of asymptomatic adolescent pregnant women attending Ante-Natal Care and the health status of the pregnant women were followed up to parturition. The health status of the infant was followed till 6 months post-delivery. The prevalence of the concerning pathogens and the significance of their association with adverse outcomes of pregnancy were determined. RESULTS: Among 279 subjects, the most significant co-infections were observed for M. hominis with U. parvum (9.31%; p-value-0.0071/OR-2.6421) and U. urealyticum (7.88%; p-value-0.0119/OR-2.6455). Statistically significant associations were found between C. trachomatis [(p-value-0.0439); OR-2.9902] and M. genitalium [(p-value-0.0284); OR-3.442] with PTB, N. gonorrhoeae with LBW &lt;2.5 kg [(p-value-0.0052);OR-4.9017], U. urealyticum with VLBW &lt;2 kg [(p-value-0.0262);OR-3.0207], M. genitalium [(p-value-0.0184); OR-11.7976] and T. vaginalis with PROM [(p-value 0.0063); OR-19.4275] while M. genitalium [(p-value 0.0190); OR-12.9230] and U. urealyticum [(p-value 0.0063); OR-14.5149] with PPROM with 95% CI respectively. CONCLUSIONS: Asymptomatic adolescents are at high risk of adverse pregnancy outcomes if infected with the concerned pathogens.</t>
  </si>
  <si>
    <t>https://www.ncbi.nlm.nih.gov/pubmed/36465932</t>
  </si>
  <si>
    <t>Wasnik K, Mittal P, Ghope P, Sonkar SC, Arora G, Saluja D. Multiple sexually transmitted co-infections are associated with adverse reproductive outcomes in asymptomatic adolescent pregnant women; A Prospective cohort study. Front Med (Lausanne). 2022;9:1046233.</t>
  </si>
  <si>
    <t>WEIR_2022</t>
  </si>
  <si>
    <t>Weir BW, Dun C, Wirtz AL, Mon SHH, Qaragholi N, Chemnasiri T, et al</t>
  </si>
  <si>
    <t>Transactional sex, HIV and health among young cisgender men and transgender women who have sex with men in Thailand</t>
  </si>
  <si>
    <t>Ann Epidemiol</t>
  </si>
  <si>
    <t>PURPOSE: To examine how recent sex work is identified and the HIV risk factors and service needs among Thai cisgender men who have sex with men (MSM) and transgender women (TGW) who exchange sex. METHODS: MSM and TGW in Bangkok and Pattaya who exchanged sex in the last year (n = 890) were recruited through social media, outreach, and word-of-mouth. Recent sex exchange was based on the primary question, In the last 30 days, have you sold or traded sex"; secondary questions (regarding income source and client encounters) were also investigated. RESULTS: Overall, 436 (48%) participants engaged in sex work in the last 30 days; among those, 270 (62%) reported exchanging sex by the primary question, and 160 (37%) based on secondary questions only. Recent sex exchange was associated with gonorrhea, syphilis, discussing PrEP with others, and using condoms, alcohol, methamphetamine, amyl nitrate, and Viagra. Exchanging sex based on secondary questions only was associated with being in a relationship, social media recruitment, less recent anal intercourse, and not discussing PrEP. CONCLUSIONS: Thai MSM and TGW who exchange sex need regular access to HIV/STI prevention, testing, and treatment services, and multiple approaches to assessing sex work will help identify and serve this diverse and dynamic population."</t>
  </si>
  <si>
    <t>https://www.ncbi.nlm.nih.gov/pubmed/35405344</t>
  </si>
  <si>
    <t>Weir BW, Dun C, Wirtz AL, Mon SHH, Qaragholi N, Chemnasiri T, et al. Transactional sex, HIV and health among young cisgender men and transgender women who have sex with men in Thailand. Ann Epidemiol. 2022;72:1-8.</t>
  </si>
  <si>
    <t>WENG_2022</t>
  </si>
  <si>
    <t>Weng R, Ning N, Zhang C, Wen L, Ye J, Wang H, et al</t>
  </si>
  <si>
    <t>Acceptability of rectal self-sampling in non-clinical venues for chlamydia and gonorrhea testing among men who have sex with men: A cross-sectional study in Shenzhen, China</t>
  </si>
  <si>
    <t>BACKGROUND: Rectal Chlamydia trachomatis (CT) and Neisseria gonorrhoeae (NG) infections among men who have sex with men (MSM) have become an increasingly important concern. The study aimed to explore (1) the acceptability of rectal self-sampling for chlamydia and gonorrhea testing among MSM in non-clinical venues in Shenzhen city, China; (2) factors associated with the acceptability of rectal self-sampling; and (3) factors associated with rectal CT and NG infections, respectively. METHODS: This cross-sectional study was conducted in two non-clinical settings in Shenzhen, China, from April 2021 to October 2021. Mixed-effects logistic regression analysis was performed to explore the factors associated with acceptance of rectal self-collection for CT and NG testing. RESULTS: Of the 306 MSM who were offered to perform rectal self-sampling, 133 (43.46%) accepted, and 96.24% (128/133) of them successfully provided a valid rectal sample. The prevalence of urogenital CT and NG infections among 303 MSM was 4.29 and 0.66%, respectively. The prevalence of rectal CT and NG infections among 128 participants was 31.25 and 9.38%, respectively. Participants having been diagnosed with HIV infection showed a higher acceptance of rectal self-collection for CT and NG testing. CONCLUSION: This study reported that rectal self-sampling in non-clinical venues for CT and NG testing among MSM was barely acceptable and feasible in China. Most CT and NG infections would have been missed if urethral screening was offered alone, which implies that the CT and NG screening should be scaled up in the above setting. Integrating free CT tests into regular STI interventions for MSM could also be considered.</t>
  </si>
  <si>
    <t>https://www.ncbi.nlm.nih.gov/pubmed/36466478</t>
  </si>
  <si>
    <t>Weng R, Ning N, Zhang C, Wen L, Ye J, Wang H, et al. Acceptability of rectal self-sampling in non-clinical venues for chlamydia and gonorrhea testing among men who have sex with men: A cross-sectional study in Shenzhen, China. Front Public Health. 2022;10:992773.</t>
  </si>
  <si>
    <t>YEXX_2022</t>
  </si>
  <si>
    <t>Ye X, Li FR, Pan Q, Li Z, Yu GQ, Liu H, et al</t>
  </si>
  <si>
    <t>Prevalence and associated factors of sexually transmitted infections among methamphetamine users in Eastern China: a cross-sectional study</t>
  </si>
  <si>
    <t>BACKGROUND: The reported incidence of sexually transmitted infections (STIs) in China has been increasing over the last decades, especially among drug users, which has become one of the main burdens of public health in China. This study was conducted to estimate the prevalence and associated factors of STIs among non-injecting methamphetamine (MA) users in Eastern China. METHODS: A cross-sectional survey was conducted among 632 MA users in Eastern China in 2017. Demographic characteristics, sexual behaviors, behaviors of MA use and sexual health knowledge were collected through questionnaire. First pass urine specimens were collected and detected for deoxyribonucleic acid (DNA) of Neisseria gonorrhoeae (NG) and Chlamydia trachomatis (CT) with Nucleic Acid Amplification Technology (NAAT), while blood specimens were collected and detected for antibodies of Human immunodeficiency virus (HIV), Herpes simplex virus type-2 (HSV-2), and syphilis with enzyme-linked immune sorbent assay (ELISA). RESULTS: Among the 632 MA users, 464 (73.42%) were males, 60.92% were &lt; 35 years of age, 546 (86.39%) were Shandong residents. 317 (50.16%, 95% CI 46.26-54.06%) participants were tested positive for at least one kind of STIs, including 242 (38.29%, 95% CI 34.50-42.08%) for HSV-2, 107 (16.93%, 95% CI 14.01-19.85%) for active syphilis, 46 (7.28%, 95% CI 5.25-9.31%) for treated syphilis, 40 (6.33%, 95% CI 4.43-8.23%) for CT, 6 (0.95%, 95% CI 0.19-1.71%) for HIV, and 3 (0.47%, 95% CI 0.06-1.00%) for NG infection. 99 (15.66%, 95% CI 12.83-18.49%) participants were co-infected with two kinds of STIs, including 91 (14.40%, 95% CI 11.66-17.14%) participants were co-infected with HSV-2 and syphilis. 14 (2.22%, 95% CI 1.07-3.37%) participants were co-infected with three kinds of STIs, and 4 HIV positive participants were co-infected with both syphilis and HSV-2. In the multiple logistic regression analysis, the results showed that females (adjusted OR [AOR] = 7.30, 95% CI 4.34-12.30) and individuals &gt;/= 35 years of age (AOR = 2.97, 95% CI 2.04-4.32) were more likely to test positive for STIs among MA users, whereas participants who acquired sexual health knowledge primarily from the Internet (AOR = 0.57, 95% CI 0.40-0.82) and those whose regular partners did not use drugs (AOR = 0.59, 95% CI 0.37-0.94) were less likely. CONCLUSIONS: This study found that the prevalence of HSV-2 and syphilis are alarming high among non-injecting MA users in Shandong Province in Eastern China. The prevention and control intervention of STIs among MA users in Shandong were needed, especially on females and MA users &gt;/= 35 years of age.</t>
  </si>
  <si>
    <t>https://www.ncbi.nlm.nih.gov/pubmed/34983422</t>
  </si>
  <si>
    <t>Ye X, Li FR, Pan Q, Li Z, Yu GQ, Liu H, et al. Prevalence and associated factors of sexually transmitted infections among methamphetamine users in Eastern China: a cross-sectional study. BMC Infect Dis. 2022;22(1):7.</t>
  </si>
  <si>
    <t>YEXX_2022a</t>
  </si>
  <si>
    <t>Ye ZH, Chen S, Liu F, Cui ST, Liu ZZ, Jiang YJ, et al</t>
  </si>
  <si>
    <t>Patterns of Sexually Transmitted Co-infections and Associated Factors Among Men Who Have Sex With Men: A Cross-Sectional Study in Shenyang, China</t>
  </si>
  <si>
    <t>BACKGROUND: Men who have sex with men (MSM) are disproportionately affected by sexually transmitted infections (STIs). We sought to describe patterns of sexually transmitted co-infections and explore factors associated with increased acquisition of STIs among MSM. METHODS: We enrolled MSM in Shenyang, China, between July and December 2020 to test for four STIs, including human papillomavirus (HPV), Chlamydia trachomatis (CT), Neisseria gonorrhoeae (NG), and Treponema pallidum (TP). Data regarding demographic and behavioral characteristics of participants were collected through a self-administered digital questionnaire. We adopted the ordinal logistic regression model to identify factors associated with acquiring more STIs. RESULTS: Overall, 177 participants with completed test results for all four STIs were analyzed. These participants had a median age of 29.0 (interquartile range: 23.0-38.0) years. The prevalence of STI co-infections was 23.7% [42/177; 95% confidence interval (CI), 17.8%-30.8%], among which HPV/CT (47.1%) and HPV/CT/NG (50.0%) co-infection were the predominant types among participants with dual and multiple infections, respectively. Participants who had a higher educational background [adjusted odds ratio (aOR), 0.46; 95% CI, 0.24-0.85; P = 0.014] and had a history of STIs (aOR, 2.53; 95% CI, 1.24-5.18; P = 0.011) were positively associated with acquiring more STIs. CONCLUSIONS: MSM in Shenyang suffer a substantial burden of sexually transmitted co-infections. An optimized multi-STI integration strategy targeting prevention, surveillance, screening, and treatment is warranted to reduce the prevalence of sexually transmitted co-infections, especially in less-educated MSM.</t>
  </si>
  <si>
    <t>https://www.ncbi.nlm.nih.gov/pubmed/35712312</t>
  </si>
  <si>
    <t>Ye ZH, Chen S, Liu F, Cui ST, Liu ZZ, Jiang YJ, et al. Patterns of Sexually Transmitted Co-infections and Associated Factors Among Men Who Have Sex With Men: A Cross-Sectional Study in Shenyang, China. Front Public Health. 2022;10:842644.</t>
  </si>
  <si>
    <t>YUXX_2022</t>
  </si>
  <si>
    <t>Yu X, Zhao P, Mai Z, Xu Q, Chen W, Wu Z, et al</t>
  </si>
  <si>
    <t>Evaluation of the Predictive Value of Urine Leukocyte Esterase Test in Chlamydia trachomatis and Neisseria gonorrhoeae Infection Among Males Attending HIV/STI Clinics in Guangdong Province, China</t>
  </si>
  <si>
    <t>Leukocyte esterase test (LET) detection is a simple and inexpensive test performed by urinalysis. This study investigated the predictive value of LET for Chlamydia trachomatis (CT) and Neisseria gonorrhoeae (NG) infection among men attending HIV and sexually transmitted infection (HIV/STI) clinics in Guangdong Province, China. A total of 5,509 urine samples were collected from HIV and sexually transmitted infection clinics in Guangdong Province between 2017 and 2019. Specimens from 5,464 males were tested by both LET and nucleic acid amplification test (NAAT). Of 5,464 males, 497 (9.1%) tested positive for CT or NG by NAAT, with respective prevalence rates of 6.4% (95% confidence interval [95% CI]: 5.8-7.1%) and 3.8% (95% CI: 3.3-4.3%), including 1.2% (95% CI: 0.9-1.4%) co-infected. Compared to the HIV-negative individuals, individuals living with HIV tend to have a higher prevalence of CT, NG and co-infection with CT and NG. The LET sensitivity, specificity, positive predictive value (PPV), and negative predictive value (NPV) for CT were 46.4% (95% CI: 41.2-51.7%), 92.0% (95% CI: 91.2-92.7%), 28.4% (95% CI: 24.8-32.1%), and 96.1% (95% CI: 95.6-96.7%), respectively. The LET sensitivity, specificity, PPV, and NPV for NG were 68.4% (95% CI: 62.1-74.7%), 91.8% (95% CI: 91.1-92.6%), 25.0% (95% CI: 21.4-28.5%), and 98.7% (95% CI: 98.3-99%), respectively. Compared to the HIV-negative individuals, higher sensitivity and specificity were observed for HIV-positive individuals, but there was no statistical difference. The incremental cost-effectiveness ratio (ICER) using economic costs per additional person CT positive and NG positive was -$238.74 and -$145.60 compared with LET positive, respectively. LET is a cost-effective test and will be valuable for predicting CT and NG infection, which is highly prevalent in low- and middle-income countries.</t>
  </si>
  <si>
    <t>https://www.ncbi.nlm.nih.gov/pubmed/35386911</t>
  </si>
  <si>
    <t>Yu X, Zhao P, Mai Z, Xu Q, Chen W, Wu Z, et al. Evaluation of the Predictive Value of Urine Leukocyte Esterase Test in Chlamydia trachomatis and Neisseria gonorrhoeae Infection Among Males Attending HIV/STI Clinics in Guangdong Province, China. Front Med (Lausanne). 2022;9:858165.</t>
  </si>
  <si>
    <t>ZHAO_2022</t>
  </si>
  <si>
    <t>Zhao J, Shui J, Luo L, Ao C, Lin H, Liang Y, et al</t>
  </si>
  <si>
    <t>Identification and characterization of mixed infections of Chlamydia trachomatis via high-throughput sequencing</t>
  </si>
  <si>
    <t>Precise genotyping is necessary to understand epidemiology and clinical manifestations of Chlamydia trachomatis infection with different genotypes. Next-generation high-throughput sequencing (NGHTS) has opened new frontiers in microbial genotyping, but has been clinically characterized in only a few settings. This study aimed to determine C. trachomatis genotypes in particular mixed-genotype infections and their association with clinical manifestations and to characterize the sensitivity and accuracy of NGHTS. Cervical specimens were collected from 8,087 subjects from physical examination center (PEC), assisted reproductive technology center (ART) and gynecology clinics (GC) of Chenzhou Hospital of China. The overall prevalence of C. trachomatis was 3.8% (311/8087) whereas a prevalence of 2.8, 3.7 and 4.8% was found in PEC, ART and GC, respectively. The most frequent three C. trachomatis genotypes were E (27.4%, 83/303), F (21.5%, 65/303) and J (18.2%, 55/303). Moreover, NGHTS identified 20 (6.6%, 20/303) mixed-genotype infections of C. trachomatis. Genotype G was more often observed in the subjects with pelvic inflammatory disease than genotype E (adjusted OR = 3.61, 95%CI, 1.02-12.8, p = 0.046). Mixed-genotype infection was associated with severe vaginal cleanliness (degree IV) with an adjusted OR of 5.17 (95%CI 1.03-25.9, p = 0.046) whereas mixed-genotype infection with large proportion of minor genotypes was associated with cervical squamous intraepithelial lesion (SIL) with an adjusted OR of 5.51 (95%CI 1.17-26.01, p = 0.031). Our results indicated that NGHTS is a feasible tool to identity C. trachomatis mixed-genotype infections, which may be associated with worse vaginal cleanliness and cervical SIL.</t>
  </si>
  <si>
    <t>https://www.ncbi.nlm.nih.gov/pubmed/36439830</t>
  </si>
  <si>
    <t>Zhao J, Shui J, Luo L, Ao C, Lin H, Liang Y, et al. Identification and characterization of mixed infections of Chlamydia trachomatis via high-throughput sequencing. Front Microbiol. 2022;13:1041789.</t>
  </si>
  <si>
    <t>ZHAO_2022a</t>
  </si>
  <si>
    <t>Zhao T, Xiao X, Xiao L, Wu XM, Yuan T</t>
  </si>
  <si>
    <t>Bacterial vaginosis, vulvovaginal candidiasis, and trichomonal vaginitis in reproductive-age women in Yunnan, China: a descriptive study</t>
  </si>
  <si>
    <t>J Obstet Gynaecol</t>
  </si>
  <si>
    <t>This study aimed to determine the prevalence of and risk factors associated with BV(bacterial vaginosis, BV), VVC (vulvovaginal candidiasis, VVC) and TV (trichomonal vaginitis, TV) among non-pregnant women. Among 770 women included in analyses, surveyed using a questionnaire and subsequently diagnosed with BV, VVC and TV via Gram staining and vaginal swab microscopy. Vaginal infections were prevalent in 31.30%, with BV being the most prevalent (21.35%). Single-variable analysis revealed that an age of 20-29 years (odds ratio [OR] = 2.31, 95% CI: 1.24-4.29; p = .007) and lack of education (OR = 0.50, 95% CI: 0.28-0.89; p = .018) were significantly associated with BV. However, an age of 30-39 years was significantly associated with VVC (OR = 2.12, 95% CI: 1.03-4.38; p = .038). Multivariable analysis confirmed that miscarriage was an independent predictor of BV and VVC. Miscarriage was significantly associated with the incidence of BV and VVC (OR = 1.680, 95% CI: 1.146-2.462; p = .011 and OR = 2.04, 95% CI: 1.30-3.20; p = .002, respectively). In conclusion, BV appears to be the predominant cause of vaginitis, risk factors for vaginitis include age and level of education and miscarriage.IMPACT STATEMENTWhat is already known on this subject? Inflammation of the vagina, or vaginitis, is caused by various infectious and non-infectious factors. The most common causes of infectious vaginitis are BV, VVC and TV. Kunming located at the southwestern border of China, However, there is still no systematic research investigating the status of vaginitis infection in Yunnan Province. Therefore, the present study aimed to determine the prevalence of these vaginal infections; BV, VVC, and TV, among women of childbearing age, and to assess the prevalence of vaginal infections and the associated risk factors.What do the results of this study add? In our study we found that vaginal infections were prevalent in 31.30% of reproductive-age women, with BV being the most prevalent (21.35%). We believe that our study makes a significant contribution to the literature because we report that BV appears to be the predominant cause of vaginitis, followed by VVC and TV. Risk factors for vaginitis include age, miscarriage and level of education.What are the implications of these findings for clinical practice and/or further research? This study aimed to determine the prevalence of these vaginal infections, BV, VVC and TV, and to assess the prevalence of vaginal infections and the associated risk factors. Health education interventions are recommended to raise women's awareness of vaginitis and its prevention.</t>
  </si>
  <si>
    <t>https://www.ncbi.nlm.nih.gov/pubmed/35947028</t>
  </si>
  <si>
    <t>Zhao T, Xiao X, Xiao L, Wu XM, Yuan T. Bacterial vaginosis, vulvovaginal candidiasis, and trichomonal vaginitis in reproductive-age women in Yunnan, China: a descriptive study. J Obstet Gynaecol. 2022;42(7):3187-92.</t>
  </si>
  <si>
    <t>ZHOU_2022</t>
  </si>
  <si>
    <t>Zhou H, Wu S, Tang X, Zhou G, Yuan J, Li Q, et al</t>
  </si>
  <si>
    <t>Chlamydia trachomatis infection in the genital tract is associated with inflammation and hypospermia in the infertile male of China</t>
  </si>
  <si>
    <t>Chlamydia trachomatis (CT) infection is the most prevalent sexually transmitted bacterial disease worldwide. However, unlike that in female infertility, the role of CT infection in male infertility remains controversial. The objective of this retrospective study was to explore the impacts of CT infection in the genital tract on sperm quality, sperm acrosin activity, antisperm antibody levels, and inflammation in a large cohort of infertile males in China. A total of 7154 semen samples were collected from infertile male subjects, 416 of whom were CT positive (CT+ group) and 6738 of whom were CT negative (CT- group), in our hospital between January 2016 and December 2018. Routine semen parameters (semen volume, pH, sperm concentration, viability, motility, morphology, etc.), granulocyte elastase levels, antisperm antibody levels, and sperm acrosin activity were compared between the CT+ and CT- groups. Our results showed that CT infection was significantly correlated with an abnormally low semen volume, as well as an increased white blood cell count and granulocyte elastase level (all P &lt; 0.05) in the semen of infertile males; other routine semen parameters were not negatively impacted. The antisperm antibody level and sperm acrosin activity were not affected by CT infection. These findings suggested that CT infection might contribute to inflammation and hypospermia but does not impair sperm viability, motility morphology, and acrosin activity or generate antisperm antibodies in the infertile males of China.</t>
  </si>
  <si>
    <t>https://www.ncbi.nlm.nih.gov/pubmed/34145079</t>
  </si>
  <si>
    <t>Zhou H, Wu S, Tang X, Zhou G, Yuan J, Li Q, et al. Chlamydia trachomatis infection in the genital tract is associated with inflammation and hypospermia in the infertile male of China. Asian J Androl. 2022;24(1):56-61.</t>
  </si>
  <si>
    <t>ZOLF_2022</t>
  </si>
  <si>
    <t>Zolfaghari P, Emamie AD, Rajabpour M, Zarei A, Whiley DM, Pourmand MR, et al</t>
  </si>
  <si>
    <t>Antimicrobial susceptibility testing and molecular characterization of Neisseria gonorrhoeae in Tehran, Iran</t>
  </si>
  <si>
    <t>Gonorrhea is a sexually transmitted infection occurring worldwide. Antimicrobial resistance (AMR) surveillance in Neisseria gonorrhoeae and associated molecular epidemiological studies are crucial to ascertain the spread of antibiotic-resistant and developing the local treatment guidelines. This study was performed to determine the antimicrobial susceptibility testing (AST) and molecular epidemiology of N. gonorrhoeae isolates in Tehran, Iran. During 1 July 2018-30 July 2020, a total of 500 urogenital (468 endocervical, 32 urethral) swabs were collected from patients with signs and symptoms of genitourinary infections presenting to two women's hospitals and one health center located center and south of Tehran. Specimens were cultured and examined for the presence of N. gonorrhoeae isolates by biochemical tests. MIC Test Strip determined the MICs of ceftriaxone, azithromycin, and ciprofloxacin. Neisseria gonorrhoeae multiantigen sequence typing (NG-MAST) was also performed. A total of 38 N. gonorrhoeae isolates were identified. The proportions of resistant N. gonorrhoeae isolates were as follows: ceftriaxone (MIC &gt;/=0.125 mug/mL) 10.5% (4/38), azithromycin (MIC &gt;1 mug/mL) 34% (13/38), and ciprofloxacin (MIC &gt;/=1 mug/mL) 31.5% (12/38). In total, 25 different NG-MAST STs were identified. The STs comprised 1-4 isolates each, and the predominant ST was ST266 (n = 4). Our study demonstrates a diverse gonococcal population with high rates of resistance to azithromycin and evidence of resistance to ceftriaxone. The results have potential implications for antibiotic choice for the gonococcal treatment and highlight the need to broaden gonococcal AMR monitoring in Iran.</t>
  </si>
  <si>
    <t>https://www.ncbi.nlm.nih.gov/pubmed/35485393</t>
  </si>
  <si>
    <t>Zolfaghari P, Emamie AD, Rajabpour M, Zarei A, Whiley DM, Pourmand MR, et al. Antimicrobial susceptibility testing and molecular characterization of Neisseria gonorrhoeae in Tehran, Iran. Int J STD AIDS. 2022;33(7):660-5.</t>
  </si>
  <si>
    <t>BAET_2021</t>
  </si>
  <si>
    <t>Baeten JM, Palanee-Phillips T, Mgodi NM, Mayo AJ, Szydlo DW, Ramjee G, et al</t>
  </si>
  <si>
    <t>Safety, uptake, and use of a dapivirine vaginal ring for HIV-1 prevention in African women (HOPE): an open-label, extension study</t>
  </si>
  <si>
    <t>BACKGROUND: Two phase 3 clinical trials showed that use of a monthly vaginal ring containing 25 mg dapivirine was well tolerated and reduced HIV-1 incidence in women by approximately 30% compared with placebo. We aimed to evaluate use and safety of the dapivirine vaginal ring (DVR) in open-label settings with high background rates of HIV-1 infection, an important step for future implementation. METHODS: We did a phase 3B open-label extension trial of the DVR (MTN-025/HIV Open-label Prevention Extension [HOPE]). Women who were HIV-1-negative and had participated in the MTN-020/ASPIRE phase 3 trial were offered 12 months of access to the DVR at 14 clinical research centres in Malawi, South Africa, Uganda, and Zimbabwe. At each visit (monthly for 3 months, then once every 3 months), women chose whether or not to accept the offer of the ring. Used, returned rings were tested for residual amounts of dapivirine as a surrogate marker for adherence. HIV-1 serological testing was done at each visit. Dapivirine amounts in returned rings and HIV-1 incidence were compared with data from the ASPIRE trial, and safety was assessed. This study is registered with ClinicalTrials.gov, NCT02858037. FINDINGS: Between July 16, 2016, and Oct 10, 2018, of 1756 women assessed for eligibility, 1456 were enrolled and participated in the study. Median age was 31 years (IQR 27-37). At baseline, 1342 (92.2%) women chose to take the DVR; ring acceptance was more than 79% at each visit up until 12 months and 936 (73.2%) of 1279 chose to take the ring at all visits. 12 530 (89.3%) of 14 034 returned rings had residual dapivirine amounts consistent with some use during the previous month (&gt;0.9 mg released) and the mean dapivirine amount released was greater than in the ASPIRE trial (by 0.21 mg; p&lt;0.0001). HIV-1 incidence was 2.7 per 100 person-years (95% CI 1.9-3.8, 35 infections), compared with an expected incidence of 4.4 per 100 person-years (3.2-5.8) among a population matched on age, site, and presence of a sexually transmitted infection from the placebo group of ASPIRE. No serious adverse events or grade 3 or higher adverse events observed were assessed as related to the DVR. INTERPRETATION: High uptake and persistent use in this open-label extension study support the DVR as an HIV-1 prevention option for women. With an increasing number of HIV-1 prophylaxis choices on the horizon, these results suggest that the DVR will be an acceptable and practical option for women in Africa. FUNDING: The Microbicide Trials Network and the National Institute of Allergy and Infectious Diseases, The Eunice Kennedy Shriver National Institute of Child Health and Human Development, and the National Institute of Mental Health, all components of the US National Institutes of Health.</t>
  </si>
  <si>
    <t>https://www.ncbi.nlm.nih.gov/pubmed/33539762</t>
  </si>
  <si>
    <t>Baeten JM, Palanee-Phillips T, Mgodi NM, Mayo AJ, Szydlo DW, Ramjee G, et al. Safety, uptake, and use of a dapivirine vaginal ring for HIV-1 prevention in African women (HOPE): an open-label, extension study. Lancet HIV. 2021;8(2):e87-e95.</t>
  </si>
  <si>
    <t>BAUS_2021</t>
  </si>
  <si>
    <t>Baussano I, Sayinzoga F, Tshomo U, Tenet V, Vorsters A, Heideman DAM, et al</t>
  </si>
  <si>
    <t>Impact of Human Papillomavirus Vaccination, Rwanda and Bhutan</t>
  </si>
  <si>
    <t>Emerg Infect Dis</t>
  </si>
  <si>
    <t>Rwanda and Bhutan, 2 low- and middle-income countries, implemented primarily school-based national human papillomavirus (HPV) vaccination in 2011 (Rwanda) and 2010 (Bhutan). We estimated vaccination effectiveness through urine-based HPV prevalence surveys in schools in 2013-2014 and 2017. In Rwanda, 912 participants from baseline surveys and 1,087 from repeat surveys were included, and in Bhutan, 973 participants from baseline surveys and 909 from repeat surveys were included. The overall effectiveness against vaccine-targeted HPV types (i.e., HPV-6/11/16/18) was 78% (95% CI 51%-90%) in Rwanda, and 88% (6%-99%) in Bhutan and against other alpha-9 types was 58% (21-78) in Rwanda and 63% (27-82) in Bhutan. No effect against other HPV types was detectable. Prevalence of vaccine-targeted HPV types decreased significantly, as well as that of other alpha-9 types, suggesting cross-protection. These findings provide direct evidence from low- and middle-income countries of the marked effectiveness of high-coverage school-based, national HPV vaccination programs.</t>
  </si>
  <si>
    <t>https://www.ncbi.nlm.nih.gov/pubmed/33350922</t>
  </si>
  <si>
    <t>Baussano I, Sayinzoga F, Tshomo U, Tenet V, Vorsters A, Heideman DAM, et al. Impact of Human Papillomavirus Vaccination, Rwanda and Bhutan. Emerg Infect Dis. 2021;27(1):1-9.</t>
  </si>
  <si>
    <t>BEKS_2021</t>
  </si>
  <si>
    <t>Beksinska A, Jama Z, Kabuti R, Kungu M, Babu H, Nyariki E, et al</t>
  </si>
  <si>
    <t>Prevalence and correlates of common mental health problems and recent suicidal thoughts and behaviours among female sex workers in Nairobi, Kenya</t>
  </si>
  <si>
    <t>BMC Psychiatry</t>
  </si>
  <si>
    <t>BACKGROUND: Adverse childhood experiences (ACEs), poverty, violence and harmful alcohol/substance use are associated with poor mental health outcomes, but few studies have examined these risks among Female Sex Workers (FSWs). We examine the prevalence and correlates of common mental health problems including suicidal thoughts and behaviours among FSWs in Kenya. METHODS: Maisha Fiti is a longitudinal study among FSWs randomly selected from Sex Worker Outreach Programme (SWOP) clinics across Nairobi. Baseline behavioural-biological survey (n = 1003) data were collected June-December 2019. Mental health problems were assessed using the Patient Health Questionnaire (PHQ-9) for depression, the Generalised Anxiety Disorder tool (GAD-7) for anxiety, the Harvard Trauma Questionnaire (HTQ-17) for Post-Traumatic Stress Disorder (PTSD) and a two-item tool to measure recent suicidal thoughts/behaviours. Other measurement tools included the WHO Adverse Childhood Experiences (ACE) score, WHO Violence Against Women questionnaire, and the Alcohol, Smoking and Substance Involvement Screening Test (ASSIST). Descriptive statistics and multivariable logistic regression were conducted using a hierarchical modelling approach. RESULTS: Of 1039 eligible FSWs, 1003 FSWs participated in the study (response rate: 96%) with mean age 33.7 years. The prevalence of moderate/severe depression was 23.2%, moderate/severe anxiety 11.0%, PTSD 14.0% and recent suicidal thoughts/behaviours 10.2% (2.6% suicide attempt, 10.0% suicidal thoughts). Depression, anxiety, PTSD and recent suicidal thoughts/behaviours were all independently associated with higher ACE scores, recent hunger (missed a meal in last week due to financial difficulties), recent sexual/physical violence and increased harmful alcohol/substance. PTSD was additionally associated with increased chlamydia prevalence and recent suicidal thoughts/behaviours with low education and low socio-economic status. Mental health problems were less prevalent among women reporting social support. CONCLUSIONS: The high burden of mental health problems indicates a need for accessible services tailored for FSWs alongside structural interventions addressing poverty, harmful alcohol/substance use and violence. Given the high rates of ACEs, early childhood and family interventions should be considered to prevent poor mental health outcomes.</t>
  </si>
  <si>
    <t>https://www.ncbi.nlm.nih.gov/pubmed/34649544</t>
  </si>
  <si>
    <t>Beksinska A, Jama Z, Kabuti R, Kungu M, Babu H, Nyariki E, et al. Prevalence and correlates of common mental health problems and recent suicidal thoughts and behaviours among female sex workers in Nairobi, Kenya. BMC Psychiatry. 2021;21(1):503.</t>
  </si>
  <si>
    <t>BELF_2021</t>
  </si>
  <si>
    <t>Belfort IKP, Cunha APA, Mendes FPB, Galvao-Moreira LV, Lemos RG, de Lima Costa LH, et al</t>
  </si>
  <si>
    <t>Trichomonas vaginalis as a risk factor for human papillomavirus: a study with women undergoing cervical cancer screening in a northeast region of Brazil</t>
  </si>
  <si>
    <t>BACKGROUND: Human papillomavirus (HPV) and Trichomonas vaginalis (TV) infections are the most common sexually transmitted infections (STIs) globally. The latter has contributed to a variety of adverse outcomes for both sexes. Moreover, in Brazil, epidemiological studies on patients with STIs are limited. Therefore, this study aimed to determine the prevalence of TV and its association with HPV in women undergoing cervical cancer screening. METHODS: Women with a normal cervix were recruited from a community-based cervical cancer screening program. Gynecological examinations were conducted, and questionnaires were provided. Vaginal canal and uterine cervix samples were collected for cytological examinations (reported using the 2001 Bethesda System) and tested for the presence of TV and HPV DNA. RESULTS: In total, 562 women who attended public primary healthcare were included in the study. The T. vaginalis was present in 19.0% (107) and HPV DNA was present in 46.8% (263) of women. Among the women of TV 73.8% (79) had a co-infection with HPV (p = 0.001). CONCLUSIONS: We concluded that a TV infection is associated with an HPV infection of the cervix as well as with the cervical cytological abnormalities. Further studies could reveal the mechanisms by which these two organisms interact at the cellular level, with control for shared behavioral risk factors.</t>
  </si>
  <si>
    <t>https://www.ncbi.nlm.nih.gov/pubmed/33892709</t>
  </si>
  <si>
    <t>Belfort IKP, Cunha APA, Mendes FPB, Galvao-Moreira LV, Lemos RG, de Lima Costa LH, et al. Trichomonas vaginalis as a risk factor for human papillomavirus: a study with women undergoing cervical cancer screening in a northeast region of Brazil. BMC Womens Health. 2021;21(1):174.</t>
  </si>
  <si>
    <t>BRIS_2021</t>
  </si>
  <si>
    <t>Bristow CC, Espinosa da Silva C, Vera AH, Gonzalez-Fagoaga JE, Rangel G, Pines HA</t>
  </si>
  <si>
    <t>Prevalence of bacterial sexually transmitted infections and coinfection with HIV among men who have sex with men and transgender women in Tijuana, Mexico</t>
  </si>
  <si>
    <t>We estimated the prevalence of syphilis and Chlamydia trachomatis (CT) and Neisseria gonorrhoeae (NG) infections, as well as human immunodeficiency virus (HIV) coinfection among cisgender men who have sex with cisgender men (MSM) and transgender women (TW) in Tijuana, Mexico. MSM and TW (N = 212) recruited via respondent-driven and venue-based sampling for HIV testing underwent sexually transmitted infection (STI) testing and completed interviewer-administered surveys in this study (2017-2018). Treponemal rapid tests were used at the point-of-care with positives undergoing confirmatory testing following the reverse syphilis-testing algorithm. Nucleic acid amplification testing of urine and swabs (rectal and pharyngeal) was used to detect CT/NG at three anatomic sites. Chi-squared tests were used to compare STI prevalence by HIV status. Sexually transmitted infection prevalence was 39.6% overall but higher for newly diagnosed HIV-positive (55.7%; N = 88) than HIV-negative (28.2%; N = 124) participants (p-value &lt; 0.0001). Among newly diagnosed HIV-positive participants, the prevalence of syphilis was 35.2% (31/88), CT infection was 27.3% (24/88; nine urethral; 16 rectal; four pharyngeal), and NG infection was 26.1% (23/88; six urethral; 19 rectal; nine pharyngeal). Among HIV-negative participants, the prevalence of syphilis was 12.1% (15/124), CT infection was 13.7% (17/124; seven urethral; nine rectal; two pharyngeal), and NG infection was 9.7% (12/124; three urethral; seven rectal; seven pharyngeal). Over 60% of all CT (25/41) and NG (26/35) infections in the full sample occurred extragenitally in the absence of urethral infections, and over 80% of rectal (30/37) and pharyngeal (16/18) infections were asymptomatic. The high prevalence of syphilis, CT, and NG infections among MSM and TW in Tijuana suggests STI screening that includes extragenital tests, particularly at HIV diagnosis, may help curb HIV/STI transmission.</t>
  </si>
  <si>
    <t>https://www.ncbi.nlm.nih.gov/pubmed/33530892</t>
  </si>
  <si>
    <t>Bristow CC, Espinosa da Silva C, Vera AH, Gonzalez-Fagoaga JE, Rangel G, Pines HA. Prevalence of bacterial sexually transmitted infections and coinfection with HIV among men who have sex with men and transgender women in Tijuana, Mexico. Int J STD AIDS. 2021;32(8):751-7.</t>
  </si>
  <si>
    <t>CAME_2021</t>
  </si>
  <si>
    <t>Cameron-McDermott SM, Barrow GJ, Webster AM, De La Haye CO, Wood DHE, Lewis VM, et al</t>
  </si>
  <si>
    <t>Antimicrobial susceptibility of Neisseria gonorrhoeae isolates and syndromic treatment of men with urethral discharge in Kingston, Jamaica, 2018-19</t>
  </si>
  <si>
    <t>J Antimicrob Chemother</t>
  </si>
  <si>
    <t>OBJECTIVES: To quantitatively determine the antimicrobial susceptibility of clinical Neisseria gonorrhoeae isolates from men with urethral discharge in Jamaica and to describe the syndromic treatment therapies administered. METHODS: Urethral eSwabs (Copan) were collected from 175 men presenting with urethral discharge to the Comprehensive Health Centre STI Clinic, Kingston, Jamaica. Clinical information was collected and MICs of eight antimicrobials were determined for N. gonorrhoeae isolates (n = 96) using Etest and interpreted using CLSI criteria. RESULTS: The median age of the subjects was 28 years (range: 18-73 years) with a median of 2 sexual partners (range: 1-25) per male in the previous 3 months. All examined N. gonorrhoeae isolates were susceptible to ceftriaxone (96/96), azithromycin (91/91), cefixime (91/91) and spectinomycin (91/91). For ciprofloxacin and gentamicin, respectively, 98.9% (91/92) and 91.3% (84/92) of the isolates were susceptible and 1.1% (1/92) and 8.7% (8/92) showed intermediate susceptibility/resistance. For tetracycline and benzylpenicillin, respectively, 38.0% (35/92) and 22.0% (20/91) of the isolates were susceptible, 52.2% (48/92) and 74.7% (68/91) showed intermediate susceptibility/resistance and 9.8% (9/92) and 3.3% (3/91) were resistant. Syndromic treatment was administered as follows: 93.1% received 250 mg of ceftriaxone intramuscularly plus 100 mg of doxycycline orally q12h for 1-2 weeks and 6.9% received 500 mg of ciprofloxacin orally plus 100 mg of doxycycline orally q12h for 1 week. CONCLUSIONS: Ceftriaxone (250 mg) remains appropriate for gonorrhoea treatment in the examined population of men in Kingston, Jamaica. Surveillance of N. gonorrhoeae AMR should be expanded in Jamaica and other Caribbean countries to guide evidence-based treatment guidelines.</t>
  </si>
  <si>
    <t>https://www.ncbi.nlm.nih.gov/pubmed/34557895</t>
  </si>
  <si>
    <t>Cameron-McDermott SM, Barrow GJ, Webster AM, De La Haye CO, Wood DHE, Lewis VM, et al. Antimicrobial susceptibility of Neisseria gonorrhoeae isolates and syndromic treatment of men with urethral discharge in Kingston, Jamaica, 2018-19. J Antimicrob Chemother. 2021;77(1):218-22.</t>
  </si>
  <si>
    <t>CHAU_2021</t>
  </si>
  <si>
    <t>Chaudry AE, Chaudhri R, Kayani A, Hayes LW, Bristow CC, Javaid K, et al</t>
  </si>
  <si>
    <t>Acceptability and feasibility of screening pregnant women for sexually transmitted infections in Rawalpindi, Pakistan</t>
  </si>
  <si>
    <t>Objectives: To understand the acceptability and feasibility of sexually transmitted infection (STI) testing during antenatal care, along with the prevalence of STIs, in Rawalpindi, Pakistan. Methods: We enrolled pregnant women seeking antenatal care and performed STI testing using Cepheid GeneXpert(R) CT/NG and TV kits and Alere Determine HIV and syphilis tests. We used interviewer-administered surveys to collect medical, social, and sexual histories. Participants testing positive for STIs and their partners were treated. Results: We enrolled 1001 women from September to December 2019. Nearly all women offered to participate in this study enrolled. Most women understood the effects an STI can have on their pregnancy (99.6%) and valued STI screening during pregnancy (98.1%). 11 women tested positive for any STI: (Chlamydia trachomatis = 4, Neisseria gonorrhoeae = 1, and Trichomonas vaginalis = 6). Of those, six presented for a test-of-cure, and two were positive for Trichomonas vaginalis. None tested positive for HIV infection or syphilis (n = 503). Conclusions: STI testing during antenatal care in Rawalpindi was acceptable, valued, understood, and feasible. The prevalence of STIs in pregnant women was low. Continued prevalence monitoring is warranted.</t>
  </si>
  <si>
    <t>https://www.ncbi.nlm.nih.gov/pubmed/34009081</t>
  </si>
  <si>
    <t>Chaudry AE, Chaudhri R, Kayani A, Hayes LW, Bristow CC, Javaid K, et al. Acceptability and feasibility of screening pregnant women for sexually transmitted infections in Rawalpindi, Pakistan. Int J STD AIDS. 2021;32(10):940-5.</t>
  </si>
  <si>
    <t>COWL_2021</t>
  </si>
  <si>
    <t>Cowley G, Milne G, Teixeira da Silva E, Nakutum J, Rodrigues A, Vasileva H, et al</t>
  </si>
  <si>
    <t>Prevalence of and risk factors for curable sexually transmitted infections on Bubaque Island, Guinea Bissau</t>
  </si>
  <si>
    <t>OBJECTIVES: Complications from sexually transmitted infections (STIs) can result in severe morbidity and mortality. To date, no STI population studies have been conducted on the Bijagos Islands, Guinea Bissau. Our objective was to estimate the prevalence of and identify risk factors for Chlamydia trachomatis (Ct), Neisseria gonorrhoea (Ng), Mycoplasma genitalium (Mg), Trichomonas vaginalis (Tv) and Treponema pallidum (Tp) on Bubaque, the most populated island. METHODS: A cross-sectional survey was conducted on the island of Bubaque among people aged 16-49 years. Participants were asked to answer a questionnaire on STI risk factors, to provide urine samples (men and women) and vaginal swabs (women) for PCR testing for Ct, Ng, Mg and Tv, and to provide dry blood spots for Tp particle agglutination assays. Data were analysed to estimate the prevalence of STIs and logistic regression was used to identify risk factors. RESULTS: In total, 14.9% of participants were found to have a curable STI, with the highest prevalence being observed for Tv (5.9%) followed by Ct (3.8%), Ng (3.8%), Mg (1.9%) and Tp (0.8%). Significant risk factors for having any STI included being female, younger age and concurrent partnership. Having had a previous STI that was optimally treated was a protective factor. CONCLUSIONS: This study demonstrates that there is a considerable burden of STI on the Bijagos Islands, stressing the need for diagnostic testing to facilitate early detection and treatment of these pathogens to stop ongoing transmission. Moreover, these results indicate the need to conduct further research into the STI burden on the Bijagos Islands to help inform and develop a national STI control strategy.</t>
  </si>
  <si>
    <t>https://www.ncbi.nlm.nih.gov/pubmed/32345631</t>
  </si>
  <si>
    <t>Cowley G, Milne G, Teixeira da Silva E, Nakutum J, Rodrigues A, Vasileva H, et al. Prevalence of and risk factors for curable sexually transmitted infections on Bubaque Island, Guinea Bissau. Sex Transm Infect. 2021;97(1):51-5.</t>
  </si>
  <si>
    <t>Front Immunol</t>
  </si>
  <si>
    <t>DEAN_2021</t>
  </si>
  <si>
    <t>Dean D, Swaminathan S, Kama M, Goemans S, Faktaufon D, Alnabelseya N, et al</t>
  </si>
  <si>
    <t>Development and Evaluation of a Point-of-Care Test in a Low-Resource Setting with High Rates of Chlamydia trachomatis Urogenital Infections in Fiji</t>
  </si>
  <si>
    <t>J Clin Microbiol</t>
  </si>
  <si>
    <t>Rapid and precise detection of Chlamydia trachomatis, the leading global cause of sexually transmitted infections (STI), at the point of care (POC) is required for treatment decisions to prevent transmission and sequelae, including pelvic inflammatory disease, ectopic pregnancy, tubal factor infertility, and preterm birth. We developed a rapid POC test (POCT), termed LH-POCT, which uses loop-mediated amplification (LAMP) of nucleic acids. We performed a head-to-head comparison with the Cepheid Xpert CT/NG assay using clinician-collected, deidentified paired vaginal samples from a parent study that consecutively enrolled symptomatic and asymptomatic females over 18 years of age from the Ministry of Health and Medical Services Health Centers in Fiji. Samples were processed by the Xpert CT/NG assay and LH-POCT, blinded to the comparator. Discrepant samples were resolved by quantitative PCR. Deidentified clinical data and tests for Trichomonas vaginalis, Candida, and bacterial vaginosis (BV) were provided. There were a total of 353 samples from 327 females. C. trachomatis positivity was 16.7% (59/353), while the prevalence was 16.82% (55/327) after discrepant resolution. Seven discrepant samples resolved to four false negatives, two false positives, and one true positive for the LH-POCT. The sensitivity of the LH-POCT was 93.65% (95% confidence interval [CI], 84.53% to 98.24%), and specificity was 99.31% (95% CI, 97.53% to 99.92%). Discrepant samples clustered among women with vaginal discharge and/or BV. The prototype LH-POCT workflow has excellent performance, meeting many World Health Organization ASSURED criteria for POC tests, including a sample-to-result time of 35 min. Our LH-POCT holds promise for improving clinical practice to prevent and control C. trachomatis STIs in diverse health care settings globally.</t>
  </si>
  <si>
    <t>https://www.ncbi.nlm.nih.gov/pubmed/33910964</t>
  </si>
  <si>
    <t>Dean D, Swaminathan S, Kama M, Goemans S, Faktaufon D, Alnabelseya N, et al. Development and Evaluation of a Point-of-Care Test in a Low-Resource Setting with High Rates of Chlamydia trachomatis Urogenital Infections in Fiji. J Clin Microbiol. 2021;59(7):e0018221.</t>
  </si>
  <si>
    <t>DESO_2021</t>
  </si>
  <si>
    <t>de Souza LS, Sardinha JC, Talhari S, Heibel M, Santos MND, Talhari C</t>
  </si>
  <si>
    <t>Main etiological agents identified in 170 men with urethritis attended at the Fundacao Alfredo da Matta, Manaus, Amazonas, Brazil</t>
  </si>
  <si>
    <t>An Bras Dermatol</t>
  </si>
  <si>
    <t>BACKGROUND: Sexually transmitted infections (STI) are a global public health problem. Urethritis are among the most common STIs, and can cause several complications and facilitate the transmission of the HIV virus. OBJECTIVES: To investigate the main etiologic agents of urethritis in 170 men treated at Fundacao Alfredo da Matta. METHODS: To identify the agents, urethral exudate and urine were collected. Gram and culture tests were performed in Thayer-Martin medium for Neisseria gonorrhoeae and polymerase chain reaction for Neisseria gonorrhoeae, Chlamydia trachomatis, Trichomonas vaginalis, Ureaplasma urealyticum, Ureaplasma parvum, Mycoplasma hominis, Mycoplasma genitalium, and herpes simplex types 1 and 2. RESULTS: N. gonorrhoeae were identified in 102 (60.0%) patients, C. trachomatis in 50 (29.4%), U. urealyticum in 29 (17.0%), M. genitalium in 11 (6.5 %), U. parvum in ten (5.9%), and M. hominis in seven (4.1%). Herpes simplex type 2 was diagnosed in 24 (21.6%) of the 111 patients who underwent PCR for this pathogen. In 69 cases there was co-infection; the most frequent were: N. gonorrhoeae and C. trachomatis in 21 (14.7%) patients; N. gonorrhoeae and C. trachomatis in 21 (12.4%) patients; N. gonorrhoeae and herpes simplex type 2 in 11 (6.5%), and N. gonorrhoeae and U. urealyticum in nine (5.3%). STUDY LIMITATIONS: Not relevant. CONCLUSION: N. gonorrhoeae, C. trachomatis, U. urealyticum, and herpes simplex type 2 were the pathogens most frequently identified in the present study. The main coinfection found was N. gonorrhoeae and C. trachomatis. T. vaginalis and herpes simplex type 1 were not identified in any of the patients.</t>
  </si>
  <si>
    <t>https://www.ncbi.nlm.nih.gov/pubmed/33640187</t>
  </si>
  <si>
    <t>de Souza LS, Sardinha JC, Talhari S, Heibel M, Santos MND, Talhari C. Main etiological agents identified in 170 men with urethritis attended at the Fundacao Alfredo da Matta, Manaus, Amazonas, Brazil. An Bras Dermatol. 2021;96(2):176-83.</t>
  </si>
  <si>
    <t>DEVX_2021</t>
  </si>
  <si>
    <t>Dev R, Adhikari SP, Dongol A, Madhup SK, Pradhan P, Shakya S, et al</t>
  </si>
  <si>
    <t>Prevalence assessment of sexually transmitted infections among pregnant women visiting an antenatal care center of Nepal: Pilot of the World Health Organization's standard protocol for conducting STI prevalence surveys among pregnant women</t>
  </si>
  <si>
    <t>INTRODUCTION: Sexually transmitted infections (STIs) are common during pregnancy and can result in adverse delivery and birth outcomes. The purpose of this study was to estimate the prevalence of STIs; Chlamydia trachomatis (CT), Neisseria gonorrhoeae (NG), Treponema pallidum (syphilis), Trichomonas vaginalis (trichomoniasis), and Human Immunodeficiency Virus (HIV) among pregnant women visiting an antenatal care center in Nepal. MATERIALS AND METHODS: We adapted and piloted the WHO standard protocol for conducting a prevalence survey of STIs among pregnant women visiting antenatal care center of Dhulikhel Hospital, Nepal. Patient recruitment, data collection, and specimen testing took place between November 2019-March 2020. First catch urine sample was collected from each eligible woman. GeneXpert platform was used for CT and NG testing. Wet-mount microscopy of urine sample was used for detection of trichomoniasis. Serological test for HIV was done by rapid and enzyme-linked immunosorbent assay tests. Serological test for syphilis was done using nonspecific non-treponemal" and "specific treponemal" antibody tests. Tests for CT, NG and trichomoniasis were done as part of the prevalence study while tests for syphilis and HIV were done as part of the routine antenatal testing. RESULTS: 672 women were approached to participate in the study, out of which 591 (87.9%) met the eligibility criteria and consented to participate. The overall prevalence of any STIs was 8.6% (51/591, 95% CI: 6.3-10.8); 1.5% (95% CI: 0.5-2.5) for CT and 7.1% (95% CI: 5.0-9.2) for trichomoniasis infection. None of the samples tested positive for NG, HIV or syphilis. Prevalence of any STI was not significantly different among women, age &lt;/= 24 years (10%, 25/229) compared to women age &gt;/=25 years (7.1%, 26/362) (p = 0.08). CONCLUSIONS: The prevalence of trichomoniasis among pregnant women in this sub-urban population of Nepal was high compared to few cases of CT and no cases of NG, syphilis, and HIV. The WHO standard protocol provided a valuable framework for conducting STI surveillance that can be adapted for other countries and populations."</t>
  </si>
  <si>
    <t>https://www.ncbi.nlm.nih.gov/pubmed/33891652</t>
  </si>
  <si>
    <t>Dev R, Adhikari SP, Dongol A, Madhup SK, Pradhan P, Shakya S, et al. Prevalence assessment of sexually transmitted infections among pregnant women visiting an antenatal care center of Nepal: Pilot of the World Health Organization's standard protocol for conducting STI prevalence surveys among pregnant women. PLoS One. 2021;16(4):e0250361.</t>
  </si>
  <si>
    <t>GALV_2021</t>
  </si>
  <si>
    <t>Galvez TM, Flores JA, Perez DG, Gutierrez C, Huertas M, Leon-Sandoval S</t>
  </si>
  <si>
    <t>Concordance between self-sampling and standar endocervical sample collection to identify sexual transmission infections in an urban-rural area of Peru</t>
  </si>
  <si>
    <t>Rev Peru Med Exp Salud Publica</t>
  </si>
  <si>
    <t>With the objective of evaluating the concordance between the self-sampling of vaginal samples and the standard collection of endocervical samples for the identification of Chlamydia trachomatis, Neisseria gonorrhoeae, Trichomonas vaginalis and Candida spp. carried out by health personnel in women from an urban-rural area of Peru, a prospective and cross-sectional study was carried out in 206 women of childbearing age, we identified some sexually transmitted infections such as Chlamydia trachomatis or Trichomonas vaginalis in 9/206 (4.4%). We obtained a high degree of agreement in the identification of Candida spp. (k = 0.97), Chlamydia trachomatis (k=0.92) and Trichomonas vaginalis by microscopy (k=1.00), and a considerable agreement for the identification of Trichomonas vaginalis by culture (k=0.66). The self-sampling technique can be used to identify some sexually transmitted infections in urban-rural populations.</t>
  </si>
  <si>
    <t>https://www.ncbi.nlm.nih.gov/pubmed/34190930</t>
  </si>
  <si>
    <t>Galvez TM, Flores JA, Perez DG, Gutierrez C, Huertas M, Leon-Sandoval S. Concordance between self-sampling and standar endocervical sample collection to identify sexual transmission infections in an urban-rural area of Peru. Rev Peru Med Exp Salud Publica. 2021;38(1):83-8.</t>
  </si>
  <si>
    <t>GARR_2021</t>
  </si>
  <si>
    <t>Garrett N, Mtshali A, Osman F, Masson L, McKinnon LR, Singh R, et al</t>
  </si>
  <si>
    <t>Impact of point-of-care testing and treatment of sexually transmitted infections and bacterial vaginosis on genital tract inflammatory cytokines in a cohort of young South African women</t>
  </si>
  <si>
    <t>OBJECTIVES: STIs cause inflammation that is detrimental for both HIV risk and reproductive health. We assessed the impact of point-of-care (POC) STI testing, immediate treatment and expedited partner therapy (EPT) on genital tract cytokines among a cohort of young South African women. METHODS: HIV-negative women underwent POC testing for Chlamydia trachomatis (CT), Neisseria gonorrhoeae (NG) and Trichomonas vaginalis (TV) by Xpert CT/NG and OSOM TV, and for bacterial vaginosis (BV) by microscopy. Women with STIs and/or BV received immediate treatment, EPT for STIs and retested after 6 and 12 weeks. Concentrations of 48 cytokines were measured in cervicovaginal fluid at each visit using multiplex ELISA technology. The impact of STI treatment on cytokine concentrations was assessed by multivariable linear mixed models and principal component analysis. RESULTS: The study enrolled 251 women with median age of 23 years (IQR 21-27). The prevalence of CT, NG and TV were 14.3%, 4.4% and 4.0%, and 34.3% had BV. Women with STIs or BV at baseline (n=94) had significantly higher concentrations of pro-inflammatory cytokines (interleukin (IL)-1alpha, IL-1beta, IL-6, tumour necrosis factor (TNF)-alpha, TNF-beta, IL-18 and macrophage inflammatory factor (MIF)) and chemokines (IL-8, IL-16, macrophage inflammatory protein (MIP)-1alpha, IFN-alpha2, monokine induced by gamma interferon (MIG), monocyte chemoattractant protein (MCP)-3, regulated on activation normal T cell expressed and secreted and eotaxin) compared with women without (n=157). STI treatment was strongly associated with reduced concentrations of pro-inflammatory cytokines IL-6 (p=0.004), IL-1beta (p=0.013), TNF-alpha (p=0.018) and chemokines MIG (p=0.008) and growth-related oncogene (GRO)-alpha (p=0.025). A lower Nugent score was associated with a reduction in pro-inflammatory cytokines IL-1alpha (p=0.003), TNF-related apoptosis-inducing ligand (p=0.004), MIF (p=0.010) and IL-18 (p&lt;0.001), but an increase in chemokines MIG (p=0.020), GRO-alpha (p&lt;0.001), IP-10 (p&lt;0.001), MIP-1beta (p=0.008) and MCP-1 (p=0.005). Principal component analysis showed differences in STI and BV-related inflammatory profiles, but that resolution restored a profile consistent with vaginal health. CONCLUSIONS: A comprehensive STI intervention effectively reduced genital inflammation among young women, thereby improving vaginal health and potentially reducing HIV risk.</t>
  </si>
  <si>
    <t>https://www.ncbi.nlm.nih.gov/pubmed/33608480</t>
  </si>
  <si>
    <t>Garrett N, Mtshali A, Osman F, Masson L, McKinnon LR, Singh R, et al. Impact of point-of-care testing and treatment of sexually transmitted infections and bacterial vaginosis on genital tract inflammatory cytokines in a cohort of young South African women. Sex Transm Infect. 2021;97(8):555-65.</t>
  </si>
  <si>
    <t>GHAL_2021</t>
  </si>
  <si>
    <t>Ghallab MMI, Alaa D, Morsy SM</t>
  </si>
  <si>
    <t>Multiattribute Analysis of Trichomonas vaginalis Diagnostics and Its Correlation with Clinical Complaints and Contraceptive Methods in a Symptomatic Egyptian Cohort</t>
  </si>
  <si>
    <t>BACKGROUND: Trichomonas vaginalis (T. vaginalis) infection has been long considered among the sexually transmitted diseases that possesses a clear effect on women's health especially in the childbearing period. METHODS: A 234 females of age range 18-45 years old attending the Gynecology and Obstetrics Outpatient Clinic of Kasr El Aini Hospitals were enrolled in a cross-sectional study. The taken vaginal swabs were subjected to wet mount microscopy, Giemsa stain, modified Diamond's culture, and nested polymerase chain reaction (nPCR) amplification. Multiattribute and analytical hierarchy processes were conducted to detect laboratory utility. Univariate and multivariate analyses were done to detect the multiple risk factors that may be associated with Trichomonas infection. RESULTS: Based on nPCR, the prevalence of trichomoniasis was 26.9%. Wet mount, Giemsa stain, and culture showed 100% specificity but of low sensitivity (28.57%, 28.57%, and 57.14%, respectively). On the multivariate analysis, nPCR showed the highest rank for diagnostic performance and culture had the lowest rank. For univariate analysis, there was a significant correlation between T. vaginalis infection and vaginal discharge, burning sensation, dyspareunia, and the use of intrauterine device (IUD) (P value &lt; 0.05). CONCLUSION: The routine screening of trichomoniasis using nPCR was reliable, sensitive, and specific. Also, it could financially be considered a more suitable option in batch screening. Significant higher rates of infection were reported among IUD users compared to condom or hormonal-based methods.</t>
  </si>
  <si>
    <t>https://www.ncbi.nlm.nih.gov/pubmed/34012232</t>
  </si>
  <si>
    <t>Ghallab MMI, Alaa D, Morsy SM. Multiattribute Analysis of Trichomonas vaginalis Diagnostics and Its Correlation with Clinical Complaints and Contraceptive Methods in a Symptomatic Egyptian Cohort. Infect Dis Obstet Gynecol. 2021;2021:5525095.</t>
  </si>
  <si>
    <t>GRAY_2021</t>
  </si>
  <si>
    <t>Gray GE, Bekker LG, Laher F, Malahleha M, Allen M, Moodie Z, et al</t>
  </si>
  <si>
    <t>Vaccine Efficacy of ALVAC-HIV and Bivalent Subtype C gp120-MF59 in Adults</t>
  </si>
  <si>
    <t>BACKGROUND: A safe, effective vaccine is essential to eradicating human immunodeficiency virus (HIV) infection. A canarypox-protein HIV vaccine regimen (ALVAC-HIV plus AIDSVAX B/E) showed modest efficacy in reducing infection in Thailand. An analogous regimen using HIV-1 subtype C virus showed potent humoral and cellular responses in a phase 1-2a trial in South Africa. Efficacy data and additional safety data were needed for this regimen in a larger population in South Africa. METHODS: In this phase 2b-3 trial, we randomly assigned 5404 adults without HIV-1 infection to receive the vaccine (2704 participants) or placebo (2700 participants). The vaccine regimen consisted of injections of ALVAC-HIV at months 0 and 1, followed by four booster injections of ALVAC-HIV plus bivalent subtype C gp120-MF59 adjuvant at months 3, 6, 12, and 18. The primary efficacy outcome was the occurrence of HIV-1 infection from randomization to 24 months. RESULTS: In January 2020, prespecified criteria for nonefficacy were met at an interim analysis; further vaccinations were subsequently halted. The median age of the trial participants was 24 years; 70% of the participants were women. The incidence of adverse events was similar in the vaccine and placebo groups. During the 24-month follow-up, HIV-1 infection was diagnosed in 138 participants in the vaccine group and in 133 in the placebo group (hazard ratio, 1.02; 95% confidence interval, 0.81 to 1.30; P = 0.84). CONCLUSIONS: The ALVAC-gp120 regimen did not prevent HIV-1 infection among participants in South Africa despite previous evidence of immunogenicity. (HVTN 702 ClinicalTrials.gov number, NCT02968849.).</t>
  </si>
  <si>
    <t>https://www.ncbi.nlm.nih.gov/pubmed/33761206</t>
  </si>
  <si>
    <t>Gray GE, Bekker LG, Laher F, Malahleha M, Allen M, Moodie Z, et al. Vaccine Efficacy of ALVAC-HIV and Bivalent Subtype C gp120-MF59 in Adults. N Engl J Med. 2021;384(12):1089-100.</t>
  </si>
  <si>
    <t>HAKI_2021</t>
  </si>
  <si>
    <t>Hakim AJ, Iwamoto C, Badman SG, Willie B, Pekon S, Aeno H, et al</t>
  </si>
  <si>
    <t>High Prevalence of Chlamydia and Gonorrhea and the Need for Sexually Transmitted Infection Testing Among Men Who Have Sex With Men and Transgender Women in Papua New Guinea</t>
  </si>
  <si>
    <t>BACKGROUND: Papua New Guinea has among the highest prevalence of sexually transmitted infections in the world but no estimates of Chlamydia trachomatis, Neisseria gonorrhoeae, or hepatitis B virus (HBV) are available among men who have sex with men (MSM) or transgender women (TGW). METHODS: We conducted respondent-driven sampling surveys among MSM and TGW in Port Moresby, Lae, and Mt Hagen (2016-2017) to characterize the prevalence of these infections. Eligibility criteria were as follows: aged &gt;/=12 years, born male, could speak English or Tok Pisin, and had oral or anal sex with another person born male in the past 6 months. Participants were surveyed face-to-face and offered testing for anorectal and genital chlamydia and gonorrhea, syphilis, HIV, and HBV. All results are respondent-driven sampling weighted. RESULTS: We enrolled 400 participants in Port Moresby, 352 in Lae, and 111 in Mt Hagen. Chlamydia prevalence rates in the 3 cities regardless of anatomical site were 19.9%, 19.2%, and 24.3%, respectively. Gonorrhea prevalence rates regardless of anatomical site were 10.3%, 9.4%, and 9.6%, respectively. Hepatitis B virus prevalence rates were 11.7%, 13.8%, and 13.6%, respectively. In multivariable analysis, syphilis was associated with having either chlamydia or gonorrhea in Port Moresby (adjusted odds ratio, 4.0; 95% confidence interval, 2.0-7.9) and Lae (adjusted odds ratio, 2.4; 95% confidence interval, 1.2-5.0). CONCLUSIONS: There is a large unmet need among MSM and TGW in Papua New Guinea for chlamydia and gonorrhea detection and treatment. The high prevalence of HBV reinforces the importance of ensuring introduction and scale-up of HBV treatment and immunization. Urgent efforts are needed to introduce laboratory-based diagnosis for chlamydia and gonorrhea to ensure these populations have access to much needed treatment services.</t>
  </si>
  <si>
    <t>https://www.ncbi.nlm.nih.gov/pubmed/32976356</t>
  </si>
  <si>
    <t>Hakim AJ, Iwamoto C, Badman SG, Willie B, Pekon S, Aeno H, et al. High Prevalence of Chlamydia and Gonorrhea and the Need for Sexually Transmitted Infection Testing Among Men Who Have Sex With Men and Transgender Women in Papua New Guinea. Sex Transm Dis. 2021;48(2):109-17.</t>
  </si>
  <si>
    <t>HEFF_2021</t>
  </si>
  <si>
    <t>Heffron R, Casmir E, Aswani L, Ngure K, Kwach B, Ogello V, et al</t>
  </si>
  <si>
    <t>HIV risk and pre-exposure prophylaxis interest among women seeking post-abortion care in Kenya: a cross-sectional study</t>
  </si>
  <si>
    <t>INTRODUCTION: Post-abortion clinics located in regions with high HIV burden may ideal locations to integrate counselling and delivery of HIV pre-exposure prophylaxis (PrEP), aligning with normative goals for integrated delivery of HIV and reproductive health care. The objective of this study was to gauge the degree to which Kenyan women seeking care for a pregnancy loss, including induced abortion, are at risk for HIV and whether women would welcome an introduction to PrEP prior to discharge from post-abortion care. METHODS: We conducted a mixed-methods study from August 2019 to February 2020 with women ages 15 to 30 recruited sequentially as they were accessing post-abortion care at public and private facilities in Thika and Kisumu, Kenya. Data collection was through a cross-sectional survey and laboratory testing for common sexually transmitted infections (N = 200), and in-depth interviews (N = 30). Descriptive statistics summarize PrEP knowledge and referrals and a multivariable log-link binomial model estimated correlates of receiving a referral for PrEP. Qualitative data were analysed using inductive and deductive approaches. RESULTS: Among 200 HIV-negative women (median age 21.0, interquartile range 19.0 to 22.0), the prevalence of Chlamydia trachomatis was 18.2% and Neisseria gonorrhoeae was 2.0%. Half of the women scored &gt;/=5 on a validated tool that would correspond to an expected HIV incidence of 9.5% per year. Approximately half (55.8%) of women were familiar with PrEP prior to the study and 33.3% received a referral from study staff to a clinic offering PrEP. In qualitative interviews, women expressed interest in accessing PrEP from the gynaecology ward that provided post-abortion care but they preferred alternative locations for PrEP refills. CONCLUSIONS: Kenyan women accessing post-abortion care have substantial HIV risk and were favourable about the idea of receiving support to initiate PrEP as part of care offered during post-abortion care. These settings can be integrated into national PrEP programmes as locations providing PrEP referrals and initiation.</t>
  </si>
  <si>
    <t>https://www.ncbi.nlm.nih.gov/pubmed/33973355</t>
  </si>
  <si>
    <t>Heffron R, Casmir E, Aswani L, Ngure K, Kwach B, Ogello V, et al. HIV risk and pre-exposure prophylaxis interest among women seeking post-abortion care in Kenya: a cross-sectional study. J Int AIDS Soc. 2021;24(5):e25703.</t>
  </si>
  <si>
    <t>HEID_2021</t>
  </si>
  <si>
    <t>Heidari Pebdeni P, Saffari F, Reza Mirshekari T, Ashourzadeh S, Taheri Soodejani M, Ahmadrajabi R</t>
  </si>
  <si>
    <t>Bacteriospermia and its association with seminal fluid parameters and infertility in infertile men, Kerman, Iran: A cross-sectional study</t>
  </si>
  <si>
    <t>BACKGROUND: The role of genital Ureaplasma species, genital Mycoplasma (M) species, and Chlamydia (C.) trachomatis, the most prevalent sexually transmitted bacteria, in male infertility are still not clear. Different reports about the impact of these bacteria on semen quality are controversial. OBJECTIVE: This study was proposed to determine the frequency of bacteriospermia in men and investigate the relationship between the presence of these bacteria and semen quality using molecular assay. MATERIALS AND METHODS: In this cross-sectional study, 200 semen samples obtained from men attending the research and clinical centers for fertility in Kerman, Iran, between July and December 2019 were analyzed for semen volume, progressive motility, non-progressive motility, total progressive motility, and viability according to the World Health Organization guidelines. The polymerase chain reaction was used for the detection of related bacteria. RESULTS: The mean values of volume, progressive motility, non-progressive motility, total progressive motility, and viability were significantly lower in infertile men (p &lt; 0.001). Statistically significant correlations were observed between the presence of M. genitalium and progressive sperm motility, M. hominis and semen volume, Ureaplasma parvum and the sperm normal form, and C. trachomatis and the sperm progressive motility and viability. Logistic regression analysis showed that M. genitalium (OR = 8.06, p &lt; 0.001) and C. trachomatis (OR = 16, p = 0.01) were significantly associated with male infertility. CONCLUSION: During the infertility assessment, clinicians should consider of role C. trachomatis and M. genitalium in male infertility. Screening test particularly for asymptomatic individuals is recommended.</t>
  </si>
  <si>
    <t>https://www.ncbi.nlm.nih.gov/pubmed/35571500</t>
  </si>
  <si>
    <t>Heidari Pebdeni P, Saffari F, Reza Mirshekari T, Ashourzadeh S, Taheri Soodejani M, Ahmadrajabi R. Bacteriospermia and its association with seminal fluid parameters and infertility in infertile men, Kerman, Iran: A cross-sectional study. Int J Reprod Biomed. 2021;20(3):202-12.</t>
  </si>
  <si>
    <t>HERA_2021</t>
  </si>
  <si>
    <t>Herath S, Balendran T, Herath A, Iddawela D, Wickramasinghe S</t>
  </si>
  <si>
    <t>Comparison of diagnostic methods and analysis of socio-demographic factors associated with Trichomonas vaginalis infection in Sri Lanka</t>
  </si>
  <si>
    <t>BACKGROUND: Trichomonas vaginalis infection is underreported due to nonspecific clinical presentation and the nonavailability of sensitive laboratory diagnostic tests at the clinical setup. Hence, this study was designed to compare the sensitivity and specificity of microscopy and culture methods with polymerase chain reaction (PCR). The socio-demographic factors associated with the infection were explored. METHODS: The study was carried out at the National Sexually Transmitted Diseases and Acquired Immuno Deficiency Syndrome Control Programme in Colombo and Sexually Transmitted Diseases and Acquired Immuno Deficiency Syndrome Control Programme in Kandy. Samples were collected from a total of 385 patients including, 272 females (70.7%) and 113 males (29.3%), and tested using microscopy (wet mount and Giemsa staining), culture, and PCR. Genus-specific primer set (TFR1/TFR2) that amplifies 5.8S rRNA and species-specific primer sets (TV16Sf-2/TV16Sr-2 and TVK3/7) that amplifies 18S rRNA and repetitive DNA, respectively, were used. Patient's socio-demographic and sexual behaviour data were obtained using a standard interviewer-administered questionnaire. Data were analyzed with R statistical software Version 3.6.3. RESULTS: The overall prevalence of trichomoniasis was 4.4% (17/385). Of these, six (1.6%) were positive for microscopic examination, 7 (1.8%) were positive for culture, and 13 (3.4%) for TVK3/7, 15 (3.9%) for TV16Sf/r, and TFR1/2 17 (4.4%) were positive for PCR. Sensitivities of PCR using TFR1/2, TV16Sf/r, and TVK3/7 primer sets were 100%, 88.20%, and 76.50%, respectively, against the expanded gold standard. Trichomoniasis was associated with age above 36 (p = 0.033), not using condoms in last three months (p = 0.016), multiple sex partners (p = 0.001), reason for attendance (p = 0.027), symptomatic nature (p = 0.015), and the presence of other sexually transmitted diseases (p = 0.001). CONCLUSIONS: The study highlighted that age over 36 years, multiple sex partners, not using condoms, reason for attendance, symptomatic nature, and having other sexually transmitted diseases can increase the risk of acquiring trichomoniasis. Furthermore, this study confirmed PCR as highly sensitive and specific diagnostic test for the diagnosis of trichomoniasis in comparison to microscopy and culture methods.</t>
  </si>
  <si>
    <t>https://www.ncbi.nlm.nih.gov/pubmed/34644344</t>
  </si>
  <si>
    <t>Herath S, Balendran T, Herath A, Iddawela D, Wickramasinghe S. Comparison of diagnostic methods and analysis of socio-demographic factors associated with Trichomonas vaginalis infection in Sri Lanka. PLoS One. 2021;16(10):e0258556.</t>
  </si>
  <si>
    <t>HERN_2021a</t>
  </si>
  <si>
    <t>Hernandez-Rosas F, Rey-Barrera M, Conejo-Saucedo U, Orozco-Hernandez E, Maza-Sanchez L, Navarro-Vidal E, et al</t>
  </si>
  <si>
    <t>Monitoring Sexually Transmitted Infections in Cervicovaginal Exfoliative Samples in Mexican Women</t>
  </si>
  <si>
    <t>BACKGROUND: Globally, Sexually Transmitted Infections (STIs) are a major cause of morbidity in sexually active individuals, having complications in reproduction health and quality of life. In concordance with the Sustainable Development Goals (SDG), the study aimed to investigate the prevalence of Candida spp., Ureaplasma spp., Trichomonas vaginalis, Neisseria gonorrhoeae, Chlamydia trachomatis, HSV, and Mycoplasma spp. from cervicovaginal samples and to correlate them with the gynecological history of the patients. METHODS: Our analytical, prospective, and cross-sectional study included 377 women who participated in a reproductive health campaign during 2015-2016. Anthropometric and gynecological variables were obtained. Cervicovaginal specimens were collected and analyzed with a multiplex in-house PCR to detect Candida spp., Ureaplasma spp., Trichomonas vaginalis, Neisseria gonorrhoeae, HSV, Mycoplasma spp., and Chlamydia trachomatis. RESULTS: The positive cases were 175/377 (46.4%) to at least one of the microorganisms. The most frequent pathogen detected in this population was Ureaplasma spp. (n = 111, 29.4%), followed by Mycoplasma spp. (n = 56, 14.9%) and Candida spp. (n = 47, 12.5%); 33.7% of the positive cases were single infections, whereas 12.7% had coinfection. The multiplex PCR assay was designed targeting nucleotide sequences. CONCLUSIONS: Our data demonstrated that monitoring STIs among asymptomatic patients will encourage target programs to be more precisely and effectively implemented, as well as make these programs more affordable, to benefit society by decreasing the prevalence of STIs.</t>
  </si>
  <si>
    <t>https://www.ncbi.nlm.nih.gov/pubmed/34959573</t>
  </si>
  <si>
    <t>Hernandez-Rosas F, Rey-Barrera M, Conejo-Saucedo U, Orozco-Hernandez E, Maza-Sanchez L, Navarro-Vidal E, et al. Monitoring Sexually Transmitted Infections in Cervicovaginal Exfoliative Samples in Mexican Women. Pathogens. 2021;10(12).</t>
  </si>
  <si>
    <t>HUAN_2021</t>
  </si>
  <si>
    <t>Huang J, Zheng L, Su Y, Wang F, Kong H, Chang Y, et al</t>
  </si>
  <si>
    <t>Effects of group B streptococcus infection on vaginal micro-ecology and pregnancy outcomes of pregnant women in late pregnancy</t>
  </si>
  <si>
    <t>BACKGROUND: Invasive infection with group B streptococcus (GBS) can lead to intrauterine infection, and GBS can also spread via vertical transmission between mother and infant, resulting in adverse pregnancy outcomes. This study aimed to investigate the effects of GBS colonization in late gestation on vaginal micro-ecology, pregnancy outcomes and neonatal outcome. METHODS: One hundred and twenty pregnant women in the third trimester infected with GBS and 120 healthy counterparts who underwent a prenatal examination in the obstetrics department of the study hospital from June 2019 to December 2020 were selected for inclusion in the study. Vaginal micro-ecological index, mode of delivery, adverse pregnancy outcomes and neonatal Apgar score were compared between the two groups. RESULTS: The incidence rates of vaginal micro-ecological disorders, intrauterine infection and neonatal infection were significantly higher in the GBS group compared with the control group. The incidence rates of neonatal fetal distress and pathological jaundice were much higher in the GBS group compared with the control group. The neonatal Apgar score was markedly lower in the GBS group compared with the control group. CONCLUSIONS: GBS infection is correlated with the vaginal micro-environment. GBS colonization in late pregnancy has adverse effects on vaginal micro-ecology and pregnancy outcome.</t>
  </si>
  <si>
    <t>https://www.ncbi.nlm.nih.gov/pubmed/34839249</t>
  </si>
  <si>
    <t>Huang J, Zheng L, Su Y, Wang F, Kong H, Chang Y, et al. Effects of group B streptococcus infection on vaginal micro-ecology and pregnancy outcomes of pregnant women in late pregnancy. Eur J Obstet Gynecol Reprod Biol. 2021;267:274-9.</t>
  </si>
  <si>
    <t>HUXX_2021</t>
  </si>
  <si>
    <t>Hu H, Zhou Y, Shi L, Lu J, Zhang Z, Xu X, et al</t>
  </si>
  <si>
    <t>High prevalence of Chlamydia trachomatis infection among women attending STD and gynecology clinics in Jiangsu province, China: A cross-sectional survey</t>
  </si>
  <si>
    <t>Epidemics of Chlamydia trachomatis (CT) infection among women are major global public health concerns. This study examined the prevalence of CT infection and associated factors among women attending sexually transmitted disease (STD) and gynecology clinics in Jiangsu province, China.A cross-sectional survey was conducted among women attending STD and gynecology clinics in the province during 2018 to 2019. Socio-demographic and behavioral information were collected through face-to-face questionnaire survey. Cervical swab specimens were collected to test for CT. Chi square tests were used to compare differences in CT prevalence between subgroups of characteristics. Multivariate logistic regression analysis was used to identify factors associated with CT infection.A total of 2664 participants were enrolled. The prevalence of CT infection was 16.6% (95% confidence interval: 15.0%-18.1%). Of those, CT prevalence among participants from STD clinics (19.4%) and South Jiangsu (18.5%) were higher. Female outpatients who were service personnel (adjusted odds ratio [aOR] = 1.667, P = .004) or farmers (aOR = 1.593, P = .039), lived in South Jiangsu (aOR = 1.796, P = .004), and were from STD clinics (aOR = 1.608, P = .022) were more likely to infect CT.Our study showed a high prevalence of CT infection among women attending STD and gynecology clinics in Jiangsu province, China. CT screening, surveillance and treatment promotion should therefore be of top priority on the CT prevention agenda.</t>
  </si>
  <si>
    <t>https://www.ncbi.nlm.nih.gov/pubmed/34797283</t>
  </si>
  <si>
    <t>Hu H, Zhou Y, Shi L, Lu J, Zhang Z, Xu X, et al. High prevalence of Chlamydia trachomatis infection among women attending STD and gynecology clinics in Jiangsu province, China: A cross-sectional survey. Medicine (Baltimore). 2021;100(46):e27599.</t>
  </si>
  <si>
    <t>ISAR_2021</t>
  </si>
  <si>
    <t>Isara A, Baldeh AK</t>
  </si>
  <si>
    <t>Prevalence of sexually transmitted infections among pregnant women attending antenatal clinics in West Coast Region of The Gambia</t>
  </si>
  <si>
    <t>Afr Health Sci</t>
  </si>
  <si>
    <t>BACKGROUND: Sexually Transmitted Infections (STI) are the second most common cause of healthy life years lost by women in the 15 - 44 years age group in Africa. AIM/OBJECTIVE: To determine the prevalence of STIs among pregnant women attending antenatal care (ANC) clinics in the West Coast Region of The Gambia. MATERIALS AND METHODS: Blood, urine, and high vaginal swabs samples from 280 pregnant women attending ANC in Brikama District Hospital, Brikama, and Bandung Maternity and Child Health Hospital, Bandung were examined. Serum samples were tested for HIV using western blot technique and for syphilis using the Venereal Disease Research Laboratory (VDRL) test, and rapid plasma regimen. Candida albicans, Group B Streptococcus and Neisseria gonorrhoea were identified using Analytical Profile Index (API). Direct urine microscopy was used to identify C. albicans and Trichomonas vaginalis while Chlamydia trachomatis was identified using Direct Fluorescent Antibody (DFA) test. RESULTS: The overall prevalence of STIs was 53.6%. The pathogenic agents isolated were Candida albicans (31.8%), Streptococcus agalactiae (15.0%), Treponema pallidum (6.8%), HIV (5.7%), Trichomonas vaginalis (3.9%), Neisseria gonorrhoea (1.8%) and Chlamydia trachomatis (0.7%). STIs were more prevalent among women in the younger age group of 15 - 24 years (54.7%), unemployed (54.0%), Primipara (62.3%), and in the third trimester of pregnancy (72.7%). CONCLUSION: A high prevalence of STIs was found among pregnant women attending ANC in the West Coast region of The Gambia. Public health intervention programmes should be strengthened to promote the sexual and reproductive health of pregnant women in The Gambia.</t>
  </si>
  <si>
    <t>https://www.ncbi.nlm.nih.gov/pubmed/34795711</t>
  </si>
  <si>
    <t>Isara A, Baldeh AK. Prevalence of sexually transmitted infections among pregnant women attending antenatal clinics in West Coast Region of The Gambia. Afr Health Sci. 2021;21(2):585-92.</t>
  </si>
  <si>
    <t>ISLA_2021</t>
  </si>
  <si>
    <t>Islam A, Tan HA, Bristow CC, Hasnain MG, Smyth R, Wang LC</t>
  </si>
  <si>
    <t>Impact of Testing on Sexually Transmitted Infections among Female Brothel Sex Workers in Bangladesh: A Randomized Controlled Trial</t>
  </si>
  <si>
    <t>Am J Trop Med Hyg</t>
  </si>
  <si>
    <t>Past studies that have designed interventions to reduce the prevalence of sexually transmitted infections (STIs) have typically provided onsite treatment to sex workers who tested positive, which were expensive and difficult to implement. The purpose of this study was to examine the effect of an intervention which tested for STIs and provided information on the closest treatment facility on reducing the prevalence of STIs among female brothel-based sex workers (BSWs) in Bangladesh. The study adopted a pre-post interventional design as well as a randomized controlled study design. A baseline sample and follow-up urine sample were collected to evaluate the prevalence of STIs among participants in the treatment, but not control group. A baseline survey and interviews were also conducted for both the groups. The study found a nonsignificant reduction from baseline to follow-up in STI prevalence among intervention participants (adjusted odds ratio [aOR]: 0.74; 95% CI: 0.38, 1.45). However, the participants in the intervention group were significantly more likely to have a repeat client (aOR: 1.60; 95% CI: 1.12, 2.29) and nonsignificantly less likely to engage with a client suspected of having an STI (aOR: 0.62; 95% CI: 0.39, 1.00) than participants in the control group. The intervention testing of STIs and providing information to the positive cases about nearest treatment facilities were not effective in reducing the prevalence of STIs among BSWs. Further study of the clinical and behavioral impacts of such efforts to reduce STIs among BSWs is warranted.</t>
  </si>
  <si>
    <t>https://www.ncbi.nlm.nih.gov/pubmed/33819172</t>
  </si>
  <si>
    <t>Islam A, Tan HA, Bristow CC, Hasnain MG, Smyth R, Wang LC. Impact of Testing on Sexually Transmitted Infections among Female Brothel Sex Workers in Bangladesh: A Randomized Controlled Trial. Am J Trop Med Hyg. 2021;104(6):1991-9.</t>
  </si>
  <si>
    <t>JARY_2021</t>
  </si>
  <si>
    <t>Jary A, Teguete I, Sidibe Y, Kodio A, Dolo O, Burrel S, et al</t>
  </si>
  <si>
    <t>Prevalence of cervical HPV infection, sexually transmitted infections and associated antimicrobial resistance in women attending cervical cancer screening in Mali</t>
  </si>
  <si>
    <t>OBJECTIVES: To assess the prevalence of sexually transmitted infections (STIs), antimicrobial resistance and cervical lesions among women from Sikasso, Mali. METHODS: Women infected with human immunodeficiency virus (HIV) (n=44) and HIV-negative women (n=96) attending cervical cancer screening were included. Screening for human papillomavirus (HPV), Chlamydia trachomatis (CT), Mycoplasma genitalium (MG), Neisseria gonorrhoeae (NG) and Trichomonas vaginalis (TV) was performed using polymerase chain reaction assays, and herpes simplex virus (HSV-1/2) serological status was assessed using enzyme-linked immunosorbent assays. Antibiotic resistance tests were performed for MG- and NG-positive cases. RESULTS: A high prevalence of high-risk HPV (hrHPV) infection (63%) was found. This was associated with cervical lesions in 7.5% of cases. An unusual distribution was found, with HPV31, HPV56 and HPV52 being the most prevalent. The hrHPV distribution differed by HIV status, with HIV-positive cases having HPV35/31/51-52-56 and HIV-negative cases having HPV31/56/52. The seroprevalence of HSV-2 was 49%, and the prevalence of other STIs was as follows: CT, 4%; MG, 9%; NG, 1%; and TV, 7%. Five of nine MG-positive specimens and the NG strains obtained were resistant to fluoroquinolone. CONCLUSIONS: These results showed high prevalence of hrHPV and fluoroquinolone resistance in several NG and MG strains. Further studies are required to confirm these data in Mali, and to improve prevention, screening and management of cervical cancer and other STIs in women.</t>
  </si>
  <si>
    <t>https://www.ncbi.nlm.nih.gov/pubmed/34146691</t>
  </si>
  <si>
    <t>Jary A, Teguete I, Sidibe Y, Kodio A, Dolo O, Burrel S, et al. Prevalence of cervical HPV infection, sexually transmitted infections and associated antimicrobial resistance in women attending cervical cancer screening in Mali. Int J Infect Dis. 2021;108:610-6.</t>
  </si>
  <si>
    <t>KAKO_2021</t>
  </si>
  <si>
    <t>Kakooza F, Musinguzi P, Workneh M, Walwema R, Kyambadde P, Mande E, et al</t>
  </si>
  <si>
    <t>Implementation of a standardised and quality-assured enhanced gonococcal antimicrobial surveillance programme in accordance with WHO protocols in Kampala, Uganda</t>
  </si>
  <si>
    <t>OBJECTIVES: The emergence of multidrug-resistant Neisseria gonorrhoeae (NG) is a major global health threat necessitating response and control measures. NG antimicrobial resistance (AMR) surveillance data from sub-Saharan countries is exceedingly limited. This paper aims to describe the establishment, design and implementation of a standardised and quality-assured gonococcal surveillance programme and to describe the susceptibility patterns of the cultured gonococcal isolates in Kampala, Uganda. METHODS: From March 2018 to September 2019, using the WHO Enhanced Gonococcal Antimicrobial Surveillance Programme (EGASP) protocol, consecutive males with urethral discharge syndrome were recruited from 10 surveillance sites in Kampala City, Uganda, in collaboration with the Ministry of Health. Males completed a questionnaire and provided a urethral swab specimen. Culture, identification and antimicrobial susceptibility testing (Etest) were performed. RESULTS: Of the 1013 males recruited, 73.1% (740/1013) had a positive Gram stain and 51.1% (n=518) were culture-positive for NG. Using Etest (458 isolates), the resistance to ciprofloxacin was 99.6%. Most isolates were susceptible to azithromycin, cefoxitin and gentamicin, that is, 99.8%, 98.5% and 92.4%, respectively, and all isolates were susceptible to ceftriaxone and cefixime. CONCLUSIONS: We established a standardised, quality-assured WHO EGASP. Using Etest, 458 isolates were characterised, with associated epidemiological surveillance data, in 1.5 years, which by far exceed the minimum 100 isolates per year and country requested in the WHO Global GASP, to detect AMR levels with confidence. These isolates with the epidemiological data can be used to develop population level interventions.</t>
  </si>
  <si>
    <t>https://www.ncbi.nlm.nih.gov/pubmed/33082237</t>
  </si>
  <si>
    <t>Kakooza F, Musinguzi P, Workneh M, Walwema R, Kyambadde P, Mande E, et al. Implementation of a standardised and quality-assured enhanced gonococcal antimicrobial surveillance programme in accordance with WHO protocols in Kampala, Uganda. Sex Transm Infect. 2021;97(4):312-6.</t>
  </si>
  <si>
    <t>KARI_2021</t>
  </si>
  <si>
    <t>Karim S, Bouchikhi C, Banani A, Fatemi HE, Souho T, Erraghay S, et al</t>
  </si>
  <si>
    <t>Bacterial sexually transmitted infections and syndromic approach: a study conducted on women at Moroccan University Hospital</t>
  </si>
  <si>
    <t>INTRODUCTION: In Morocco, a syndromic approach has been implemented for sexually transmitted infections (STIs) management. However, those infections can be asymptomatic and the use of the syndromic approach to their management can be inappropriate and lead to dissemination of infection. Therefore, it would be important to determine the epidemiology and risk factors of bacterial STIs (Neisseria gonorrhoeae (NG), Chlamydia trachomatis (CT) and Mycoplasma genitalium (MG)) in a Moroccan population and their association with symptoms to assess the appropriacy of the use of the syndromic approach. METHODS: Cervical samples were collected from symptomatic and asymptomatic consenting women attending the University Hospital of Fez and were tested by PCR for NG, CT and MG using specific primers. We assessed the infection status and its association with different risk factors and genital STIs-related symptoms. RESULTS: Of 809 tested for CT, NG and MG, 16.6% tested positive for at least one STI. Of the 134 participants who tested positive for at least one bacterial STI, 74.2% had no genital STIs-related symptoms. Moreover, the results showed a significantly high rate of NG and MG infections in asymptomatic women. However, the determined risk factors for NG, MG and CT infections were menopause (p=0.002), oral contraception (p=0.036) and a high number of parities (p=0.048), respectively. CONCLUSIONS: This investigation shows a predominance of NG infection and a high prevalence of STIs in asymptomatic patients. These results highlight that the adopted syndromic approach will not be adapted in the management of these STIs. Thus, the implementation of a systematic diagnostic program in order to enhance their management is needed.</t>
  </si>
  <si>
    <t>https://www.ncbi.nlm.nih.gov/pubmed/35096671</t>
  </si>
  <si>
    <t>Karim S, Bouchikhi C, Banani A, Fatemi HE, Souho T, Erraghay S, et al. Bacterial sexually transmitted infections and syndromic approach: a study conducted on women at Moroccan University Hospital. Germs. 2021;11(4):544-53.</t>
  </si>
  <si>
    <t>KULA_2021</t>
  </si>
  <si>
    <t>Kularatne RS, Kufa T, Gumede L, Maseko DV, Lewis DA</t>
  </si>
  <si>
    <t>Demographic and Behavioral Risk Factors Associated with Reduced Susceptibility of Neisseria gonorrhoeae to First-Line Antimicrobials in South African Men with Gonococcal Urethral Discharge</t>
  </si>
  <si>
    <t>Antimicrob Agents Chemother</t>
  </si>
  <si>
    <t>Neisseria gonorrhoeae is the predominant cause of male urethral discharge in South Africa, and escalating prevalence of gonococcal antimicrobial resistance (AMR) is a major health concern both in-country and globally. We analyzed the demographic, behavioral, and clinical characteristics of 685 men presenting with gonococcal urethral discharge to sentinel surveillance clinics over a 3-year period (2017 to 2019) to determine the burden of factors that are known to be associated with N. gonorrhoeae AMR to first-line therapy (defined as group 1 isolates exhibiting resistance or reduced susceptibility to extended-spectrum cephalosporins or azithromycin). Among 685 men with gonococcal urethral discharge, median age was 28 years (interquartile range [IQR], 24 to 32). Only two men (2/632; 0.3%) self-identified as homosexual; however, on further enquiry, another 16 (2%) confirmed that they had sex with men only. Almost 30% practiced oral sex and were at risk for pharyngeal gonococcal infection. In univariate analysis, male circumcision (odds ratio [OR], 0.69; 95% confidence interval [CI], 0.49 to 0.99) and recent sex outside the country (OR, 1.83; 95% CI, 1.21 to 2.76) were significantly associated with having a category 1 N. gonorrhoeae isolate. In a multivariable model, only sex outside South Africa increased the odds of being infected with a decreased susceptible/resistant N. gonorrhoeae isolate (adjusted odds ratio [aOR], 1.64; 95% CI, 1.05 to 2.55). These findings warrant the intensification of N. gonorrhoeae AMR surveillance among recently arrived migrant and overseas traveler populations, as well as the inclusion of extragenital specimens for N. gonorrhoeae AMR surveillance purposes.</t>
  </si>
  <si>
    <t>https://www.ncbi.nlm.nih.gov/pubmed/34339277</t>
  </si>
  <si>
    <t>Kularatne RS, Kufa T, Gumede L, Maseko DV, Lewis DA. Demographic and Behavioral Risk Factors Associated with Reduced Susceptibility of Neisseria gonorrhoeae to First-Line Antimicrobials in South African Men with Gonococcal Urethral Discharge. Antimicrob Agents Chemother. 2021;65(10):e0038921.</t>
  </si>
  <si>
    <t>LANG_2021</t>
  </si>
  <si>
    <t>Langwenya N, Todd CS, Jones HE, Hoover DR, Hu NC, Ronan A, et al</t>
  </si>
  <si>
    <t>Risk-based screening to identify reproductive tract infection among HIV-infected women desiring use of intrauterine contraceptives</t>
  </si>
  <si>
    <t>BMJ Sex Reprod Health</t>
  </si>
  <si>
    <t>BACKGROUND: Reproductive tract infections (RTIs) are a major cause of morbidity and mortality, yet RTI testing remains limited in resource-constrained settings. We assessed performance of an existing RTI risk assessment screening tool among women living with HIV (WLHIV) considering intrauterine contraceptive (IUC) use. METHODS: We conducted a cross-sectional analysis among WLHIV screened for participation in an IUC trial in Cape Town, South Africa (NCT01721798). RTI testing included Neisseria gonorrhoeae, Chlamydia trachomatis, Trichomonas vaginalis and bacterial vaginosis. Tool scoring was based on five separately scored criteria: (1) age under 25 years, (2) cohabitation with a partner, (3) secondary education, (4) self-reported intermenstrual bleeding and (5) number of current sexual partners and condom use frequency (score 0-5). We assessed tool performance in detecting RTI at 0 vs 1-5, 0-1 vs 2-5 and 0-2 vs 3-5 score thresholds. RESULTS: Of 303 women, 52% (n=157) reported antiretroviral therapy use and median age was 31 years. The prevalence of any RTI was 38% (gonorrhoea=7%, chlamydia=11%, trichomoniasis=12% and bacterial vaginosis=18%) and 8% of women had multiple RTIs. Overall, 4%, 27% and 69% of women had screening tool scores of 0, 1 or 2+, respectively. At a threshold of at least one scored criterion, the tool demonstrated high sensitivities (95%-97%) but low specificities (3%-4%) for detecting any RTI. Increasing the score threshold and/or inclusion of abnormal vaginal discharge marginally improved specificity. CONCLUSION: The prevalence of RTIs observed in this population was high, and the screening tool had no discriminatory power to detect prevalent RTIs.</t>
  </si>
  <si>
    <t>https://www.ncbi.nlm.nih.gov/pubmed/32611546</t>
  </si>
  <si>
    <t>Langwenya N, Todd CS, Jones HE, Hoover DR, Hu NC, Ronan A, et al. Risk-based screening to identify reproductive tract infection among HIV-infected women desiring use of intrauterine contraceptives. BMJ Sex Reprod Health. 2021;47(2):137-43.</t>
  </si>
  <si>
    <t>LAUR_2021</t>
  </si>
  <si>
    <t>Laurent C, Dembele Keita B, Yaya I, Le Guicher G, Sagaon-Teyssier L, Agboyibor MK, et al</t>
  </si>
  <si>
    <t>HIV pre-exposure prophylaxis for men who have sex with men in west Africa: a multicountry demonstration study</t>
  </si>
  <si>
    <t>BACKGROUND: HIV pre-exposure prophylaxis (PrEP) data in men who have sex with men (MSM) in west Africa are essential to guide its large-scale implementation. We assessed the uptake of event-driven and daily PrEP, HIV incidence, and changes over time in sexual behaviours and prevalence of bacterial sexually transmitted infections (STIs) in MSM in Burkina Faso, Cote d'Ivoire, Mali, and Togo. METHODS: We did a prospective cohort study from Nov 20, 2017, to April 14, 2020, in four community-based clinics in Abidjan (Cote d'Ivoire), Bamako (Mali), Lome (Togo), and Ouagadougou (Burkina Faso). Participants were MSM aged 18 years or older at substantial risk of HIV infection. Participants could choose between event-driven (2+1+1 dosing) and daily oral PrEP (tenofovir disoproxil fumarate 300 mg plus emtricitabine 200 mg), switch regimen, and discontinue or restart PrEP. We compared HIV incidence in this study with that of the same cohort before the availability of PrEP (CohMSM). Statistical analysis included the Kaplan-Meier method and mixed-effects regression models. This study is registered with ClinicalTrials.gov, NCT03459157. FINDINGS: We followed up 598 participants for a total of 743.6 person-years. At enrolment, 445 (74%) of 598 participants chose event-driven PrEP and 153 (26%) of 598 chose daily PrEP. 60 (13%) of 445 and 65 (42%) of 153 participants switched PrEP regimen at least once (p&lt;0.0001). 159 participants (27%) were lost to follow-up. Overall HIV incidence was 2.3 per 100 person-years (95% CI 1.3-3.7; adjusted incidence rate ratio 0.21, 95% CI 0.12-0.36 compared with CohMSM). Adherence was optimal in 802 (41%) of 1946 measures with event-driven PrEP and in 394 (71%) of 554 measures with daily PrEP (p&lt;0.0001). Coverage of sex acts with PrEP only and PrEP and condom decreased during follow-up (p=0.039 if PrEP only; p=0.0025 if PrEP and condom). The frequency of condomless anal sex remained stable (p=0.96). The number of male sexual partners (p&lt;0.0001) and number of sex acts with casual male partners (p=0.0014 for 1-4 sex acts in previous 4 weeks; p=0.030 for &gt;/=5 sex acts) decreased. The prevalence of gonorrhoea, chlamydia, and syphilis remained stable. INTERPRETATION: PrEP availability helped prevent HIV infection and did not lead to an increase in risky sexual behaviours or other STIs. PrEP should be urgently implemented in west Africa. Retention in care and PrEP adherence require special attention to ensure PrEP reaches its full prevention potential. FUNDING: ANRS and Expertise France. TRANSLATION: For the French translation of the abstract see Supplementary Materials section.</t>
  </si>
  <si>
    <t>https://www.ncbi.nlm.nih.gov/pubmed/34048794</t>
  </si>
  <si>
    <t>Laurent C, Dembele Keita B, Yaya I, Le Guicher G, Sagaon-Teyssier L, Agboyibor MK, et al. HIV pre-exposure prophylaxis for men who have sex with men in west Africa: a multicountry demonstration study. Lancet HIV. 2021;8(7):e420-e8.</t>
  </si>
  <si>
    <t>LING_2021</t>
  </si>
  <si>
    <t>Lingani M, Zango SH, Valea I, Bonko MDA, Samadoulougou SO, Rouamba T, et al</t>
  </si>
  <si>
    <t>Malaria and curable sexually transmitted and reproductive tract coinfection among pregnant women in rural Burkina Faso</t>
  </si>
  <si>
    <t>Trop Med Health</t>
  </si>
  <si>
    <t>BACKGROUND: Malaria and sexually transmitted/reproductive tract infections (STI/RTI) are leading and preventable causes of low birthweight in sub-Saharan Africa. Reducing their impact on pregnancy outcomes requires efficient interventions that can be easily integrated into the antenatal care package. The paucity of data on malaria and STI/RTI coinfection, however, limits efforts to control these infections. This study aimed to determine the prevalence and associated factors of malaria and STI/RTI coinfection among pregnant women in rural Burkina Faso. METHODS: A cross-sectional survey was conducted among 402 pregnant women attending antenatal clinics at the Yako health district. Sociodemographic and behavioral data were collected, and pregnant women were tested for peripheral malaria by microscopy. Hemoglobin levels were also measured by spectrophotometry and curable bacterial STI/RTI were tested on cervico-vaginal swabs using rapid diagnostic test for chlamydia and syphilis, and Gram staining for bacterial vaginosis. A multivariate logistic regression model was used to assess the association of malaria and STI/RTI coinfection with the characteristics of included pregnant women. RESULTS: The prevalence of malaria and at least one STI/RTI coinfection was 12.9% (95% confidence interval, CI: [9.8-16.7]), malaria and bacterial vaginosis coinfection was 12.2% (95% CI: [9.3-15.9]), malaria and chlamydial coinfection was 1.6% (95% CI: [0.6-3.8]). No coinfection was reported for malaria and syphilis. The individual prevalence was 17.2%, 7.2%, 0.6%, 67.7% and 73.3%, respectively, for malaria infection, chlamydia, syphilis, bacterial vaginosis and STI/RTI combination. Only 10% of coinfections were symptomatic, and thus, 90% of women with coinfection would have been missed by the symptoms-based diagnostic approach. In the multivariate analysis, the first pregnancy (aOR = 2.4 [95% CI: 1.2-4.7]) was the only factor significantly associated with malaria and STI/RTI coinfection. Clinical symptoms were not associated with malaria and STI/RTI coinfection. CONCLUSION: The prevalence of malaria and curable STI/RTI coinfection was high among pregnant women. The poor performance of the clinical symptoms to predict coinfection suggests that alternative interventions are needed.</t>
  </si>
  <si>
    <t>https://www.ncbi.nlm.nih.gov/pubmed/34736524</t>
  </si>
  <si>
    <t>Lingani M, Zango SH, Valea I, Bonko MDA, Samadoulougou SO, Rouamba T, et al. Malaria and curable sexually transmitted and reproductive tract coinfection among pregnant women in rural Burkina Faso. Trop Med Health. 2021;49(1):90.</t>
  </si>
  <si>
    <t>LIXX_2021</t>
  </si>
  <si>
    <t>Li C, Tang W, Ho HC, Ong JJ, Zheng X, Sun X, et al</t>
  </si>
  <si>
    <t>Prevalence of Chlamydia trachomatis Among Pregnant Women, Gynecology Clinic Attendees, and Subfertile Women in Guangdong, China: A Cross-sectional Survey</t>
  </si>
  <si>
    <t>BACKGROUND: Chlamydia trachomatis (CT) is a major cause of infertility and adverse birth outcomes, but its epidemiology among childbearing-age women remains unclear in China. This study investigated the prevalence of CT and associated factors among Chinese women aged 16-44 years who were either (1) pregnant, (2) attending gynecology clinics, or (3) subfertile. METHODS: We conducted a cross-sectional survey and recruited participants from obstetrics, gynecology, and infertility clinics in Guangdong between March and December 2019. We collected information on individuals' sociodemographic characteristics, previous medical conditions, and sexual behaviors. First-pass urine and cervical swabs were tested using nucleic acid amplification testing. We calculated the prevalence in each population and subgroup by age, education, and age at first sex. Multivariable binomial regression models were used to identify factors associated with CT. RESULTS: We recruited 881 pregnant women, 595 gynecology clinic attendees, and 254 subfertile women. The prevalence of CT was 6.7% (95% CI, 5.2%-8.5%), 8.2% (95% CI, 6.2%-10.7%), and 5.9% (95% CI, 3.5%-9.3%) for the above 3 populations, respectively. The subgroup-specific prevalence was highest among those who first had sex before age 25 years and older pregnant women (&gt;35 years). The proportion of asymptomatic CT was 84.8%, 40.0%, and 60.0% among pregnant women, gynecology clinic attendees, and subfertile women, respectively. Age at first sex (&lt;25 years), multipara, and ever having more than 1 partner increased the risk of CT. CONCLUSIONS: Childbearing-age women in China have a high prevalence of CT. As most women with CT were asymptomatic, more optimal prevention strategies are urgently needed in China.</t>
  </si>
  <si>
    <t>https://www.ncbi.nlm.nih.gov/pubmed/34235228</t>
  </si>
  <si>
    <t>Li C, Tang W, Ho HC, Ong JJ, Zheng X, Sun X, et al. Prevalence of Chlamydia trachomatis Among Pregnant Women, Gynecology Clinic Attendees, and Subfertile Women in Guangdong, China: A Cross-sectional Survey. Open Forum Infect Dis. 2021;8(6):ofab206.</t>
  </si>
  <si>
    <t>LLAN_2021</t>
  </si>
  <si>
    <t>Llangari-Arizo LM, Sadiq ST, Marquez C, Cooper P, Furegato M, Zhou L, et al</t>
  </si>
  <si>
    <t>Sexually transmitted infections and factors associated with risky sexual practices among female sex workers: A cross sectional study in a large Andean city</t>
  </si>
  <si>
    <t>BACKGROUND: There are limited published data on factors related to risky sexual practices (RSP) affecting sexually transmitted infections (STIs) among female sex workers (FSWs) in Ecuador. METHODS: Cross-sectional study of FSWs presenting for a consultation in a primary health care centre during 2017. A questionnaire was administered to collect information on RSP and potential risk factors including age, membership of an FSW association, self-report of previous STI diagnosis, previous treatment for suspected STI and temporary migration for sex work. Associations between RSP and potential risk factors were estimated by logistic regression. The proportion of STI was estimated from vaginal swabs by real-time PCR for four sexually transmitted pathogens (Neisseria gonorrhoeae, Trichomonas vaginalis, Chlamydia trachomatis, and Mycoplasma genitalium). RESULTS: Of 249 FSWs recruited, 22.5% had reported RSPs at least once during sex work. Among FSWs reporting unprotected vaginal sex in the previous three months, 25.5% had at least one other RSP type. 17.6% (95%CI 13.3-22.8) had at least one active STI. Prevalence of co-infections was 2.4% (95%CI 1.1-5.2). In multivariable analysis, RSP was associated with age (adjusted OR 1.06; 95%CI 1.02-1.10), membership of an FSWs association (aOR 3.51; 95%CI 1.60-7.72) and self-reported previous STI (aOR 3.43; 95%CI 1.28-9.17). CONCLUSIONS: Among a population of female sex workers with high proportion of STIs, increasing age and belonging to an FSWs association was associated with a higher likelihood of engaging in RSP with clients. Engaging with FSWs organisations may reduce the burden of STI among sex workers.</t>
  </si>
  <si>
    <t>https://www.ncbi.nlm.nih.gov/pubmed/33956840</t>
  </si>
  <si>
    <t>Llangari-Arizo LM, Sadiq ST, Marquez C, Cooper P, Furegato M, Zhou L, et al. Sexually transmitted infections and factors associated with risky sexual practices among female sex workers: A cross sectional study in a large Andean city. PLoS One. 2021;16(5):e0250117.</t>
  </si>
  <si>
    <t>LOKK_2021</t>
  </si>
  <si>
    <t>Lokken EM, Manhart LE, Kinuthia J, Hughes JP, Jisuvei C, Mwinyikai K, et al</t>
  </si>
  <si>
    <t>Association between bacterial vaginosis and fecundability in Kenyan women planning pregnancies: a prospective preconception cohort study</t>
  </si>
  <si>
    <t>Hum Reprod</t>
  </si>
  <si>
    <t>STUDY QUESTION: Is bacterial vaginosis (BV) associated with fecundability? SUMMARY ANSWER: Women with BV may be at increased risk for sub-fecundity. WHAT IS KNOWN ALREADY: While BV has been associated with poor IVF outcomes, the association between vaginal microbiota disruption and non-medically assisted conception has not been thoroughly explored. STUDY DESIGN, SIZE, DURATION: Kenyan women with fertility intent were enrolled in prospective cohort that included monthly preconception visits with vaginal fluid specimen collection and pregnancy testing. Four hundred fifty-eight women attempting pregnancy for &lt;/=3 menstrual cycles at enrollment were eligible for this fecundability analysis. PARTICIPANTS/MATERIALS, SETTING, METHODS: At monthly preconception visits, participants reported the first day of last menstrual period and sexual behavior, underwent pregnancy testing and provided vaginal specimens. Discrete time proportional probabilities models were used to estimate fecundability ratios (FRs) and 95% CI in menstrual cycles with and without BV (Nugent score &gt;/= 7) at the visit prior to each pregnancy test. We also assessed the association between persistent BV (BV at two consecutive visits) and fecundability. MAIN RESULTS AND THE ROLE OF CHANCE: Participants contributed 1376 menstrual cycles; 18.5% (n = 255) resulted in pregnancy. After adjusting for age, frequency of condomless sex and study site, BV at the visit prior to pregnancy testing was associated with a 17% lower fecundability (adjusted FR (aFR) 0.83, 95% CI 0.6-1.1). Persistent BV was associated with a 43% reduction in fecundability compared to cycles characterized by optimal vaginal health (aFR 0.57, 95% CI 0.4-0.8). LIMITATIONS, REASONS FOR CAUTION: Detection of vaginal microbiota disruption using Gram stain and a point-of-care test for elevated sialidase identified a non-optimal vaginal environment, but these non-specific methods may miss important relationships that could be identified by characterizing individual vaginal bacteria and bacterial communities using molecular methods. In addition, results may be subject to residual confounding by condomless sex as this was reported for the prior month rather than for the fertile window during each cycle. WIDER IMPLICATIONS OF THE FINDINGS: Given the high global prevalence of BV and infertility, an association between BV and reduced fecundability could have important implications for a large number of women who wish to conceive. Multi-omics approaches to studying the vaginal microbiota may provide key insights into this association and identify potential targets for intervention. STUDY FUNDING/COMPETING INTEREST(S): This work was supported by a National Institutes of Health grant (NICHD R01 HD087346-R.S.M.). R.S.M. received additional support for mentoring (NICHD K24 HD88229). E.M.L. was supported by pre- and post-doctoral fellowships (NIAID T32 AI07140, NICHD F32 HD100202). Data collection and management were made possible using REDCap electronic data capture tools hosted at the University of Washington's Institute of Translational Health Science supported by grants from NCATS/NIH (UL1 TR002319). The content of this paper is solely the responsibility of the authors and does not necessarily represent the official views of the National Institutes of Health. R.S.M. receives research funding, paid to the University of Washington, from Hologic Corporation, and has received honoraria for consulting from Lupin Pharmaceuticals. L.E.M. receives research funding, paid to the University of Washington, from Hologic Corporation, and has received honoraria for service on scientific advisory boards from Hologic and Nabriva Therapeutics. TRIAL REGISTRATION NUMBER: N/A.</t>
  </si>
  <si>
    <t>https://www.ncbi.nlm.nih.gov/pubmed/33594429</t>
  </si>
  <si>
    <t>Lokken EM, Manhart LE, Kinuthia J, Hughes JP, Jisuvei C, Mwinyikai K, et al. Association between bacterial vaginosis and fecundability in Kenyan women planning pregnancies: a prospective preconception cohort study. Hum Reprod. 2021;36(5):1279-87.</t>
  </si>
  <si>
    <t>MABA_2021</t>
  </si>
  <si>
    <t>Mabaso N, Abbai N</t>
  </si>
  <si>
    <t>Distribution of genotypes in relation to metronidazole susceptibility patterns in Trichomonas vaginalis isolated from South African pregnant women</t>
  </si>
  <si>
    <t>Reports on metronidazole resistance of Trichomonas vaginalis strains have been on the increase. This study investigated the in vitro metronidazole resistance patterns in T. vaginalis isolates obtained from South African pregnant women and the genotypes of these isolates. This study included 362 pregnant women recruited from a hospital in Durban, South Africa. The women provided self-collected vaginal swabs for the detection of T. vaginalis by culture in Diamonds media. Cultured isolates were then subjected to anaerobic susceptibility assays to metronidazole. For the genotyping assays, the actin gene was digested by HindII, MseI, and RsaI. The banding patterns obtained after digestion was used to determine the genotypes. A total of 21/362 (5.8%) pregnant women tested positive for T. vaginalis infection. Of the 21 T. vaginalis isolates tested for metronidazole susceptibility, 9.5% (2/21) had a minimum inhibitory concentration (MIC) of 4 mug/ml (resistant), 38.1% (8/21) had a MIC of 2 mug/ml (intermediate), and 52.4% (11/21) had a MIC &lt;/= 1 mug/ml (susceptible). The dominant genotype that was identified across the isolates was genotype G. There was no correlation between genotype harboured and metronidazole susceptibility patterns. In this study, resistance to metronidazole was observed in clinical isolates of T. vaginalis. This study did not find a correlation between genotype harboured and metronidazole susceptibility patterns. Despite the lack of association, our study provides data on an area of research that is currently lacking in our setting.</t>
  </si>
  <si>
    <t>https://www.ncbi.nlm.nih.gov/pubmed/34002261</t>
  </si>
  <si>
    <t>Mabaso N, Abbai N. Distribution of genotypes in relation to metronidazole susceptibility patterns in Trichomonas vaginalis isolated from South African pregnant women. Parasitol Res. 2021;120(6):2233-41.</t>
  </si>
  <si>
    <t>MABO_2021</t>
  </si>
  <si>
    <t>Mabonga E, Manabe YC, Elbireer A, Mbazira JK, Nabaggala MS, Kiragga A, et al</t>
  </si>
  <si>
    <t>Prevalence and predictors of asymptomatic Chlamydia trachomatis and Neisseria gonorrhoeae in a Ugandan population most at risk of HIV transmission</t>
  </si>
  <si>
    <t>The aim of this study was to establish the prevalence of asymptomatic Chlamydia trachomatis (CT) and Neisseria gonorrhoeae (NG) in key populations at increased risk of transmission of HIV. Additionally, we aimed to identify the associated risk factors for asymptomatic sexually transmitted infections (STIs) and evaluate the acceptability of self-collected samples. Asymptomatic people living with HIV (PLHIV) in the following categories were offered testing: discordant couples, young adults, pregnant patients and those attending the 'most-at-risk-population' clinic. Patients provided first-pass urine, self-collected vaginal swabs or both to test for NG and CT by polymerase chain reaction using BD ProbeTec. Patients also completed an acceptability questionnaire, including the negative partner of an HIV-positive participant. Three hundred and sixty-three PLHIV had an STI screen. Asymptomatic STIs were only diagnosed in women (prevalence 5.7%), overall prevalence 3.9% (n = 14). Factors independently associated with an STI in women were being under 25 years (OR 9.63 95% CI 1.56-59.5) and having more than one sexual partner (OR 8.06 95% CI 1.07-60.6). Four hundred and seven completed the acceptability questionnaire. More than 95% of patients found self-sampling easy and comfortable and 83.8% would believe the results. Women significantly preferred the option of self-sampling, 56.9% versus 29.3% of men (p &lt; 0.001). Acceptability of self-sampling was high. Young women with or at risk of HIV are an important target for STI testing regardless of symptoms. There is need for diagnostic tests that are inexpensive, rapid and accurate especially in resource-limited settings.</t>
  </si>
  <si>
    <t>https://www.ncbi.nlm.nih.gov/pubmed/33612012</t>
  </si>
  <si>
    <t>Mabonga E, Manabe YC, Elbireer A, Mbazira JK, Nabaggala MS, Kiragga A, et al. Prevalence and predictors of asymptomatic Chlamydia trachomatis and Neisseria gonorrhoeae in a Ugandan population most at risk of HIV transmission. Int J STD AIDS. 2021;32(6):510-6.</t>
  </si>
  <si>
    <t>MAIN_2021</t>
  </si>
  <si>
    <t>Maina AN, Mureithi MW, Ndemi JK, Revathi G</t>
  </si>
  <si>
    <t>Diagnostic accuracy of the syndromic management of four STIs among individuals seeking treatment at a health centre in Nairobi, Kenya: a cross-sectional study</t>
  </si>
  <si>
    <t>INTRODUCTION: the syndromic approach to the management of sexually transmitted diseases (STIs) is recommended in areas without adequate laboratory support. We assessed the diagnostic accuracy of this approach in diagnosing Neisseria gonorrhoeae (NG), Chlamydia trachomatis (CT), Trichomonas vaginalis (TV) and Mycoplasma genitalium (MG) among 18 to 49 year-old individuals seeking treatment for STIs in a health centre in Nairobi, Kenya. METHODS: participants were recruited between April and June 2019. After providing written informed consent, an interviewer-administered questionnaire was completed. Endocervical swabs from women and urethral swabs from men were collected for STI testing using polymerase chain reaction (PCR). Diagnostic accuracy of reported symptoms was calculated using PCR as the gold standard. RESULTS: a total of 297 individuals (148 men and 149 women) were recruited. Majority of the participants had at least one reported symptom (130/148; 87.8% men and 145/148; 97.3% women). The most commonly diagnosed STI was NG (85/297; 28.6% 95%CI 23.5%-34.1%). Vaginal discharge syndrome had moderate (44.4%) to high (92.9%) sensitivity, low specificity, low positive predictive value (PPV) (2.4 % to 31.5%) and high negative predictive value (NPV) (68.2% to 95.2%). The lower abdominal pain syndrome had moderate to high sensitivity (40% to 71.4%), low specificity (30.9% to 35.6%), low PPV (9.9% to 15.8%) and high NPV (79.2% to 93.8%). The urethral discharge syndrome had high sensitivity (71.4% to 84.8%); moderate specificity (37.6% to 51.7%); low to moderate PPV (5.4% to 53.8%) and high NPV (83.6% to 96.4%). The kappa scores for the three syndromes were generally poor. CONCLUSION: these findings support the need for the review of the syndromic management of STIs.</t>
  </si>
  <si>
    <t>https://www.ncbi.nlm.nih.gov/pubmed/34909106</t>
  </si>
  <si>
    <t>Maina AN, Mureithi MW, Ndemi JK, Revathi G. Diagnostic accuracy of the syndromic management of four STIs among individuals seeking treatment at a health centre in Nairobi, Kenya: a cross-sectional study. Pan Afr Med J. 2021;40:138.</t>
  </si>
  <si>
    <t>MAJI_2021</t>
  </si>
  <si>
    <t>Majigo MV, Kashindye P, Mtulo Z, Joachim A</t>
  </si>
  <si>
    <t>Bacterial vaginosis, the leading cause of genital discharge among women presenting with vaginal infection in Dar es Salaam, Tanzania</t>
  </si>
  <si>
    <t>BACKGROUND: Pathological vaginal discharge is a common complaint of women in reproductive age worldwide caused by various agents. The prevalence and etiologic agents vary depending on the population studied. Management of vaginal discharge in low-income countries, typically depend on the syndromic approach, which limits understanding the specific causative agents. We determined the proportion of bacterial vaginosis, candidiasis, and trichomoniasis among women with vaginal discharge at a regional referral hospital in Dar es Salaam, Tanzania. METHODS: We conducted a cross-sectional study between June and August of 2017 among nonpregnant women at Amana Regional Referral Hospital. Experienced staff performed physical examination to establish a clinical diagnosis, and collection of the high vaginal swab for microscopic examination. Descriptive statistics were performed to assess the characteristics of study participants and the proportion of vaginal infections. RESULTS: A total of 196 samples were collected, of all, 128 (65.3%) had either bacterial vaginosis, candidiasis, or trichomoniasis. Bacterial vaginosis was the leading infection at 33.2%, followed by candidiasis (19.4%) and trichomoniasis (13.3%). Laboratory confirmed vaginal infection were generally found more in age below 25, unmarried, and those employed or petty business. CONCLUSION: The proportion of bacterial vaginosis in women with vaginal discharge was relatively higher than others, and the presence of vaginal infection relate to socio-demographic characteristics. Further advanced studies are needed to understand the potential role of aetiologic agents in causing vaginal infections.</t>
  </si>
  <si>
    <t>https://www.ncbi.nlm.nih.gov/pubmed/34795705</t>
  </si>
  <si>
    <t>Majigo MV, Kashindye P, Mtulo Z, Joachim A. Bacterial vaginosis, the leading cause of genital discharge among women presenting with vaginal infection in Dar es Salaam, Tanzania. Afr Health Sci. 2021;21(2):531-7.</t>
  </si>
  <si>
    <t>MART_2021</t>
  </si>
  <si>
    <t>Martin K, Olaru ID, Buwu N, Bandason T, Marks M, Dauya E, et al</t>
  </si>
  <si>
    <t>Uptake of and factors associated with testing for sexually transmitted infections in community-based settings among youth in Zimbabwe: a mixed-methods study</t>
  </si>
  <si>
    <t>Lancet Child Adolesc Health</t>
  </si>
  <si>
    <t>BACKGROUND: The prevalence of sexually transmitted infections (STIs) among youth is high in sub-Saharan Africa. We investigated the uptake of testing for and prevalence of Chlamydia trachomatis (chlamydia) and Neisseria gonorrhoeae (gonorrhoea) infections among youth in community-based settings in Zimbabwe, and explored the facilitators and barriers to testing. METHODS: This study was nested within a cluster randomised trial of community-based delivery of integrated HIV and sexual and reproductive health services for youth aged 16-24 years. Chlamydia and gonorrhoea testing via urine samples using the Xpert CT/NG test was offered in the four intervention clusters in Harare, Zimbabwe. Factors associated with testing uptake were investigated in a subset of participants (n=257) using hierarchical multivariate logistic regression. In-depth interviews with a separate purposively selected sample (n=26) explored facilitators and barriers to STI testing and partner notification and were analysed using thematic analysis. FINDINGS: Between June 1, 2019, and Jan 31, 2020, there were 6200 attendances by 4440 participants (78.2% women, 21.8% men) median age 20.3 (IQR 17.9-22.8) years. 1478 participants had 1501 tests done, and 248 tests were positive and 1253 tests were negative for chlamydia or gonorrhoea, or both. STI test uptake was 33.3% (95% CI 31.9-34.7), increasing from 11.7% in June, 2019, to 37.1% in January, 2020. The prevalence of chlamydia or gonorrhoea, or both, was 16.5% (95% CI 14.7-18.5; 248 of 1501), with only seven participants (3%) showing symptoms. The overall yield of testing was 4.0% (95% CI 3.5-4.5; 248 of 6200). Uptake was associated with having symptoms (adjusted odds ratio [OR] 14.8, 95% CI 1.66-132.07) and negatively associated with being single (adjusted OR 0.33, 95% CI 0.13-0.84) or having a boyfriend or girlfriend (adjusted OR 0.19, 95% CI 0.087-0.43) compared with being married, and being a student compared with being employed (adjusted OR 0.26, 95% CI 0.10-0.68). Perceived risk and symptoms of STIs were motivators for testing whereas misinformation, anticipated stigma, and concern about confidentiality were barriers. INTERPRETATION: The prevalence of chlamydia or gonorrhoea, or both, was high among youth but only a minority were symptomatic. Therefore most infections would remain untreated without access to STI testing. Provision of education, counselling, and confidentiality are essential to improve uptake and acceptability of STI testing. FUNDING: Wellcome Trust.</t>
  </si>
  <si>
    <t>https://www.ncbi.nlm.nih.gov/pubmed/33417838</t>
  </si>
  <si>
    <t>Martin K, Olaru ID, Buwu N, Bandason T, Marks M, Dauya E, et al. Uptake of and factors associated with testing for sexually transmitted infections in community-based settings among youth in Zimbabwe: a mixed-methods study. Lancet Child Adolesc Health. 2021;5(2):122-32.</t>
  </si>
  <si>
    <t>MEHT_2021</t>
  </si>
  <si>
    <t>Mehta SD, Okall D, Graham SM, N'Gety G, Bailey RC, Otieno F</t>
  </si>
  <si>
    <t>Behavior Change and Sexually Transmitted Incidence in Relation to PREP Use Among Men Who Have Sex with Men in Kenya</t>
  </si>
  <si>
    <t>We measured change in sexual practices and the incidence of C. trachomatis (CT) and N. gonorrhoeae (NG) within a prospective cohort of Kenyan MSM taking PrEP in Kenya. Over the one year of study participation, CT and NG were diagnosed in urine at baseline, 6- and 12- months. Multivariable Cox regression identified factors associated with incident infection. Sexual practices were assessed at baseline and every 3 months. We evaluated changes over time and in relation to PrEP adherence via generalized estimating equation analysis. From October 2017-January 2018, 158 participants initiated PrEP, having 10.3% baseline CT/NG prevalence (either or both). The incidence was 17.2 cases per 100 person-years (95% CI 11.7-25.5). Incident CT/NG increased with report of: transactional male sex partner (adjusted Hazard Ratio (aHR) = 2.46, p = 0.016, z = 2.40), regular female sex partner (aHR = 2.22, p = 0.051, z = 1.96), greater social support (highest vs. lowest quartile, aHR = 6.24, p = 0.012, z = 2.51), and CT/NG infection prior to enrollment (aHR = 2.90, p = 0.002, z = 3.03). Multiple sex partners, condomless sex, and transactional sex decreased over time and were not associated with PrEP adherence. Urethral CT/NG incidence remained high and there was no evidence of PrEP-related behavioral change. There is need for ongoing etiologic testing, improved understanding of risk from female sex partners, and development of more effective risk reduction interventions.</t>
  </si>
  <si>
    <t>https://www.ncbi.nlm.nih.gov/pubmed/33403516</t>
  </si>
  <si>
    <t>Mehta SD, Okall D, Graham SM, N'Gety G, Bailey RC, Otieno F. Behavior Change and Sexually Transmitted Incidence in Relation to PREP Use Among Men Who Have Sex with Men in Kenya. AIDS Behav. 2021;25(7):2219-29.</t>
  </si>
  <si>
    <t>MEHT_2021a</t>
  </si>
  <si>
    <t>Mehta SD, Zulaika G, Otieno FO, Nyothach E, Agingu W, Bhaumik R, et al</t>
  </si>
  <si>
    <t>High Prevalence of Lactobacillus crispatus Dominated Vaginal Microbiome Among Kenyan Secondary School Girls: Negative Effects of Poor Quality Menstrual Hygiene Management and Sexual Activity</t>
  </si>
  <si>
    <t>The vaginal microbiome (VMB) impacts numerous health outcomes, but evaluation among adolescents is limited. We characterized the VMB via 16S rRNA gene amplicon sequencing, and its association with Bacterial vaginosis (BV) and sexually transmitted infections (STIs; chlamydia, gonorrhea, trichomoniasis) among 436 schoolgirls in Kenya, median age 16.9 years. BV and STI prevalence was 11.2% and 9.9%, respectively, with 17.6% of girls having any reproductive tract infection. Three community state types (CST) accounted for 95% of observations: CST-I L.crispatus-dominant (N=178, BV 0%, STI 2.8%, sexually active 21%); CST-III L.iners-dominant (N=152, BV 3.3%, STI 9.7%, sexually active 35%); CST-IV G.vaginalis-dominant (N=83, BV 51.8%, STI 25.3%, sexually active 43%). In multivariable adjusted analyses, sexually active girls had increased odds of CST-III and CST-IV, and use of cloth to manage menses had 1.72-fold increased odds of CST-IV vs. CST-I. The predominance of L.crispatus-dominated VMB, substantially higher than observed in prior studies of young adult and adult women in sub-Saharan Africa, indicates that non-optimal VMB can be an acquired state. Interventions to maintain or re-constitute L.crispatus dominance should be considered even in adolescents.</t>
  </si>
  <si>
    <t>https://www.ncbi.nlm.nih.gov/pubmed/34621690</t>
  </si>
  <si>
    <t>Mehta SD, Zulaika G, Otieno FO, Nyothach E, Agingu W, Bhaumik R, et al. High Prevalence of Lactobacillus crispatus Dominated Vaginal Microbiome Among Kenyan Secondary School Girls: Negative Effects of Poor Quality Menstrual Hygiene Management and Sexual Activity. Front Cell Infect Microbiol. 2021;11:716537.</t>
  </si>
  <si>
    <t>MGOD_2021</t>
  </si>
  <si>
    <t>Mgodi NM, Takuva S, Edupuganti S, Karuna S, Andrew P, Lazarus E, et al</t>
  </si>
  <si>
    <t>A Phase 2b Study to Evaluate the Safety and Efficacy of VRC01 Broadly Neutralizing Monoclonal Antibody in Reducing Acquisition of HIV-1 Infection in Women in Sub-Saharan Africa: Baseline Findings</t>
  </si>
  <si>
    <t>BACKGROUND: HIV Vaccine Trials Network 703/HIV Prevention Trials Network 081 is a phase 2b randomized, double-blind, placebo-controlled trial to assess the safety and efficacy of passively infused monoclonal antibody VRC01 in preventing HIV acquisition in heterosexual women between the ages of 18 and 50 years at risk of HIV. Participants were enrolled at 20 sites in Botswana, Kenya, Malawi, Mozambique, South Africa, Tanzania, and Zimbabwe. It is one of the 2 Antibody Mediated Prevention efficacy trials, with HIV Vaccine Trials Network 704/HIV Prevention Trials Network 085, evaluating VRC01 for HIV prevention. METHODS: Intense community engagement was used to optimize participant recruitment and retention. Participants were randomly assigned to receive intravenous VRC01 10 mg/kg, VRC01 30 mg/kg, or placebo in a 1:1:1 ratio. Infusions were given every 8 weeks with a total of 10 infusions and 104 weeks of follow-up after the first infusion. RESULTS: Between May 2016 and September 2018, 1924 women from sub-Saharan Africa were enrolled. The median age was 26 years (interquartile range: 22-30), and 98.9% were Black. Sexually transmitted infection prevalence at enrollment included chlamydia (16.9%), trichomonas (7.2%), gonorrhea (5.7%), and syphilis (2.2%). External condoms (83.2%) and injectable contraceptives (61.1%) were the methods of contraception most frequently used by participants. In total, through April 3, 2020, 38,490 clinic visits were completed with a retention rate of 96% and 16,807 infusions administered with an adherence rate of 98%. CONCLUSIONS: This proof-of-concept, large-scale monoclonal antibody study demonstrates the feasibility of conducting complex trials involving intravenous infusions in high incidence populations in sub-Saharan Africa.</t>
  </si>
  <si>
    <t>https://www.ncbi.nlm.nih.gov/pubmed/33587510</t>
  </si>
  <si>
    <t>Mgodi NM, Takuva S, Edupuganti S, Karuna S, Andrew P, Lazarus E, et al. A Phase 2b Study to Evaluate the Safety and Efficacy of VRC01 Broadly Neutralizing Monoclonal Antibody in Reducing Acquisition of HIV-1 Infection in Women in Sub-Saharan Africa: Baseline Findings. J Acquir Immune Defic Syndr. 2021;87(1):680-7.</t>
  </si>
  <si>
    <t>MORT_2021</t>
  </si>
  <si>
    <t>Mortazavi SM, Tarinjoo A, Dastani S, Niyazpour M, Dahaghin S, Mirnejad R</t>
  </si>
  <si>
    <t>Molecular Detection of Sexually Transmitted Infections in Women with and without Human Papillomaviruses Infection Who Referred to Tehran West Hospitals in Iran</t>
  </si>
  <si>
    <t>Rep Biochem Mol Biol</t>
  </si>
  <si>
    <t>BACKGROUND: According to the studies, many pathogens function as cofactors interacting with Human papillomavirus in the development of pre-cancer or cancer of the cervix. The aim of this study was to investigate the prevalence rate of Sexually Transmitted Infections (STIs) pathogens including Mycoplasma hominis, Ureaplasma urealyticum, Chlamydia trachomatis, Neisseria gonorrhoeae, Gardnerella vaginalis, and Streptococcus agalactiae in people with HPV and without HPV infection, and frequency rate of these pathogens in high and low risk of HPV. METHODS: Cervical samples of 280 women who referred to Tehran west hospitals in Iran, between 2019 and 2020, were collected. After DNA extraction of samples, identification of HPV and genotyping was performed, and then, to detect each microorganism, the PCR was carried out with specific primers. Finally, the results were analyzed using descriptive statistics tests. RESULTS: The mean age of patients was 37 years. Two groups of patients were identified based on positivity or negativity of HPV. In HPV-positive group (118 cases), the prevalence of U. urealyticum, M. hominis, N. gonorrhoeae, G. vaginalis, and S. agalactiae was 38 (13%), 7 (62%), 5.93%, 19.49%, 0.84% respectively. In HPV-negative group (162 cases), rate of infection with U. urealyticum, M. hominis, N. gonorrhoeae, G. vaginalis, and S. agalactiae was 29.62%, 6.17%, 3.08%, 16.04%, 0.61% respectively. Among the two groups, there was only 1 patient with C. trachomatis (0.84%), seen in HPV-positive group. CONCLUSION: In this study no significant association was found between HPV and bacteria such as G. vaginalis and S. agalactiae, and it was found that C. trachomatis, and especially N. gonorrhoeae are strongly associated with HPV infection.</t>
  </si>
  <si>
    <t>https://www.ncbi.nlm.nih.gov/pubmed/34981015</t>
  </si>
  <si>
    <t>Mortazavi SM, Tarinjoo A, Dastani S, Niyazpour M, Dahaghin S, Mirnejad R. Molecular Detection of Sexually Transmitted Infections in Women with and without Human Papillomaviruses Infection Who Referred to Tehran West Hospitals in Iran. Rep Biochem Mol Biol. 2021;10(3):387-95.</t>
  </si>
  <si>
    <t>NAIC_2021</t>
  </si>
  <si>
    <t>Naicker M, Dessai F, Singh R, Mitchev N, Tinarwo P, Abbai NS</t>
  </si>
  <si>
    <t>'Mycoplasma hominis does not share common risk factors with other genital pathogens': Findings from a South African pregnant cohort</t>
  </si>
  <si>
    <t>BACKGROUND: The role of Mycoplasma hominis (M. hominis) as a genital tract pathogen was still debatable. This study identified the risk factors associated with the prevalence of M. hominis in South African pregnant women. METHODS: This was a cross-sectional analysis of n = 221 prenatal patients attending a Durban hospital during November 2017 to April 2018. M. hominis was detected from urine samples using the quantitative polymerase chain reaction. The population characteristics were described using frequencies stratified by the infection status of M. hominis. In addition, a univariate analysis was used to assess the relationship between each risk factor and infection status. The analysis further considered logistic regression to assess the influence of these risk factors univariately and in the presence of other factors. The coinfection rate between M. hominis and bacterial vaginosis (BV), Trichomonas vaginalis (T. vaginalis), Mycoplasma genitalium (M. genitalium) and Candida species was also determined. All the tests were conducted at 5% level of significance. RESULTS: The prevalence of M. hominis in this study population was 48% (106/221). In the univariate analysis, factors significantly associated with M. hominis positivity included having past abnormal vaginal discharge (p = 0.037), having current abnormal vaginal discharge (p = 0.010) and a borderline significance (p = 0.052), which were noted for previous pre-term delivery. However, none of these factors were sustained in the multivariate analysis. There was a statistically significant association between M. hominis and BV positivity (p &lt; 0.001). Similarly, M. hominis and M. genitalium positivity was significant (p = 0.006). CONCLUSION: This study showed that M. hominis does not share common risk factors with known genital tract pathogens in a population of pregnant women and therefore cannot be considered a genital tract pathogen.</t>
  </si>
  <si>
    <t>https://www.ncbi.nlm.nih.gov/pubmed/34485492</t>
  </si>
  <si>
    <t>Naicker M, Dessai F, Singh R, Mitchev N, Tinarwo P, Abbai NS. 'Mycoplasma hominis does not share common risk factors with other genital pathogens': Findings from a South African pregnant cohort. S Afr J Infect Dis. 2021;36(1):207.</t>
  </si>
  <si>
    <t>NAVA_2021</t>
  </si>
  <si>
    <t>Nava-Memije K, Hernandez-Cortez C, Ruiz-Gonzalez V, Saldana-Juarez CA, Medina-Islas Y, Duenas-Dominguez RA, et al</t>
  </si>
  <si>
    <t>Bacterial Vaginosis and Sexually Transmitted Infections in an HIV-Positive Cohort</t>
  </si>
  <si>
    <t>The World Health Organization (WHO) and the Joint United Nations Programme on HIV and AIDS (UNAIDS) suggest that sexually transmitted infection (STI) surveillance should include other genital infections and not only human immunodeficiency virus (HIV). To monitor the concomitance of bacterial vaginosis (BV) and STIs in HIV-seropositive (HIV+) and HIV-seronegative (HIV-) patients, a prospective study was conducted in a cohort of 349 volunteers at a clinic specializing in treating STIs in Mexico City. Microbiological and molecular methods were used to detect STIs and dysbiosis in HIV+ and HIV- individuals. The prevalence of infection was higher in HIV+ (69.28%) than in HIV- (54.87%) individuals. BV was the most frequent infection in HIV+ individuals, and polymicrobial infections were 3 times more common in HIV+ individuals than in HIV- individuals (31.48 vs. 10.98%). Behaviors documented in a self-administered questionnaire included low condom use frequency in HIV+ individuals co-infected with BV or a STI. This finding highlights the importance of surveillance using routine microbiological evaluations for the correct management of genital infections in HIV+ patients because in the presence of HIV, the clinical presentations, courses, and therapeutic responses of some STIs can differ from those in patients without HIV infection.</t>
  </si>
  <si>
    <t>https://www.ncbi.nlm.nih.gov/pubmed/36303986</t>
  </si>
  <si>
    <t>Nava-Memije K, Hernandez-Cortez C, Ruiz-Gonzalez V, Saldana-Juarez CA, Medina-Islas Y, Duenas-Dominguez RA, et al. Bacterial Vaginosis and Sexually Transmitted Infections in an HIV-Positive Cohort. Front Reprod Health. 2021;3:660672.</t>
  </si>
  <si>
    <t>NELX_2021</t>
  </si>
  <si>
    <t>Nel A, van Niekerk N, Van Baelen B, Malherbe M, Mans W, Carter A, et al</t>
  </si>
  <si>
    <t>Safety, adherence, and HIV-1 seroconversion among women using the dapivirine vaginal ring (DREAM): an open-label, extension study</t>
  </si>
  <si>
    <t>BACKGROUND: The Ring Study, a phase 3 trial in 1959 sexually active women (randomised 2:1), showed a favourable safety profile and a 31% HIV-1 infection risk reduction for a vaginal ring containing 25 mg of dapivirine, compared with a placebo ring. We report here the DREAM study, which aimed to evaluate safety, adherence, and HIV-1 incidence in those using the dapivirine vaginal ring (DVR) in open-label use. METHODS: The DREAM study is an open-label extension of The Ring Study, done at five research centres in South Africa and one research centre in Uganda. Former participants from The Ring Study, who remained HIV-negative and who did not discontinue the study due to an adverse event or safety concern that was considered to be related to the investigational product, were eligible. Women who were pregnant, planning to become pregnant, or breastfeeding at screening for DREAM were excluded. All participants received the DVR for insertion at the enrolment visit. Participants attended a 1-month follow-up visit and could either proceed with visits once every 3 months or attend monthly visits up to month 3 and then continue with visits once every 3 months. At each visit, HIV testing and safety evaluations were done, and residual dapivirine measured in used rings (approximately 4 mg is released from the DVR over 28 days of consistent use). HIV-1 incidence was compared descriptively with the simulated incidence rate obtained from bootstrap sampling of participants in the placebo group of The Ring Study, matched for research centre, age, and presence of sexually transmitted infections at enrolment. This study is registered with ClinicalTrials.gov, NCT02862171. FINDINGS: Between July 12, 2016, and Jan 11, 2019, 1034 former participants from The Ring Study were screened, 941 were enrolled and 848 completed the trial. 616 (65.5%) of 941 participants reported treatment-emergent adverse events. Of these, six (0.6%) had events considered to be treatment-related. No treatment-related serious adverse events were reported. Measurements of monthly ring residual amounts in participants enrolled in both trials showed consistently lower mean values in DREAM than in The Ring Study. Arithmetic mean ring residual amounts of participants in The Ring Study DVR group who enrolled in DREAM were 0.25 mg lower (95% CI 0.03-0.47; p=0.027) than the mean ring residual amounts of these participants in The Ring Study. 18 (1.9%) HIV-1 infections were confirmed during DVR use, resulting in an incidence of 1.8 (95% CI 1.1-2.6) per 100 person-years, 62% lower than the simulated placebo rate. INTERPRETATION: Although efficacy estimation is limited by the absence of a placebo group, the observed low HIV-1 incidence and improved adherence observed in DREAM support the hypothesis that increased efficacy due to improved adherence occurs when women know the demonstrated safety and efficacy of the DVR. The feasibility of a visit schedule of once every 3 months was shown, indicating that the DVR can be used in a real-world situation in usual clinical practice. FUNDING: The Ministry of Foreign Affairs (MFA) Denmark, Flanders MFA, Irish Aid, Dutch MFA, UK Aid from the UK Government's Foreign, Commonwealth and Development Office, and the US President's Emergency Plan for AIDS Relief through the US Agency for International Development.</t>
  </si>
  <si>
    <t>https://www.ncbi.nlm.nih.gov/pubmed/33539761</t>
  </si>
  <si>
    <t>Nel A, van Niekerk N, Van Baelen B, Malherbe M, Mans W, Carter A, et al. Safety, adherence, and HIV-1 seroconversion among women using the dapivirine vaginal ring (DREAM): an open-label, extension study. Lancet HIV. 2021;8(2):e77-e86.</t>
  </si>
  <si>
    <t>J Infect Dev Ctries</t>
  </si>
  <si>
    <t>NOGU_2021</t>
  </si>
  <si>
    <t>Noguchi LM, Marrazzo JM, Richardson B, Hillier SL, Balkus JE, Palanee-Phillips T, et al</t>
  </si>
  <si>
    <t>Prevalence and Incidence of Sexually Transmitted Infection in Injectable Progestin Contraception Users in South Africa</t>
  </si>
  <si>
    <t>INTRODUCTION: Whether intramuscular depot medroxyprogesterone acetate (DMPA-IM) and norethisterone enanthate (NET-EN) have a differential impact on the incidence of sexually transmitted infection (STI) remains unclear. In the Vaginal and Oral Interventions to Control the Epidemic (VOICE) trial, HIV-1 acquisition was higher for DMPA-IM users vs. NET-EN users. We compared DMPA-IM and NET-EN users with regard to chlamydia, gonorrhea, trichomoniasis, syphilis, and herpes simplex virus type 2 (HSV-2) infection. MATERIALS AND METHODS: Prospective data were analyzed from VOICE, a randomized trial of HIV-1 chemoprophylaxis. Participants were evaluated annually and as indicated for chlamydia, gonorrhea, trichomoniasis, and syphilis. Stored specimens were tested for HSV-2. Proportional hazards models compared the risk of STI between DMPA-IM and NET-EN users. RESULTS: Among 2,911 injectable contraception users in South Africa, 1,800 (61.8%) used DMPA-IM and 1,111 used NET-EN (38.2%). DMPA-IM and NET-EN users did not differ in baseline chlamydia: 15.1 vs. 14.3%, p= 0.54; gonorrhea: 3.4 vs. 3.7%, p= 0.70; trichomoniasis: 5.7 vs.5.0%, p= 0.40; or syphilis: 1.5 vs. 0.7%, p= 0.08; but differed for baseline HSV-2: (51.3 vs. 38.6%, p &lt; 0.001). Four hundred forty-eight incident chlamydia, 103 gonorrhea, 150 trichomonas, 17 syphilis, and 48 HSV-2 infections were detected over 2,742, 2,742, 2,783, 2,945, and 756 person-years (py), respectively (chlamydia 16.3/100 py; gonorrhea 3.8/100 py; trichomoniasis 5.4/100 py; syphilis 0.6/100 py; HSV-2 6.4/100 py). Comparing DMPA-IM with NET-EN users, no difference was noted in the incidence of chlamydia, gonorrhea, trichomoniasis, syphilis, or HSV2 infections, including when adjusted for confounders [chlamydia (aHR 1.03, 95% CI 0.85-1.25), gonorrhea (aHR 0.88, 95% CI 0.60-1.31), trichomoniasis (aHR 1.07, 95% CI 0.74-1.54), syphilis (aHR 0.41, 95% CI 0.15-1.10), and HSV-2 (aHR 0.83, 95% CI 0.45-1.54, p= 0.56)]. DISCUSSION: Among South African participants enrolled in VOICE, DMPA-IM and NETEN users differed in prevalence of HSV-2 at baseline but did not differ in the incidence of chlamydia, gonorrhea, trichomoniasis, syphilis, or HSV-2 infection. Differential HIV-1 acquisition, previously demonstrated in this cohort, does not appear to be explained by differential STI acquisition. However, the high incidence of multiple STIs reinforces the need to accelerate access to comprehensive sexual and reproductive health services.</t>
  </si>
  <si>
    <t>https://www.ncbi.nlm.nih.gov/pubmed/35669097</t>
  </si>
  <si>
    <t>Noguchi LM, Marrazzo JM, Richardson B, Hillier SL, Balkus JE, Palanee-Phillips T, et al. Prevalence and Incidence of Sexually Transmitted Infection in Injectable Progestin Contraception Users in South Africa. Front Reprod Health. 2021;3.</t>
  </si>
  <si>
    <t>OREE_2021a</t>
  </si>
  <si>
    <t>Comparison of methods for the detection of Neisseria gonorrhoeae from South African women attending antenatal care</t>
  </si>
  <si>
    <t>The detection of Neisseria gonorrhoeae using culture assays is challenging. This study aims to compare different assays for the detection of N. gonorrhoeae. This cross-sectional study was conducted at King Edward VIII Hospital and included 307 antenatal attendees, each willing to provide two endocervical swabs. The first swab was used for culture identification of N. gonorrhoeae, and the second swab was processed for the detection of the pathogen by the TaqMan quantitative polymerase chain reaction (qPCR) assay, an in-house 16S ribosomal RNA (rRNA) PCR and PCR detection of the opa gene. Culture and the nucleic acid amplification assays were each used as comparator tests in the analysis. Sensitivity and specificity were calculated using RS Studio. The prevalence of N. gonorrhoeae was 7.8%. When compared to the TaqMan assay, the 16S rRNA PCR exhibited the highest sensitivity of 62%, with a substantial level of agreement (kappa level of agreement: 0.60), followed by the opa PCR (38%) with a moderate level of agreement (0.52) and culture exhibiting the lowest sensitivity of 25% with a fair level of agreement (0.38). The diagnostic accuracy of all the assays was &gt;90%. The TaqMan qPCR assay has the ability to serve as a future diagnostic assay for the detection of N. gonorrhoeae.</t>
  </si>
  <si>
    <t>https://www.ncbi.nlm.nih.gov/pubmed/33570465</t>
  </si>
  <si>
    <t>Oree G, Naicker M, Maise HC, Tinarwo P, Ramsuran V, Abbai NS. Comparison of methods for the detection of Neisseria gonorrhoeae from South African women attending antenatal care. Int J STD AIDS. 2021;32(5):396-402.</t>
  </si>
  <si>
    <t>PETE_2021</t>
  </si>
  <si>
    <t>Peters R, Klausner JD, de Vos L, Feucht UD, Medina-Marino A</t>
  </si>
  <si>
    <t>Aetiological testing compared with syndromic management for sexually transmitted infections in HIV-infected pregnant women in South Africa: a non-randomised prospective cohort study</t>
  </si>
  <si>
    <t>OBJECTIVE: To measure the frequencies of sexually transmitted infections (STIs) and adverse pregnancy outcomes among women receiving either aetiological testing or syndromic management for STIs. DESIGN: Non-randomised prospective cohort study. SETTING: Primary healthcare facilities in Tshwane, South Africa. POPULATION: HIV-infected pregnant women attending antenatal care services. METHODS: Participants were enrolled to receive aetiological testing using Xpert(R) CT/NG and Xpert(R) TV assays or standard syndromic management. Outcome data were collected at the postnatal care visit (&lt;/=30 days from delivery) and from maternity records. Enrolment gestational age-adjusted relative risk (aRR) was calculated. MAIN OUTCOME MEASURES: STI prevalence at postnatal visit, and frequency of adverse pregnancy outcomes (preterm birth, low birthweight). RESULTS: We enrolled 841 women. The prevalence of any STI at baseline was 40%; Chlamydia trachomatis 30%, Neisseria gonorrhoeae 5.6%, Trichomonas vaginalis 20%. The prevalence of STIs at postnatal care was lower among those receiving aetiological testing compared with those receiving syndromic management (14% versus 23%; aRR 0.61; 95% CI 0.35-1.05). No difference was observed between study groups for frequency of preterm birth (23% versus 23%; aRR 1.2, 95% CI 0.81-1.8) and low birth weight (15% versus 13%; aRR 1.1, 95% CI 0.66-1.7). CONCLUSIONS: Aetiological testing provides an effective intervention to reduce the high burden of STIs in pregnant women in South Africa; however, the optimal implementation strategy remains to be determined. TWEETABLE ABSTRACT: Aetiological testing effectively reduces the burden of sexually transmitted infections in pregnancy.</t>
  </si>
  <si>
    <t>https://www.ncbi.nlm.nih.gov/pubmed/33277768</t>
  </si>
  <si>
    <t>Peters R, Klausner JD, de Vos L, Feucht UD, Medina-Marino A. Aetiological testing compared with syndromic management for sexually transmitted infections in HIV-infected pregnant women in South Africa: a non-randomised prospective cohort study. BJOG. 2021;128(8):1335-42.</t>
  </si>
  <si>
    <t>PRAS_2021</t>
  </si>
  <si>
    <t>Prasad D, Parween S, Kumari K, Singh N</t>
  </si>
  <si>
    <t>Prevalence, Etiology, and Associated Symptoms of Vaginal Discharge During Pregnancy in Women Seen in a Tertiary Care Hospital in Bihar</t>
  </si>
  <si>
    <t>Introduction Vaginal discharge is the most frequent complaint during pregnancy, leading to numerous complications in both the mother and fetus. Aim The goal of this study was to determine the prevalence of vaginal discharge, investigate its common infectious causes and associated symptoms during pregnancy. Methods This hospital-based cross-sectional study performed over one year evaluated 200 expectant mothers with vaginal discharge at any trimester in the Department of Obstetrics and Gynecology, in cooperation with the Microbiology section, of Indira Gandhi Institute of Medical Science, Patna. Results The mean age of the mothers was 26.84+/-5.51 years (range 19-42 years). Most of the patients (47.5%) were in the age group of 26-35 years, belonged to the lower socioeconomic class (67.5%), gravida 3 or more (43.5%), and presented in the third trimester. The prevalence of pathological discharge in pregnancy was 148/308 (48.05%). A positive culture was obtained in 105 (52.5%), and negative culture was obtained in 95 (47.5%). Vaginal candidiasis was diagnosed in most cases (37.5%), followed by aerobic vaginitis (15%), trichomoniasis (13.0%), and bacterial vaginosis (8.5%). The non-pathological discharge was diagnosed in 26.0%. Dysuria was the most common symptom (32.5%), followed by itching (27.5%) and urinary tract infection (UTI; 10.0%). The following variables were significantly associated (P&lt;0.05) with discharge: age (in years), age group, gravida, culture, organism isolated on culture, UTI as a symptom, and diagnosis. Conclusion Expectant mothers presenting with vaginal discharge need to be evaluated to identify the etiology and allow timely treatment, which might be helpful in preventing complications.</t>
  </si>
  <si>
    <t>https://www.ncbi.nlm.nih.gov/pubmed/33614308</t>
  </si>
  <si>
    <t>Prasad D, Parween S, Kumari K, Singh N. Prevalence, Etiology, and Associated Symptoms of Vaginal Discharge During Pregnancy in Women Seen in a Tertiary Care Hospital in Bihar. Cureus. 2021;13(1):e12700.</t>
  </si>
  <si>
    <t>RASH_2021</t>
  </si>
  <si>
    <t>Rasheed FA, Yakasai IA, Takai IU, Yusuf I, Ibrahim UM</t>
  </si>
  <si>
    <t>Cervical cytopathological changes in pregnancy: An experience from a low resource setting</t>
  </si>
  <si>
    <t>Ann Afr Med</t>
  </si>
  <si>
    <t>BACKGROUND: Cervical cancer is the leading cause of death among women in developing countries. It is preventable through effective cervical cancer screening program. However, in Nigeria, screening programs are opportunistic and coverage is insufficient to make an impact. AIM: This study assessed the cervical cytopathological changes among pregnant women at booking using liquid-based cytology (LBC) in Aminu Kano Teaching Hospital (AKTH). METHODOLOGY: This was a cross-sectional study that was carried out at the antenatal Clinic of AKTH, Kano, Nigeria. A total of 161 pregnant women who fulfilled the criteria and gave their consent were recruited into the study using systematic sampling technique at booking for antenatal care. LBC was employed using standard procedure and samples sent to histopathology department for analysis. Pro forma developed for the study was used to obtain the socio-demographic and reproductive characteristics of the women and the risk factors for abnormal cervical cytology. RESULTS: Out of the 161 pregnant women that had cervical cytology screening using LBC on their first prenatal visit during the study, 22 had abnormal cervical cytology, giving a prevalence rate of 13.7%. Out of this, six (27.3%) were atypical squamous cells of undetermined significance, 3 (13.6%) were Atypical Squamous Cells, Cannot Rule Out HSIL (ASC-H), 11 (50.0%) were low-grade Squamous Intraepithelial Lesions while 2 (9.1%) were high grade squamous intraepithelial lesions. Negative smears were seen in 104 women (64.6%). Inflammatory and other conditions of the cervix which are technically negative smears made up the remaining 21.7%. There was a statistically significant association between cervical cytology results and advanced age (P &lt; 0.01), increasing number of lifetime sexual partners since coitarche (P &lt; 0.01), high parity (P &lt; 0.01), absent previous Pap test (P &lt; 0.027), previous history of sexually transmitted infections (P &lt; 0.040), and positive HIV status (P &lt; 0.001). Following binary logistic regression, advanced maternal age, increasing number of sexual partners, high parity, and positive HIV status stood out to be independent predictors of premalignant lesions of the cervix in pregnancy in this study. CONCLUSION: Advanced maternal age, increasing number of sexual partners, high parity, and positive HIV status stood out to be independent predictors of premalignant lesions of the cervix in the study. Routine cervical cytology screening using LBC should be offered to all antenatal clients in our setting to increase coverage and detection rate of preinvasive lesions of the cervix, and/or pregnant women with increased risk of abnormal cervical cytology from this study.</t>
  </si>
  <si>
    <t>https://www.ncbi.nlm.nih.gov/pubmed/34558451</t>
  </si>
  <si>
    <t>Rasheed FA, Yakasai IA, Takai IU, Yusuf I, Ibrahim UM. Cervical cytopathological changes in pregnancy: An experience from a low resource setting. Ann Afr Med. 2021;20(3):212-21.</t>
  </si>
  <si>
    <t>ROYX_2021</t>
  </si>
  <si>
    <t>Roy A, Dadwal R, Yadav R, Singh P, Krishnamoorthi S, Dasgupta A, et al</t>
  </si>
  <si>
    <t>Association of Chlamydia trachomatis, Neisseria gonorrhoeae, Mycoplasma genitalium and Ureaplasma species infection and organism load with cervicitis in north Indian population</t>
  </si>
  <si>
    <t>Lett Appl Microbiol</t>
  </si>
  <si>
    <t>Cervicitis is predominantly caused by Neisseria gonorrhoeae and Chlamydia trachomatis, which accounts for almost half of all the cases of cervicitis. The role of newer organisms like Mycoplasma genitalium and Ureaplasma sp. and association of bacterial load with cervicitis are also not well established. So the study aimed to determine the relative frequency of these organisms and their load in association with cervicitis cases from north India. A case-control study involving 300 women was conducted using quantitative real-time PCR from endocervical swabs for identification of organisms and quantification of bacterial load. Among 150 cervicitis cases, C. trachomatis, N. gonorrhoeae, M. genitalium and Ureaplasma parvum were detected in 5 (3.3%), 10 (6.6%), 37(24.6%) and 47 (31.3%) respectively. Old age (&lt;0.001, chi-squared test) and irregular menstrual cycles (&lt;0.001, chi-squared test) were significantly associated with cervicitis. M genitalium was the only organism to be associated significantly with cervicitis with regard to age (&lt;0.031) and symptoms like discharge (P &lt; 0.033, chi-squared test) and dysuria (P &lt; 0.044, chi-squared test) in multivariate analysis. Our finding suggests that the bacterial load of these organisms is not significantly associated with cervicitis. However, we found significant association of M. genitalium infection with clinical characteristics of cervicitis cases.</t>
  </si>
  <si>
    <t>https://www.ncbi.nlm.nih.gov/pubmed/34089202</t>
  </si>
  <si>
    <t>Roy A, Dadwal R, Yadav R, Singh P, Krishnamoorthi S, Dasgupta A, et al. Association of Chlamydia trachomatis, Neisseria gonorrhoeae, Mycoplasma genitalium and Ureaplasma species infection and organism load with cervicitis in north Indian population. Lett Appl Microbiol. 2021;73(4):506-14.</t>
  </si>
  <si>
    <t>SAFR_2021</t>
  </si>
  <si>
    <t>Safren SA, Devaleenal B, Biello KB, Rawat S, Thomas BE, Regenauer KS, et al</t>
  </si>
  <si>
    <t>Geographic and behavioral differences associated with sexually transmitted infection prevalence among Indian men who have sex with men in Chennai and Mumbai</t>
  </si>
  <si>
    <t>India has one of the largest numbers of men who have sex with men (MSM) globally; however, geographic data on sexually transmitted infection (STI) prevalence and associations with sexual behavior are limited. Six-hundred and eight MSM in Chennai and Mumbai underwent screening for a behavioral trial and were assessed for bacterial STIs (syphilis, chlamydia, gonorrhea), HIV, and past-month self-reported condomless anal sex (CAS). Mumbai (37.8%) had a greater prevalence of any STI than Chennai (27.6%) (prevalence ratio [PR] = 1.37, 95% CI: 1.09, 1.73). This pattern also emerged for gonorrhea and chlamydia separately but not syphilis. Conversely, Mumbai MSM reported lower rates of CAS (mean = 2.2) compared to Chennai MSM (mean = 14.0) (mean difference = -11.8, 95% CI: -14.6, -9.1). The interaction of city by CAS on any STI prevalence (PR = 2.09, 95% CI: 1.45, 3.01, p &lt; .0001) revealed that in Chennai, higher rates of CAS were not associated with STI prevalence, but in Mumbai they were (PR = 2.49, 95% CI: 1.65, 3.76, p &lt; .0001). The higher prevalence of bacterial STIs but lower frequency of CAS in Mumbai (versus Chennai), along with the significant interaction of CAS with city on STI rates, suggests that there are either differences in disease burden or differences by city with respect to self-reported assessment of CAS. Regardless, the high prevalence rates of untreated STIs and condomless sex among MSM suggest the need for additional prevention intervention efforts for MSM in urban India.</t>
  </si>
  <si>
    <t>https://www.ncbi.nlm.nih.gov/pubmed/33323073</t>
  </si>
  <si>
    <t>Safren SA, Devaleenal B, Biello KB, Rawat S, Thomas BE, Regenauer KS, et al. Geographic and behavioral differences associated with sexually transmitted infection prevalence among Indian men who have sex with men in Chennai and Mumbai. Int J STD AIDS. 2021;32(2):144-51.</t>
  </si>
  <si>
    <t>SALE_2021</t>
  </si>
  <si>
    <t>Saleh NE, Alhusseiny SM, El-Zayady WM, Aboelnaga EM, El-Beshbishi WN, Saleh YM, et al</t>
  </si>
  <si>
    <t>Trichomonas vaginalis serostatus and prostate cancer risk in Egypt: a case-control study</t>
  </si>
  <si>
    <t>Trichomonas vaginalis is one of the most common non-viral sexually transmitted infections (STIs) that has been associated with prostate cancer in some countries. This study aims to investigate if T. vaginalis infection can be a risk factor for prostate cancer in Egypt and its possible relationship with cancer prognostic factors and overall survival. Serum samples were collected from a total of 445 age-matched males; 126 with prostate cancer, 108 with bladder cancer, 91 with different types of cancers, and 120 healthy controls, and then analyzed by ELISA for detection of anti-Trichomonas IgG and prostate-specific antigen (PSA). The results revealed that only 8.3% of controls were seropositive for trichomoniasis, compared with 19% of prostate cancer patients (P = 0.015). There were positive associations between the levels of PSA and tumor stage with T. vaginalis IgG optical density scores among the seropositive cases (P &lt; 0.001 and &lt; 0.05, respectively). However, no significant correlations were detected between seropositivity of T. vaginalis and other prognostic factors or overall survival in those patients. In conclusion, chronic T. vaginalis infection may be associated with prostate cancer, but it does not seem that this STI aggravates the cancer status.</t>
  </si>
  <si>
    <t>https://www.ncbi.nlm.nih.gov/pubmed/33159459</t>
  </si>
  <si>
    <t>Saleh NE, Alhusseiny SM, El-Zayady WM, Aboelnaga EM, El-Beshbishi WN, Saleh YM, et al. Trichomonas vaginalis serostatus and prostate cancer risk in Egypt: a case-control study. Parasitol Res. 2021;120(4):1379-88.</t>
  </si>
  <si>
    <t>SANG_2021</t>
  </si>
  <si>
    <t>Sangare I, Cisse M, Sirima C, Sanou S, Bazie WW, Konate I, et al</t>
  </si>
  <si>
    <t>Prevalence and factors associated of Trichomonas vaginalis infection among pregnant women in Bobo-Dioulasso, Burkina Faso</t>
  </si>
  <si>
    <t>Ann Parasitol</t>
  </si>
  <si>
    <t>Epidemiological studies of vaginalis trichomonosis, especially in pregnant women are rare in Africa due to the lack of screening programs. The present study aimed to assess the prevalence of T. vaginalis infection and its associated factors in pregnant women who attended the antenatal care clinics in three primary health centers of Bobo-Dioulasso. We carried out a cross-sectional study for descriptive and analytical purposes from February to April 2015 in pregnant women seen in prenatal consultations. The study took place in 3 primary public health centers: Guimbi (Central Urban), Bolomakote (Peri-urban) and Yegueresso (rural). The trophozoites of Trichomonas vaginalis was carried out by microscopy on vaginal swabs and urine samples. Sociodemographic, obstetric and biological variables were also collected. A total of 315 pregnant women were included in the study. The overall prevalence of urogenital trichomonosis was 3.2%. It was 1.9% in Guimbi, 2.9% in Bolomakote, and 4.7% in Yegueresso. The prevalence of HIV infection was 2.2%. Married women were less exposed to T. vaginalis infection than single women (p=0.03). The prevalence of urogenital trichomonosis obtained was considered lower compared to the previously reported from Burkina Faso. Thus, it is essential to extend this study to the whole country periodically by integrating other STIs not subject to a surveillance system and by integrating molecular epidemiology tools.</t>
  </si>
  <si>
    <t>https://www.ncbi.nlm.nih.gov/pubmed/34598404</t>
  </si>
  <si>
    <t>Sangare I, Cisse M, Sirima C, Sanou S, Bazie WW, Konate I, et al. Prevalence and factors associated of Trichomonas vaginalis infection among pregnant women in Bobo-Dioulasso, Burkina Faso. Ann Parasitol. 2021;67(2):321-8.</t>
  </si>
  <si>
    <t>SCOU_2021</t>
  </si>
  <si>
    <t>Scoullar MJL, Boeuf P, Peach E, Fidelis R, Tokmun K, Melepia P, et al</t>
  </si>
  <si>
    <t>Mycoplasma genitalium and Other Reproductive Tract Infections in Pregnant Women, Papua New Guinea, 2015-2017</t>
  </si>
  <si>
    <t>Much about the range of pathogens, frequency of coinfection, and clinical effects of reproductive tract infections (RTIs) among pregnant women remains unknown. We report on RTIs (Mycoplasma genitalium, Chlamydia trachomatis, Neisseria gonorrhoeae, Trichomonas vaginalis, Treponema pallidum subspecies pallidum, bacterial vaginosis, and vulvovaginal candidiasis) and other reproductive health indicators in 699 pregnant women in Papua New Guinea during 2015-2017. We found M. genitalium, an emerging pathogen in Papua New Guinea, in 12.5% of participants. These infections showed no evidence of macrolide resistance. In total, 74.1% of pregnant women had &gt;1 RTI; most of these infections were treatable. We detected sexually transmitted infections (excluding syphilis) in 37.7% of women. Our findings showed that syndromic management of infections is greatly inadequate. In total, 98.4% of women had never used barrier contraception. These findings will inform efforts to improve reproductive healthcare in Papua New Guinea.</t>
  </si>
  <si>
    <t>https://www.ncbi.nlm.nih.gov/pubmed/33622474</t>
  </si>
  <si>
    <t>Scoullar MJL, Boeuf P, Peach E, Fidelis R, Tokmun K, Melepia P, et al. Mycoplasma genitalium and Other Reproductive Tract Infections in Pregnant Women, Papua New Guinea, 2015-2017. Emerg Infect Dis. 2021;27(3):894-904.</t>
  </si>
  <si>
    <t>STUR_2021</t>
  </si>
  <si>
    <t>Sturt AS, Webb EL, Himschoot L, Phiri CR, Mapani J, Mudenda M, et al</t>
  </si>
  <si>
    <t>Association of Female Genital Schistosomiasis With the Cervicovaginal Microbiota and Sexually Transmitted Infections in Zambian Women</t>
  </si>
  <si>
    <t>BACKGROUND: The cervicovaginal microbiota, including sexually transmitted infections (STIs), have not been well described in female genital schistosomiasis (FGS). METHODS: Women (aged 18-31, sexually active, nonpregnant) were invited to participate at the final follow-up of the HPTN 071 (PopART) Population Cohort in January-August 2018. We measured key species of the cervicovaginal microbiota (Lactobacillus crispatus, L. iners, Gardnerella vaginalis, Atopobium vaginae, and Candida) and STIs (Chlamydia trachomatis, Neisseria gonorrhoeae, Trichomonas vaginalis, and Mycoplasma genitalium) using quantitative PCR (qPCR). We evaluated associations of the microbiota and STI presence and concentration with FGS (qPCR-detected Schistosoma DNA in any of 3 genital specimens). RESULTS: The presence and concentration of key cervicovaginal species did not differ between participants with (n = 30) or without FGS (n = 158). A higher proportion of participants with FGS had T. vaginalis compared with FGS-negative women (P = .08), with further analysis showing that T. vaginalis was more prevalent among women with &gt;/=2 Schistosoma qPCR-positive genital specimens (50.0%, 8/16) than among FGS-negative women (21.5%, 34/158; P = .01). CONCLUSIONS: We found weak evidence of an association between the presence of T. vaginalis and FGS, with a stronger association in women with a higher-burden FGS infection. Additional research is needed on potential between-parasite interactions, especially regarding HIV-1 vulnerability.</t>
  </si>
  <si>
    <t>https://www.ncbi.nlm.nih.gov/pubmed/34557562</t>
  </si>
  <si>
    <t>Sturt AS, Webb EL, Himschoot L, Phiri CR, Mapani J, Mudenda M, et al. Association of Female Genital Schistosomiasis With the Cervicovaginal Microbiota and Sexually Transmitted Infections in Zambian Women. Open Forum Infect Dis. 2021;8(9):ofab438.</t>
  </si>
  <si>
    <t>SUEH_2021</t>
  </si>
  <si>
    <t>Suehiro TT, Gimenes F, Souza RP, Taura SKI, Cestari RCC, Irie MMT, et al</t>
  </si>
  <si>
    <t>High molecular prevalence of HPV and other sexually transmitted infections in a population of asymptomatic women who work or study at a Brazilian university</t>
  </si>
  <si>
    <t>Sexually transmitted infections (STIs) represent a global health problem with variable prevalence depending on the geographical region and the type of population. Human papillomavirus (HPV) encompasses widespread virus types related to cervical carcinogenesis. The present study investigated the molecular prevalence of HPV and seven other important STIs in asymptomatic women working or studying at a Brazilian university. A secondary aim was to assess cytological abnormalities associated with HPV and other STIs coinfections. We recruited 210 women from a Brazilian university. HPV was detected using a single-round polymerase chain reaction (sPCR) followed by a viral genotyping by restriction fragment length polymorphism (RFLP-PCR). The presence of seven STIs: Chlamydia trachomatis, Neisseria gonorrhoeae, Treponema pallidum, Trichomonas vaginalis, Mycoplasma genitalium, herpes simplex virus (HSV)-1 and HSV-2 was detected by multiplex PCR (M-PCR). Furthermore, cytological findings and epidemiological characteristics were evaluated.The mean age of the participants was 27.1 years old. HPV prevalence was 33.8%, and HPV16 was the most frequently detected papillomavirus genotype. Moreover, multiple HPV infections were common (42.2%). We detected at least one STI agent in 11.4% of the tested women, most frequently C. trachomatis (6.7%). Among HPV-positive women, 14.1% were coinfected with other STI agents. Cytological abnormalities were observed in 9.5% of smears, and HPV-DNA, high-risk HPV (HR-HPV), HPV16 and HPV multiple infections were associated with abnormal cytological findings. There was a high prevalence of HPV, and C. trachomatis was the most prevalent STI agent, with low rates of cytological abnormalities. These findings highlight the need of timely STI diagnosis in young asymptomatic women and of a public policy design for STI prevention.</t>
  </si>
  <si>
    <t>https://www.ncbi.nlm.nih.gov/pubmed/33503149</t>
  </si>
  <si>
    <t>Suehiro TT, Gimenes F, Souza RP, Taura SKI, Cestari RCC, Irie MMT, et al. High molecular prevalence of HPV and other sexually transmitted infections in a population of asymptomatic women who work or study at a Brazilian university. Rev Inst Med Trop Sao Paulo. 2021;63:e1.</t>
  </si>
  <si>
    <t>TAKU_2021</t>
  </si>
  <si>
    <t>Taku O, Brink A, Meiring TL, Phohlo K, Businge CB, Mbulawa ZZA, et al</t>
  </si>
  <si>
    <t>Detection of sexually transmitted pathogens and co-infection with human papillomavirus in women residing in rural Eastern Cape, South Africa</t>
  </si>
  <si>
    <t>PeerJ</t>
  </si>
  <si>
    <t>BACKGROUND: South African women of reproductive age have a high burden of sexually transmitted infections (STIs), including human papillomavirus (HPV) infection. However, there is limited information on the prevalence of sexually transmitted pathogens in women from rural Eastern Cape Province, South Africa. The study aims at determining the prevalence of sexually transmitted pathogens and co-infection with high-risk (HR) HPV among women from rural Eastern Cape Province, South Africa. METHODS: A total of 205 cervical specimens were collected from women aged &gt;/= 30 years from a rural community-based clinic. The samples were tested for a panel of pathogenic STIs [Chlamydia trachomatis (serovars A-K &amp; L1-L3), Haemophilus ducreyi, Herpes Simplex Virus (Types 1 &amp; 2), Neisseria gonorrhoeae, Treponema pallidum, Trichomonas vaginalis (TV), and pathobionts [Mycoplasma genitalium (MG), Mycoplasma hominis (MH) and Ureaplasma spp. (UP)] using a multiplex PCR STD direct flow chip assay through a manual Hybrispot platform (Master Diagnostica, Granada, Spain). HR-HPV detection was performed by Hybrid Capture-2 assay. RESULTS: High-risk HPV prevalence was 32.2% (66/205) and HIV-1 prevalence was 38.5% (79/205). The overall prevalence of six pathogenic STIs was 22.9% (47/205), with TV having the highest prevalence (15.6%; 32/205). UP (70.2%, 144/205) and MH (36.6%, 75/205) were the most frequently detected pathobionts. Co-infection with &gt;/= 2 pathogens pathobionts was observed among 52.7% (108/205) participants. Of the six pathogenic STIs, three participants had more than one STI (1.46%) with the presence of MH and UP. HSV-2 (OR: 4.17, CI [1.184-14.690]) and HIV infection (OR: 2.11, CI [1.145-3.873]) were independent STIs associated with HR-HPV infection. CONCLUSIONS: The high prevalence of pathogenic STIs underscores the need to improve syndromic management policy by implementing effective strategies of prevention, screening tests, and management. HSV-2 and HIV positive remain strongly associated with HR-HPV infection.</t>
  </si>
  <si>
    <t>https://www.ncbi.nlm.nih.gov/pubmed/33717675</t>
  </si>
  <si>
    <t>Taku O, Brink A, Meiring TL, Phohlo K, Businge CB, Mbulawa ZZA, et al. Detection of sexually transmitted pathogens and co-infection with human papillomavirus in women residing in rural Eastern Cape, South Africa. PeerJ. 2021;9:e10793.</t>
  </si>
  <si>
    <t>TOSA_2021</t>
  </si>
  <si>
    <t>Tosato Boldrini NA, Bondi Volpini LP, Freitas LB, Spano LC, Musso C, Silva Santos M, et al</t>
  </si>
  <si>
    <t>Sexually transmitted infections among women living with HIV in a Brazilian city</t>
  </si>
  <si>
    <t>BACKGROUND: Clinical improvements following highly active antiretroviral therapy (HAART) may increase high-risk behaviors resulting in sexually transmitted infections (STI). Optimism related to the success of HAART in slowing disease progression, reducing viral load, and improving health status might be important factors for increasing sexual risk behaviors such as less use of condoms. OBJECTIVE: To determine the prevalence of Chlamydia trachomatis, Neisseria gonorrhoeae, syphilis, hepatitis B and C, high-risk HPV, and cervical cytological abnormalities among women living with HIV (WLHIV) who attended a Reference Center for STI/AIDS in Brazil. METHODS: A cross-sectional study was conducted among 151 WLHIV attending an STI Clinic in Vitoria city, Brazil. A structured questionnaire, including demographic, behavioral, and clinical information, was used for data collection. Serological tests for HIV, syphilis, hepatitis C and B, CD4 counts, and viral load determination were performed. Cervical samples were collected for cytology and real-time PCR for HPV,Chlamydia, and Neisseria gonorrhoeae. RESULTS: In this study, 59% of women had at least one diagnosed STI at the time of the first clinic visit; 31% had clinical forms of anogenital HPV, 10% syphilis, 8%Neisseria gonorrhoeae, 5.0% trichomoniasis, 3% Chlamydia trachomatis, 1% hepatitis B, and 1% hepatitis C; 6.7% of the women presented with cervical cytological abnormalities. Furthermore, 46.3% of women had HR-HPV, and 17.6% had HPV 16/18. Only 5% of the women had a CD4 count &lt;200 cells/mm(3), 61.6% had undetectable HIV viral load, and 81.3% were currently on HAART. CONCLUSION: A high prevalence of STI and HR-HPV infections were observed among HIV-infected women in this investigation. Prevention programs need to focus on counseling WLHIV and their regular partners with focused interventions such as couples counseling and education programs.</t>
  </si>
  <si>
    <t>https://www.ncbi.nlm.nih.gov/pubmed/33417851</t>
  </si>
  <si>
    <t>Tosato Boldrini NA, Bondi Volpini LP, Freitas LB, Spano LC, Musso C, Silva Santos M, et al. Sexually transmitted infections among women living with HIV in a Brazilian city. Braz J Infect Dis. 2021;25(1):101044.</t>
  </si>
  <si>
    <t>TOUN_2021</t>
  </si>
  <si>
    <t>Tounkara FK, Teguete I, Guedou FA, Talbot D, Traore CB, Behanzin L, et al</t>
  </si>
  <si>
    <t>Type-specific incidence, persistence and factors associated with human papillomavirus infection among female sex workers in Benin and Mali, West Africa</t>
  </si>
  <si>
    <t>OBJECTIVES: This study in female sex workers (FSWs) aimed to: (1) estimate type-specific incidence and persistence of human papillomavirus (HPV) infection in Cotonou (Benin) and Bamako (Mali); and (2) identify the factors associated with type-specific incidence and persistence of high-risk HPV (HR-HPV) infection. METHODS: A 1-year prospective cohort study on cervical cancer screening, and HPV and human immunodeficiency virus (HIV) infections was conducted among FSWs in Cotonou and Bamako from 2017 to 2019. Poisson regression models assessed factors associated with the incidence of HR-HPV infection, while log-binomial regression was performed to identify factors associated with the persistence of HR-HPV infection. Adjusted relative risks (ARR) and 95% confidence intervals (95% CI) were estimated. RESULTS: The incidence of HR-HPV infection was 46.98 per 1000 women-months (predominant types HPV16, HPV35 and HPV59). Factors associated with the incidence of HR-HPV infection were age &lt;20 years (ARR 15.10; 95% CI 3.29-69.19), age at sexual debut &lt;18 years (ARR 6.92; 95% CI 1.97-24.27) and sex work duration &lt;/=1 year (ARR 7.40; 95% CI 1.84-29.69). The persistence of HR-HPV infection at 12 months was 38.7% (most persistent types HPV59, HPV52 and HPV51). Persistence of HR-HPV infection was higher in women with chlamydia (P = 0.031), HIV infection (P &lt; 0.001) and multiple-type HPV infections (P &lt; 0.001). CONCLUSION: FSWs in West Africa are at high risk of incident and persistent HR-HPV infection, suggesting an urgent need for cervical cancer screening in this population.</t>
  </si>
  <si>
    <t>https://www.ncbi.nlm.nih.gov/pubmed/33848674</t>
  </si>
  <si>
    <t>Tounkara FK, Teguete I, Guedou FA, Talbot D, Traore CB, Behanzin L, et al. Type-specific incidence, persistence and factors associated with human papillomavirus infection among female sex workers in Benin and Mali, West Africa. Int J Infect Dis. 2021;106:348-57.</t>
  </si>
  <si>
    <t>TOVO_2021</t>
  </si>
  <si>
    <t>Tovo SF, Zohoncon TM, Dabire AM, Ilboudo R, Tiemtore RY, Obiri-Yeboah D, et al</t>
  </si>
  <si>
    <t>Molecular Epidemiology of Human Papillomaviruses, Neisseria gonorrhoeae, Chlamydia trachomatis and Mycoplasma genitalium among Female Sex Workers in Burkina Faso: Prevalence, Coinfections and Drug Resistance Genes</t>
  </si>
  <si>
    <t>Viral and bacterial infections represent an occupational risk for female sex workers. This study aimed at determining HPV coinfection with genital pathogens among female sex workers in West and Central Africa and identifying antibiotic resistance genes. A total of 182 samples from female sex workers were analyzed by real-time PCR and classic PCR. For the molecular diagnosis of HPV, the real-time multiplex amplification kit HPV Genotypes 14 Real-TM Quant" from SACACE Biotechnologies((R)), detecting 14 high-risk HPV genotypes, was used, while for other pathogens, the real-time multiplex amplification kit N. gonorrhoeae/C. trachomatis/M. genitalium/T. vaginalis Real-TM, allowing their simultaneous detection, was used. The women were aged 17-50 years with an average age of 27.12 +/- 6.09 years. The pathogens identified were HPV 54.94% (100/120), Neisseria gonorrhoeae (13.74%), Chlamydia trachomatis (11.54%) and Mycoplasma genitalium (11.54%). The most common HPV genotypes were HPV68, HPV38 and HPV52. The antibiotic resistance genes identified were bla&amp;nbsp;(QNR B) 24.00%, bla&amp;nbsp;(GES) 22.00%, bla&amp;nbsp;(SHV) 17.00%, bla(CTX-M) 13.00% and bla&amp;nbsp;(QNR S) 1.00%. This study revealed the presence of various HPV genotypes associated with other pathogens with problems of antibiotic resistance among sex workers of West and Central African origin working in Ouagadougou."</t>
  </si>
  <si>
    <t>https://www.ncbi.nlm.nih.gov/pubmed/34072200</t>
  </si>
  <si>
    <t>Tovo SF, Zohoncon TM, Dabire AM, Ilboudo R, Tiemtore RY, Obiri-Yeboah D, et al. Molecular Epidemiology of Human Papillomaviruses, Neisseria gonorrhoeae, Chlamydia trachomatis and Mycoplasma genitalium among Female Sex Workers in Burkina Faso: Prevalence, Coinfections and Drug Resistance Genes. Trop Med Infect Dis. 2021;6(2).</t>
  </si>
  <si>
    <t>WALL_2021</t>
  </si>
  <si>
    <t>Wall KM, Nyombayire J, Parker R, Ingabire R, Bizimana J, Mukamuyango J, et al</t>
  </si>
  <si>
    <t>Etiologies of genital inflammation and ulceration in symptomatic Rwandan men and women responding to radio promotions of free screening and treatment services</t>
  </si>
  <si>
    <t>INTRODUCTION: The longstanding inadequacies of syndromic management for genital ulceration and inflammation are well-described. The Rwanda National Guidelines for sexually transmitted infection (STI) syndromic management are not yet informed by the local prevalence and correlates of STI etiologies, a component World Health Organization guidelines stress as critical to optimize locally relevant algorithms. METHODS: Radio announcements and pharmacists recruited symptomatic patients to seek free STI services in Kigali. Clients who sought services were asked to refer sexual partners and symptomatic friends. Demographic, behavioral risk factor, medical history, and symptom data were collected. Genital exams were performed by trained research nurses and physicians. We conducted phlebotomy for rapid HIV and rapid plasma reagin (RPR) serologies and vaginal pool swab for microscopy of wet preparation to diagnose Trichomonas vaginalis (TV), bacterial vaginosis (BV), and vaginal Candida albicans (VCA). GeneXpert testing for Neisseria gonorrhoeae (NG) and Chlamydia trachomatis (CT) were conducted. Here we assess factors associated with diagnosis of NG and CT in men and women. We also explore factors associated with TV, BV and VCA in women. Finally, we describe genital ulcer and RPR results by HIV status, gender, and circumcision in men. RESULTS: Among 974 men (with 1013 visits), 20% were positive for CT and 74% were positive for NG. Among 569 women (with 579 visits), 17% were positive for CT and 27% were positive for NG. In multivariate analyses, factors associated with CT in men included younger age, responding to radio advertisements, &lt;17 days since suspected exposure, and not having dysuria. Factors associated with NG in men included not having higher education or full-time employment, &lt;17 days since suspected exposure, not reporting a genital ulcer, and having urethral discharge on physical exam. Factors associated with CT in women included younger age and &lt; = 10 days with symptoms. Factors associated with NG in women included younger age, lower education and lack of full-time employment, sometimes using condoms vs. never, using hormonal vs. non-hormonal contraception, not having genital ulcer or itching, having symptoms &lt; = 10 days, HIV+ status, having BV, endocervical discharge noted on speculum exam, and negative vaginal wet mount for VCA. In multivariate analyses, only reporting &gt;1 partner was associated with BV; being single and RPR+ was associated with TV; and having &lt; = 1 partner in the last month, being pregnant, genital itching, discharge, and being HIV and RPR negative were associated with VCA. Genital ulcers and positive RPR were associated with being HIV+ and lack of circumcision among men. HIV+ women were more likely to be RPR+. In HIV+ men and women, ulcers were more likely to be herpetic rather than syphilitic compared with their HIV- counterparts. CONCLUSIONS: Syndromic management guidelines in Rwanda can be improved with consideration of the prevalence of confirmed infections from this study of symptomatic men and women representative of those who would seek care at government health centers. Inclusion of demographic and risk factor measures shown to be predictive of STI and non-STI dysbioses may also increase diagnostic accuracy.</t>
  </si>
  <si>
    <t>https://www.ncbi.nlm.nih.gov/pubmed/33878134</t>
  </si>
  <si>
    <t>Wall KM, Nyombayire J, Parker R, Ingabire R, Bizimana J, Mukamuyango J, et al. Etiologies of genital inflammation and ulceration in symptomatic Rwandan men and women responding to radio promotions of free screening and treatment services. PLoS One. 2021;16(4):e0250044.</t>
  </si>
  <si>
    <t>YARI_2021</t>
  </si>
  <si>
    <t>Yarizadeh M, Taherkhani H, Amir-Zargar MA, Matini M</t>
  </si>
  <si>
    <t>Molecular Epidemiologic Study of Male Trichomoniasis in Hamadan, Western Iran</t>
  </si>
  <si>
    <t>Iran J Parasitol</t>
  </si>
  <si>
    <t>BACKGROUND: Trichomoniasis, caused by Trichomonas vaginalis protozoan, may lead to clinical or subclinical urethritis or prostatitis in men. Despite the importance of men in the epidemiology of trichomoniasis, there is little information about this topic. This epidemiological study was performed on men in Hamedan, western Iran. METHODS: During Oct 2018 to Mar 2019, 214 male individuals, presenting to the Urology Clinic of Shahid Beheshti Hospital in Hamadan, were enrolled and evaluated for trichomoniasis. First-voided urine specimen was used for detection of T. vaginalis infection using molecular and parasitological methods. RESULTS: Trichomoniasis was detected in 10 of 214 male participants (4.7%, 95% CI: 7.5-1.8%) using PCR assay. Culture and wet mount preparation of urine sediment were unable to isolates any T. vaginalis parasite. Nine of the 10 infected men were married, and six of them were &gt;/=49 yr of age. Urinary frequency and dysuria were the most complaints (80%) among infected individuals. CONCLUSION: Given the notable prevalence of the infection, the prevalence of male trichomoniasis will be underestimated if only conventional diagnostic methods are used. Therefore, the risk of infection as well as the molecular survey of T. vaginalis infection should be considered in men with or without clinical symptoms.</t>
  </si>
  <si>
    <t>https://www.ncbi.nlm.nih.gov/pubmed/34557239</t>
  </si>
  <si>
    <t>Yarizadeh M, Taherkhani H, Amir-Zargar MA, Matini M. Molecular Epidemiologic Study of Male Trichomoniasis in Hamadan, Western Iran. Iran J Parasitol. 2021;16(2):245-52.</t>
  </si>
  <si>
    <t>YASI_2021</t>
  </si>
  <si>
    <t>Yasin J, Ayalew G, Dagnaw M, Shiferaw G, Mekonnen F</t>
  </si>
  <si>
    <t>Vulvovaginitis Prevalence Among Women in Gondar, Northwest Ethiopia: Special Emphasis on Aerobic Vaginitis Causing Bacterial Profile, Antimicrobial Susceptibility Pattern, and Associated Factors</t>
  </si>
  <si>
    <t>BACKGROUND: Genital tract infections are posing a series of public health challenges for women in both developed and developing countries. Microbial infections of the vagina can lead to serious medical complications such as preterm labor, amniotic fluid infection, premature rupture of the fetal membranes, and low birth weight of the neonate, leading to high perinatal morbidity and mortality. In Ethiopia, limited information is found on the burden, antimicrobial susceptibility profile and associated factors for aerobic vaginitis. Thus, this study was aimed to determine the burden of AV, antimicrobial susceptibility profile of aerobic bacterial isolates and associated factors among women attending Gondar town health facilities, northwest Ethiopia. METHODS: A health facility-based cross-sectional study was conducted on 214 study participants from February 1 to May 31, 2019. For all consecutive women, demographic variables were collected using a structured questionnaire and two vaginal swabs for each were collected. The diagnosis of AV and BV was based on the composite score of Donders and Nugent criteria, respectively. All bacteria were isolated and characterized by conventional culture techniques. The antimicrobial susceptibility pattern was performed using the disc diffusion technique. Logistic regression, univariate and multivariate analysis were carried out. A p-value &lt;/= 0.05 at 95% CI was considered as statistically significant. RESULTS: The overall prevalence of vulvovaginitis among women was 50%. The identified aetiologies of vulvovaginitis were bacterial vaginosis (35.5%), candidiasis (23.8%), aerobic vaginitis (22.9%) and trichomoniasis (3.3%). Aerobic bacteria, especially Enterococcus faecalis and Escherichia coli, were predominantly isolated in the vaginal samples. The prevalence of the multidrug resistance rate was 38.98%. The isolated Gram positive bacteria were sensitive to antibiotics like vancomycin, cefoxitin, ciprofloxacin, clindamycin, and gentamicin, whereas the Gram negative bacteria isolates were sensitive to ciprofloxacin, gentamicin and meropenem. CONCLUSION: The high burden of bacterial vaginosis and aerobic vaginitis was reported. Therefore, regular screening of women using microbiological diagnosis should be promoted. The common bacteria isolated were Enterococcus faecalis and Escherichia coli. Additionally, antibiotics like vancomycin, cefoxitin, ciprofloxacin, clindamycin, gentamicin, and meropenem were shown to have good action against the majority of bacteria isolates.</t>
  </si>
  <si>
    <t>https://www.ncbi.nlm.nih.gov/pubmed/34754204</t>
  </si>
  <si>
    <t>Yasin J, Ayalew G, Dagnaw M, Shiferaw G, Mekonnen F. Vulvovaginitis Prevalence Among Women in Gondar, Northwest Ethiopia: Special Emphasis on Aerobic Vaginitis Causing Bacterial Profile, Antimicrobial Susceptibility Pattern, and Associated Factors. Infect Drug Resist. 2021;14:4567-80.</t>
  </si>
  <si>
    <t>YEGA_2021</t>
  </si>
  <si>
    <t>Yeganeh N, Kreitchmann R, Leng M, Nielsen-Saines K, Gorbach PM, Klausner J</t>
  </si>
  <si>
    <t>High Prevalence of Sexually Transmitted Infections in Pregnant Women Living in Southern Brazil</t>
  </si>
  <si>
    <t>BACKGROUND: Porto Alegre, Brazil, has the highest rates of congenital syphilis and HIV in the country. Other treatable sexually transmitted infections (STIs) are associated with poor pregnancy and neonatal outcomes, but are only diagnosed by syndromic algorithms. METHODS: Between September 2018 and November 2019, we offered all pregnant women clinic-based STI testing for HIV antibody and treponemal antibody (via lateral flow assay rapid tests provided by the Brazilian Government) and for Neisseria gonorrhoeae, Chlamydia trachomatis, and Trichomonas vaginalis (via polymerase chain reaction-based testing provided by Gene Xpert, Sunnyvale, CA) in 10 public prenatal health clinics in Porto Alegre. Participating women answered a brief survey via audio computer-assisted survey instrument regarding demographics, partnerships, and sexual behaviors. All infected individuals received appropriate treatment and referrals. RESULTS: Of 400 pregnant women recruited, 94 (24%) were diagnosed with an STI, including 2% with HIV, 11% with syphilis, 9% with chlamydia, 1% with gonorrhea, 5% with trichomoniasis, and 3% with more than 1 STI. In our multivariate analysis, younger age (adjusted odds ratio [AOR], 1.1; 95% confidence interval [CI], 1-1.2), being non-White (AOR, 1.8; 95% CI, 1.1-3.1), having less education (AOR, 2; 95% CI, 1.2-3.4), and having a relationship &lt;1 year (AOR, 2; 95% CI, 1.1-3.6) were all independent predictors of women having an STI. Endorsing symptoms of an STI (e.g., vaginal ulcers/lesions and vaginal discharge) was not predictive of having a laboratory-diagnosed STI (OR, 1.1; 95% CI, 0.7-1.7). CONCLUSIONS: Etiologic-based screening for STIs was uniformly accepted by women attending both hospital-based and primary health clinics in the south of Brazil and can result in appropriate treatment of pregnant women.</t>
  </si>
  <si>
    <t>https://www.ncbi.nlm.nih.gov/pubmed/32976355</t>
  </si>
  <si>
    <t>Yeganeh N, Kreitchmann R, Leng M, Nielsen-Saines K, Gorbach PM, Klausner J. High Prevalence of Sexually Transmitted Infections in Pregnant Women Living in Southern Brazil. Sex Transm Dis. 2021;48(2):128-33.</t>
  </si>
  <si>
    <t>YEGA_2021a</t>
  </si>
  <si>
    <t>Yeganeh N, Kreitchmann R, Leng M, Nielsen-Saines K, Gorbach PM, Klausner JD</t>
  </si>
  <si>
    <t>Diagnosis and treatment of sexually transmitted infections in male partners of pregnant women in Brazil</t>
  </si>
  <si>
    <t>Sexually transmitted infections (STIs) can adversely affect a woman's pregnancy and the health of the developing fetus. The source of these infections may be the male sexual partner who remains under-diagnosed and un-treated due to a combination of lack of symptoms, decreased access to health care, and poor health-seeking behaviors. From September 2018 to November 2019, we offered a cohort of pregnant women (gestational age range: 4.6-41 weeks) clinic-based STI testing for HIV and syphilis (via lateral flow assay rapid tests) and for Neisseria (N.) gonorrhoeae, Chlamydia (C.) trachomatis, and Trichomonas (T.) vaginalis (via PCR-based testing) at Santa Casa Hospital and 10 affiliated prenatal clinics in Porto Alegre, Brazil. 400 women between the ages of 18 and 46 years (mean age: 27 years) enrolled and 24% were diagnosed with an STI. Each woman enrolled agreed to invite their male partners to clinic for the same panel of STI testing, and 255 men (64%) between the ages of 18 and 64 years (mean age: 29 years) attended clinic and all accepted full intervention. In these male partners, 40 (16%) were diagnosed with an STI including 22 (8.7%) testing positive for C. trachomatis, 15 (6%) for treponemal antibody (syphilis), 7 (2.8%) for T. vaginalis, 3 (1.2%) for N. gonorrhoeae, and 1 (0.4%) for HIV antibody. In our multivariate analysis, having symptoms of an STI (AOR 4.5, 95% CI 1.3-15.2) and arguing about jealousy (AOR 3.1, 95% CI 1.2-8.2) remained significantly associated with male diagnosis of an STI. Sexually transmitted infections are common in sexual partners of pregnant women in Brazil and should be addressed to prevent reinfection of pregnant women.</t>
  </si>
  <si>
    <t>https://www.ncbi.nlm.nih.gov/pubmed/34311604</t>
  </si>
  <si>
    <t>Yeganeh N, Kreitchmann R, Leng M, Nielsen-Saines K, Gorbach PM, Klausner JD. Diagnosis and treatment of sexually transmitted infections in male partners of pregnant women in Brazil. Int J STD AIDS. 2021;32(13):1242-9.</t>
  </si>
  <si>
    <t>ZENE_2021</t>
  </si>
  <si>
    <t>Zenebe MH, Mekonnen Z, Loha E, Padalko E</t>
  </si>
  <si>
    <t>Prevalence, risk factors and association with delivery outcome of curable sexually transmitted infections among pregnant women in Southern Ethiopia</t>
  </si>
  <si>
    <t>INTRODUCTION: Curable sexually transmitted infections (STIs) such as infection with Chlamydia trachomatis (C. trachomatis), Neisseria gonorrhoeae (N. gonorrhoeae), and Trichomonas vaginalis (T. vaginalis) can lead to adverse pregnancy and birth outcome. There are limited data on the prevalence and correlate of STI in Ethiopia, yet pregnant women are not screened for curable STI. Hence in this study, the prevalence of STIs and associated risk factors were assessed. METHODOLOGY: A cross- sectional study was conducted on consecutive women attending the delivery ward at the Hawassa comprehensive and specialized hospital. Vaginal swabs collected at the time of labor and delivery were tested for C. trachomatis, N. gonorrhoeae and T. vaginalis using GeneXpert. Study participants responded to a questionnaire about their previous and current obstetric history and socio-demographic characteristics. Possible independent factors for curable STIs were assessed by chi-square, bivariable, and multivariable, logistic regression. RESULTS: Of the 350 vaginal swabs tested, 51 (14.6%, 95% CI: 10.9-18.3) were positive for one or more curable STIs. The prevalence of C. trachomatis, N. gonorrhoeae and T. vaginalis were 8.3%, 4.3%, and 3.1%, respectively. STIs was associated (p&lt;0.005) with the delivery outcomes birth weight and gestational age. A 3-fold increase in odds of acquisition STIs was found in currently unmarried women (AOR, 3.5; 95% CI: 1.1-10.4; p = 0.028), in women &lt;25 years (AOR, 2.7; 95% CI 1.1-6.6; p = 0.031). Women reporting presence of vaginal discharge (AOR, 7.7; 95% CI: 3.2-18.6; p &lt; 0.001) and reporting pain during urination (AOR, 6.5; 95% CI: 2.6-16.2; p &lt;0.001) found to associate with curable STIs. CONCLUSION: The higher magnitude of STIs found in this population, and the absence of symptoms in many illustrate the need for systematic follow-up during routine antenatal care primarily history taking and asking for signs and symptoms to provide early management and avoid long term sequelae.</t>
  </si>
  <si>
    <t>https://www.ncbi.nlm.nih.gov/pubmed/33760867</t>
  </si>
  <si>
    <t>Zenebe MH, Mekonnen Z, Loha E, Padalko E. Prevalence, risk factors and association with delivery outcome of curable sexually transmitted infections among pregnant women in Southern Ethiopia. PLoS One. 2021;16(3):e0248958.</t>
  </si>
  <si>
    <t>BAIS_2020</t>
  </si>
  <si>
    <t>Baisley KJ, Andreasen A, Irani J, Nnko S, Changalucha J, Crucitti T, et al</t>
  </si>
  <si>
    <t>HPV prevalence around the time of sexual debut in adolescent girls in Tanzania</t>
  </si>
  <si>
    <t>OBJECTIVES: Cervical cancer is the leading cause of cancer-related mortality among women in sub-Saharan Africa (SSA). Data on human papillomavirus (HPV) epidemiology in adolescent girls in SSA are essential to inform HPV vaccine policy recommendations for cervical cancer prevention. We assessed the burden of HPV infection, and risk factors for infection, among adolescent girls around the time of sexual debut. METHODS: Cross-sectional study of secondary school girls aged 17-18 years in Tanzania. Consenting participants provided samples for HPV and STI testing. Vaginal swabs were tested for 37 HPV genotypes by Roche Linear Array. Logistic regression was used to identify factors associated with HPV infection. Y chromosome was tested as a marker of recent condomless sex. RESULTS: 163/385 girls (42.3%) reported previous penetrative sex. HPV was detected in 125/385 (32.5%) girls, including 84/163 (51.5%) girls reporting previous sex and 41/222 (18.5%) reporting no previous sex. High-risk (HR) genotypes were detected in 70/125 (56.0%) girls with HPV infection. The most common HR genotype was HPV-16 (15/385; 3.9%). The prevalence of other HR HPV vaccine genotypes was between 0.8% and 3.1%. Among 186 girls who reported no previous sex, were negative for Y chromosome, and had no STI, 32 (17%) had detectable HPV. Lactobacillus sp and bacterial vaginosis-associated bacteria were negatively and positively associated, respectively, with HPV. CONCLUSIONS: HPV prevalence among adolescent girls around the time of sexual debut was high. However, prevalence of most vaccine genotypes was low, indicating that extending the age range of HPV vaccination in this region may be cost-effective.</t>
  </si>
  <si>
    <t>https://www.ncbi.nlm.nih.gov/pubmed/31221744</t>
  </si>
  <si>
    <t>Baisley KJ, Andreasen A, Irani J, Nnko S, Changalucha J, Crucitti T, et al. HPV prevalence around the time of sexual debut in adolescent girls in Tanzania. Sex Transm Infect. 2020;96(3):211-9.</t>
  </si>
  <si>
    <t>BARB_2020</t>
  </si>
  <si>
    <t>Barbosa MDS, Andrade de Souza IB, Schnaufer E, Silva LFD, Maymone Goncalves CC, Simionatto S, et al</t>
  </si>
  <si>
    <t>Prevalence and factors associated with Trichomonas vaginalis infection in indigenous Brazilian women</t>
  </si>
  <si>
    <t>There is a scarcity of studies on the prevalence of Trichomonas vaginalis (TV) in indigenous populations of Brazil. We conducted a cross-sectional study between January and December 2018, on indigenous women living nearby an urban center of the Midwest region of Brazil and determined the prevalence of TV. Factors associated with TV infection and a comparison of molecular and direct microscopy diagnoses were determined. 241 indigenous women aged above 18 years participated in the study. Cervical and vaginal brush samples were collected to diagnose TV through polymerase chain reaction (PCR). Direct microscopy for detection of TV, and cellular changes was performed. A sociodemographic and behavioral questionnaire was applied at the beginning of the study. All the data were analyzed using Statistical Package for the Social Sciences. The result obtained showed that 27.8% [95% CI: 22.2-33.9] were positive for TV on PCR, while 7.41% [95% CI: 4.1-11] showed positive on direct microscopy. Direct microcopy also found 21 (8.71%) and 8 (3.31%) women infected with Gardnerella vaginalis and Candida albicans, respectively. In addition, 10 women presented atypical squamous cells of unknown significance and 14 lesions suggestive of HPV. Single women, under the age of 30 and who do not use condoms, were found to have a greater chance of getting TV infection. The high prevalence TV found in this population is comparable to highly vulnerable populations, as prisoners, sex workers and women in regions with low socioeconomic levels, moreover, seems to be an underdiagnosis of this infection. Therefore, a routine test program, as well as a review of the diagnostic method used, is encouraged for proper management.</t>
  </si>
  <si>
    <t>https://www.ncbi.nlm.nih.gov/pubmed/33064733</t>
  </si>
  <si>
    <t>Barbosa MDS, Andrade de Souza IB, Schnaufer E, Silva LFD, Maymone Goncalves CC, Simionatto S, et al. Prevalence and factors associated with Trichomonas vaginalis infection in indigenous Brazilian women. PLoS One. 2020;15(10):e0240323.</t>
  </si>
  <si>
    <t>CAIX_2020</t>
  </si>
  <si>
    <t>Cai S, Pan J, Duan D, Yu C, Yang Z, Zou J</t>
  </si>
  <si>
    <t>Prevalence of Ureaplasma urealyticum, Chlamydia trachomatis, and Neisseria gonorrhoeae in gynecological outpatients, Taizhou, China</t>
  </si>
  <si>
    <t>J Clin Lab Anal</t>
  </si>
  <si>
    <t>OBJECTIVES: Ureaplasma urealyticum (UU), Chlamydia trachomatis (CT), and Neisseria gonorrhoeae (NG) are highly prevalent worldwide and may lead to some genital diseases. The objective of this large-scale study was to estimate the prevalence characteristics of UU, CT, and NG among women in Taizhou, Zhejiang Province, China. METHODS: A total of 13 303 women who visited the gynecologic outpatient service of Taizhou First People's Hospital in Taizhou from 2013 to 2018 were analyzed. The testing of UU, CT, and NG was performed on the collected vaginal swabs using real-time fluorescence quantitative polymerase chain reaction (RT-PCR) method. RESULTS: The overall infection rates of UU, CT, and NG were 62.04%, 10.20%, and 4.09% in the Taizhou-based population, respectively. The age-specific prevalence showed that younger women (age &lt;25 years) were the preferred period for the positive detection of UU or CT, while elder women (age &gt;/=40 years) had the highest prevalence of NG. In addition, the UU-CT co-infection pattern (7.32%) predominated in the study population, and CT was significantly associated with UU and NG. CONCLUSIONS: Our novel data demonstrated that UU, CT, and NG infection are prevalent among women in Taizhou, and comprehensive UU, CT, and NG screening guidelines and treatment policies for this population are warranted.</t>
  </si>
  <si>
    <t>https://www.ncbi.nlm.nih.gov/pubmed/31675147</t>
  </si>
  <si>
    <t>Cai S, Pan J, Duan D, Yu C, Yang Z, Zou J. Prevalence of Ureaplasma urealyticum, Chlamydia trachomatis, and Neisseria gonorrhoeae in gynecological outpatients, Taizhou, China. J Clin Lab Anal. 2020;34(2):e23072.</t>
  </si>
  <si>
    <t>CARN_2020</t>
  </si>
  <si>
    <t>Carney R, Howells M, Tanumafili A, Matalavea A, Gafa J, Leausa Toleafoa DTN</t>
  </si>
  <si>
    <t>Comparing age and sex trends of chlamydia, gonorrhoea, hepatitis and syphilis infections in Samoa in 2012 and 2017</t>
  </si>
  <si>
    <t>Western Pac Surveill Response J</t>
  </si>
  <si>
    <t>In Samoa, the seroprevalence rates of sexually transmitted infections other than HIV have been endemically high over the past decade, despite years of prevention programming. Odds ratio and chi(2) tests were conducted to compare the rates of positivity of chlamydia, gonorrhoea, hepatitis B and C, and syphilis across age groups from 2012 and 2017 surveillance data in Samoa. Young people aged 15-19 years were significantly more likely to have a chlamydia infection compared to all other age groups in both 2012 and 2017. Hepatitis B infections were more common in males and those aged 30 and above in both 2012 and 2017. Hepatitis C had no significant differences in age, but it was more common in males in 2012 and more common in females in 2017. Older age groups (aged 45 and above) were more likely to have a positive syphilis test in both 2014 and 2017 when compared to those aged 15-24 years. The results of this analysis confirm previously observed trends in Samoa for younger age groups' prevalence of chlamydia and gonorrhoea, and for older age groups' prevalence of hepatitis B and C. But the analysis also unexpectedly found that older age groups (aged 45 and above) are more likely to test positive for syphilis (for years 2014 and 2017). Further studies are needed to assess behavioural risk factors associated with older populations to explain the increase in risk and to design interventions suited to this demographic.</t>
  </si>
  <si>
    <t>https://www.ncbi.nlm.nih.gov/pubmed/32963885</t>
  </si>
  <si>
    <t>Carney R, Howells M, Tanumafili A, Matalavea A, Gafa J, Leausa Toleafoa DTN. Comparing age and sex trends of chlamydia, gonorrhoea, hepatitis and syphilis infections in Samoa in 2012 and 2017. Western Pac Surveill Response J. 2020;11(1):1-6.</t>
  </si>
  <si>
    <t>CHAN_2020</t>
  </si>
  <si>
    <t>Chang SX, Chen KK, Liu XT, Xia N, Xiong PS, Cai YM</t>
  </si>
  <si>
    <t>Cross-sectional study of asymptomatic Neisseria gonorrhoeae and Chlamydia trachomatis infections in sexually transmitted disease related clinics in Shenzhen, China</t>
  </si>
  <si>
    <t>The aims of this study were to investigate the prevalence and proportion of laboratory-confirmed urethral Chlamydia trachomatis (CT) and Neisseria gonorrhoeae (NG) infections that were asymptomatic among individuals presenting to clinics in Shenzhen and the risk factors related to asymptomatic CT infection. In a cross-sectional study, eligible individuals were invited to participate in the questionnaire, and urine specimens were collected to identify CT and NG infections using a nucleic acid amplification test (NAAT). Considering the differences in the presentation of symptoms between men and women, this study was stratified by gender. Corresponding outcomes were analyzed by Chi-square test and multivariate logistic regression. A total of 2,871 participants were asymptomatic and included in our analyses: 1120 (39.0%) men and 1751 (61.0%) women. The prevalence of asymptomatic NG and CT infections was 0.9% and 6.2% in men, and 0.4% and 7.9% in women, respectively. The proportion of asymptomatic urethral CT among men with urethral CT was 28.3%; for women, it was 34.2%. For asymptomatic men with CT, 3 independent risk factors were identified: (1) men under the age of 30 (aOR, 1.83; 95% CI, 1.11-3.03); (2) being employed in the commercial service work (2.82; 1.36-5.84); and (3) being recruited through the urological department (2.12; 1.19-3.79). For asymptomatic women with urethral CT, age less than 30 years was a risk factor. In conclusion, a substantial prevalence of asymptomatic CT infections was found among men and women presenting to clinics in Shenzhen. The significant correlation between asymptomatic CT infection and these risk factors could help identify high-risk populations and guide screening.</t>
  </si>
  <si>
    <t>https://www.ncbi.nlm.nih.gov/pubmed/32516318</t>
  </si>
  <si>
    <t>Chang SX, Chen KK, Liu XT, Xia N, Xiong PS, Cai YM. Cross-sectional study of asymptomatic Neisseria gonorrhoeae and Chlamydia trachomatis infections in sexually transmitted disease related clinics in Shenzhen, China. PLoS One. 2020;15(6):e0234261.</t>
  </si>
  <si>
    <t>CHEN_2020</t>
  </si>
  <si>
    <t>Chen H, Luo L, Wen Y, He B, Ling H, Shui J, et al</t>
  </si>
  <si>
    <t>Chlamydia trachomatis and Human Papillomavirus Infection in Women From Southern Hunan Province in China: A Large Observational Study</t>
  </si>
  <si>
    <t>Chlamydia trachomatis and human papillomavirus (HPV) are the most common pathogens of sexually transmitted infections (STIs), which can increase the risk of cervical cancer and infertility. The purpose of this study was to evaluate the prevalence, genotype and risk factors of C. trachomatis and/or HPV infection in women attending the annual physical examination, assistant reproductive treatment and visiting the gynecology clinics from Southern Hunan province in China. Cervical-swab samples were collected from 5006 participants. We found that the overall prevalence of C. trachomatis, HPV infection and C. trachomatis/HPV coinfection was 4.7% (236/5006), 15.5% (778/5006) and 1.2% (59/5006), while the prevalence of asymptomatic infection of that was 3.8% (38/1006), 10.8% (109/1006) and 0.6% (6/1006), respectively. Furthermore, 25.0% (59/236) of C. trachomatis infection and 7.6% (59/778) of HPV infection were attributable to C. trachomatis and HPV coinfection. C. trachomatis and HPV infection were more often observed in young women of less than 25 years (10.4% and 21.3%, respectively) and in the outpatients from gynecology clinics (5.2% and 18.0%, respectively). Of note, a higher prevalence of C. trachomatis infection was observed in HPV-positive women (7.6%) than HPV- negative ones (4.2%), and vice versa. The top three C. trachomatis genotypes were E (1.4%), F (1.1%) and J (0.8%), and the counterparts of HPV genotypes were HPV52 (4.2%), HPV16 (2.3%) and HPV58 (2.2%), respectively. Among the 151 outpatients with colposcopy data, HPV infection was associated with severe cervical lesions with OR of 15.86 (95% CI 3.14-80.0, P &lt; 0.001) while C. trachomatis infection was more likely associated with a low grade colposcopy impression (OR = 3.25, 95% CI: 1.22-8.65, P = 0.018). Our data highlight the high prevalence of asymptomatic C. trachomatis and HPV infection, particularly among women of &lt;25 years. The two pathogens may serve as mutual risk factors to increase the risk of infections and cervical lesions. Widespread implementation of HPV and C. trachomatis screening programs, especially for young women, would be an effective strategy to relieve the burden of sexually transmitted infections.</t>
  </si>
  <si>
    <t>https://www.ncbi.nlm.nih.gov/pubmed/32431682</t>
  </si>
  <si>
    <t>Chen H, Luo L, Wen Y, He B, Ling H, Shui J, et al. Chlamydia trachomatis and Human Papillomavirus Infection in Women From Southern Hunan Province in China: A Large Observational Study. Front Microbiol. 2020;11:827.</t>
  </si>
  <si>
    <t>CHET_2020</t>
  </si>
  <si>
    <t>Chetty R, Mabaso N, Abbai N</t>
  </si>
  <si>
    <t>Genotypic Variation in Trichomonas vaginalis Detected in South African Pregnant Women</t>
  </si>
  <si>
    <t>BACKGROUND: Trichomonas vaginalis is the causative agent of trichomoniasis. The genetic characterisation of T. vaginalis isolates reveals significant genetic diversity in this organism. Data on the prevalence of different genotypes of T. vaginalis in South African populations is lacking. This study investigated the diversity of T. vaginalis in a pregnant population in South Africa. METHODS: In this study, 362 pregnant women from the King Edward VIII Hospital in Durban, South Africa, provided vaginal swabs to be tested for the presence of T. vaginalis. T. vaginalis was detected using the TaqMan assay using commercially available primers and probes specific for this protozoan (Pr04646256_s1). The actin gene from T. vaginalis was amplified with gene-specific primers. The actin amplicons were digested with HindII, MseI, and RsaI, and the banding patterns were compared across the three digests for assignment of genotypes. Phylogenetic analysis was conducted using MEGA. RESULTS: The prevalence of T. vaginalis in the study population was 12.9% (47/362). Genotype G was the most frequent genotype in our study population. Genotypes H and I were detected in one sample each. According to the multiple sequence alignments and phylogenetic analysis, a level of diversity was observed across and within genotypes. Four different single-nucleotide changes in the actin gene were detected. Sample TV358 (H genotype) contained a single amino acid substitution from glutamine to lysine. Sample TV184 (G genotype) contained a single amino acid substitution from glutamic acid to arginine. Sample TV357 (G genotype) contained two amino acid substitutions, arginine to leucine and glycine to aspartic acid. CONCLUSION: Three different genotypes were observed in the pregnant population. Diversity was observed across and within genotypes. The observed diversity can be challenging for future vaccine design and development of antigen-based rapid diagnostic tests for trichomoniasis.</t>
  </si>
  <si>
    <t>https://www.ncbi.nlm.nih.gov/pubmed/32831547</t>
  </si>
  <si>
    <t>Chetty R, Mabaso N, Abbai N. Genotypic Variation in Trichomonas vaginalis Detected in South African Pregnant Women. Infect Dis Obstet Gynecol. 2020;2020:1687427.</t>
  </si>
  <si>
    <t>CHIT_2020</t>
  </si>
  <si>
    <t>Chitneni P, Beksinska M, Dietrich JJ, Jaggernath M, Closson K, Smith P, et al</t>
  </si>
  <si>
    <t>Partner notification and treatment outcomes among South African adolescents and young adults diagnosed with a sexually transmitted infection via laboratory-based screening</t>
  </si>
  <si>
    <t>Partner notification and treatment are essential components of sexually transmitted infection (STI) management, but little is known about such practices among adolescents and young adults. Using data from a prospective cohort study (AYAZAZI) of youth aged 16-24 years in Durban, South Africa, we assessed the STI care cascade across participant diagnosis, STI treatment, partner notification, and partner treatment; index recurrent STI and associated factors; and reasons for not notifying partner of STI. Participants completed laboratory-based STI screening (Chlamydia trachomatis, Neisseria gonorrhoeae, Mycoplasma genitalium, Trichomonas vaginalis) at enrollment and at 12 months. Of the 37/216 participants with STI (17%), 27/37 (73%) were women and 10/37 (27%) were men. Median age was 19 years (IQR: 18-20). Of the participants with STI, 23/37 (62%) completed a Treatment and Partner Tracing Survey within 6 months of diagnosis. All survey participants reported completing STI treatment (100%), 17/23 (74%) notified a partner, and 6/23 (35%) reported partner treatment. Overall, 4/23 (11%) participants had 12-month recurrent C. trachomatis infection, with no association with partner notification or treatment. Stigma and lack of STI knowledge were reasons for not notifying partner of STI. STI partner notification and treatment is a challenge among youth. Novel strategies are needed to overcome barriers along the STI care cascade.</t>
  </si>
  <si>
    <t>https://www.ncbi.nlm.nih.gov/pubmed/32403988</t>
  </si>
  <si>
    <t>Chitneni P, Beksinska M, Dietrich JJ, Jaggernath M, Closson K, Smith P, et al. Partner notification and treatment outcomes among South African adolescents and young adults diagnosed with a sexually transmitted infection via laboratory-based screening. Int J STD AIDS. 2020;31(7):627-36.</t>
  </si>
  <si>
    <t>COMI_2020</t>
  </si>
  <si>
    <t>Comins CA, Rucinski KB, Baral S, Abebe SA, Mulu A, Schwartz SR</t>
  </si>
  <si>
    <t>Vulnerability profiles and prevalence of HIV and other sexually transmitted infections among adolescent girls and young women in Ethiopia: A latent class analysis</t>
  </si>
  <si>
    <t>BACKGROUND: Adolescent girls and young women (AGYW) aged 15-24 years have among the highest risk for HIV and other sexually transmitted infections (STI) across sub-Saharan Africa. A latent class analysis (LCA) was conducted to identify intersecting social- and structural-level determinants of HIV/STI acquisition among AGYW in Ethiopia. METHODS: AGYW were recruited from venues using time-location sampling, completing an interviewer-administered behavioral survey and biological testing for HIV, syphilis, and chlamydia. LCA was used to identify distinct groups, defined by social- and structural-level determinants of HIV/STI risk, among AGYW. Prevalence ratios (PR) and 95% confidence intervals (CI) compared differences in HIV/STI prevalence by group. RESULTS: A total of 1,501 AGYW were enrolled across Addis Ababa (March-May 2018) and Gambella (June-July 2019). We identified three patterns of vulnerability defined by schooling status, migration history, food insecurity, orphan status, social support, and employment. We labeled these groups as highly vulnerable" (representing ~21% of the population), "stable, out-of-school, migrated" (~42%), and "stable, in-school, never migrated" (~37%). STI prevalence was nearly two-fold higher among AGYW in the "highly vulnerable" group compared to AGYW in the "stable, in-school, never migrated" group (PR 1.93; 95% CI 1.33, 2.80). CONCLUSIONS: Characterizing patterns of vulnerability among AGYW that reflect higher-level social and structural factors can help facilitate early identification of AGYW at the highest risk of HIV/STI acquisition, thus differentiating groups of AGYW who may most benefit from targeted HIV prevention interventions during adolescence and early adulthood."</t>
  </si>
  <si>
    <t>https://www.ncbi.nlm.nih.gov/pubmed/32407394</t>
  </si>
  <si>
    <t>Comins CA, Rucinski KB, Baral S, Abebe SA, Mulu A, Schwartz SR. Vulnerability profiles and prevalence of HIV and other sexually transmitted infections among adolescent girls and young women in Ethiopia: A latent class analysis. PLoS One. 2020;15(5):e0232598.</t>
  </si>
  <si>
    <t>CONN_2020</t>
  </si>
  <si>
    <t>Connolly S, Wall KM, Parker R, Kilembe W, Inambao M, Visoiu AM, et al</t>
  </si>
  <si>
    <t>Sociodemographic factors and STIs associated with Chlamydia trachomatis and Neisseria gonorrhoeae infections in Zambian female sex workers and single mothers</t>
  </si>
  <si>
    <t>Sexually transmitted infections (STIs) in women caused by Chlamydia trachomatis (CT) and/or Neisseria gonorrhoeae (NG) are epidemiologically distinct. In this study, associations with sociodemographic and clinical risk factors are explored separately for CT and NG. Multivariate logistic regression (MLR) models quantify associations between potential CT and/or NG risk factors within a cross-sectional study of high-risk women in two Zambian cities, Lusaka and Ndola. CT was associated with living in Lusaka, younger age, and literacy. Long-acting reversible contraception (LARC) was predictive of CT in Ndola, but protective in Lusaka. In Lusaka only, CT was associated with lower education and reported unprotected sex. NG was associated with younger age, lower education, concurrent Trichomonas vaginalis, bacterial vaginosis, and incident syphilis infection. Signs and symptoms were rare and not associated with either infection. CT was more prevalent, nearly 11%, compared to NG, 6.8%. The higher prevalence of CT could explain the lack of association with other STIs. The associations observed with NG could be the result of high-risk sexual networks or lack of protective immunity. Risk factors for CT and NG are distinct and may differ geographically, which should be considered when developing diagnostic tools or guiding presumptive treatment in specific populations.</t>
  </si>
  <si>
    <t>https://www.ncbi.nlm.nih.gov/pubmed/32126947</t>
  </si>
  <si>
    <t>Connolly S, Wall KM, Parker R, Kilembe W, Inambao M, Visoiu AM, et al. Sociodemographic factors and STIs associated with Chlamydia trachomatis and Neisseria gonorrhoeae infections in Zambian female sex workers and single mothers. Int J STD AIDS. 2020;31(4):364-74.</t>
  </si>
  <si>
    <t>DEBA_2020</t>
  </si>
  <si>
    <t>De Baetselier I, Vuylsteke B, Yaya I, Dagnra A, Diande S, Mensah E, et al</t>
  </si>
  <si>
    <t>To Pool or Not to Pool Samples for Sexually Transmitted Infections Detection in Men Who Have Sex With Men? An Evaluation of a New Pooling Method Using the GeneXpert Instrument in West Africa</t>
  </si>
  <si>
    <t>BACKGROUND: Men who have sex with men (MSM) using preexposure prophylaxis (PrEP) are at risk for sexually transmitted infections (STIs). Therefore, PrEP services should include regular screening for Chlamydia trachomatis (CT) and Neisseria gonorrhoeae (NG) at urethra, anorectum, and pharynx. However, financial and logistic challenges arise in low-resource settings. We assessed a new STI sample pooling method using the GeneXpert instrument among MSM initiating PrEP in West Africa. METHODS: Urine, anorectal, and pharyngeal samples were pooled per individual for analysis. In case of an invalid result only (strategy 1) or a positive result of the pool (strategy 2), samples were analyzed individually to identify the infection's biological location. The results of 2 different pooling strategies were compared against the individual results obtained by a criterion standard. RESULTS: We found a prevalence of 14.5% for chlamydia and 11.5% for gonorrhea, with a predominance of infections being extragenital (77.6%). The majority of infections were asymptomatic (88.2%). The pooling strategy 1, had a sensitivity, specificity and agreement for CT of 95.4%, 98.7%, and 0.93, respectively; and 92.3%, 99.2%, and 0.93 for pooling strategy 2. For NG, these figures were 88.9%, 97.7%, and 0.85 for strategy 1, and 88.9%, 96.7%, and 0.81 for strategy 2. CONCLUSIONS: West African MSM have a high prevalence of extragenital and asymptomatic STIs. The GeneXpert method provides an opportunity to move from syndromic toward etiological STI diagnosis in low-income countries, as the platform is available in African countries for tuberculosis testing. Pooling will reduce costs of triple site testing.</t>
  </si>
  <si>
    <t>https://www.ncbi.nlm.nih.gov/pubmed/32355106</t>
  </si>
  <si>
    <t>De Baetselier I, Vuylsteke B, Yaya I, Dagnra A, Diande S, Mensah E, et al. To Pool or Not to Pool Samples for Sexually Transmitted Infections Detection in Men Who Have Sex With Men? An Evaluation of a New Pooling Method Using the GeneXpert Instrument in West Africa. Sex Transm Dis. 2020;47(8):556-61.</t>
  </si>
  <si>
    <t>DESS_2020</t>
  </si>
  <si>
    <t>Dessai F, Nyirenda M, Sebitloane M, Abbai N</t>
  </si>
  <si>
    <t>Diagnostic evaluation of the BD Affirm VPIII assay as a point-of-care test for the diagnosis of bacterial vaginosis, trichomoniasis and candidiasis</t>
  </si>
  <si>
    <t>https://www.ncbi.nlm.nih.gov/pubmed/32050856</t>
  </si>
  <si>
    <t>Dessai F, Nyirenda M, Sebitloane M, Abbai N. Diagnostic evaluation of the BD Affirm VPIII assay as a point-of-care test for the diagnosis of bacterial vaginosis, trichomoniasis and candidiasis. Int J STD AIDS. 2020;31(4):303-11.</t>
  </si>
  <si>
    <t>DONG_2020</t>
  </si>
  <si>
    <t>Dong HV, Pham LQ, Nguyen HT, Nguyen MXB, Nguyen TV, May F, et al</t>
  </si>
  <si>
    <t>Decreased Cephalosporin Susceptibility of Oropharyngeal Neisseria Species in Antibiotic-using Men Who Have Sex With Men in Hanoi, Vietnam</t>
  </si>
  <si>
    <t>BACKGROUND: Neisseria gonorrhoeae (NG) infections are a global health burden. NG resistance to cephalosporins, which is increasingly reported, is an imminent threat to public health. Many hypothesize that commensal Neisseria species are an important reservoir for genetic material conferring antimicrobial resistance in NG; however, clinical data are lacking. METHODS: Men who have sex with men (MSM) in Hanoi, Vietnam, completed a questionnaire regarding antibiotic use. We collected pharyngeal specimens, cultured Neisseria species, and measured minimum inhibitory concentrations (MICs) to ciprofloxacin, cefixime, ceftriaxone, and cefpodoxime. Using MIC criteria for antimicrobial susceptibility in NG, we categorized the Neisseria species and compared mean MIC levels between different antibiotic user groups. RESULTS: Of 207 participants, 38% used at least 1 antibiotic in the past 6 months; 52% without a prescription. A median of 1 Neisseria species was cultured from each participant (range, 1-4) with 10 different Neisseria species identified overall. The proportion of Neisseria with reduced susceptibility to ciprofloxacin was 93%, cefpodoxime 84%, cefixime 31%, and ceftriaxone 28%. Antibiotic use within the past month was strongly associated with Neisseria species having increased MICs to cefixime, ceftriaxone, and cefpodoxime (mean MIC ratios of 6.27, 4.11, and 7.70, respectively), compared with those who used antibiotics between 1 and 6 months prior (P &lt; .05, all comparisons). CONCLUSIONS: MSM in our study often used antibiotics without a prescription. At least 1 commensal Neisseria species colonized all men. Recent use of any antibiotics may select for oropharyngeal Neisseria species with antimicrobial resistance. The normal flora of the oropharynx may be an important source of antimicrobial resistance in Neisseria gonorrhoeae.</t>
  </si>
  <si>
    <t>https://www.ncbi.nlm.nih.gov/pubmed/31049592</t>
  </si>
  <si>
    <t>Dong HV, Pham LQ, Nguyen HT, Nguyen MXB, Nguyen TV, May F, et al. Decreased Cephalosporin Susceptibility of Oropharyngeal Neisseria Species in Antibiotic-using Men Who Have Sex With Men in Hanoi, Vietnam. Clin Infect Dis. 2020;70(6):1169-75.</t>
  </si>
  <si>
    <t>ESCA_2020</t>
  </si>
  <si>
    <t>Escarcega-Tame MA, Lopez-Hurtado M, Escobedo-Guerra MR, Reyes-Maldonado E, Castro-Escarpulli G, Guerra-Infante FM</t>
  </si>
  <si>
    <t>Co-infection between genotypes of the human papillomavirus and Chlamydia trachomatis in Mexican women</t>
  </si>
  <si>
    <t>Not all human papillomavirus (HPV) infections develop into cervical cancer (CC), so it is proposed that other factors may influence this, such as co-infection with Chlamydia trachomatis (CT). To identify the prevalence of co-infection, we included 189 women with suspicion of HPV. Viral typing was performed by carrying out the Roche HP Linear Array test, while CT detection was performed with the COBAS(R) TaqMan(R) 48 kit from Roche. Of the 189 women only 184 had an infection with HPV, CT or both: 56.6% were positive for one or several HPV genotypes, and 67.7% for CT. Clinical data showed an association between HPV and CIN I (n = 22; RR = 2.43; 95% CI 1.72-3.43, p &lt; 0.05). CT infection was only associated with cervicitis (n = 40; RR = 1.73; 95% CI 1.34-2.23, p &lt; 0.05). The CT-HPV co-infection rate was 28%. Co-infection revealed an association with CIN I (n = 31, RR= 3.33; 95% CI 2.08-5.34 p &lt; 0.05), CIN III (n = 7; RR = 2.57; 95% CI 1.53-4.31, p &lt; 0.05); and a significant risk of 2.3 (95% CI 1.08-4.90) times higher to develop CC; nevertheless, this risk was not statistically significant. CT/HPV co-infection was associated with the development of a high-grade lesion (CIN III) as well as an important risk for developing CC.</t>
  </si>
  <si>
    <t>https://www.ncbi.nlm.nih.gov/pubmed/32998641</t>
  </si>
  <si>
    <t>Escarcega-Tame MA, Lopez-Hurtado M, Escobedo-Guerra MR, Reyes-Maldonado E, Castro-Escarpulli G, Guerra-Infante FM. Co-infection between genotypes of the human papillomavirus and Chlamydia trachomatis in Mexican women. Int J STD AIDS. 2020;31(13):1255-62.</t>
  </si>
  <si>
    <t>FENT_2020</t>
  </si>
  <si>
    <t>Fentaw S, Abubeker R, Asamene N, Assefa M, Bekele Y, Tigabu E</t>
  </si>
  <si>
    <t>Antimicrobial susceptibility profile of Gonococcal isolates obtained from men presenting with urethral discharge in Addis Ababa, Ethiopia: Implications for national syndromic treatment guideline</t>
  </si>
  <si>
    <t>BACKGROUND: Neisseria gonorrhoeae (gonococcus) is the etiologic agent for the sexually transmitted Infection gonorrhea, a disease with a significant global public health impact. The treatment regimen for gonorrhea has been changed frequently over the past few decades due to the organism's propensity for developing antibiotic resistance. This study investigated antimicrobial susceptibility patterns of quinolones, third-generation cephalosporin, and other relevant antimicrobials found in N. gonorrhoeae isolated from men presenting with urethral discharge at selected healthcare facilities in Addis Ababa, Ethiopia, with the aim of revising the national treatment regimen based on the information generated from this study. METHODS: A total of 599 male patients presenting with urethral discharge were included in the current study. Urethral discharge specimens were cultured on Modified Thayer Martin media and suspected gonococcal colonies were confirmed using Oxidase and Superoxol tests followed by identification through a commercial kit (API-NHR). Antimicrobial susceptibility testing was performed by the Kirby-Bauer disc diffusion method using ciprofloxacin (5mug), ceftriaxone (30mug), cefixime (5mug), cefoxitin (30 mug), penicillin (10mug) and spectinomycin (100 mug) on enriched GC agar. Minimum Inhibitory Concentration (MIC) was also carried out using concentration gradient strips (E-tests) of the same antimicrobial agents. RESULTS: The prevalence of gonococcal isolates in the current study was 69%. Out of the 361 gonococcal isolates, close to 68% were fluoroquinolone non-susceptible, with 60% resistant and 7% having an intermediate status. However, all tested isolates were susceptible to ceftriaxone. In addition, all of the isolates have shown reduced non-susceptibility to spectinomycin and cefoxitin. CONCLUSION: The prevalence of gonococcal isolates in men presenting with urethral discharge at selected healthcare facilities in Addis Ababa, Ethiopia was found to be high. The high level of fluoroquinolone resistance observed in gonococcal isolates recovered in this study necessitates revision of the national syndromic treatment guideline.</t>
  </si>
  <si>
    <t>https://www.ncbi.nlm.nih.gov/pubmed/32479537</t>
  </si>
  <si>
    <t>Fentaw S, Abubeker R, Asamene N, Assefa M, Bekele Y, Tigabu E. Antimicrobial susceptibility profile of Gonococcal isolates obtained from men presenting with urethral discharge in Addis Ababa, Ethiopia: Implications for national syndromic treatment guideline. PLoS One. 2020;15(6):e0233753.</t>
  </si>
  <si>
    <t>GILL_2020</t>
  </si>
  <si>
    <t>Gill K, Happel AU, Pidwell T, Mendelsohn A, Duyver M, Johnson L, et al</t>
  </si>
  <si>
    <t>An open-label, randomized crossover study to evaluate the acceptability and preference for contraceptive options in female adolescents, 15 to 19 years of age in Cape Town, as a proxy for HIV prevention methods (UChoose)</t>
  </si>
  <si>
    <t>INTRODUCTION: Young women in Southern Africa have extremely high HIV incidence rates necessitating the availability of female-controlled prevention methods. Understanding adolescent preference for seeking contraception would improve our understanding of acceptability, feasibility and adherence to similar modes of delivery for HIV prevention. METHODS: UChoose was an open-label randomized crossover study over 32 weeks which aimed to evaluate the acceptability and preference for contraceptive options in healthy, HIV-uninfected, female adolescents aged 15 to 19 years, as a proxy for similar HIV prevention methods. Participants were assigned to a contraceptive method for a period of 16 weeks in the form of a bi-monthly injectable contraceptive, monthly vaginal Nuvaring((R)) or daily combined oral contraceptive (COC) and then asked to state their preference. At 16 weeks, participants crossed over to another contraceptive method, to ensure that all participants tried the Nuvaring((R)) (least familiar modality) and additionally, either the injection or COC. Primary outcomes were contraceptive acceptability and preference. At the end of the 32 weeks they were also asked to imagine their preference for an HIV prevention modality. Secondary endpoints included changes in sexual behaviour, contraceptive adherence and preference for biomedical and behavioural HIV prevention methods. RESULTS: Of the 180 participants screened, 130 were enrolled and randomized to the Nuvaring((R)) (n = 45), injection (n = 45) or COC (n = 40). Significantly more Nuvaring((R)) users (24/116; 20.7%) requested to change to another contraceptive option compared to injection (1/73; 1.4% p = 0.0002) and COC users (4/49; 8% p = 0.074). Of those that remained on the Nuvaring((R)) , adherence was significantly higher than to COC (p &lt; 0.0001). Significantly more injection users (77/80; 96.3%) thought this delivery mode was convenient to use compared to Nuvaring((R)) (74/89; 83.1%; p = 0.0409) or COC (38/50; 76.0%; p = 0.0034). Overall, the preferred contraceptive choice was injection, followed by the ring and lastly the pill. CONCLUSIONS: Adherence to daily COC was difficult for adolescents in this cohort and the least favoured potential HIV prevention option. While some preferred vaginal ring use, these data suggest that long-acting injectables would be the preferred prevention method for adolescent girls and young women. This study highlights the need for additional options for HIV prevention in youth.</t>
  </si>
  <si>
    <t>https://www.ncbi.nlm.nih.gov/pubmed/33034421</t>
  </si>
  <si>
    <t>Gill K, Happel AU, Pidwell T, Mendelsohn A, Duyver M, Johnson L, et al. An open-label, randomized crossover study to evaluate the acceptability and preference for contraceptive options in female adolescents, 15 to 19 years of age in Cape Town, as a proxy for HIV prevention methods (UChoose). J Int AIDS Soc. 2020;23(10):e25626.</t>
  </si>
  <si>
    <t>GORG_2020</t>
  </si>
  <si>
    <t>Gorgens M, Longosz AF, Ketende S, Nkambule M, Dlamini T, Mabuza M, et al</t>
  </si>
  <si>
    <t>Evaluating the effectiveness of incentives to improve HIV prevention outcomes for young females in Eswatini: Sitakhela Likusasa impact evaluation protocol and baseline results</t>
  </si>
  <si>
    <t>BACKGROUND: Eswatini continues to have the highest prevalence of HIV in the world, and one of the highest HIV incidences among adult populations (aged 15-49). This analysis reports on both key elements of study design/protocol and baseline results from an impact evaluation of an intervention incentivizing (i) initiation, enrolment, attendance or completion of some form of education, and (ii) lower risk sexual behaviour. METHODS: The impact evaluation employs a two by two factorial design in which participants are enrolled in either the incentive for education arm ('education treatment arm' providing a conditional cash incentive) or the control arm ('education control arm'). In each of these arms, 50% of participants were randomized to also be eligible for selection - three times a year - to participate in a conditional raffle conditional on testing negative for curable STIs (syphilis and Trichomonas vaginalis). RESULTS: Baseline recruitment and screening occurred in 2016 when a total of 6055 individuals were screened of which 4863 participated in the baseline survey, and 4819 individuals were randomized into one of the study arms. The baseline prevalence of HIV, Trichomonas vaginalis, and syphilis among adolescent girls and young women 8.20% (397/4840), 3.31% (150/4533) and 0.17% (8/4830) respectively. CONCLUSIONS: An educational cash incentive and raffle incentive impact evaluation that addresses adolescent girls and young women who are in-education and out-of-education has the potential to reduce HIV risk in adolescent girls and young women in Eswatini. TRIAL REGISTRATION: Name of the registry: Pan African Clinical Trials Registry. TRIAL REGISTRATION NUMBER: PACTR201811609257043 . Date of registration: May 11, 2018 'Retrospectively registered'. URL of trial registry record: https://pactr.samrc.ac.za/TrialDisplay.aspx?TrialID=4685.</t>
  </si>
  <si>
    <t>https://www.ncbi.nlm.nih.gov/pubmed/33092558</t>
  </si>
  <si>
    <t>Gorgens M, Longosz AF, Ketende S, Nkambule M, Dlamini T, Mabuza M, et al. Evaluating the effectiveness of incentives to improve HIV prevention outcomes for young females in Eswatini: Sitakhela Likusasa impact evaluation protocol and baseline results. BMC Public Health. 2020;20(1):1591.</t>
  </si>
  <si>
    <t>GUIL_2020</t>
  </si>
  <si>
    <t>Guilarte-Garcia E, Soto-Brito Y, Kouri-Cardella V, Limia-Leon CM, Sanchez-Alvarez ML, Rodriguez-Diaz AE, et al</t>
  </si>
  <si>
    <t>Circulation of Human Papillomavirus and Chlamydia trachomatisin Cuban Women</t>
  </si>
  <si>
    <t>MEDICC Rev</t>
  </si>
  <si>
    <t>INTRODUCTION Human papillomaviruses and Chlamydia tracho-matis are the most frequent causes of sexually transmitted infec-tions. Although the association between some human papillomavirus genotypes and cervical cancer has been demonstrated and Chla-mydia trachomatis infection is the most common cause of female infertility, Cuba has no national baseline studies on the circulation and co-circulation of these agents, the synergistic effect of which may be a risk factor for occurrence and development of precancer-ous cervical lesions. Additionally, few local studies have examined risk factors for infection.OBJECTIVE Determine the frequency of infection by human papil-lomavirus and Chlamydia trachomatis and their association with sociodemographic, clinical and epidemiological variables in women seeking routine Pap smears or other medical services at the primary care level in Cuba.METHODS A cross-sectional study was conducted among 500 wom-en aged 16-67 years (100 from Havana, 200 from Villa Clara and 200 from Holguin Provinces, Cuba), from August through December 2015. Chlamydia trachomatis infection was detected by real-time polymerase chain reaction and 35 genotypes of human papillomavirus by low-density microarray. We then examined the association of infec-tion with sociodemographic, clinical and epidemiological variables.RESULTS Human papillomavirus was detected in 14.8% (74/500) of the women. Of the 29 genotypes identifi ed, 79.7% (59/74) were onco-genic high-risk types. Type 16 was the most frequently identifi ed (23%; 17/74), followed by type 31 (10.8%; 8/74) and then by types 33, 53, 61 and 66 in equal proportions (8.1%; 6/74). Infection frequency was greater in women aged &lt;/=25 years (38.8%; 31/80), students (46.7% 7/15), single women (23.0%; 40/174) and among those who reported having more than 3 sexual partners in the last 2 years (41.5%; 17/41). Differences were found among provinces for circulating genotypes and infection-related variables. Human papillomavirus infection from genotypes 16, 31, 33, 53, 61, 66, 68 and 89 was associated with the 7.9% (30/382) of women who had positive Pap tests. Infection fromChlamydia trachomatis was positive in 1% (5/500) of women, all aged &lt;/=25 years. Coinfection by Chlamydia trachomatis and HPV was found in one woman infected with human papillomavirus genotype 61.CONCLUSIONS Frequency of human papillomavirus is high in the three Cuban provinces studied, with greater frequency of genotype 16 and other oncogenic high-risk types. For both agents, infection is more frequent in young women and adolescents. Positive Pap tests are fre-quently associated with HPV infection. Prevalence fi ndings from this study could be used as a baseline for future research or interventions. KEYWORDS Human papillomavirus, genotypes, Chlamydia tracho-matis, neoplasms, sexually transmitted diseases, cervix Uteri, infec-tion, real-time polymerase chain reaction, women, Cuba.</t>
  </si>
  <si>
    <t>https://www.ncbi.nlm.nih.gov/pubmed/32327618</t>
  </si>
  <si>
    <t>Guilarte-Garcia E, Soto-Brito Y, Kouri-Cardella V, Limia-Leon CM, Sanchez-Alvarez ML, Rodriguez-Diaz AE, et al. Circulation of Human Papillomavirus and Chlamydia trachomatisin Cuban Women. MEDICC Rev. 2020;22(1):17-27.</t>
  </si>
  <si>
    <t>HAIL_2020</t>
  </si>
  <si>
    <t>Hailu K, Gebretsadik A</t>
  </si>
  <si>
    <t>Determinants of gonorrhea and syphilis infections among pregnant women attending antenatal clinic at Dilla University Referral Hospital, Ethiopia: Unmatched case-control study</t>
  </si>
  <si>
    <t>Womens Health (Lond)</t>
  </si>
  <si>
    <t>OBJECTIVE: This study was designed to determine the risk factors associated with gonorrhea and syphilis infections among pregnant women attending antenatal care clinic at Dilla University Referral Hospital. METHOD: A hospital-based unmatched case-control study (64 cases and 128 controls) with 1:2 ratios was conducted from 29 January 2018 to 20 June 2018, at the antenatal care clinic of the Dilla University Referral Hospital. Venous blood and vaginal swab were collected to screen for gonorrhea and syphilis. A pretested interviewer-administered questionnaire was used to gather data on sociodemographic and predisposing factors. Logistic regression analysis used to identify risk factors for sexually transmitted infections among pregnant women at 95% confidence interval and p-value &lt; 0.05. RESULT: A total of 64 cases of syphilis or gonorrhea were identified with a mean age of 26 years (+/-4.1 years.). Of those cases, 40 were syphilis seropositive and the remaining were gonorrhea cases. Lower educational status (adjusted odds ratio = 2.4, 95% confidence interval: 1.1-4.9), age of first sex &lt;18 years (adjusted odds ratio = 2.8, 95% confidence interval: 1.3-5.9), history of abortion (adjusted odds ratio = 3.1, 95% confidence interval: 1.4-6.6), and having two or more sexual partners in the past year (adjusted odds ratio = 2.5, 95% confidence interval: 1.1-5.7) were significantly associated with gonorrhea and syphilis infection. CONCLUSION: Demographic, behavioral, and obstetric factors are associated with the occurrence of syphilis or gonorrhea among pregnant women. Strengthening the existing antenatal care services, providing health education on risk factors, and prioritizing women with the risk characteristics and initiation of gonorrhea and syphilis screening during antennal care are mandatory.</t>
  </si>
  <si>
    <t>https://www.ncbi.nlm.nih.gov/pubmed/32628574</t>
  </si>
  <si>
    <t>Hailu K, Gebretsadik A. Determinants of gonorrhea and syphilis infections among pregnant women attending antenatal clinic at Dilla University Referral Hospital, Ethiopia: Unmatched case-control study. Womens Health (Lond). 2020;16:1745506520940095.</t>
  </si>
  <si>
    <t>HANN_2020</t>
  </si>
  <si>
    <t>Hanna J, Yassine R, El-Bikai R, Curran MD, Azar M, Yeretzian J, et al</t>
  </si>
  <si>
    <t>Molecular epidemiology and socio-demographic risk factors of sexually transmitted infections among women in Lebanon</t>
  </si>
  <si>
    <t>BACKGROUND: Sexually transmitted infections (STIs) cause a major public health problem that affect both men and women in developing and developed countries. The aim of the study was to estimate the prevalence of 11 STIs among women who voluntarily participated in the study, while seeking gynecological checkup. The existence of an association between the presence of pathogens and symptoms and various sociodemographic risk factors was assessed. METHODS: A total of 505 vaginal and cervical specimens were collected from women above 18 years of age, with or without symptoms related to gynecological infections. Nucleic acid was extracted and samples were tested by real-time PCR for the following pathogens: Chlamydia trachomatis, Neisseria gonorrhoeae, Mycoplasma genitalium, Ureaplasma urealyticum, Urealplasma parvum, Trichomonas vaginalis, Mycoplasma hominis, Mycoplasma girerdii, Gardnerella vaginalis, Candida albicans and Human Papillomavirus (HPV). Positive HPV samples underwent genotyping using a microarray system. RESULTS: Of the 505 samples, 312 (62%) were screened positive for at least one pathogen. Of these, 36% were positive for Gardnerella vaginalis, 35% for Ureaplasma parvum, 8% for Candida albicans, 6.7% for HPV, 4.6% for Ureaplasma urealyticum, 3.6% for Mycoplasma hominis, 2% for Trichomonas vaginalis, 0.8% for Chlamydia trachomatis, 0.4% for Mycoplasma girerdii, 0.2% for Mycoplasma genitalium and 0.2% for Neisseria gonorrhoeae. Lack of symptoms was reported in 187 women (37%), among whom 61% were infected. Thirty-four samples were HPV positive, with 17 high risk HPV genotypes (HR-HPV); the highest rates being recorded for types 16 (38%), 18 (21%) and 51 (18%). Out of the 34 HPV positives, 29 participants had HR-HPV. Association with various risk factors were reported. CONCLUSIONS: This is the first study that presents data about the presence of STIs among women in Lebanon and the MENA region by simultaneous detection of 11 pathogens. In the absence of systematic STI surveillance in Lebanon, concurrent screening for HPV and PAP smear is warranted.</t>
  </si>
  <si>
    <t>https://www.ncbi.nlm.nih.gov/pubmed/32460721</t>
  </si>
  <si>
    <t>Hanna J, Yassine R, El-Bikai R, Curran MD, Azar M, Yeretzian J, et al. Molecular epidemiology and socio-demographic risk factors of sexually transmitted infections among women in Lebanon. BMC Infect Dis. 2020;20(1):375.</t>
  </si>
  <si>
    <t>JEAN_2020</t>
  </si>
  <si>
    <t>Jean Louis F, Galbaud G, Leonard M, Pericles E, Journel I, Buteau J, et al</t>
  </si>
  <si>
    <t>Prevalence of Neisseria gonorrhoeae and Chlamydia trachomatis in men having sex with men in Port-au-Prince, Haiti: a cross-sectional study</t>
  </si>
  <si>
    <t>OBJECTIVES: Over the last 15 years, the prevalence of HIV in Haiti has stabilised to around 2.0%. However, key populations remain at higher risk of contracting HIV and other sexually transmitted infections (STIs). The prevalence of HIV is 12.9% among men having sex with men (MSM). There is limited information about the prevalence of other STI in the Haitian population in general and even less among key populations. We assessed the burden of Chlamydia trachomatis (CT) and Neisseria gonorrhoeae (NG) and risk factors for infections among MSM in Haiti. METHODS: A cross-sectional study was conducted. MSM were recruited from seven health facilities in Port-au-Prince. All samples were tested by nucleic acid amplification test, using GeneXpert. A survey was administered to the participants to collect socio-demographic, clinical and risk behaviour data. RESULTS: A total of 216 MSM were recruited in the study. The prevalence rates of CT and NG were 11.1% and 16.2%, respectively. CT NG co-infections were found in 10/216 (4.6%) of the participants. There were 39 MSM with rectal STI compared with 17 with genital infections. Participants between 18-24 and 30-34 years old were significantly more likely to be infected with NG than those aged 35 years or older (OR: 22.96, 95% CI: 2.79 to 188.5; OR: 15.1, 95% CI: 1.68 to 135.4, respectively). Participants who never attended school or had some primary education were significantly more likely to be infected with NG than those with secondary education or higher (OR: 3.38, 95% CI: 1.26 to 9.07). People tested negative for HIV were significantly more likely to be infected with CT than people living with HIV/AIDS (OR: 3.91, 95% CI: 1.37 to 11.2). CONCLUSIONS: Periodic risk assessment and testing for STI should be offered in Haiti as part of a comprehensive strategy to improve the sexual health of key populations.</t>
  </si>
  <si>
    <t>https://www.ncbi.nlm.nih.gov/pubmed/32184310</t>
  </si>
  <si>
    <t>Jean Louis F, Galbaud G, Leonard M, Pericles E, Journel I, Buteau J, et al. Prevalence of Neisseria gonorrhoeae and Chlamydia trachomatis in men having sex with men in Port-au-Prince, Haiti: a cross-sectional study. BMJ Open. 2020;10(3):e033976.</t>
  </si>
  <si>
    <t>JONE_2020</t>
  </si>
  <si>
    <t>Jones J, Sanchez TH, Dominguez K, Bekker LG, Phaswana-Mafuya N, Baral SD, et al</t>
  </si>
  <si>
    <t>Sexually transmitted infection screening, prevalence and incidence among South African men and transgender women who have sex with men enrolled in a combination HIV prevention cohort study: the Sibanye Methods for Prevention Packages Programme (MP3) project</t>
  </si>
  <si>
    <t>INTRODUCTION: Men who have sex with men (MSM) and transgender women (TGW) experience high incidence and prevalence of sexually transmitted infections (STI), and data are needed to understand risk factors for STIs in these populations. The Sibanye Health Project was conducted in Cape Town and Port Elizabeth, South Africa from 2015 to 2016 to develop and test a package of HIV prevention interventions for MSM and TGW. We describe the incidence, prevalence and symptoms of Chlamydia trachomatis (CT), Neisseria gonorrhea (NG) and syphilis observed during the study. METHODS: Participants completed HIV testing at baseline. All participants who were HIV negative were followed prospectively. Additionally, a sample of participants identified as living with HIV at baseline was selected to be followed prospectively so that the prospective cohort was approximately 20% HIV positive; the remaining participants identified as HIV positive at baseline were not followed prospectively. Prospective participants were followed for 12 months and returned for clinic-based STI/HIV testing and assessment of STI symptoms at months 6 and 12. Additional HIV/STI testing visits could be scheduled at participant request. RESULTS: Following consent, a total of 292 participants attended a baseline visit (mean age = 26 years), and 201 were enrolled for the 12-month prospective study. Acceptance of screening for syphilis and urethral NG/CT was near universal, though acceptance of screening for rectal NG/CT was lower (194/292; 66%). Prevalence of urethral CT and NG at baseline was 10% (29/289) and 3% (8/288) respectively; incidence of urethral CT and NG was 12.8/100 person-years (PY) and 7.1/100 PY respectively. Prevalence of rectal CT and NG at baseline was 25% (47/189) and 16% (30/189) respectively; incidence of rectal CT and NG was 33.4/100 PY and 26.8/100 PY respectively. Prevalence of syphilis at baseline was 17% (45/258) and incidence was 8.2/100 PY. 91%, 95% and 97% of diagnosed rectal NG/CT, urethral NG/CT and syphilis infections, respectively, were clinically asymptomatic. CONCLUSIONS: Prevalence and incidence of urethral and rectal STIs were high among these South African MSM and TGW, and were similar to rates in other settings in the world. Clinical symptoms from these infections were rare, highlighting limitations of syndromic surveillance and suggesting the need for presumptive testing and/or treatment to address the STI epidemic among MSM/TGW in South Africa.</t>
  </si>
  <si>
    <t>https://www.ncbi.nlm.nih.gov/pubmed/33000886</t>
  </si>
  <si>
    <t>Jones J, Sanchez TH, Dominguez K, Bekker LG, Phaswana-Mafuya N, Baral SD, et al. Sexually transmitted infection screening, prevalence and incidence among South African men and transgender women who have sex with men enrolled in a combination HIV prevention cohort study: the Sibanye Methods for Prevention Packages Programme (MP3) project. J Int AIDS Soc. 2020;23 Suppl 6(Suppl 6):e25594.</t>
  </si>
  <si>
    <t>JULI_2020</t>
  </si>
  <si>
    <t>Juliana NCA, Deb S, Ouburg S, Chauhan A, Pleijster J, Ali SM, et al</t>
  </si>
  <si>
    <t>The Prevalence of Chlamydia trachomatis and Three Other Non-Viral Sexually Transmitted Infections among Pregnant Women in Pemba Island Tanzania</t>
  </si>
  <si>
    <t>Efforts to map the burden of infections globally have shown a high prevalence of genital infections, including Chlamydia trachomatis, in sub-Saharan Africa. This retrospective study aimed to investigate the prevalence of selected non-viral genital infections among pregnant women in Pemba Island, Tanzania. Vaginal swabs were collected during pregnancy and stored in eNAT buffer. Detection of C. trachomatis, Neisseria gonorrheae, Trichomonas vaginalis, and Mycoplasma genitalium pathogens was performed by PCR using validated detection kits. Vaginal samples of 439 pregnant women between 16 and 48 years were tested. In fifty-five (12.5%) of them, at least one genital pathogen was detected. The most prevalent pathogen was T. vaginalis (7.1%), followed by C. trachomatis (4.6%) and M. genitalium (2.1%). None of the vaginal samples tested positive for N. gonorrheae. Consequently, among positive samples, 7.3% were for C. trachomatis and at least one other genital pathogen. This study provides insights on the burden of the four studied genital infections, and on the coinfections among pregnant women in Pemba Island, Tanzania. These results offer a starting point that can be useful to design further research in the field of maternal and child health in Pemba Island.</t>
  </si>
  <si>
    <t>https://www.ncbi.nlm.nih.gov/pubmed/32751883</t>
  </si>
  <si>
    <t>Juliana NCA, Deb S, Ouburg S, Chauhan A, Pleijster J, Ali SM, et al. The Prevalence of Chlamydia trachomatis and Three Other Non-Viral Sexually Transmitted Infections among Pregnant Women in Pemba Island Tanzania. Pathogens. 2020;9(8).</t>
  </si>
  <si>
    <t>KAYO_2020</t>
  </si>
  <si>
    <t>Kayode BO, Mitchell A, Ndembi N, Kokogho A, Ramadhani HO, Adebajo S, et al</t>
  </si>
  <si>
    <t>Retention of a cohort of men who have sex with men and transgender women at risk for and living with HIV in Abuja and Lagos, Nigeria: a longitudinal analysis</t>
  </si>
  <si>
    <t>INTRODUCTION: Men who have sex with men (MSM), and transgender women (TGW), face specific obstacles to retention in care, particularly in settings with stigmatization such as sub-Saharan Africa. We evaluated the impacts of HIV status and other factors on loss-to-follow-up (LTFU) and visit adherence among MSM and TGW in Abuja and Lagos, Nigeria. METHODS: TRUST/RV368 is an open cohort that provides comprehensive and integrated prevention and treatment services for HIV and sexually transmitted infections (STIs) at community venues supportive of sexual and gender minorities. Recruitment began in March 2013 and participants were followed every three months for up to 18 months. LTFU was defined as not presenting for an expected visit in the past 180 days. Visit adherence was calculated as a rate of completed visits adjusted by the number of three-month intervals elapsed since enrolment. HIV and other factors predictive of LTFU and visit adherence were evaluated using Cox proportional hazards and Poisson regression models, respectively. RESULTS: A total of 1447 participants who completed enrolment evaluations over two visits as of November 2018 were included in these analyses. Their median age was 24 years (interquartile range [IQR]: 21 to 28) and 53% (n = 766) were living with HIV. LTFU occurred in 56% (n = 808) and visit adherence was 0.62 (95% confidence interval: 0.61 to 0.64) visits per three-month interval. Participants at risk and living with HIV had median follow-up times of 12 months (IQR: 6 to 22), and 21 months (IQR: 12 to 30), respectively (p &lt; 0.01). After controlling for other factors, LTFU was less common among participants living with HIV or other STIs and more common among those who did not own a cell phone, sold sex and had never undergone HIV testing prior to enrolment. These factors had parallel associations with visit adherence. CONCLUSIONS: Retention was suboptimal in Nigerian clinics designed to serve MSM and TGW. Particularly high LTFU and low visit adherence among participants at risk for HIV could complicate deployment of HIV prevention interventions. Marketing the benefits of testing, improving access to cell phones and nurturing more trust with clients may improve retention among marginalized communities in Nigeria.</t>
  </si>
  <si>
    <t>https://www.ncbi.nlm.nih.gov/pubmed/33000914</t>
  </si>
  <si>
    <t>Kayode BO, Mitchell A, Ndembi N, Kokogho A, Ramadhani HO, Adebajo S, et al. Retention of a cohort of men who have sex with men and transgender women at risk for and living with HIV in Abuja and Lagos, Nigeria: a longitudinal analysis. J Int AIDS Soc. 2020;23 Suppl 6(Suppl 6):e25592.</t>
  </si>
  <si>
    <t>KHAR_2020</t>
  </si>
  <si>
    <t>Kharsany ABM, McKinnon LR, Lewis L, Cawood C, Khanyile D, Maseko DV, et al</t>
  </si>
  <si>
    <t>Population prevalence of sexually transmitted infections in a high HIV burden district in KwaZulu-Natal, South Africa: Implications for HIV epidemic control</t>
  </si>
  <si>
    <t>BACKGROUND: Sexually transmitted infections (STIs) and Human immunodeficiency virus (HIV) share a complex bidirectional relationship, however, population prevalence and the association between the presence of STIs and HIV in a high HIV burden district in KwaZulu-Natal, South Africa is not known. METHODS: A total of 9812 participants aged 15-49 years were enrolled in a cross-sectional population-based household survey. Participants completed a structured questionnaire and provided first-pass urine (males) or self-collected vulvo-vaginal swabs (females) for the detection of STIs. RESULTS: Prevalence of herpes simplex virus type-2 (HSV-2) was 57.8%, syphilis was 1.6%, Neisseria gonorrhoeae was 2.8%, Chlamydia trachomatis was 7.1%, Trichomonas vaginalis was 9.0%, Mycoplasma genitalium was 5.5% and HIV was 36.3%. HIV positive status was associated with an increased probability of having M. genitalium (aPR = 1.49, 95% CI 1.02-2.19) among males and syphilis (aPR = 2.54, 95% CI 1.32-4.86), N. gonorrhoeae (aPR = 2.39, 95% CI 1.62-3.52), T. vaginalis (aPR = 1.70, 95% CI 1.43-2.01) and M. genitalium (aPR = 1.60, 95% CI 1.15-2.22) among females. HIV viral load &gt;/=400 copies per mL was associated with an increased probability of N. gonorrhoeae (aPR = 1.91, 95% CI 1.36-2.70), C. trachomatis (aPR = 1.52, 95% CI 1.12-2.05) and M. genitalium (aPR = 1.83, 95% CI 1.27-2.63). CONCLUSIONS: The high prevalence of STIs and the association between STIs and HIV, and HIV viral load underscores the public health implications of sustained transmission risk of STIs and HIV. These findings highlight the urgent need for expanding STI surveillance and implementing interventions to monitor and reduce the STI burden.</t>
  </si>
  <si>
    <t>https://www.ncbi.nlm.nih.gov/pubmed/32562845</t>
  </si>
  <si>
    <t>Kharsany ABM, McKinnon LR, Lewis L, Cawood C, Khanyile D, Maseko DV, et al. Population prevalence of sexually transmitted infections in a high HIV burden district in KwaZulu-Natal, South Africa: Implications for HIV epidemic control. Int J Infect Dis. 2020;98:130-7.</t>
  </si>
  <si>
    <t>KHEZ_2020</t>
  </si>
  <si>
    <t>Khezri M, Shokoohi M, Mirzazadeh A, Karamouzian M, Sharifi H, Haghdoost A, et al</t>
  </si>
  <si>
    <t>Early sex work initiation and its association with condomless sex and sexually transmitted infections among female sex workers in Iran</t>
  </si>
  <si>
    <t>Early sex work initiation among female sex workers (FSWs) increases their vulnerabilities to high-risk sexual practices and sexually transmitted infections (STIs). We examined the association of early sex work with condomless sex indicators, HIV, and other STIs, including human papillomavirus, chlamydia, trichomoniasis, syphilis, and gonorrhea, among FSWs in Iran. We recruited 1347 FSWs from 13 cities in 2015, with 1296 participants (94.2%) reporting information about their age of sex work initiation. Early sex work was defined as the initiation of selling sex before 18 years of age. Adjusted odds ratios (aORs) and 95% confidence intervals (CIs) were reported using multivariable logistic regression. Overall, 10.1% of FSWs reported early sex work initiation. FSWs who initiated sex work earlier were more likely to report last-month inconsistent condom use (aOR = 3.31, 95% CI: 1.82, 6.02) and condomless sex with last client (aOR = 1.72, 95% CI: 1.15, 2.56). There was no statistically significant association between early sex work and HIV (aOR = 1.40, 95% CI: 0.43, 4.53) and any other STIs (aOR = 1.01, 95% CI: 0.69, 1.48), except for chlamydia (aOR = 2.09, 95% CI: 1.08, 4.04). These findings suggest that FSWs with early sexual debut would benefit from differentiated interventions including screening for STIs and enhanced counseling for condom use.</t>
  </si>
  <si>
    <t>https://www.ncbi.nlm.nih.gov/pubmed/32538329</t>
  </si>
  <si>
    <t>Khezri M, Shokoohi M, Mirzazadeh A, Karamouzian M, Sharifi H, Haghdoost A, et al. Early sex work initiation and its association with condomless sex and sexually transmitted infections among female sex workers in Iran. Int J STD AIDS. 2020;31(7):671-9.</t>
  </si>
  <si>
    <t>LIUX_2020</t>
  </si>
  <si>
    <t>Liu G, Zhang H, Zhu WB, Peng YQ, Ding R, Fan ML, et al</t>
  </si>
  <si>
    <t>HIV prevalence among 338,432 infertile individuals in Hunan, China, 2012-2018: A cross-sectional study</t>
  </si>
  <si>
    <t>BACKGROUND: The prevalence of human immunodeficiency virus (HIV) varies markedly among different risk groups in China, spreading fromhigh-risk populations to the general population. Indeed, China is in a critical period of HIV/acquired immunodeficiency syndrome (AIDS) prevention and control; however, data regarding HIV testing, infection and coinfection among infertile couples are lacking. This study aimed to estimate the HIV/AIDS prevalence to identify risk factors among infertile couples in Hunan, China. METHODS: A cross-sectional hospital-based study was conducted to evaluate the prevalence of HIV/other infections (hepatitis B virus (HBV), hepatitis C virus (HCV), syphilis, and Chlamydia trachomatis, Neisseria gonorrhoeae, and Mycoplasma genitalium (MG) infections) among 338,432 infertile individuals in Hunan, China, from 2012 to 2018. We calculated linear trends in prevalence using bivariate linear regression. RESULTS: The overall prevalence rates of HIV, chlamydia, gonorrhea, MG, syphilis, and HBV and HCV antibody positivity in this study were 0.04%, 1.73%, 0.05%, 2.60%, 2.15%, 12.01% and 0.56%, respectively. The predominant infection was HBV, followed by MG, syphilis, and chlamydia. Only 1.13% of the participants (382/338432) reported sexually transmitted disease (STD) signs and symptoms suggesting genital tract infection. However, from 2012-2018, the variation in HIV prevalence was not significant (beta = 0.000, PTREND = 0.907). The characteristics of the HIV-infected infertile population have not shifted dramatically, with women accounting for 32.56% of HIV cases in China. Overall, 87.60% of HIV-infected individuals have a relatively low education. In total, 37.98% of HIV-positive patients engage in high-risk behaviors. CONCLUSIONS: This study expands upon existing knowledge of HIV prevalence in the infertile Chinese population. However, much work is needed to achieve popularization of prevention knowledge and change concept. Routine HIV screening is urgently needed for all adults with high-risk behaviors.</t>
  </si>
  <si>
    <t>https://www.ncbi.nlm.nih.gov/pubmed/32911499</t>
  </si>
  <si>
    <t>Liu G, Zhang H, Zhu WB, Peng YQ, Ding R, Fan ML, et al. HIV prevalence among 338,432 infertile individuals in Hunan, China, 2012-2018: A cross-sectional study. PLoS One. 2020;15(9):e0238564.</t>
  </si>
  <si>
    <t>LIXX_2020</t>
  </si>
  <si>
    <t>Li W, Liu LL, Luo ZZ, Han CY, Wu QH, Zhang L, et al</t>
  </si>
  <si>
    <t>Associations of sexually transmitted infections and bacterial vaginosis with abnormal cervical cytology: A cross-sectional survey with 9090 community women in China</t>
  </si>
  <si>
    <t>BACKGROUND: Although it is well acknowledged that persistent infection with high-risk human papillomavirus types in genital sites plays a crucial role in the development of squamous cell cervical carcinoma, there is no unanimous consensus on the association between non-HPV sexually transmitted infections and abnormal cervical cytology. METHODS: In the present study, we evaluated cervical cytology status, sexually transmitted infections and bacterial vaginosis status, and collected social-demographic information among recruited participants to explore the association of STIs and bacterial vaginosis with abnormal cervical cytology. RESULTS: 9,090 women's specimens were successfully tested, with a total of 8,733 (96.1%) women had normal cytology and 357 (3.9%) women exhibited abnormal cytology. The prevalence of HPV, Chlamydia trachomatis, Neisseria gonorrhoeae, and bacterial vaginosis was significantly higher in the &gt;/=ASC-US group than the NILM group (P&lt;0.05). Women with Neisseria gonorrhoeae infection (AOR = 5.30, 95% CIs = 1.30-21.51, P = 0.020) or bacterial vaginosis (AOR = 1.94, 95% CIs = 1.08-3.47, P = 0.026) exhibited an increased risk of abnormal cervical cytology after adjusted for carcinogenic HPV-positive status. CONCLUSIONS: Our results demonstrated that Neisseria gonorrhoeae infection in genital sites and/or bacterial vaginosis may independently increase the risk for cervical cytology abnormalities after adjusted for carcinogenic HPV-positive status. Besides, these results improved our understanding of the etiology of abnormal cervical cytology and may be useful for the management of women with ASC-US cytology.</t>
  </si>
  <si>
    <t>https://www.ncbi.nlm.nih.gov/pubmed/32214342</t>
  </si>
  <si>
    <t>Li W, Liu LL, Luo ZZ, Han CY, Wu QH, Zhang L, et al. Associations of sexually transmitted infections and bacterial vaginosis with abnormal cervical cytology: A cross-sectional survey with 9090 community women in China. PLoS One. 2020;15(3):e0230712.</t>
  </si>
  <si>
    <t>LOPE_2020</t>
  </si>
  <si>
    <t>Lopez-Hurtado M, Flores-Salazar VR, Gutierrez-Trujillo R, Guerra-Infante FM</t>
  </si>
  <si>
    <t>Prevalence, concordance and reproductive sequelae after Chlamydia trachomatis infection in Mexican infertile couples</t>
  </si>
  <si>
    <t>Andrologia</t>
  </si>
  <si>
    <t>There are few concordance studies on the Chlamydia trachomatis (infection among infertile couples. The objective of this research was to know the prevalence, concordance and reproductive sequelae that couples may develop when both partners show a C. trachomatis infection. A cross-sectional study among 688 infertile couples using the C. trachomatis detection by real-time PCR was performed. The infertility causes were obtained from their medical records. The prevalence of infection was 8.68%. The percentage of concordance was 22.4% (13 couples). A presence of tubal occlusion was only associated with infected-discordant women [RR = 3.46, 95% CI (1.54-7.74), p &lt; .003]. Seminal values were not associated with discordant men. The concordant couples showed association with the infection and tubal occlusion [RR = 3.19, 95% CI (1.09-9.34), p &lt; .05], and oligozoospermia [RR = 12.17, 95% CI (4.29-34.54), p &lt; .001], hypospermia [RR = 14.13, 95% CI (4.78-41.84), p &lt; .001]. An alteration in semen quality was shown particularly in men whose sexual partners show a tubal pathology. This could occur due to a C. trachomatis infection in the testis, which underlines the need to carry out effective and efficient strategies to identify and treat all sexual partners exposed to C. trachomatis.</t>
  </si>
  <si>
    <t>https://www.ncbi.nlm.nih.gov/pubmed/32722871</t>
  </si>
  <si>
    <t>Lopez-Hurtado M, Flores-Salazar VR, Gutierrez-Trujillo R, Guerra-Infante FM. Prevalence, concordance and reproductive sequelae after Chlamydia trachomatis infection in Mexican infertile couples. Andrologia. 2020;52(10):e13772.</t>
  </si>
  <si>
    <t>MABA_2020</t>
  </si>
  <si>
    <t>Mabaso N, Naicker C, Nyirenda M, Abbai N</t>
  </si>
  <si>
    <t>Prevalence and risk factors for Trichomonas vaginalis infection in pregnant women in South Africa</t>
  </si>
  <si>
    <t>https://www.ncbi.nlm.nih.gov/pubmed/32075536</t>
  </si>
  <si>
    <t>Mabaso N, Naicker C, Nyirenda M, Abbai N. Prevalence and risk factors for Trichomonas vaginalis infection in pregnant women in South Africa. Int J STD AIDS. 2020;31(4):351-8.</t>
  </si>
  <si>
    <t>MIRZ_2020</t>
  </si>
  <si>
    <t>Mirzazadeh A, Shokoohi M, Karamouzian M, Ashki H, Khajehkazemi R, Salari A, et al</t>
  </si>
  <si>
    <t>Declining trends in HIV and other sexually transmitted infections among female sex workers in Iran could be attributable to reduced drug injection: a cross-sectional study</t>
  </si>
  <si>
    <t>OBJECTIVE: The HIV trend among female sex workers (FSWs) is understudied. We assessed the prevalence and trend of HIV and five other STIs among FSWs in Iran. METHODS: We recruited FSWs (1337 in 2015, 1005 in 2010) from 21 sites in 13 cities in two cross-sectional biobehavioural surveys. Eligible FSWs were women aged &gt;/=18 years who reported selling sex to more than one male client in the past 12 months. Consenting FSWs were interviewed using a behavioural questionnaire and tested for HIV and five other STIs. We considered study sites as clusters in the analysis and two-sided Fisher's exact test to compare the HIV prevalence between the two survey rounds. RESULTS: HIV prevalence was 2.1% in 2015 (vs 4.0% in 2010, p=0.007). Lifetime drug injection was reported by 6.1% of participants in 2015 (vs 14.6% in 2010, p=0.003). In 2015, among FSWs with history of lifetime drug injection, HIV prevalence was 8.6% (vs 9.8% in 2010, p=0.425). The prevalence of other STIs in 2015 was 0.4% (95% CI 0.2 to 1.0) for syphilis, 1.3% (95% CI 0.8 to 2.1) for gonorrhoea, 6.0% (95% CI 4.8 to 7.4) for chlamydia, 11.9% (95% CI 8.5 to 16.5) for trichomoniasis and 41.8% (95% CI 39.2 to 44.5) for human papillomavirus. CONCLUSIONS: HIV prevalence among FSWs in Iran decreased, but remains considerably high. The decrease in HIV prevalence compared with 2010 might be explained by a decrease in drug injection. Other STIs are also high in this population. Harm reduction programmes need to be continued and scaled up among this underserved population in Iran.</t>
  </si>
  <si>
    <t>https://www.ncbi.nlm.nih.gov/pubmed/31836679</t>
  </si>
  <si>
    <t>Mirzazadeh A, Shokoohi M, Karamouzian M, Ashki H, Khajehkazemi R, Salari A, et al. Declining trends in HIV and other sexually transmitted infections among female sex workers in Iran could be attributable to reduced drug injection: a cross-sectional study. Sex Transm Infect. 2020;96(1):68-75.</t>
  </si>
  <si>
    <t>MONT_2020</t>
  </si>
  <si>
    <t>Montano MA, Alfaro R, Ness T, Ganoza C, Gonzales P, Sanchez J, et al</t>
  </si>
  <si>
    <t>Sexual Behavior and Sexually Transmitted Infection Outcomes Among Men Who Have Sex With Men and Transgender Women Participating in a Study of the Timing of Antiretroviral Therapy in Lima, Peru</t>
  </si>
  <si>
    <t>BACKGROUND: We assessed sexual behavior and incidence of sexually transmitted infections (STIs) among men who have sex with men and transgender women participating in Sabes, a study of an expanded treatment as prevention strategy focused on early diagnosis and treatment of HIV infection in Lima, Peru (2013-2017). METHODS: Sabes participants were tested monthly for HIV to identify acute or early infections, and HIV-positive participants were randomized to receive antiretroviral therapy immediately (immediate arm) or after 24 weeks (deferred arm) during a 48-week follow-up period. Sexual behavior was assessed at randomization (baseline) and every 12 weeks thereafter. Participants were tested for urethral and rectal chlamydia and gonorrhea and for syphilis at baseline, 12, 24, and 48 weeks. We describe patterns of sexual behavior during the 48-week follow-up period and compare sexual behavior and STI incidence between study arms. RESULTS: After randomization, 207 HIV-positive participants completed questionnaires and STI testing at 2 or more visits. After HIV diagnosis, participants in both arms reported increases in condom use with main and casual partners and decreased drug and alcohol use before or during anal sex. We observed no between-arm differences in sexual behavior. Deferred arm participants had higher incidence of chlamydia (incidence rate ratio, 2.33; 95% confidence interval, 1.14-4.77) but not gonorrhea or syphilis. CONCLUSIONS: Despite reported increases in condom use, the overall high incidence of STIs reflects some ongoing condomless sex among HIV-positive men who have sex with men and transgender women, highlighting the importance of regular STI screening and counseling to support consistent condom use among HIV-positive individuals at risk for STIs.</t>
  </si>
  <si>
    <t>https://www.ncbi.nlm.nih.gov/pubmed/33186338</t>
  </si>
  <si>
    <t>Montano MA, Alfaro R, Ness T, Ganoza C, Gonzales P, Sanchez J, et al. Sexual Behavior and Sexually Transmitted Infection Outcomes Among Men Who Have Sex With Men and Transgender Women Participating in a Study of the Timing of Antiretroviral Therapy in Lima, Peru. Sex Transm Dis. 2020;47(12):825-31.</t>
  </si>
  <si>
    <t>NEEN_2020</t>
  </si>
  <si>
    <t>Neena A, Deepa R</t>
  </si>
  <si>
    <t>Detection of chlamydia trachomatis infection among the pregnant women attending a tertiary care hospital in Kerala - South India by polymerase chain reaction</t>
  </si>
  <si>
    <t>BACKGROUND: Chlamydia trachomatis infection is the most prevalent bacterial sexually transmitted infection and may influence pregnancy outcome. AIMS AND OBJECTIVES: This study was conducted to assess Chlamydial infection during pregnancy by PCR. MATERIALS AND METHODS: Study group consists of patients who are attending the antenatal clinics. Endocervical swabs were collected from 300 patients. RESULTS: Off the 300 samples tested, 29 were positive as per PCR which used CT F : 5' CGT GTC GGC AAT CCT GCT GAT 3' and CT R : 5' GTC GAT AAC ATA GTC ACG ATA GTC 3'as the primers. CONCLUSION: This suggests there is a prevalence of Chlamydia trachomatis in our population which is 10%. Hence, it should be noted as a significant public health problem especially among sexually active young women of child bearing age. Timely detection and prompt treatment of Chlamydial infection during pregnancy can eliminate its adverse outcomes.</t>
  </si>
  <si>
    <t>https://www.ncbi.nlm.nih.gov/pubmed/33154242</t>
  </si>
  <si>
    <t>Neena A, Deepa R. Detection of chlamydia trachomatis infection among the pregnant women attending a tertiary care hospital in Kerala - South India by polymerase chain reaction. Indian J Med Microbiol. 2020;38(3 &amp; 4):319-23.</t>
  </si>
  <si>
    <t>NSER_2020</t>
  </si>
  <si>
    <t>Nsereko E, Uwase A, Mukabutera A, Muvunyi CM, Rulisa S, Ntirushwa D, et al</t>
  </si>
  <si>
    <t>Maternal genitourinary infections and poor nutritional status increase risk of preterm birth in Gasabo District, Rwanda: a prospective, longitudinal, cohort study</t>
  </si>
  <si>
    <t>BACKGROUND: Preterm birth (PTB) is a leading cause of early childhood mortality and morbidity, including long-term physical and mental impairment. The risk factors for PTB are complex and include maternal nutritional status and infections. This study aimed to identify potentially modifiable risk factors for targeted interventions to reduce the occurrence of PTB in Rwanda. METHODS: We conducted a prospective, longitudinal cohort study of healthy pregnant women aged 18 to 49 years. Women at 9-15 gestational weeks were recruited from 10 health centers in Gasabo District, Kigali Province between September and October 2017. Pregnancy age was estimated using ultrasonography and date of last menstruation. Anthropometric and laboratory measurements were performed using standard procedures for both mothers and newborns. Surveys were administered to assess demographic and health histories. Categorical and continuous variables were depicted as proportions and means, respectively. Variables with p &lt; 0.25 in bivariate analyses were included in multivariable logistic regression models to determine independent predictors of PTB. The results were reported as odds ratios (ORs) and 95% confidence intervals (CI), with statistical significance set at p &lt; 0.05. RESULTS: Among 367 participants who delivered at a mean of 38.0 +/- 2.2 gestational weeks, the overall PTB rate was 10.1%. After adjusting for potential confounders, we identified the following independent risk factors for PTB: anemia (hemoglobin &lt; 11 g/dl) (OR: 4.27; 95%CI: 1.85-9.85), urinary tract infection (UTI) (OR:9.82; 95%CI: 3.88-24.83), chlamydia infection (OR: 2.79; 95%CI: 1.17-6.63), inadequate minimum dietary diversity for women (MDD-W) score (OR:3.94; CI: 1.57-9.91) and low mid-upper arm circumference (MUAC) &lt; 23 cm (OR: 3.12, 95%CI; 1.31-7.43). indicators of nutritional inadequacy (low MDD-W and MUAC) predicted risk for low birth weight (LBW) but only UTI was associated with LBW in contrast with PTB. CONCLUSION: Targeted interventions are needed to improve the nutritional status of pregnant women, such as maternal education on dietary diversity and prevention of anemia pre-pregnancy. Additionally, prevention and treatment of maternal infections, especially sexually transmitted infections and UTIs should be reinforced during standard antenatal care screening which currently only includes HIV and syphilis testing.</t>
  </si>
  <si>
    <t>https://www.ncbi.nlm.nih.gov/pubmed/32493304</t>
  </si>
  <si>
    <t>Nsereko E, Uwase A, Mukabutera A, Muvunyi CM, Rulisa S, Ntirushwa D, et al. Maternal genitourinary infections and poor nutritional status increase risk of preterm birth in Gasabo District, Rwanda: a prospective, longitudinal, cohort study. BMC Pregnancy Childbirth. 2020;20(1):345.</t>
  </si>
  <si>
    <t>OTIE_2020</t>
  </si>
  <si>
    <t>Otieno F, Ng'ety G, Okall D, Aketch C, Obondi E, Graham SM, et al</t>
  </si>
  <si>
    <t>Incident gonorrhoea and chlamydia among a prospective cohort of men who have sex with men in Kisumu, Kenya</t>
  </si>
  <si>
    <t>OBJECTIVE: STIs disproportionately affect men who have sex with men (MSM) in sub-Saharan Africa. We identified factors associated with incident Chlamydia trachomatis (CT) and Neisseria gonorrhoeae (NG) infections among MSM in the Anza Mapema cohort study in Kisumu, Kenya. METHODS: We enrolled 711 MSM who underwent HIV testing and counselling, medical history and examination, and collection of demographic and behavioural information. They also provided urine and rectal swab specimens for CT and NG testing by qualitative PCR at baseline and at months 6 and 12. Separate multivariable Cox regression models identified factors associated with first incident urethral or rectal infection. RESULTS: Among the 619 men aged 18-54 years included in this analysis, there were 83 first incident urethral CT/NG infections (14.4 cases per 100 person-years (PY)) and 40 first incident rectal infections (6.84 cases per 100 PY), and an overall incidence of 18.0 cases per 100 PY (95% CI 14.8 to 21.8). Most urethral (84%) and rectal (81%) infections were asymptomatic. In the adjusted model, the risk of first incident urethral CT/NG decreased by 4% for each 1-year increase in age and was 41% lower for men who reported their partner used condom at last sexual encounter. Men who were HIV-positive had a 68% less risk of urogenital CT/NG compared with those who were negative. Men who reported being usually receptive or versatile as compared with usually insertive had an 81% increased risk of incident urogenital CT/NG. CONCLUSION: Our study demonstrated a high incidence of urethral CT/NG infection, with somewhat lower incidence of rectal CT/NG infection, despite repeated testing and treatment, highlighting the need for preventive interventions to decrease the burden of CT/NG among Kenyan MSM. Most infections were asymptomatic, and routine aetiological screening for STIs is recommended.</t>
  </si>
  <si>
    <t>https://www.ncbi.nlm.nih.gov/pubmed/31974213</t>
  </si>
  <si>
    <t>Otieno F, Ng'ety G, Okall D, Aketch C, Obondi E, Graham SM, et al. Incident gonorrhoea and chlamydia among a prospective cohort of men who have sex with men in Kisumu, Kenya. Sex Transm Infect. 2020;96(7):521-7.</t>
  </si>
  <si>
    <t>PAYN_2020</t>
  </si>
  <si>
    <t>Payne VK, Florence Cecile TT, Cedric Y, Christelle Nadia NA, Jose O</t>
  </si>
  <si>
    <t>Risk Factors Associated with Prevalence of Candida albicans, Gardnerella vaginalis, and Trichomonas vaginalis among Women at the District Hospital of Dschang, West Region, Cameroon</t>
  </si>
  <si>
    <t>Int J Microbiol</t>
  </si>
  <si>
    <t>BACKGROUND: Vaginal or genitourinary infections are a major cause of morbidity, sterility, and increase in the vulnerability to cancers and HIV/AIDS infection. The aim of this study was to determine the prevalence of vaginal infections of C. albicans, G. vaginalis, and T. vaginalis among women in the locality of Dschang, West Region of Cameroon. METHOD: A prospective study was carried out in the District Hospital of Dschang. After obtaining informed consent, one thousand and one (1001) samples of vaginal swabs were collected. Biological diagnosis was carried out on fresh samples, Gram stained, and then cultivated in Sabouraud agar in a Petri dish, in order to isolate and identify the various infectious agents. RESULTS: Five hundred and twenty-five (525) women were diagnosed positive, hosting at least one of these microorganisms, making an overall prevalence of 52.44%. Two hundred and fifty-six (256) women (25.57%) were infected with C. albicans, and 171 (17.08%) with G. vaginalis. Ninety-five (9.49%) were infected with both C. albicans and G. vaginalis, 2 (0.20%) with C. albicans and T. vaginalis, and 1 (0.1%) with G. vaginalis and T. vaginalis. CONCLUSION: Drastic measures should be taken in order to improve life styles to regress the frequency of these infections. Results obtained in this study, will help to educate and shed more light on the prevalence of vaginal infections in the West Region of Cameroon.</t>
  </si>
  <si>
    <t>https://www.ncbi.nlm.nih.gov/pubmed/32831846</t>
  </si>
  <si>
    <t>Payne VK, Florence Cecile TT, Cedric Y, Christelle Nadia NA, Jose O. Risk Factors Associated with Prevalence of Candida albicans, Gardnerella vaginalis, and Trichomonas vaginalis among Women at the District Hospital of Dschang, West Region, Cameroon. Int J Microbiol. 2020;2020:8841709.</t>
  </si>
  <si>
    <t>POOJ_2020</t>
  </si>
  <si>
    <t>Poojari VG, Dawson S, Vasudeva A, Hegde N, Kaipa G, Eshwara V, et al</t>
  </si>
  <si>
    <t>Multimodality Screening for Lower Genital Tract Infections Between 18 and 24 Weeks of Pregnancy and its Efficacy in Predicting Spontaneous Preterm Delivery</t>
  </si>
  <si>
    <t>J Obstet Gynaecol India</t>
  </si>
  <si>
    <t>BACKGROUND: Predicting spontaneous preterm birth (SPTB) during mid-trimester would be very useful. We used a multimodality screening approach mainly focusing on urogenital infections among unselected obstetric population between 18 and 24 weeks in a tertiary center. METHOD: Diagnosis of lower genital tract infection (LGTI) was attempted among 228 pregnant women using several factors-symptom of vaginal discharge, characteristic appearance of discharge on speculum, point of care tests using Amsel's criteria and gram staining of vaginal swab. Nugent's scoring was taken as gold standard. Urine microscopy/culture was obtained. Serum inflammatory markers were done. Total leukocyte count, neutrophil/lymphocyte ratio and C-reactive protein were obtained. Data on cervical length were obtained from mid-trimester scan. RESULTS: Thirty patients complained of vaginal discharge. Speculum examination revealed discharge in 221 (96.92%), appearing pathological in 192 (86.87%). Amsel's criteria showed poor sensitivity to detect full (57%) and partial (24%) bacterial vaginosis (BV). On gram staining, 104 (45.61%) showed evidence of LGTI; 14 full BV (6.1%); 45 partial BV (19.5%); 40 candidiasis (17.5%); and two each of trichomoniasis and aerobic vaginitis. Appearance of vaginal discharge and microscopic diagnosis of LGTI were poorly correlated. Forty women (17.5%) had SPTB, 24 following membrane rupture and 16 following spontaneous labor. The presence of BV (specifically partial) increased the likelihood of SPTB with OR of 3.347 (CI 1.642, 6.823). Three of seven women with short cervix delivered preterm. No other screening modality was associated with SPTB. CONCLUSION: Active screening for LGTI between 18 and 24 weeks shows high prevalence of BV in Indian setting. There is a strong link between partial BV and SPTB.</t>
  </si>
  <si>
    <t>https://www.ncbi.nlm.nih.gov/pubmed/32030004</t>
  </si>
  <si>
    <t>Poojari VG, Dawson S, Vasudeva A, Hegde N, Kaipa G, Eshwara V, et al. Multimodality Screening for Lower Genital Tract Infections Between 18 and 24 Weeks of Pregnancy and its Efficacy in Predicting Spontaneous Preterm Delivery. J Obstet Gynaecol India. 2020;70(1):36-43.</t>
  </si>
  <si>
    <t>RAJA_2020</t>
  </si>
  <si>
    <t>Rajabpour M, Emamie AD, Pourmand MR, Goodarzi NN, Asbagh FA, Whiley DM</t>
  </si>
  <si>
    <t>Chlamydia trachomatis, Neisseria gonorrhoeae, and Trichomonas vaginalis among women with genitourinary infection and pregnancy-related complications in Tehran: A cross-sectional study</t>
  </si>
  <si>
    <t>The present study investigates the prevalence of Chlamydia trachomatis (CT), Neisseria gonorrhoeae (NG), and Trichomonas vaginalis (TV) among women with genitourinary infection and pregnancy-related complications in Tehran. It also evaluates the demographic information, symptoms, and sequelae. Endocervical samples were obtained over a period of eight months from 360 women including 180 symptomatic patients and 180 patients with pregnancy-related complications and infertility. CT, NG, and TV were detected in 10.8%, 6.9%, and 8.3% of all patients, respectively. The prevalence of CT, NG, and TV among women in the symptomatic group was 11.1%, 7.2%, and 13.3%, respectively, and among women with pregnancy-related complications and infertility was 10.6%, 6.7%, and 3.3%, respectively. Associations between chlamydia and ectopic pregnancy (p = 0.001), and infertility (p &lt; 0.001) were observed. Abortion (p = 0.008), infertility (p = 0.005), and ectopic pregnancy (p &lt; 0.001) were associated with gonorrhea. Abnormal vaginal discharge (p = 0.02) and vulvar itching (p = 0.02) were associated with trichomoniasis. Overall, the prevalence rates of CT, NG, and TV were high in these patient groups. These high prevalences suggest that screening programs are required to reduce the burden of these sexually transmitted infections and their effects on genitourinary symptoms, pregnancy-related complications, and infertility.</t>
  </si>
  <si>
    <t>https://www.ncbi.nlm.nih.gov/pubmed/32517577</t>
  </si>
  <si>
    <t>Rajabpour M, Emamie AD, Pourmand MR, Goodarzi NN, Asbagh FA, Whiley DM. Chlamydia trachomatis, Neisseria gonorrhoeae, and Trichomonas vaginalis among women with genitourinary infection and pregnancy-related complications in Tehran: A cross-sectional study. Int J STD AIDS. 2020;31(8):773-80.</t>
  </si>
  <si>
    <t>SAHI_2020</t>
  </si>
  <si>
    <t>Sahile A, Teshager L, Fekadie M, Gashaw M</t>
  </si>
  <si>
    <t>Prevalence and Antimicrobial Susceptibility Patterns of Neisseria gonorrhoeae among Suspected Patients Attending Private Clinics in Jimma, Ethiopia</t>
  </si>
  <si>
    <t>BACKGROUND: In most African countries including Ethiopia, Neisseria gonorrhoeae infections were diagnosed clinically and its antibiotic susceptibility was rarely tested. This study aimed to determine the prevalence and antimicrobial susceptibility patterns of N. gonorrhoeae among suspected patients attending private clinics in Jimma, Ethiopia. METHODS: Institution-based cross-sectional study was conducted to determine the prevalence and antimicrobial susceptibility pattern of N. gonorrhoeae isolated from urogenital specimens. Urogenital samples were collected aseptically and then transported using Amie's transport media and processed in a microbiology laboratory following the standard protocol. RESULTS: Of the total 315 samples examined, 31 (9.8%) were confirmed to have gonococcal infection. Of these, 30 (96.7%) were females. High proportion of culture confirmed cases (18 (12.5%)) were observed in the 20-24 age group. All of the identified organisms were susceptible to ceftriaxone and had high resistance to penicillin (80.6%) and tetracycline (54.8%). CONCLUSION: The prevalence of gonococcal infection is high. In the current study, participants who have no information about sexually transmitted infection were more likely to be infected by N. gonorrhoeae. According to our study, ciprofloxacin is effective against gonococcal infection.</t>
  </si>
  <si>
    <t>https://www.ncbi.nlm.nih.gov/pubmed/32908526</t>
  </si>
  <si>
    <t>Sahile A, Teshager L, Fekadie M, Gashaw M. Prevalence and Antimicrobial Susceptibility Patterns of Neisseria gonorrhoeae among Suspected Patients Attending Private Clinics in Jimma, Ethiopia. Int J Microbiol. 2020;2020:7672024.</t>
  </si>
  <si>
    <t>SILV_2020</t>
  </si>
  <si>
    <t>Silveira MF, Bruni MP, Stauffert D, Golparian D, Unemo M</t>
  </si>
  <si>
    <t>Prevalence and risk factors associated with Chlamydia trachomatis, Neisseria gonorrhoeae, and Mycoplasma genitalium among women in Pelotas, Southern Brazil</t>
  </si>
  <si>
    <t>https://www.ncbi.nlm.nih.gov/pubmed/32192370</t>
  </si>
  <si>
    <t>Silveira MF, Bruni MP, Stauffert D, Golparian D, Unemo M. Prevalence and risk factors associated with Chlamydia trachomatis, Neisseria gonorrhoeae, and Mycoplasma genitalium among women in Pelotas, Southern Brazil. Int J STD AIDS. 2020;31(5):432-9.</t>
  </si>
  <si>
    <t>SMUL_2020</t>
  </si>
  <si>
    <t>Smullin CP, Green H, Peters R, Nyemba D, Qayiya Y, Myer L, et al</t>
  </si>
  <si>
    <t>Prevalence and incidence of Mycoplasma genitalium in a cohort of HIV-infected and HIV-uninfected pregnant women in Cape Town, South Africa</t>
  </si>
  <si>
    <t>OBJECTIVE: Mycoplasma genitalium (MG) is a sexually transmitted organism associated with cervicitis and pelvic inflammatory disease in women and has been shown to increase the risk of HIV acquisition and transmission. Little is known about the prevalence and incidence of MG in pregnant women. Our study sought to evaluate the prevalence and incidence of MG infection in HIV-infected and HIV-uninfected pregnant women. METHODS: We conducted a cohort study of 197 women &gt;/=18 years receiving antenatal care in South Africa from November 2017 to February 2019. We over-recruited HIV-infected pregnant women to compare MG by HIV infection status. Self-collected vaginal swabs, performed at the first antenatal visit, third trimester and within 1 week post partum, were tested for MG using the Aptima assay (Hologic, USA). We report on the prevalence and incidence of MG and used multivariable logistic regression to describe correlates of MG and adverse pregnancy and birth outcomes (preterm delivery, miscarriage and vertical HIV transmission), adjusting for maternal age and HIV infection status. RESULTS: At first antenatal visit, the median age was 29 years (IQR=24-34) and the gestational age was 19 weeks (IQR=14-23); 47% of women enrolled in the study were HIV-infected. MG prevalence was 24% (95% CI 16% to 34%, n=22) in HIV-infected and 12% (95% CI 6.8% to 20%, n=13) in HIV-uninfected pregnant women. MG incidence during pregnancy and early post partum was 4.7 infections per 100 woman-years (95% CI 1.2 to 12.9) or 3.9 per 1000 woman-months (95% CI 1.0 to 10.7). Adjusting for maternal age, HIV-infected women had over three times the odds of being infected with MG (adjusted OR=3.09, 95% CI 1.36 to 7.06). CONCLUSION: We found a high prevalence and incidence of MG in pregnant women. Younger maternal age and HIV infection were associated with MG infection in pregnancy. Further research into birth outcomes of women infected with MG, including vertical transmission of HIV infection, is needed.</t>
  </si>
  <si>
    <t>https://www.ncbi.nlm.nih.gov/pubmed/31932358</t>
  </si>
  <si>
    <t>Smullin CP, Green H, Peters R, Nyemba D, Qayiya Y, Myer L, et al. Prevalence and incidence of Mycoplasma genitalium in a cohort of HIV-infected and HIV-uninfected pregnant women in Cape Town, South Africa. Sex Transm Infect. 2020;96(7):501-8.</t>
  </si>
  <si>
    <t>SVIG_2020</t>
  </si>
  <si>
    <t>Svigals V, Blair A, Muller S, Sahu Khan A, Faktaufon D, Kama M, et al</t>
  </si>
  <si>
    <t>Hyperendemic Chlamydia trachomatis sexually transmitted infections among females represent a high burden of asymptomatic disease and health disparity among Pacific Islanders in Fiji</t>
  </si>
  <si>
    <t>PLoS Negl Trop Dis</t>
  </si>
  <si>
    <t>BACKGROUND: Chlamydia trachomatis is the most common bacterial sexually transmitted infection worldwide with some of the highest prevalence rates among Pacific Island Countries where syndromic management is practiced. However, little is known about the true prevalence and risk indicators for infection among neglected populations in these countries that suffer from health disparities. METHODOLOGY/PRINCIPAL FINDINGS: Consecutive sampling was used to enroll sexually active females, aged 18-40 years, attending 12 Fijian Ministry of Health and Medical Services Health Centers and outreach locations from February to December, 2018. A Behavioral Surveillance Survey was administered to assess risk indicators for infection. Signs and symptoms were recorded, and vaginal swabs were tested for C. trachomatis, Neisseria gonorrhoeae, Trichomonas vaginalis, Candida and bacterial vaginosis. Bivariate and multivariate logistic regression analyses were performed using R-Studio. Of 577 participants, 103 (17.85%) were infected with C. trachomatis of whom 80% were asymptomatic and only 11 met criteria for syndromic management; 38.8% of infected women were 18-24 years old with a prevalence of 30.5%. 91.7% of participants intermittently or did not use condoms. C. trachomatis infection was associated with iTaukei ethnicity (OR 21.41 [95% CI: 6.38-133.53]); two lifetime partners (OR 2.12 [95% CI: 1.08-4.18]); and N. gonorrhoeae co-infection (OR 9.56 [95% CI: 3.67-28.15]) in multivariate analyses. CONCLUSIONS: A disproportionately high burden of C. trachomatis is present among young asymptomatic women in Fiji of iTaukei ethnicity despite the low number of lifetime partners. Syndromic management and lack of barrier contraceptives contribute to hyperendemic levels. Strategic STI education and screening of at-risk adolescents, young women, and their partner(s) with appropriate treatment are urgently needed to control the epidemic.</t>
  </si>
  <si>
    <t>https://www.ncbi.nlm.nih.gov/pubmed/31971951</t>
  </si>
  <si>
    <t>Svigals V, Blair A, Muller S, Sahu Khan A, Faktaufon D, Kama M, et al. Hyperendemic Chlamydia trachomatis sexually transmitted infections among females represent a high burden of asymptomatic disease and health disparity among Pacific Islanders in Fiji. PLoS Negl Trop Dis. 2020;14(1):e0008022.</t>
  </si>
  <si>
    <t>THIV_2020</t>
  </si>
  <si>
    <t>Thivalapill N, Jasumback CL, Perry SH, Dlamini L, Matsenjwa M, Masangane ZT, et al</t>
  </si>
  <si>
    <t>Predicting Sexually Transmitted Infections Among HIV+ Adolescents and Young Adults: A Novel Risk Score to Augment Syndromic Management in Eswatini</t>
  </si>
  <si>
    <t>BACKGROUND: Despite poor predictive power, syndromic screening is standard of care for diagnosing sexually transmitted infections (STIs) in low-resource, high HIV-burden settings. Predictive models may augment syndromic screening when diagnostic testing is not universally available for screening high-risk patient populations such as adolescents and young adults living with HIV. SETTING: Four hundred fifteen adolescents and young adults living with HIV, age 15-24 years, participated from 3 clinical sites in Eswatini, provided urine, sexual and medical history, and completed physical examination. METHODS: STI cases were defined by a positive Xpert result for Chlamydia trachomatis, Neisseria gonorrhea, or Trichomonas vaginalis. Features predictive of an STI were selected through Least Absolute Shrinkage and Selection Operator (LASSO) with 5-fold cross validation. Various model strategies were compared with parametric area under the Receiver Operator Curve (AUC) estimation and inferences were made with bootstrapped standard errors. RESULTS: Syndromic screening poorly predicted STIs [AUC 0.640 95% Confidence Interval (95% CI): 0.577 to 0.703]. A model considering 5 predictors (age group, sex, any sexual activity, not always using condoms (either self or partner), a partner who was 25 years or older, and horizontal or unknown mode of HIV acquisition) predicted STIs better than syndromic screening [AUC: 0.829 (95% CI: 0.774 to 0.885)] and was improved when the risk score was supplemented with leukocyte esterase (LE) testing [AUC: 0.883 (95% CI: 0.806 to 0.961)]. CONCLUSIONS: This simple predictive model, with or without leukocyte esterase testing, could improve STI diagnosis in HIV-positive adolescents and young adults in high burden settings through complementary use with syndromic screening and to guide patient selection for molecular STI diagnostic tests.</t>
  </si>
  <si>
    <t>https://www.ncbi.nlm.nih.gov/pubmed/32947446</t>
  </si>
  <si>
    <t>Thivalapill N, Jasumback CL, Perry SH, Dlamini L, Matsenjwa M, Masangane ZT, et al. Predicting Sexually Transmitted Infections Among HIV+ Adolescents and Young Adults: A Novel Risk Score to Augment Syndromic Management in Eswatini. J Acquir Immune Defic Syndr. 2020;85(5):543-52.</t>
  </si>
  <si>
    <t>TOUN_2020</t>
  </si>
  <si>
    <t>Tounkara FK, Teguete I, Guedou FA, Keita B, Alary M</t>
  </si>
  <si>
    <t>Prevalence and Factors Associated With HIV and Sexually Transmitted Infections Among Female Sex Workers in Bamako, Mali</t>
  </si>
  <si>
    <t>BACKGROUND: We aimed to (1) estimate the prevalence of HIV and other sexually transmitted infections (STIs) among female sex workers (FSWs) in Bamako, Mali, and (2) identify factors associated with STIs including HIV infection in this population. METHODS: We analyzed baseline data from a prospective observational cohort study on cervical cancer screening, human papillomavirus, and HIV infections among FSWs 18 years or older recruited in Bamako. Multivariable log-binomial regression was used to estimate the adjusted prevalence ratios (APRs) with 95% confidence interval (95% CI) for HIV infection and STIs versus associated factors. RESULTS: Among 353 women participating in the study, mean age was 26.8 (+/-7.6) years. HIV prevalence was 20.4%, whereas 35.1% of the FSWs had at least one STI. Factors significantly associated with HIV were older age (P &lt; 0.0001, test for trend), duration of sex work &gt;/=6 years (APR, 1.92; 95% CI, 1.22-3.02), uneducated status (APR, 2.24; 95% CI, 1.16-4.34), less than 10 clients in the last 7 days (APR, 1.55; 95% CI, 1.02-2.34), and gonococcal (APR, 1.85; 95% CI, 1.21-2.82) and chlamydial (APR, 2.58; 95% CI, 1.44-4.62) infections. Younger age (P = 0.018, test for trend), having &gt;/=10 clients in the last week (APR, 1.47; 95% CI, 1.11-1.94), and HIV infection (APR, 2.00; 95% CI, 1.49-2.69) were significantly associated with STIs. CONCLUSIONS: HIV and curable STI prevalence are high among FSWs in Bamako. There is thus a need to enhance the efficiency of interventions toward FSWs in Mali to reduce the burden of HIV and STIs among them and prevent HIV spread to the general population.</t>
  </si>
  <si>
    <t>https://www.ncbi.nlm.nih.gov/pubmed/32932403</t>
  </si>
  <si>
    <t>Tounkara FK, Teguete I, Guedou FA, Keita B, Alary M. Prevalence and Factors Associated With HIV and Sexually Transmitted Infections Among Female Sex Workers in Bamako, Mali. Sex Transm Dis. 2020;47(10):679-85.</t>
  </si>
  <si>
    <t>TWAH_2020</t>
  </si>
  <si>
    <t>Twahirwa Rwema JO, Lyons CE, Herbst S, Liestman B, Nyombayire J, Ketende S, et al</t>
  </si>
  <si>
    <t>HIV infection and engagement in HIV care cascade among men who have sex with men and transgender women in Kigali, Rwanda: a cross-sectional study</t>
  </si>
  <si>
    <t>INTRODUCTION: Given intersecting biological, network and structural risks, men who have sex with men (MSM) and transgender women (TGW) consistently have a high burden of HIV. Although MSM are a key population in Rwanda, there are limited epidemiologic data to guide programming. This study aimed to characterize HIV prevalence and care cascade among MSM and TGW in Kigali. METHODS: MSM and TGW &gt;/= 18 years were recruited using respondent-driven sampling (RDS) from March-August 2018 in Kigali. Participants underwent a structured interview including measures of individual, network and structural determinants. HIV and sexually transmitted infections (STI) including syphilis, Neisseria gonorrhoea (NG) and Chlamydia trachomatis (CT) were tested. Viral load was measured for MSM living with HIV. Robust Poisson regression was used to characterize the determinants of HIV infection and engagement in the HIV treatment cascade. RESULTS: A total of 736 participants were enrolled. The mean age was 27 years (range:18 to 68) and 14% (106) were TGW. HIV prevalence was 10% (RDS-adjusted: 9.2% (95% CI: 6.4 to 12.1)). Unadjusted prevalence of any STI was 20% (147); syphilis: 5.7% (42); CT: 9.1% (67) and NG: 8.8% (65). Anticipated (41%), perceived (36%) and enacted stigmas (45%) were common and higher among TGW (p &lt; 0.001). In multivariable RDS adjusted analysis, higher age (aPR: 1.08 (95% CI: 1.05 to 1.12)) and ever having sex with women (aPR: 3.39 (95% CI: 1.31 to 8.72)) were positively associated with prevalent HIV. Being circumcised (aPR: 0.52 (95% CI: 0.28 to 0.9)) was negatively associated with prevalent HIV infection. Overall, 61% (45/74) of respondents reported knowing their HIV-positive status. Among these, 98% (44/45) reported antiretroviral therapy use (ART); 75% (33/44) were virally suppressed using a cut-off of &lt;200 copies/mL. Of the 29 participants who did not report any previous HIV diagnosis or ART use, 38% (11/29) were virally suppressed. Cumulatively, 59% (44/74) of all participants living with HIV were virally suppressed. CONCLUSIONS: These data show a high burden of HIV among MSM/TGW in Kigali, Rwanda. Bisexual concurrency was common and associated with prevalent HIV infection, demonstrating the need of comprehensive screening for all sexual practices and preferences in the provision of comprehensive HIV prevention services in Rwanda. Viral suppression was below the UNAIDS target suggesting poor adherence and potential ART resistance. There is a need for adherence support, screening for primary and secondary ART resistance and stigma mitigation interventions to optimize HIV-related outcomes for MSM in Rwanda.</t>
  </si>
  <si>
    <t>https://www.ncbi.nlm.nih.gov/pubmed/33000912</t>
  </si>
  <si>
    <t>Twahirwa Rwema JO, Lyons CE, Herbst S, Liestman B, Nyombayire J, Ketende S, et al. HIV infection and engagement in HIV care cascade among men who have sex with men and transgender women in Kigali, Rwanda: a cross-sectional study. J Int AIDS Soc. 2020;23 Suppl 6(Suppl 6):e25604.</t>
  </si>
  <si>
    <t>WANG_2020a</t>
  </si>
  <si>
    <t>Wang L, Yang B, Tso LS, Zhao P, Ke W, Zhang X, et al</t>
  </si>
  <si>
    <t>Prevalence of co-infections with other sexually transmitted infections in patients newly diagnosed with anogenital warts in Guangzhou, China</t>
  </si>
  <si>
    <t>Prevalence of co-infecting sexually transmitted infections (STIs) among patients newly diagnosed with anogenital warts is under-reported. Our objective is to determine the prevalence of six common STIs, Chlamydia trachomatis (CT), Neisseria gonorrhoeae (NG), Mycoplasma genitalium (MG), genital herpes (herpes simplex virus type 2 [HSV-2]), HIV, and syphilis for patients visiting a sexual health clinic in Guangzhou, China. Demographics, sexual health, and medical histories were collected at patient intake. Patients diagnosed with anogenital warts (N = 200) were invited to participate. We collected urine samples, and urethral, cervical, and rectal swabs to test for CT, NG, and MG, and blood samples for serological detection of HSV-2, syphilis, and HIV. Overall 49 (24.5%) had a co-infection (22.2% of men and 27.7% of women). All six STIs were observed among men: CT (6.8%), NG (3.4%), MG (5.1%), HIV (4.3%), HSV-2 (4.3%), and syphilis (1.7%). Women had fewer STIs, but at higher rates: CT (13.3%), MG (6.0%), and HSV-2 (8.4%). Individual men had up to two co-infections, while women had no more than one co-infection. Chlamydia was the most common STI. Patients aged 18-25 years (35.4%) had the highest prevalence. Although opportunistic screening is often applied for high-risk groups, expansion to patients with anogenital warts in all health-care settings would improve detection of problematic asymptomatic co-infections, thereby increasing China's capacity to contribute toward global surveillance systems.</t>
  </si>
  <si>
    <t>https://www.ncbi.nlm.nih.gov/pubmed/32842906</t>
  </si>
  <si>
    <t>Wang L, Yang B, Tso LS, Zhao P, Ke W, Zhang X, et al. Prevalence of co-infections with other sexually transmitted infections in patients newly diagnosed with anogenital warts in Guangzhou, China. Int J STD AIDS. 2020;31(11):1073-81.</t>
  </si>
  <si>
    <t>WANG_2020b</t>
  </si>
  <si>
    <t>Wang W, Zhang XH, Li M, Hao CH, Liang HP</t>
  </si>
  <si>
    <t>Association between Vaginal Infections and the Types and Viral Loads of Human Papillomavirus: A Clinical Study Based on 4,449 Cases of Gynecologic Outpatients</t>
  </si>
  <si>
    <t>Can J Infect Dis Med Microbiol</t>
  </si>
  <si>
    <t>OBJECTIVE: We here evaluated the association between human papillomavirus (HPV) infection and vaginal infections, including bacterial vaginosis (BV), trichomonas vaginalis (TV), and vulvovaginal candidiasis (VVC). METHODS: A total of 4,449 women were enrolled in this study and given gynecological examinations. HPV genotyping and viral load determination were performed using a real-time PCR. Vaginal infections were diagnosed using wet mounts of vaginal secretions, gram-stained vaginal secretion smears, and chemical enzyme kits. RESULTS: In this study, the overall HPV-positive rate was 25.06%, and vaginal infection tended to occur in women with HPV infection (P &lt; 0.05). HPV infection tended to occur in BV- and TV-positive women (P &lt; 0.05) and not in women with microecological disorders, intermediate type BV, VVC, or coinfection (P &gt; 0.05). The most common genotypes were HPV58 and HPV53 in women with normal vaginal microecology and HPV16 and HPV52 in the women suffering from vaginal infection. The viral loads among groups for HPV16 and HPV52 showed no statistically significant differences (P=0.940; P=0.167). CONCLUSIONS: Our study revealed that BV and TV are associated with HPV infection, especially high-risk HPV infection, while VVC has no association with HPV infection. Further studies are needed to explore the detailed mechanism.</t>
  </si>
  <si>
    <t>https://www.ncbi.nlm.nih.gov/pubmed/32273935</t>
  </si>
  <si>
    <t>Wang W, Zhang XH, Li M, Hao CH, Liang HP. Association between Vaginal Infections and the Types and Viral Loads of Human Papillomavirus: A Clinical Study Based on 4,449 Cases of Gynecologic Outpatients. Can J Infect Dis Med Microbiol. 2020;2020:9172908.</t>
  </si>
  <si>
    <t>WARN_2020</t>
  </si>
  <si>
    <t>Warnecke JM, Pollmann M, Borchardt-Loholter V, Moreira-Soto A, Kaya S, Sener AG, et al</t>
  </si>
  <si>
    <t>Seroprevalences of antibodies against ToRCH infectious pathogens in women of childbearing age residing in Brazil, Mexico, Germany, Poland, Turkey and China</t>
  </si>
  <si>
    <t>Determination of antibodies against ToRCH antigens at the beginning of pregnancy allows assessment of both the maternal immune status and the risks to an adverse pregnancy outcome. Age-standardised seroprevalences were determined in sera from 1009 women of childbearing age residing in Mexico, Brazil, Germany, Poland, Turkey or China using a multiparametric immunoblot containing antigen substrates for antibodies against Toxoplasma gondii, rubella virus, cytomegalovirus (CMV), herpes simplex viruses (HSV-1, HSV-2), Bordetella pertussis, Chlamydia trachomatis, parvovirus B19, Treponema pallidum and varicella zoster virus (VZV). Seroprevalences for antibodies against HSV-1 were &gt;90% in samples from Brazil and Turkey, whereas the other four countries showed lower mean age-adjusted seroprevalences (range: 62.5-87.9%). Samples from Brazilian women showed elevated seroprevalences of antibodies against HSV-2 (40.1%), C. trachomatis (46.8%) and B. pertussis (56.6%) compared to the other five countries. Seroprevalences of anti-T. gondii antibodies (0.5%) and anti-parvovirus B19 antibodies (7.5%) were low in samples from Chinese women, compared to the other five countries. Samples from German women revealed a low age-standardised seroprevalence of anti-CMV antibodies (28.8%) compared to the other five countries. These global differences in immune status of women in childbearing age advocate country-specific prophylaxis strategies to avoid infection with ToRCH pathogens.</t>
  </si>
  <si>
    <t>https://www.ncbi.nlm.nih.gov/pubmed/33124529</t>
  </si>
  <si>
    <t>Warnecke JM, Pollmann M, Borchardt-Loholter V, Moreira-Soto A, Kaya S, Sener AG, et al. Seroprevalences of antibodies against ToRCH infectious pathogens in women of childbearing age residing in Brazil, Mexico, Germany, Poland, Turkey and China. Epidemiol Infect. 2020;148:e271.</t>
  </si>
  <si>
    <t>WORK_2020</t>
  </si>
  <si>
    <t>Workneh M, Hamill MM, Kakooza F, Mande E, Wagner J, Mbabazi O, et al</t>
  </si>
  <si>
    <t>Antimicrobial Resistance of Neisseria Gonorrhoeae in a Newly Implemented Surveillance Program in Uganda: Surveillance Report</t>
  </si>
  <si>
    <t>BACKGROUND: Neisseria gonorrhoeae (commonly known as gonorrhea) has developed resistance to all first-line therapy in Southeast Asia. East Africa has historically had absent or rudimentary gonorrhea surveillance programs and, while the existence of antimicrobial-resistant gonorrhea is recognized, the extent of its resistance is largely unknown. In 2016, the World Health Organization's Enhanced Gonococcal Antimicrobial Surveillance Program (EGASP) was initiated in Uganda to monitor resistance trends. OBJECTIVE: This study characterizes gonorrhea and antibiotic resistance in a large surveillance program of men with urethral discharge syndrome from Kampala, Uganda. METHODS: Men attending sentinel clinics with urethritis provided demographic information, behavior data, and a urethral swab in line with the World Health Organization's EGASP protocols for culture, identification, and antibiotic-sensitivity testing using 2 methods-disk diffusion (Kirby-Bauer test) and Etest (BioMerieux Inc). A subset of samples underwent detailed antimicrobial resistance testing. RESULTS: Of 639 samples collected from September 2016 to February 2018, 400 (62.6%) were culture-positive though 414 (64.8%) had microscopic evidence of gonorrhea. The mean age of the men from whom the samples were collected was 26.9 (SD 9.6) years and 7.2% (46/639) reported having HIV. There was high-level resistance to ciprofloxacin, tetracycline, and penicillin (greater than 90%) by Kirby-Bauer disk diffusion and 2.1% (4/188) had reduced azithromycin sensitivity by Etest. Of the early isolates that underwent detailed characterization, 60.3% (70/116) were culture-positive, 94% (66/69) isolates were either ciprofloxacin-resistant or ciprofloxacin-intermediate by Etest, 96% (65/68) were azithromycin-sensitive, and 96% (66/69) were gentamicin-sensitive. Resistance profiles were comparable between methods except for ceftriaxone (disk diffusion: 68/69, 99%; Etest: 67/69, 97%) and for gentamicin (disk diffusion: 2/8, 25%; Etest: 66/69, 96%) sensitivity. CONCLUSIONS: This is the first report from a systematic gonorrhea surveillance program in Uganda. Findings demonstrated resistance or increased minimum inhibitory concentration to all key antigonococcal antibiotics. There was evidence of poor antibiotic stewardship, near-universal resistance to several antibiotics, and emerging resistance to others. Individuals in the population sampled were at exceptionally high risk of STI and HIV infection requiring intervention. Ongoing surveillance efforts to develop interventions to curtail antimicrobial-resistant gonorrhea are needed.</t>
  </si>
  <si>
    <t>https://www.ncbi.nlm.nih.gov/pubmed/32519969</t>
  </si>
  <si>
    <t>Workneh M, Hamill MM, Kakooza F, Mande E, Wagner J, Mbabazi O, et al. Antimicrobial Resistance of Neisseria Gonorrhoeae in a Newly Implemented Surveillance Program in Uganda: Surveillance Report. JMIR Public Health Surveill. 2020;6(2):e17009.</t>
  </si>
  <si>
    <t>YANG_2020</t>
  </si>
  <si>
    <t>Yang M, Li L, Jiang C, Qin X, Zhou M, Mao X, et al</t>
  </si>
  <si>
    <t>Co-infection with trichomonas vaginalis increases the risk of cervical intraepithelial neoplasia grade 2-3 among HPV16 positive female: a large population-based study</t>
  </si>
  <si>
    <t>BACKGROUND: Evidence suggested that vaginal microbiome played a functional role in the progression of cervical lesions in female infected by HPV. This study aimed at evaluating the influence of common vaginal infection on the carcinogenicity of high risk HPV (hr-HPV). METHODS: From January 15, 2017 to December 31, 2017, 310,545 female aged at least 30 years old had been recruited for cervical cancer screening from 9 clinical research centers in Central China. All the recruited participants received hr-HPV genotyping for cervical cancer screening and vaginal microenvironment test by a high vaginal swab. Colposcopy-directed biopsy was recommended for female who were infected with HPV 16 and HPV 18, and other positive hr-HPV types through test had undertaken triage using liquid-based cytology, cases with the results &gt;/= ASCUS among them were referred to colposcopy directly, and cervical tissues were taken for pathology examination to make clear the presence or absence of other cervical lesions. RESULTS: Among 310,545 female, 6067 (1.95%) were tested with positive HPV 16 and HPV 18, 18,297 (5.89%) were tested with other positive hr-HPV genotypes, cervical intraepithelial neoplasia (CIN) 1, CIN 2, CIN 3 and invasive cervical cancer (ICC) were detected in 861 cases, 377 cases, 423 cases, and 77 cases, respectively. Candida albicans and Gardnerella were not associated with the detection of cervical lesions. Positive trichomonas vaginitis (TV) was correlated with hr-HPV infection (p &lt; 0.0001). Co-infection with TV increased the risk of CIN 1 among female infected with hr-HPV (OR 1.18, 95% CI: 1.42-2.31). Co-infection with TV increased the risk of CIN 2-3 among female infected with HPV 16 (OR 1.71, 95% CI: 1.16-2.53). CONCLUSIONS: Co-infection of TV and HPV 16 is a significant factor for the detection of cervical lesions.</t>
  </si>
  <si>
    <t>https://www.ncbi.nlm.nih.gov/pubmed/32873233</t>
  </si>
  <si>
    <t>Yang M, Li L, Jiang C, Qin X, Zhou M, Mao X, et al. Co-infection with trichomonas vaginalis increases the risk of cervical intraepithelial neoplasia grade 2-3 among HPV16 positive female: a large population-based study. BMC Infect Dis. 2020;20(1):642.</t>
  </si>
  <si>
    <t>YUHX_2020</t>
  </si>
  <si>
    <t>Yuh T, Micheni M, Selke S, Oluoch L, Kiptinness C, Magaret A, et al</t>
  </si>
  <si>
    <t>Sexually Transmitted Infections Among Kenyan Adolescent Girls and Young Women With Limited Sexual Experience</t>
  </si>
  <si>
    <t>Objectives: Globally, the highest rates of sexually transmitted infections (STIs) are among the 15-24 age group. Studying adolescent girls and young women (AGYW) pre-sexual debut could identify risk factors for STI acquisition. Methods: We recruited a prospective cohort of low-risk AGYW aged 16-20 in Kenya. Participants were HIV and HSV-2 seronegative and reported no history of sexual intercourse or reported sex with one partner. Participants underwent genital exams, nucleic acid testing of vaginal swabs for Neisseria gonorrhea (NG), Chlamydia trachomatis (CT), Trichomonas vaginalis (TV), and vaginal gram stains for vaginal dysbiosis by Nugent score. STI correlates were described using chi(2) test and t-test. Results: We enrolled 400 AGYW, of which 322 (80.5%) reported never having had sex, while 78 (19.5%) reported prior sex with 1 partner. Among the 78 participants reporting prior sex, 20 (25.6%) reported contraception use in the last 3 months, with 60% using only emergency contraceptive pills. Despite self-reported history, of 373 subjects who underwent STI testing, 49 subjects (13.1%) tested positive for STIs, with 41 CT, 5 GC, and 3 TV cases. Of these 49 subjects, 33 (67.3%) reported no prior sexual intercourse. Bacterial vaginosis was rare and 90% of subjects had a normal Nugent score (0-3). Conclusions: Upon baseline evaluation of a cohort of low risk AGYW, we found high numbers of STIs, especially CT, which is not routinely screened for in Kenyan settings. Interventions to address STIs and unintended pregnancy should target girls pre-sexual debut, including those who do not self-identify as at risk.</t>
  </si>
  <si>
    <t>https://www.ncbi.nlm.nih.gov/pubmed/32766197</t>
  </si>
  <si>
    <t>Yuh T, Micheni M, Selke S, Oluoch L, Kiptinness C, Magaret A, et al. Sexually Transmitted Infections Among Kenyan Adolescent Girls and Young Women With Limited Sexual Experience. Front Public Health. 2020;8:303.</t>
  </si>
  <si>
    <t>AZEV_2019</t>
  </si>
  <si>
    <t>Azevedo MJN, Nunes SDS, Oliveira FG, Rocha DAP</t>
  </si>
  <si>
    <t>High prevalence of Chlamydia trachomatis in pregnant women attended at Primary Health Care services in Amazon, Brazil</t>
  </si>
  <si>
    <t>Chlamydia trachomatis (CT) infection is often silent and can lead to long-term reproductive complications in women. In this study, we determined the prevalence of CT infection and possible associations between the presence of the infection and clinical-epidemiological variables in pregnant women attended at the Basic Health Units of the Coari city, Amazonas, Brazil. From July 2016 to March 2017, 164 pregnant women undergoing prenatal care were recruited. One hundred of these women were tested for CT infection using two types of samples: cervico-vaginal and urine. The diagnosis was confirmed by PCR with primers specific for the omp1 gene of CT chromosomal DNA. Of the 100 pregnant women, 18 (18%) had CT infection, 8 (8%) of which were positive in both samples, 7 (7%) only in the urine sample and 3 (3%) only in cervical-vaginal sample. There was moderate agreement (Kappa=0.55) and no statistically significant difference between sample types (p = 0.400). The mean age of infected women was 21.1 years (SD = 4.6). Of the clinical-epidemiological variables analyzed, more than 2 partners in the last 12 months" (p = 0.022) and gynecological complaint of "pain after intercourse" (p = 0.020) were associated with CT infection. This study showed a high prevalence (18%) of CT infection among pregnant women in Coari / Amazonas. Urine sampales were as good as cervical-vaginal ones for the screening of CT infection during the prenatal period."</t>
  </si>
  <si>
    <t>https://www.ncbi.nlm.nih.gov/pubmed/30785560</t>
  </si>
  <si>
    <t>Azevedo MJN, Nunes SDS, Oliveira FG, Rocha DAP. High prevalence of Chlamydia trachomatis in pregnant women attended at Primary Health Care services in Amazon, Brazil. Rev Inst Med Trop Sao Paulo. 2019;61:e6.</t>
  </si>
  <si>
    <t>BADM_2019</t>
  </si>
  <si>
    <t>Badman SG, Willie B, Narokobi R, Gabuzzi J, Pekon S, Amos-Kuma A, et al</t>
  </si>
  <si>
    <t>A diagnostic evaluation of a molecular assay used for testing and treating anorectal chlamydia and gonorrhoea infections at the point-of-care in Papua New Guinea</t>
  </si>
  <si>
    <t>Clin Microbiol Infect</t>
  </si>
  <si>
    <t>OBJECTIVES: Papua New Guinea has among the highest prevalences of sexually transmissible infections (STIs) globally with no services able to accurately test for anorectal Chlamydia trachomatis (CT) and Neisseria gonorrhoeae (NG) infections. Here we prospectively evaluated the diagnostic performance of a molecular CT/NG assay used at the point-of-care (POC) with the aim of enhancing anorectal STI screening and same-day treatment. METHODS: Men who have sex with men, transgender women and female sex workers taking part in Papua New Guinea's first large-scale biobehavioural study were enrolled and asked to provide a self-collected anorectal swab for POC GeneXpert CT/NG testing. Same-day treatment was offered if positive. A convenience sample of 396 unique and randomly selected samples were transported to Australia for comparison using the Cobas 4800 CT/NG test (Roche Molecular Diagnostics, Pleasanton, CA, USA). RESULTS: A total of 326 samples provided valid results by Cobas whereas 70 samples provided invalid results suggesting inhibition. The positive, negative and overall percentage agreements of GeneXpert CT/NG for the detection of C. trachomatis were 96.7% (95% CI 92.3%-98.9%), 95.5% (95% CI 91.3%-98.0%) and 96.0% (95% CI 93.3%-97.8%), and for N. gonorrhoeae were 93.0% (95% CI 86.1%-97.1%), 100.0% (95% CI 98.3%-100.0%) and 97.8% (95% CI 95.6%-99.1%), respectively. CONCLUSIONS: The overall rate of agreement between the GeneXpert and Cobas CT/NG assays was high with 96.0% for C. trachomatis and 97.8% for N. gonorrhoeae. Results from this study data suggest that the GeneXpert CT/NG assay is suitable for testing self-collected anorectal specimens at the POC and that same-day treatment was feasible.</t>
  </si>
  <si>
    <t>https://www.ncbi.nlm.nih.gov/pubmed/30107282</t>
  </si>
  <si>
    <t>Badman SG, Willie B, Narokobi R, Gabuzzi J, Pekon S, Amos-Kuma A, et al. A diagnostic evaluation of a molecular assay used for testing and treating anorectal chlamydia and gonorrhoea infections at the point-of-care in Papua New Guinea. Clin Microbiol Infect. 2019;25(5):623-7.</t>
  </si>
  <si>
    <t>BRIS_2019</t>
  </si>
  <si>
    <t>Bristow CC, Brown B, Marg L, Iniguez RI, Meckel-Parker K, Silverman JG, et al</t>
  </si>
  <si>
    <t>Prevalence and correlates of cervical abnormalities among female sex workers in Tijuana, Mexico</t>
  </si>
  <si>
    <t>OBJECTIVES: In Tijuana, Mexico, sex work is regulated by the municipal health department and includes regular testing for HIV and other sexually transmitted infections (STIs) for registered female sex workers (FSWs). However, Pap testing is missing from current sexual health assessments. We aimed to answer the following research questions: 1.) What is the prevalence of cervical abnormalities among a sample of FSWs in Tijuana, Mexico? 2.) What are the correlates of cervical abnormalities among a sample of FSWs in Tijuana, Mexico? STUDY DESIGN: From 2013-2014, a cohort of 300 FSWs in Tijuana, Mexico were recruited using modified time-location sampling. Participants were given Pap, HIV, and STI tests. RESULTS: The prevalence of an abnormal Pap was 11.7% (35/300). FSWs ever registered with municipal health services were less likely to have an abnormal Pap result (4.8% vs 14.4%, p=0.03), were more likely to report a previous Pap test (88.1% vs 70.4%, p=.001), and were more likely to report a sexual health checkup in the last year (60.7% vs 37.0%, p&lt;0.001) than those who had never been registered. CONCLUSIONS: FSWs remain at risk for cervical abnormalities, including those registered with the municipality._x000D_
We conducted Pap testing for female sex workers in Tijuana, Mexico and found that over 11% had abnormal Pap test results._x000D_
eng</t>
  </si>
  <si>
    <t>https://www.ncbi.nlm.nih.gov/pubmed/31159713</t>
  </si>
  <si>
    <t>Bristow CC, Brown B, Marg L, Iniguez RI, Meckel-Parker K, Silverman JG, et al. Prevalence and correlates of cervical abnormalities among female sex workers in Tijuana, Mexico. Int J STD AIDS. 2019;30(9):861-7.</t>
  </si>
  <si>
    <t>BRUN_2019</t>
  </si>
  <si>
    <t>Bruni MP, Freitas da Silveira M, Stauffert D, Bicca GLO, Caetano Dos Santos C, da Rosa Farias NA, et al</t>
  </si>
  <si>
    <t>Aptima Trichomonas vaginalis assay elucidates significant underdiagnosis of trichomoniasis among women in Brazil according to an observational study</t>
  </si>
  <si>
    <t>OBJECTIVES: Trichomonas vaginalis (TV) infection is the most common non-viral STI globally and can result in adverse pregnancy outcomes and exacerbated HIV acquisition/transmission. Nucleic acid amplification tests (NAATs) are the most sensitive diagnostic tests, with high specificity, but TV NAATs are rarely used in Brazil. We investigated the TV prevalence and compared the performance of the US Food and Drug Association-cleared Aptima TV assay with microscopy (wet mount and Gram-stained) and culture for TV detection in women in Pelotas, Brazil in an observational study. METHODS: From August 2015 to December 2016, 499 consecutive asymptomatic and symptomatic sexually active women attending a Gynaecology and Obstetrics Outpatient Clinic were enrolled. Vaginal fluid and swab specimens were collected and wet mount microscopy, Gram-stained microscopy, culture and the Aptima TV assay performed. RESULTS: The median age of enrolled women was 36.5 years (range: 15-77). The majority were white, had a steady sexual partner and low levels of education. The TV detection rate was 4.2%, 2.4%, 1.2% and 0% using the Aptima TV assay, culture, wet mount microscopy and Gram-stained microscopy, respectively. The sensitivity of culture and wet mount microscopy was only 57.1% (95% CI 36.5 to 75.5) and 28.6% (95% CI 13.8 to 50.0), respectively. CONCLUSIONS: A 4.2% positivity rate of T. vaginalis was found among women in Pelotas, Brazil and the routine diagnostic test (wet mount microscopy) and culture had low sensitivities. More sensitive diagnostic tests (NAATs) and enhanced testing of symptomatic and asymptomatic at-risk women are crucial to mitigate the transmission of TV infection, TV-associated sequelae and enhanced HIV acquisition and transmission.</t>
  </si>
  <si>
    <t>https://www.ncbi.nlm.nih.gov/pubmed/30154157</t>
  </si>
  <si>
    <t>Bruni MP, Freitas da Silveira M, Stauffert D, Bicca GLO, Caetano Dos Santos C, da Rosa Farias NA, et al. Aptima Trichomonas vaginalis assay elucidates significant underdiagnosis of trichomoniasis among women in Brazil according to an observational study. Sex Transm Infect. 2019;95(2):129-32.</t>
  </si>
  <si>
    <t>BUDK_2019</t>
  </si>
  <si>
    <t>Budkaew J, Chumworathayi B, Pientong C, Ekalaksananan T</t>
  </si>
  <si>
    <t>Prevalence and factors associated with gonorrhea infection with respect to anatomic distributions among men who have sex with men</t>
  </si>
  <si>
    <t>INTRODUCTION: Gonorrhea (GC) infection caused by Neisseria gonorrhoeae has been steadily increasing in Thailand over the last decade. Men who have sex with men (MSM) are at high risk for gonorrhea infection. MATERIALS AND METHODS: In this study, we determined the prevalence of and risk factors associated with gonococcal infections by three anatomical sites among MSM. We have conducted a cross-sectional analysis of a sexually transmitted disease (STD), gonorrhea among MSM attending two STD clinics in Khon Kaen, Thailand. We included 358 MSM over 18 years of age. Data were collected using self-administered questionnaire. In each participant, an oropharyngeal, anorectal, and endourethral swab were tested with culture and nucleic acid amplification test (NAAT). However, 267 urine samples were tested by both methods. Factors associated with gonorrhea infections were assessed using univariate and multivariate logistic regression. RESULTS: One hundred and ninety-five out of 358 (54.47%) MSM tested were found to be positive for gonorrhea using a porA gene targeted NAAT by Real-time PCR with TaqMan probes, but there was no positive result by culture. The gonorrheal prevalence for male genital site, anal, and oropharyngeal, were 34.73% (95%CI 33.07, 45.08), 29.01% (95%CI 24.61, 34.33), and 27.93% (95%CI 23.35, 32.89), respectively, while 5.9% (21/355) were positive for gonococcal infection in all anatomic sites (oropharynx + anus + urethra) of one participant. Previous history of diagnosed STDs was a significant factor associated urethral gonorrhea (odds ratio = 3.52, 95%CI 1.87-6.66, P Value&lt; 0.001). In addition, having more than one partner was increased urethral gonorrhea (adjusted odds ratio = 2.26, 95%CI 1.10-4.68, P Value = 0.026). 100% of condom use was found decreasing urethral infection (adjusted odds ratio = 0.39, 95%CI 0.15-0.99, P Value = 0.046). CONCLUSIONS: The most common anatomic site of gonorrhea infection was male genital site, and the independent risk factors were having history of diagnosed STDs and having more than one partner in the past 3 months, but 100% condom use was a protective factor of this infection.</t>
  </si>
  <si>
    <t>https://www.ncbi.nlm.nih.gov/pubmed/30943191</t>
  </si>
  <si>
    <t>Budkaew J, Chumworathayi B, Pientong C, Ekalaksananan T. Prevalence and factors associated with gonorrhea infection with respect to anatomic distributions among men who have sex with men. PLoS One. 2019;14(4):e0211682.</t>
  </si>
  <si>
    <t>CHAU_2019</t>
  </si>
  <si>
    <t>Chaudhary N, Kalyan R, Singh M, Agarwal J, Qureshi S</t>
  </si>
  <si>
    <t>Prevalence of reproductive tract infections in women attending a tertiary care center in Northern India with special focus on associated risk factors</t>
  </si>
  <si>
    <t>BACKGROUND: Reproductive tract infections (RTIs) continue to present major health, social, and economic problems worldwide, and their complications are the most important causes of morbidity and mortality for women, especially in developing countries. Interest in RTIs and their management has increased tremendously because the presence of a RTI in the sexual partner increases the risk of acquisition of HIV. AIMS: The aim of this study is to know the prevalence of RTIs, its correlation with clinical features and associated risk factors in women of reproductive age group attending a tertiary care center in Lucknow. MATERIALS AND METHODS: The present study was conducted on 318 women of the reproductive age group (18-45 years) attending the RTI/sexually transmitted infection clinic at our center; they were evaluated for the prevalence of following RTIs: Chlamydia, gonorrhea, syphilis, bacterial vaginosis, trichomoniasis, and candidiasis; their correlation with clinical features and associated risk factors. RESULTS: The prevalence of reproductive tract infections in women attending our centre reported 9.7%. The prevalence of candidiasis was maximum (11.5%) followed by chlamydia (4.1%), syphilis (4.1%), bacterial vaginosis (1.73%), and trichomoniasis (0.57%). None of the women were found positive for gonorrhea. The most common presentation was genital discharge (52.8%) followed by lower abdominal pain (45.2%). CONCLUSION: The factors found to be significantly associated with RTI were illiteracy (P &lt; 0.05), unemployment (P &lt; 0.05), history of RTI in patient (P = 0.001), and the presence of RTI in their partner (P &lt; 0.05). The genital discharge was the most common presentation.</t>
  </si>
  <si>
    <t>https://www.ncbi.nlm.nih.gov/pubmed/31922100</t>
  </si>
  <si>
    <t>Chaudhary N, Kalyan R, Singh M, Agarwal J, Qureshi S. Prevalence of reproductive tract infections in women attending a tertiary care center in Northern India with special focus on associated risk factors. Indian J Sex Transm Dis AIDS. 2019;40(2):113-9.</t>
  </si>
  <si>
    <t>CUYL_2019</t>
  </si>
  <si>
    <t>Cuylaerts V, De Baetselier I, Muvunyi CM, Mwambarange L, Smet H, Rusine J, et al</t>
  </si>
  <si>
    <t>Implementation and evaluation of the Presto combined qualitative real-time assay for Chlamydia trachomatis and Neisseria gonorrhoeae in Rwanda</t>
  </si>
  <si>
    <t>Afr J Lab Med</t>
  </si>
  <si>
    <t>BACKGROUND: The Presto combined qualitative real-time assay for Chlamydia trachomatis and Neisseria gonorrhoeae (Presto CT/NG PCR assay) is appealing for developing countries, because it can be used with multiple DNA extraction methods and polymerase chain reaction (PCR) platforms. OBJECTIVES: The objective of the study was to implement and evaluate the Presto CT/NG PCR assay at the National Reference Laboratory (NRL) in Kigali, Rwanda, where no real-time PCR assays for the detection of C. trachomatis or N. gonorrhoeae were available. METHODS: The Presto CT/NG PCR assay was first evaluated at the Institute of Tropical Medicine (ITM) in Antwerp, Belgium. Next, NRL laboratory technicians were trained to use the assay on their ABI PRISM 7500 real-time PCR instrument and their competencies were assessed prior to trial initiation. During the trial, endocervical swabs were tested at the NRL, with bi-monthly external quality control testing monitored by the ITM. The final NRL results were evaluated against extended gold standard testing at the ITM, consisting of the Abbott m2000 RealTime System with confirmation of positive results by an in-house real-time PCR assay for C. trachomatis or N. gonorrhoeae. RESULTS: Of the 192 samples analysed using the Presto assay at the NRL, 16 samples tested positive for C. trachomatis and 17 tested positive for N. gonorrhoeae; four of these were infected with both. The sensitivity and specificity of the Presto assay were 93.3% (95% confidence interval [CI]: 68.1% - 99.8%) and 99.4% (95% CI: 96.8% - 100%) for C. trachomatis and 100% (95% CI: 76.8% - 100%) and 98.8% (95% CI: 95.8% - 99.9%) for N. gonorrhoeae. CONCLUSION: C. trachomatis and N. gonorrhoeae testing with the Presto assay was feasible in Kigali, Rwanda, and good performance was achieved. KEYWORDS: qPCR; Chlamydia trachomatis; Neisseria gonorrhoeae.</t>
  </si>
  <si>
    <t>https://www.ncbi.nlm.nih.gov/pubmed/31049303</t>
  </si>
  <si>
    <t>Cuylaerts V, De Baetselier I, Muvunyi CM, Mwambarange L, Smet H, Rusine J, et al. Implementation and evaluation of the Presto combined qualitative real-time assay for Chlamydia trachomatis and Neisseria gonorrhoeae in Rwanda. Afr J Lab Med. 2019;8(1):739.</t>
  </si>
  <si>
    <t>DAVI_2019</t>
  </si>
  <si>
    <t>Davis S, Toledo C, Lewis L, Maughan-Brown B, Ayalew K, Kharsany ABM</t>
  </si>
  <si>
    <t>Does voluntary medical male circumcision protect against sexually transmitted infections among men and women in real-world scale-up settings? Findings of a household survey in KwaZulu-Natal, South Africa</t>
  </si>
  <si>
    <t>INTRODUCTION: Male circumcision (MC) confers partial protection to men against HIV and, in research settings, some sexually transmitted infections (STIs). It is also associated with protection from some STIs among female partners. However, real-world data on changes in STI transmission associated with large-scale public African medical male circumcision (MMC) conducted for HIV prevention are lacking and would improve estimates of the health impact of MMC. METHODS: The HIV Incidence Provincial Surveillance System is a community-based surveillance platform for HIV prevalence, incidence and intervention coverage trends in KwaZulu-Natal province, South Africa. HIPPS collected cross-sectional self-reported data on circumcision status (from men), partner circumcision status for past three partners (from women) and demographic characteristics and behavioural risk factors; and tested participants for HIV, herpes simplex virus type 2 (HSV-2), syphilis, hepatitis B, N eisseria gonorrhoeae, C hlamydia trachomatis, Trichomonas vaginalis and Mycoplasma genitalium. Bivariable and multivariable analyses were performed on associations between own (men) or partner's (women) circumcision status and each STI. Multivariable analyses adjusted for age, demographic characteristics and behavioural risk factors, and incorporated false discovery rate (FDR) correction. RESULTS: Among men, MMC had a protective association with HSV-2 (OR 0.66, 95% CI 0.50 to 0.86), hepatitis B (OR 0.53, 95% CI 0.30 to 0.95), HIV (OR 0.50, 95% CI 0.38 to 0.65) and M. genitalium (OR 0.53, 95% CI 0.32 to 0.88). Among women, partner circumcision had a protective association with HSV-2 (OR 0.71, 95% CI 0.53 to 0.95) and HIV (OR 0.66, 95% CI 0.49 to 0.90). Associations with HIV and HSV-2 remained significant for men and all women after FDR correction. CONCLUSION: These real-world data, supporting protective associations between MMC conducted for HIV prevention and STIs in men and women, can help clarify the full impact of MMC and support a role in broader sexual health programming.</t>
  </si>
  <si>
    <t>https://www.ncbi.nlm.nih.gov/pubmed/31263584</t>
  </si>
  <si>
    <t>Davis S, Toledo C, Lewis L, Maughan-Brown B, Ayalew K, Kharsany ABM. Does voluntary medical male circumcision protect against sexually transmitted infections among men and women in real-world scale-up settings? Findings of a household survey in KwaZulu-Natal, South Africa. BMJ Glob Health. 2019;4(3):e001389.</t>
  </si>
  <si>
    <t>EZEA_2019</t>
  </si>
  <si>
    <t>Ezeanya CC, Agbakoba NR, Enweani IB, Oguejiofor C</t>
  </si>
  <si>
    <t>Predominance of cervicitis agents with minimal testing rate within the student population in Benin city, Nigeria</t>
  </si>
  <si>
    <t>Here, we aimed to investigate the predominance of cervicitis agents with minimal testing rates among asymptomatic students in a Tertiary Institution and its associated risk factors. Endocervical swabs were collected from randomly selected 133 female students (15-34 years of age) in Benin City, Nigeria and screened for six genital pathogens (Chlamydia trachomatis, Mycoplasma hominis, M. genitalium, Ureaplasma urealyticum, U. parvum and Trichomonas vaginalis) using multiplex PCR. Out of the 133 subjects, 80 were positive for cervicitis with 46.3% of its agents. Five different species of the pathogens were identified with highest and lowest prevalence as: T. vaginalis (71.0%) and U. urealyticum (6.45%). Co-infection had predominance of 19.35 and 9.67% for three-organism and two-organism colonisation respectively. Strong associations were observed between the presence of cervicitis and co-infection with other genital pathogens, abortion, inconsistent condom use (p &lt; .05). The high occurrence of cervicitis agents in our study combined with asymptomatic outcome among the subjects justifies screening for these pathogens in this population. Impact statement What is already known on this subject? Cervicitis is a genital condition among reproductive age women. It is characterised by inflammation of the uterine cervix which subsequently promotes the acquisition of certain genital conditions such as infertility and sexually transmitted infections. In various studies, there have been reports on 30-40% of cervicitis cases associated with known pathogens but left undetected within the general population. Studies have shown that majority of the cervicitis cases presents in an asymptomatic state. What the results of this study add? There may be some risk associated factors promoting the acquisition of cervicitis agents within the student population since the prevalence of these agents in this population which is underrated was relatively high. What the implication are of these findings for clinical practice and/or further research? Further investigation is needed to define the prospective influence of microbial load in colonisation of the organism and the association of new and higher sexual partners as their prevalence are not fully understood. Furthermore, our finding recommend inclusion of screening exercise for cervicitis agents within the student population which will control the infection, thereby improving female reproductive health, consequently limiting spread and serious sequelae.</t>
  </si>
  <si>
    <t>https://www.ncbi.nlm.nih.gov/pubmed/31007108</t>
  </si>
  <si>
    <t>Ezeanya CC, Agbakoba NR, Enweani IB, Oguejiofor C. Predominance of cervicitis agents with minimal testing rate within the student population in Benin city, Nigeria. J Obstet Gynaecol. 2019;39(6):840-4.</t>
  </si>
  <si>
    <t>FERR_2019</t>
  </si>
  <si>
    <t>Ferre VM, Ekouevi DK, Gbeasor-Komlanvi FA, Collin G, Le Hingrat Q, Tchounga B, et al</t>
  </si>
  <si>
    <t>Prevalence of human papillomavirus, human immunodeficiency virus and other sexually transmitted infections among female sex workers in Togo: a national cross-sectional survey</t>
  </si>
  <si>
    <t>OBJECTIVES: Sub-Saharan Africa is a region with high incidence of both human immunodeficiency virus (HIV) and cervical cancer. We conducted the first national study in Togo to assess prevalence of human papillomavirus (HPV), HIV and other sexually transmitted infections (STIs) among female sex workers (FSW). METHODS: A multicentric cross-sectional study was conducted among FSW recruited in hot spots (clubs, streets) in four Togolese cities. HPV and STIs were tested from cervical and anal swabs. HIV and syphilis were screened with rapid tests. RESULTS: In all, 310 FSW were recruited; HIV and cervical high-risk HPV (hrHPV) prevalence were 10.6% (33/310) and 32.9% (102/310), respectively. The most frequent hrHPV types were HPV58 (13.6%, 19/140), HPV35 (12.9%, 18/140), HPV31 (12.1%, 17/140) and HPV16 (10.7%, 15/140). Prevalence of hrHPV and multiple hrHPV infections showed higher rates in HIV-positive than in HIV-negative FSW (48.5% versus 31.0%, p 0.04 and 21.2% versus 9.0%, p 0.03; respectively). Prevalence of hrHPV was higher in cervical than anal swabs (34.1% versus 20.7%, p 0.0004). High-risk HPV anal infections were more frequent among HIV-positive than HIV-negative FSW (51.9% versus 17.3%, p 2 x 10(-5)). Concomitant anal and cervical hrHPV infections were present in 43.2% (41/95) of hrHPV-positive FSW. Overall prevalence in the cervix of Neisseria gonorrhoeae, Chlamydia trachomatis, Mycoplasma genitalium and Trichomonas vaginalis were 4.2%, 6.1%, 5.5% and 6.5%, respectively. CONCLUSIONS: This first African study on paired cervical and anal samples showed a high prevalence of genital HPV infections with a rather high rate of concomitant HPV infections but low type concordance. We report an unusual distribution of hrHPV types. These findings highlight the critical need for implementation of a national HPV vaccination strategy.</t>
  </si>
  <si>
    <t>https://www.ncbi.nlm.nih.gov/pubmed/31051265</t>
  </si>
  <si>
    <t>Ferre VM, Ekouevi DK, Gbeasor-Komlanvi FA, Collin G, Le Hingrat Q, Tchounga B, et al. Prevalence of human papillomavirus, human immunodeficiency virus and other sexually transmitted infections among female sex workers in Togo: a national cross-sectional survey. Clin Microbiol Infect. 2019;25(12):1560 e1- e7.</t>
  </si>
  <si>
    <t>FERR_2019a</t>
  </si>
  <si>
    <t>Ferre VM, Gbeasor-Komlanvi FA, Collin G, Dagnra AC, Le Hingrat Q, Jaquet A, et al</t>
  </si>
  <si>
    <t>Prevalence of Human Papillomavirus, Human Immunodeficiency Virus, and Other Sexually Transmitted Infections Among Men Who Have Sex With Men in Togo: A National Cross-sectional Survey</t>
  </si>
  <si>
    <t>BACKGROUND: Sub-Saharan Africa is a region of both high human immunodeficiency virus (HIV) and anal cancer incidence. We conducted the first national study in Togo to assess human papillomavirus (HPV), HIV, and other sexually transmitted infection (STI) prevalence among men who have sex with men (MSM). METHODS: A multicentric cross-sectional study was conducted among MSM recruited in 4 Togolese cities. Anal swabs were collected to test HPV, herpes simplex virus (HSV), and 7 STIs. RESULTS: Among the 207 MSM, HIV and high-risk HPV (hrHPV) overall prevalence were 26.1% and 44.9%, respectively. The most common hrHPV types were HPV-35 (15.0%) and HPV-16 (13.0%). Prevalence of hrHPV and multiple HPV infections were higher among HIV-infected than among HIV-uninfected MSM (85.2% vs 30.7%, P &lt; 10-5 and 85.2% vs 28.7%, P &lt; 10-5, respectively). Other STIs, except hepatitis B virus, were also more prevalent among HIV-infected MSM (Neisseria gonorrhoeae, P = .03; Mycoplasma genitalium, P = .04; HSV-2, P = .001; and a trend for Chlamydia trachomatis, P = .06). In multivariate analysis (adjusted odds ratio [95% confidence interval]), HIV (10.1 [4.0-25.6]), living in Lome (2.8 [1.1-7.1]), HSV-2 excretion (26.7 [2.9-244.3]), C. trachomatis (11.7 [2.3-58.9]), and M. genitalium infection (9.6 [3.1-29.9]) were associated with increased risk of hrHPV infection. CONCLUSIONS: We report a high burden of anal STIs with an unusual hrHPV type distribution among MSM, highlighting the critical need of implementation of a national strategy regarding prevention of STIs and vaccination against HPV.</t>
  </si>
  <si>
    <t>https://www.ncbi.nlm.nih.gov/pubmed/30520971</t>
  </si>
  <si>
    <t>Ferre VM, Gbeasor-Komlanvi FA, Collin G, Dagnra AC, Le Hingrat Q, Jaquet A, et al. Prevalence of Human Papillomavirus, Human Immunodeficiency Virus, and Other Sexually Transmitted Infections Among Men Who Have Sex With Men in Togo: A National Cross-sectional Survey. Clin Infect Dis. 2019;69(6):1019-26.</t>
  </si>
  <si>
    <t>FRAN_2019</t>
  </si>
  <si>
    <t>Francis SC, Holm Hansen C, Irani J, Andreasen A, Baisley K, Jespers V, et al</t>
  </si>
  <si>
    <t>Results from a cross-sectional sexual and reproductive health study among school girls in Tanzania: high prevalence of bacterial vaginosis</t>
  </si>
  <si>
    <t>OBJECTIVES: Bacterial vaginosis (BV) increases women's susceptibility to sexually transmitted infections (STIs) and HIV and may partly explain the high incidence of STI/HIV among girls and young women in East and southern Africa. The objectives of this study were to investigate the association between BV and sexual debut, to investigate other potential risk factors of BV and to estimate associations between BV and STIs. METHODS: Secondary school girls in Mwanza, aged 17 and 18 years, were invited to join a cross-sectional study. Consenting participants were interviewed and samples were obtained for STI and BV testing. Factors associated with prevalent BV were analysed using multivariable logistic regression. Y-chromosome was tested as a biomarker for unprotected penile-vaginal sex. RESULTS: Of the 386 girls who were enrolled, 163 (42%) reported having ever had penile-vaginal sex. Ninety-five (25%) girls had BV. The prevalence of BV was 33% and 19% among girls who reported or did not report having ever had penile-vaginal sex, respectively. BV was weakly associated with having ever had one sex partner (adjusted odds ratio (aOR) 1.59;95% CI 0.93 to 2.71) and strongly associated with two or more partners (aOR = 3.67; 95% CI 1.75 to 7.72), receptive oral sex (aOR 6.38; 95% CI 1.22 to 33.4) and having prevalent human papillomavirus infection (aOR = 1.73; 95% CI 1.02 to 2.95). Of the 223 girls who reported no penile-vaginal sex, 12 (5%) tested positive for an STI and 7 (3%) tested positive for Y-chromosome. Reclassifying these positive participants as having ever had sex did not change the key results. CONCLUSIONS: Tanzanian girls attending school had a high prevalence of BV. Increasing number of sex partner was associated with BV; however, 19% of girls who reported no penile-vaginal sex had BV. This suggests that penile-vaginal sexual exposure may not be a prerequisite for BV. There was evidence of under-reporting of sexual debut.</t>
  </si>
  <si>
    <t>https://www.ncbi.nlm.nih.gov/pubmed/30518620</t>
  </si>
  <si>
    <t>Francis SC, Holm Hansen C, Irani J, Andreasen A, Baisley K, Jespers V, et al. Results from a cross-sectional sexual and reproductive health study among school girls in Tanzania: high prevalence of bacterial vaginosis. Sex Transm Infect. 2019;95(3):219-27.</t>
  </si>
  <si>
    <t>GADO_2019</t>
  </si>
  <si>
    <t>Gadoth A, Mvumbi G, Hoff NA, Musene K, Mukadi P, Ashbaugh HR, et al</t>
  </si>
  <si>
    <t>Urogenital Schistosomiasis and Sexually Transmitted Coinfections among Pregnant Women in a Schistosome-Endemic Region of the Democratic Republic of Congo</t>
  </si>
  <si>
    <t>Schistosomiasis afflicts an estimated 10 million pregnant women in Africa annually. With mounting evidence of adverse impacts to reproductive health resulting from urogenital schistosomiasis, including increased transmission of HIV, further research on prenatal disease epidemiology is warranted, with implications for maternal and fetal health. Between October 2016 and March 2017, we conducted a cross-sectional study examining the prevalence of urogenital schistosomiasis and its association with sexually transmitted infections (STIs) other than HIV among pregnant women visiting antenatal clinics in Kisantu health zone, Democratic Republic of Congo. An extensive sociodemographic and clinical survey was administered to consenting participants, with urine samples and vaginal swabs collected to deduce active schistosomiasis and STIs, respectively. In total, 17.4% of expectant mothers were infected with Schistosoma haematobium, 3.1% with Chlamydia trachomatis (CT), 1.4% with Neisseria gonorrhoeae (NG), and 14.6% with Trichomonas vaginalis (TV). Women infected with urogenital schistosomiasis were at significantly increased odds of harboring a CT, NG, or TV infection (adjusted odds ratio = 3.0, 95% CI: 1.5, 6.0), but reports of clinical symptoms were low, ranging from 17.2% of schistosomiasis to 30.8% of TV cases. Laboratory confirmation of schistosomiasis and STIs provided objective evidence of disease in a cohort with low symptomology where syndromic management may not suffice. Shedding light on local risk factors and associated coinfections of urogenital schistosomiasis can identify unique intervention opportunities for prenatal care in trematode-endemic regions and aid in reducing adverse pregnancy outcomes.</t>
  </si>
  <si>
    <t>https://www.ncbi.nlm.nih.gov/pubmed/31392943</t>
  </si>
  <si>
    <t>Gadoth A, Mvumbi G, Hoff NA, Musene K, Mukadi P, Ashbaugh HR, et al. Urogenital Schistosomiasis and Sexually Transmitted Coinfections among Pregnant Women in a Schistosome-Endemic Region of the Democratic Republic of Congo. Am J Trop Med Hyg. 2019;101(4):828-36.</t>
  </si>
  <si>
    <t>GARR_2019</t>
  </si>
  <si>
    <t>Garrett N, Mitchev N, Osman F, Naidoo J, Dorward J, Singh R, et al</t>
  </si>
  <si>
    <t>Diagnostic accuracy of the Xpert CT/NG and OSOM Trichomonas Rapid assays for point-of-care STI testing among young women in South Africa: a cross-sectional study</t>
  </si>
  <si>
    <t>OBJECTIVES: Syndromic management of sexually transmitted infections (STIs) omits asymptomatic infections, particularly among women. Accurate point-of-care assays may improve STI care in low- and middle-income countries (LMICs). We aimed to evaluate the diagnostic performance of the Xpert Chlamydia trachomatis/Neisseria gonorrhoeae (CT/NG) and OSOM Trichomonas vaginalis (TV) Test as part of a STI care model for young women in South Africa. DESIGN: Diagnostic evaluation conducted as part of a prospective cohort study (CAPRISA 083) between May 2016 and January 2017. SETTING: One large public healthcare facility in central Durban, KwaZulu-Natal, South Africa PARTICIPANTS: 247 women, aged 18-40 years, attending for sexual and reproductive services to the clinic. Pregnant and HIV-positive women were excluded. OUTCOMES: Diagnostic performance of the Xpert CT/NG and OSOM TV assays against the laboratory-based Anyplex II STI-7 Detection. All discordant results were further tested on the Fast Track Diagnostics (FTD) STD9 assay. RESULTS: We obtained vaginal swabs from 247 women and found 96.8% (239/247) concordance between Xpert and Anyplex for CT and 100% (247/247) for NG. All eight discrepant CT results were positive on Xpert, but negative on Anyplex. FTD STD9 confirmed three positive and five negative results, giving a confirmed prevalence of CT 15.0% (95% CI 10.5 to 19.4), NG 4.9% (2.2-7.5) and TV 3.2% (1.0-5.4). Sensitivity and specificity of Xpert CT/NG were 100% (100-100) and 97.6% (95.6-99.7) for CT and 100% (100-100) and 100% (100-100) for NG. The sensitivity and specificity of OSOM TV were 75.0% (45.0-100) and 100% (100-100). CONCLUSION: The Xpert CT/NG showed high accuracy among young South African women and combined with the OSOM TV proved a useful tool in this high HIV/STI burden setting. Further implementation and cost-effectiveness studies are needed to assess the potential role of this assay for diagnostic STI testing in LMICs. TRIAL REGISTRATION NUMBER: NCT03407586; Pre-results.</t>
  </si>
  <si>
    <t>https://www.ncbi.nlm.nih.gov/pubmed/30782948</t>
  </si>
  <si>
    <t>Garrett N, Mitchev N, Osman F, Naidoo J, Dorward J, Singh R, et al. Diagnostic accuracy of the Xpert CT/NG and OSOM Trichomonas Rapid assays for point-of-care STI testing among young women in South Africa: a cross-sectional study. BMJ Open. 2019;9(2):e026888.</t>
  </si>
  <si>
    <t>GOME_2019</t>
  </si>
  <si>
    <t>Gomez-Rodriguez LDC, Campo-Urbina ML, Ortega-Ariza N, Bettin-Martinez A, Parody-Munoz A</t>
  </si>
  <si>
    <t>Prevalence of Potentially Pathogenic Microbiological Agents in Vaginal Exudates of Asymptomatic Pregnant Women, Barranquilla, Colombia, 2014-2015</t>
  </si>
  <si>
    <t>Rev Colomb Obstet Ginecol</t>
  </si>
  <si>
    <t>OBJECTIVE: To determine the prevalence of potentially pathogenic microbiological agents in vaginal exudates in a sample of asymptomatic pregnant women in the Department of Atlantico, Colombia. METHODS: Descriptive cross-sectional study of a sample of asymptomatic pregnant women who attended a private primary healthcare institution in Barranquilla, Colombia, between 2014 and 2015. Pregnant women having received antimicrobial treatment within the last 30 days, with vaginal bleeding, mental disability or immunosuppression, were excluded. Consecutive sampling was performed. The prevalence of colonization time by some of the microbiological agents as well as specific prevalence were estimated: number of women with infection by agent type/number of women at risk assessed. RESULTS: Overall prevalence was 24.8% (56/226); 55.4% (31/56) was due to vaginitis causal agents, and 44.6% (25/56) to vaginosis. The specific prevalence by type of pathogen, 13.3% (30/226) was vaginitis due to colonization by Candida spp. and 0.4% (1/226) was vaginitis due to T. vaginalis. Bacterial vaginosis (BV) was found in 8.0% (18/226). CONCLUSIONS: Substantial colonization of the lower genital tract by potentially pathogenic germs is found in pregnant women between 35 and 37 weeks of gestation. Further studies are required in order to determine the benefit of population screening in terms of avoiding poor maternal and perinatal out- comes, and the impact on the resulting overcosts.</t>
  </si>
  <si>
    <t>https://www.ncbi.nlm.nih.gov/pubmed/31613070</t>
  </si>
  <si>
    <t>Gomez-Rodriguez LDC, Campo-Urbina ML, Ortega-Ariza N, Bettin-Martinez A, Parody-Munoz A. Prevalence of Potentially Pathogenic Microbiological Agents in Vaginal Exudates of Asymptomatic Pregnant Women, Barranquilla, Colombia, 2014-2015. Rev Colomb Obstet Ginecol. 2019;70(1):49-56.</t>
  </si>
  <si>
    <t>HANX_2019</t>
  </si>
  <si>
    <t>Han C, Li H, Han L, Wang C, Yan Y, Qi W, et al</t>
  </si>
  <si>
    <t>Aerobic vaginitis in late pregnancy and outcomes of pregnancy</t>
  </si>
  <si>
    <t>The purpose of this study was to investigate the risk factors and pregnancy outcomes for aerobic vaginitis (AV) in late pregnancy. A total of 624 pregnant women who were treated in the perinatal unit at Tianjin Medical University General Hospital and 365 nonpregnant women who were evaluated at a health management center from January 2015 to June 2016 were recruited for this case-control study. A questionnaire covering personal hygiene habits and sociodemographic factors was administered to pregnant women to analyze risk factors for AV. Bacterial vaginosis, AV, vulvovaginal candidiasis, and Trichomonas vaginitis were scored according to standardized definitions. Pregnancy outcomes were followed up and recorded. The chi-square test and univariate and multivariate logistic regression analyses were used for statistical evaluation. The prevalence of vaginal infection in pregnant and nonpregnant women were 27.9% and 15.3%, respectively (P &lt; 0.05). AV was identified more frequently in pregnant women than in nonpregnant women (4.2% vs. 1.4%; P &lt; 0.05). A history of vaginal infection within 1 year (odds ratio [OR] = 3.219, 95% confidence interval [CI] 1.103-9.346) and external hemorrhoids (OR = 11.233, 95% CI 4.647-27.155) were independent risk factors for AV during pregnancy. A higher incidence of premature rupture of membranes (PROM) was significantly associated with AV (P &lt; 0.05). AV is common in late pregnancy. Clinicians should pay more attention to vaginal microbiota evaluations during pregnancy.</t>
  </si>
  <si>
    <t>https://www.ncbi.nlm.nih.gov/pubmed/30467614</t>
  </si>
  <si>
    <t>Han C, Li H, Han L, Wang C, Yan Y, Qi W, et al. Aerobic vaginitis in late pregnancy and outcomes of pregnancy. Eur J Clin Microbiol Infect Dis. 2019;38(2):233-9.</t>
  </si>
  <si>
    <t>HIRA_2019</t>
  </si>
  <si>
    <t>Hiransuthikul A, Pattanachaiwit S, Teeratakulpisarn N, Chamnan P, Pathipvanich P, Thongpaen S, et al</t>
  </si>
  <si>
    <t>High subsequent and recurrent sexually transmitted infection prevalence among newly diagnosed HIV-positive Thai men who have sex with men and transgender women in the Test and Treat cohort</t>
  </si>
  <si>
    <t>We determined subsequent and recurrent sexually transmitted infections (STIs) among men who have sex with men (MSM) and transgender women (TGW) in the Test and Treat cohort. Thai MSM and TGW adults with previously unknown HIV status were enrolled and tested for HIV. Chlamydia trachomatis (CT), Neisseria gonorrhoeae (NG), and syphilis were tested at baseline, month 12, and month 24 to identify subsequent STIs (any STIs diagnosed after baseline) and recurrent STIs (any subsequent STIs diagnosed among those with positive baseline STIs). Among 448 participants, 17.8% were HIV-positive, the prevalence of subsequent STIs and recurrent STIs was 42% (HIV-positive versus HIV-negative: 66.3% versus 36.7%, p &lt; 0.001) and 62.3% (81% versus 52.5%, p &lt; 0.001), respectively. Common subsequent STIs by anatomical site were rectal CT infection (21.7%), rectal NG infection (13.8%), pharyngeal NG infection (13.1%), and syphilis (11.9%). HIV-positive status was associated with both subsequent STIs (adjusted hazard ratio [aHR] 2.38; 95%CI 1.64-3.45, p &lt; 0.001) and recurrent STIs (aHR 1.83; 95%CI 1.16-2.87, p = 0.01). The results show that newly diagnosed HIV-positive MSM and TGW were at increased risk of STIs despite being in the healthcare system. STI educational counseling is necessary to improve STI outcomes among MSM and TGW in both HIV prevention and treatment programs.</t>
  </si>
  <si>
    <t>https://www.ncbi.nlm.nih.gov/pubmed/30296916</t>
  </si>
  <si>
    <t>Hiransuthikul A, Pattanachaiwit S, Teeratakulpisarn N, Chamnan P, Pathipvanich P, Thongpaen S, et al. High subsequent and recurrent sexually transmitted infection prevalence among newly diagnosed HIV-positive Thai men who have sex with men and transgender women in the Test and Treat cohort. Int J STD AIDS. 2019;30(2):140-6.</t>
  </si>
  <si>
    <t>HIRA_2019a</t>
  </si>
  <si>
    <t>Hiransuthikul A, Sungsing T, Jantarapakde J, Trachunthong D, Mills S, Vannakit R, et al</t>
  </si>
  <si>
    <t>Correlations of chlamydia and gonorrhoea among pharyngeal, rectal and urethral sites among Thai men who have sex with men: multicentre community-led test and treat cohort in Thailand</t>
  </si>
  <si>
    <t>OBJECTIVE: Routine screening for Chlamydia trachomatis (CT) and Neisseria gonorrhoeae (NG) infections in sexually exposed anatomical sites may be challenging in resource-limited settings. The objective of this study was to determine the proportion of missed CT/NG diagnoses if a single anatomical site screening was performed among men who have sex with men (MSM) by examining the pattern of anatomical sites of CT/NG infections. METHODS: Thai MSM were enrolled to the community-led test and treat cohort. Screening for CT/NG infections was performed from pharyngeal swab, rectal swab and urine using nucleic acid amplification testing. The correlations of CT/NG among the three anatomical sites were analysed. RESULTS: Among 1610 MSM included in the analysis, 21.7% had CT and 15.5% had NG infection at any anatomical site. Among those tested negative for CT or NG infection at either pharyngeal, rectal or urethral site, 8%-19% had CT infection and 7%-12% had NG infection at the remaining two sites. Of the total 349 CT infections, 85.9%, 30.6% and 67.8% would have been missed if only pharyngeal, rectal or urethral screening was performed, respectively. Of the total 249 NG infection, 55.7%, 39.6% and 77.4% would have been missed if only pharyngeal, rectal or urethral screening was performed, respectively. The majority of each anatomical site of CT/NG infection was isolated to their respective site, with rectal site having the highest proportion of isolation: 78.9% of rectal CT and 62.7% of rectal NG infection. CONCLUSIONS: A high proportion of CT/NG infections would be missed if single anatomical site screening was performed among MSM. All-site screening is highly recommended, but if not feasible, rectal screening provides the highest yield of CT/NG diagnoses. Effort in lowering the cost of the CT/NG screening test or developing affordable molecular technologies for CT/NG detection is needed for MSM in resource-limited settings. TRIAL REGISTRATION NUMBER: NCT03580512; Results.</t>
  </si>
  <si>
    <t>https://www.ncbi.nlm.nih.gov/pubmed/31253622</t>
  </si>
  <si>
    <t>Hiransuthikul A, Sungsing T, Jantarapakde J, Trachunthong D, Mills S, Vannakit R, et al. Correlations of chlamydia and gonorrhoea among pharyngeal, rectal and urethral sites among Thai men who have sex with men: multicentre community-led test and treat cohort in Thailand. BMJ Open. 2019;9(6):e028162.</t>
  </si>
  <si>
    <t>HOFF_2019</t>
  </si>
  <si>
    <t>Hoffman CM, Mbambazela N, Sithole P, Morre SA, Dubbink JH, Railton J, et al</t>
  </si>
  <si>
    <t>Provision of Sexually Transmitted Infection Services in a Mobile Clinic Reveals High Unmet Need in Remote Areas of South Africa: A Cross-sectional Study</t>
  </si>
  <si>
    <t>BACKGROUND: The burden of sexually transmitted infections (STIs) in areas of sub-Saharan Africa with poor access to health care services is not well documented. In remote areas of South Africa, we investigated the prevalence of STIs and approaches to providing STI services through a mobile clinic. METHODS: We recruited 251 adult women visiting a mobile clinic that normally provides general health education and screening services, but not STI care. Clinical and sexual history was obtained and vaginal specimens were tested for Chlamydia trachomatis, Neisseria gonorrhoeae, Trichomonas vaginalis, and Mycoplasma genitalium infection and for Candida albicans and bacterial vaginosis. RESULTS: Laboratory test was positive for 133 (53%) of 251 women for at least 1 STI: C. trachomatis was observed in 52 (21%) women, N. gonorrhoeae in 39 (16%) women, T. vaginalis in 81 (32%) women and M. genitalium in 21 (8%) women. Eighty-one (32%) women met the criteria for vaginal discharge syndrome, of which 58% (47/81) would have been treated accurately. Among asymptomatic women 84 (49%) of 170 were diagnosed with an STI but untreated under the syndromic approach. We could not identify factors associated with asymptomatic STI infection. CONCLUSIONS: There is a high unmet need for STI care in rural South African settings with poor access to health care services. Provision of STI services in a mobile clinic using the syndromic management approach provides a useful approach, but would have to be enhanced by targeted diagnostics to successfully address the burden of infection.</t>
  </si>
  <si>
    <t>https://www.ncbi.nlm.nih.gov/pubmed/30363030</t>
  </si>
  <si>
    <t>Hoffman CM, Mbambazela N, Sithole P, Morre SA, Dubbink JH, Railton J, et al. Provision of Sexually Transmitted Infection Services in a Mobile Clinic Reveals High Unmet Need in Remote Areas of South Africa: A Cross-sectional Study. Sex Transm Dis. 2019;46(3):206-12.</t>
  </si>
  <si>
    <t>HUXX_2019</t>
  </si>
  <si>
    <t>Hu CY, Li FL, Hua XG, Jiang W, Zhang XJ</t>
  </si>
  <si>
    <t>Longitudinal trajectory of vulvovaginal candidiasis, trichomoniasis, and bacterial vaginosis during pregnancy as well as the impact on pregnancy outcomes: a preliminary study</t>
  </si>
  <si>
    <t>J Matern Fetal Neonatal Med</t>
  </si>
  <si>
    <t>Objectives: The aims of this study were to describe the course of vulvovaginal candidiasis (VVC), trichomoniasis, and bacterial vaginosis (BV) in pregnancy and to explore the association between these longitudinal changes and pregnancy outcomes. Methods: A total of 793 pregnant women were enrolled at the first trimester of pregnancy and were followed prospectively twice at the second and third trimester. VVC, trichomoniasis, and BV were evaluated at each trimester of pregnancy. Results were evaluated for trends of these three diseases and the association between these changes of trends and pregnancy outcomes. Results: The trend of negative at all three time points was dominant for all three diseases compared with trend of positive throughout pregnancy was the most rare. In addition, for VVC, a trend toward positive can't be ignored (7.5%). However, for BV, the distribution of other three trends (trend negative, trend positive, status random) were basically the same. Different trends of these three diseases were not associated with adverse pregnancy outcomes, with the exception of women who had a trend of BV positive throughout pregnancy were more likely to suffer from amniotic fluid infection (AFI) compared with women who were negative at all three time points (p = .016, OR: 17.29, 95% CI: 1.70-175.54). Conclusions: In this population, the trend of negative throughout pregnancy was dominant for all three diseases compared with few women were positive across their pregnancy. BV may be associated with AFI during pregnancy.</t>
  </si>
  <si>
    <t>https://www.ncbi.nlm.nih.gov/pubmed/29685081</t>
  </si>
  <si>
    <t>Hu CY, Li FL, Hua XG, Jiang W, Zhang XJ. Longitudinal trajectory of vulvovaginal candidiasis, trichomoniasis, and bacterial vaginosis during pregnancy as well as the impact on pregnancy outcomes: a preliminary study. J Matern Fetal Neonatal Med. 2019;32(21):3612-7.</t>
  </si>
  <si>
    <t>ABBA_2018</t>
  </si>
  <si>
    <t>Abbai NS, Govender S, Nyirenda M</t>
  </si>
  <si>
    <t>Herpes simplex virus-2 infections in pregnant women from Durban, South Africa: prevalence, risk factors and co-infection with HIV-1</t>
  </si>
  <si>
    <t>Southern African Journal of Infectious Diseases</t>
  </si>
  <si>
    <t>Currently there is a lack of data on herpes simplex virus-2 (HSV-2) and human immunodeficiency virus-1 (HIV-1) co-infections as well as risk factors for infection in antenatal women from South Africa. The present study attempts to fill this gap. This cross-sectional study was conducted from April to August 2017 at the antenatal clinic of the King Edward VIII hospital in Durban, South Africa. In total 248 pregnant women participated in the study. Data on the women's demographics, sexual behaviour and clinical information were collected. HIV testing was conducted using a rapid test and the HerpeSelect 2 ELISA was used to test for HSV-2. The prevalence of HSV-2 and HIV-1 was 71% and 50% and coinfection rate was 60%. In adjusted analyses, women who were aged &gt;= 35 years (adjusted odds ratio [AOR]: 4.95, p = 0.01), experienced recent symptoms of genital itching/sores/warts (AOR 2.48, p = 0.05) and were HIV-positive (AOR 3.64, p &lt; 0.01), were more likely to be infected with HSV-2. Older age (30-34 years old) (AOR 6.53, p &lt; 0.01) and having &gt;= 4 lifetime sex partners (AOR 4.59, p = 0.03) were strongly associated with HSV-2/HIV-1 co-infections. The findings of this study call for continuous risk reduction counselling in this population.Copyright © 2018, © 2018 The Author(s). Co-published by NISC Pty (Ltd) and Informa UK Limited, trading as Taylor &amp; Francis Group.</t>
  </si>
  <si>
    <t>Abbai NS, Govender S, Nyirenda M. Herpes simplex virus-2 infections in pregnant women from Durban, South Africa: prevalence, risk factors and co-infection with HIV-1. Southern African Journal of Infectious Diseases. 2018.</t>
  </si>
  <si>
    <t>ABDO_2014</t>
  </si>
  <si>
    <t>Abdool Karim Q, Kharsany AB, Leask K, Ntombela F, Humphries H, Frohlich JA, et al</t>
  </si>
  <si>
    <t>Prevalence of HIV, HSV-2 and pregnancy among high school students in rural KwaZulu-Natal, South Africa: a bio-behavioural cross-sectional survey</t>
  </si>
  <si>
    <t>OBJECTIVE: Adolescents in southern African high schools are a key population for HIV prevention interventions. We report on the prevalence of HIV, HSV-2 and pregnancy as indicators of high-risk sexual behaviour among high school students in rural KwaZulu-Natal. DESIGN: Bio-behavioural cross-sectional survey. METHODS: Students completed a self-administered structured, standardised demographic and sexual behavioural questionnaire. Dried blood spot specimens were collected for HIV and HSV-2 testing. Urine specimens were used for pregnancy testing in female students. RESULTS: A total of 2675 (1423 females, 1252 males) consenting students were enrolled from 14 high schools between September and November 2010. The median age of students was 16 years (IQR 15-18). HIV prevalence was 1.4% (95% CI 0.9 to 1.9) in males and 6.4% (95% CI 4.6 to 8.3) in females (p&lt;0.001). HSV-2 prevalence was 2.6% (95% CI 1.6 to 3.7) in males and 10.7% (95% CI 8.8 to 12.6) in females (p&lt;0.001). Pregnancy prevalence was 3.6% (95% CI 2.6 to 4.5). Risk factors for prevalent HIV infection in female students included being over 18 years of age (adjusted OR (aOR)=2.67, 95% CI 1.67 to 4.27; p&lt;0.001), prevalent HSV-2 infection (aOR=4.35, 95% CI 2.61 to 7.24; p&lt;0.001), previous pregnancy (aOR=1.66, 95% CI 1.10 to 2.51; p=0.016) and experience of two or more deaths in the household in the previous year (aOR=1.97, 95% CI 1.13 to 3.44; p=0.016). CONCLUSIONS: The high prevalence of HIV, HSV-2 and pregnancy underscore the need for school-based sexual and reproductive health services, and provide further impetus for the inclusion of adolescents in behavioural and biomedical trials with HIV incidence endpoints.</t>
  </si>
  <si>
    <t>https://sti.bmj.com/content/sextrans/90/8/620.full.pdf</t>
  </si>
  <si>
    <t>Abdool Karim Q, Kharsany AB, Leask K, Ntombela F, Humphries H, Frohlich JA, et al. Prevalence of HIV, HSV-2 and pregnancy among high school students in rural KwaZulu-Natal, South Africa: a bio-behavioural cross-sectional survey. Sex Transm Infect. 2014;90(8):620-6.</t>
  </si>
  <si>
    <t>ACHI_2014</t>
  </si>
  <si>
    <t>Achilles SL, Mhlanga F, Dezzutti CS, Matubu AT, Stoner KA, Beamer M, et al</t>
  </si>
  <si>
    <t>Differences in genital tract immune cell populations and innate cervicovaginal fluid anti-HIV activity among women from Zimbabwe and the United States</t>
  </si>
  <si>
    <t>AIDS Research and Human Retroviruses</t>
  </si>
  <si>
    <t>Background: Hormonal contraception (HC) may impact female genital tract (FGT) immunity. Our objective was to compare FGT immune cells and innate anti-HIV activity in cervicovaginal fluid (CVF) from Zimbabwean and US women using identical sampling and analytical methods. Methods: Women in Harare, Zimbabwe (Zim) and Pittsburgh, PA (US) aged 18-34 who had not used hormonal or intrauterine contraception for &gt;30 days and depot medroxyprogesterone acetate for &gt;10 months were enrolled in a study designed to quantify FGT immune cell populations. Women were negative for sexually transmitted infections and were confirmed by mass spectrometry to be free of exogenous hormones and in the follicular phase of menses. HSV-2 was diagnosed using Focus HerpeSelect EIA. Immune cell populations collected from endocervical cytobrushes were quantified by flow cytometry and CVF was tested for capacity to inhibit HIV (clade B [BaL] and C [C959]) in vitro. Results: 200 Zim women and 200 US women were enrolled and 34% of Zim women vs 9% of US women had HSV-2 (p&lt; 0.001). Zim women had a higher median number of CD4 cells 2671 vs 980 (p&lt; 0.001), CD4CCR5+ cells 1050 vs 399 (p&lt; 0.001), and activated CD4 cells (CD69+) 1557 vs 607 (p&lt; 0.001) in the cervix compared to US women. Overall, women having HSV-2 had more CD4 cells (2521 vs 1427, p&lt; 0.005), CD4 cells expressing CCR5 (1090 vs 625, p=0.005) and CD69 (1445 vs 904, p&lt; 0.005) compared to women without HSV-2. Differences in Zim vs US women remained after accounting for HSV-2. Zim women had less anti-HIV activity compared to US women, regardless of clade tested 86% vs 66% for BaL and 88% vs 56% for C959 (p&lt; 0.001). Conclusions: There were significant differences in the numbers of HIV activated target cells and innate anti-HIV activity in the FGT between Zim and US women; Zim women having both more HIV target T-cells and less innate anti-HIV activity compared to US women. The role of HSV-2 in mediating genital tract immune cell recruitment and activation warrants further investigation.</t>
  </si>
  <si>
    <t>Achilles SL, Mhlanga F, Dezzutti CS, Matubu AT, Stoner KA, Beamer M, et al. Differences in genital tract immune cell populations and innate cervicovaginal fluid anti-HIV activity among women from Zimbabwe and the United States. AIDS Research and Human Retroviruses. 2016;32(Supplement 1):78.</t>
  </si>
  <si>
    <t>ANAE_2019</t>
  </si>
  <si>
    <t>Anaedobe CG, Ajani TA</t>
  </si>
  <si>
    <t>Co-infection of herpes simplex virus type 2 and HIV infections among pregnant women in Ibadan, Nigeria</t>
  </si>
  <si>
    <t>Journal of Global Infectious Diseases</t>
  </si>
  <si>
    <t>Introduction: Genital infection with herpes simplex virus type 2 (HSV-2) facilitates the acquisition of HIV, both mutually reinforcing infection. Lifelong latent HSV-2 infection raises concerns among women of reproductive age, considering the risk of neonatal transmission. In Nigeria, screening for HSV-2 and co-infection with HIV in antenatal clinics is not routine. This study was undertaken to determine the seroprevalence and co-infection of HSV-2 and HIV among pregnant women. Method(s): This was a cross-sectional study conducted at the antenatal clinic of the University College Hospital, Ibadan, between March and August 2013. A total of 270 consenting pregnant women were enrolled. The study involved collecting socio-demographic data and laboratory determination of HSV-2 immunoglobulin G (IgG) and HIV seroprevalence using type-specific third-generation enzyme-linked immunosorbent assay (DIAPRO Diagnostic Bioprobes, Milan, Italy) and Uni-Gold Recombigen/ALERE determine, respectively. Data analyses were done using SPSS version 20 (SPSS Inc., IL, USA). Result(s): The seroprevalence for HSV-2 type-specific IgG was 33.3% (90/270), and HIV antibodies were identified in 19.63% (53/270) of the women. The HIV co-infection was 38.8% (35/90) among HSV-2-positive women and 10% (18/180) among HSV-2-negative women. Majority of the HSV-2 positive women (62.2%, 56/90) presented in their 2&lt;sup&gt;nd&lt;/sup&gt; trimester while 18.9% (17/90) in their 3&lt;sup&gt;rd&lt;/sup&gt; trimester. Conclusion(s): The seroprevalence of HSV-2 in this pregnant population is lower than what is observed in some other Sub-Saharan African countries; however, HSV-2/HIV co-infection is high. The HSV-2-seronegative women are still susceptible to primary HSV-2 infection in pregnancy with increased risk for HIV co-infection and neonatal transmission. Copyright © 2019 Journal of Global Infectious Diseases.</t>
  </si>
  <si>
    <t>Anaedobe CG, Ajani TA. Co-infection of herpes simplex virus type 2 and HIV infections among pregnant women in Ibadan, Nigeria. Journal of Global Infectious Diseases. 2019;11(1):19-24.</t>
  </si>
  <si>
    <t>ANJU_2016</t>
  </si>
  <si>
    <t>Anjulo AA, Abebe T, Hailemichael F, Mihret A</t>
  </si>
  <si>
    <t>Seroprevalence and risk factors of herpes simplex virus-2 among pregnant women attending antenatal care at health facilities in Wolaita zone, Ethiopia</t>
  </si>
  <si>
    <t>BACKGROUND: Herpes simplex virus type-2 is the common cause of genital ulcer disease worldwide. Genital herpes infection is a major concern in pregnancy due to the risk of neonatal transmission. METHOD: A Cross-sectional survey was conducted from December 2013 to September 2014 in randomly selected 28 health centers to assess the seroprevalence and risk factors of herpes simplex virus type-2 infection among pregnant women attending antenatal care in Wolaita zone, Southern Ethiopia. After taking written consent socio demographic, behavioral, obstetric history and family planning data along with blood samples were collected from 252 pregnant women using pre-structured questionnaire. Sera were tested using HerpeSelect-2 ELISA IgG. Data entry and analysis was done using Epi info 3.5.4 and SPSS 21.00 respectively. Binary logistic regression was performed to identify the risk factors associated with HSV-2 seropositivity. P-values less than 0.05 were considered statistically significant. RESULTS: The overall seroprevalence of HSV-2 infection was 32.1 % (81/252) among pregnant women in Wolaita zone. Independent predictors of HSV-2 infection includes daily laborer (AOR 1.293, 95 % CI: 1.033-1.739; p = 0.022), having one sexual partners (AOR 0.476, 95 % CI: 0 .250 -0.904; p = 0.023), history of STDs (AOR 2.822, 95 % CI: 1.50-5.289; p = 0.001) and use of contraceptive (AOR 2.602, 95 % CI: 1.407-4.812; p = 0.002). CONCLUSION: Overall seroprevalence of HSV-2 infection among pregnant women of Wolaita Zone is high. Awareness creation among high risk groups like women who have history of STD should be strengthened. Strengthening the quality of health service delivery and expansion of health service coverage is mandatory.</t>
  </si>
  <si>
    <t>https://www.ncbi.nlm.nih.gov/pmc/articles/PMC4793703/pdf/12985_2016_Article_501.pdf</t>
  </si>
  <si>
    <t>Anjulo AA, Abebe T, Hailemichael F, Mihret A. Seroprevalence and risk factors of herpes simplex virus-2 among pregnant women attending antenatal care at health facilities in Wolaita zone, Ethiopia. Virology journal. 2016;13:43.</t>
  </si>
  <si>
    <t>AUST_2016</t>
  </si>
  <si>
    <t>Austrian K, Hewett PC, Soler-Hampejsek E, Bozzani F, Behrman JR, Digitale J</t>
  </si>
  <si>
    <t>Adolescent Girls Empowerment Programme: research and evaluation mid-term technical report</t>
  </si>
  <si>
    <t>Lusaka Zambia: Population Council.</t>
  </si>
  <si>
    <t>Austrian K, Hewett PC, Soler-Hampejsek E, Bozzani F, Behrman JR, Digitale J. Adolescent Girls Empowerment Programme: research and evaluation mid-term technical report. 2016.</t>
  </si>
  <si>
    <t>BASI_2013</t>
  </si>
  <si>
    <t>Basim Mosa H</t>
  </si>
  <si>
    <t>Study the Prevalence of ACL,APL,CMV,HSV, Rubella and Toxoplasma Gondii in Aborted Women in Baghdad</t>
  </si>
  <si>
    <t>Medical Journal of Babylon مجلة بابل الطبية</t>
  </si>
  <si>
    <t>A total of 210 serum samples from women in Baghdad with history of one or more unexplained abortion were screened for the presence IgM and IgG antibodies against Toxoplasma gondii, Cytomegalovirus, Herpes simplex virus II, Rubella virus, anticardiolipin (ACL) and antiphosphatidylserine(APS) by using Enzyme-linked Immunosorbent assay (ELISA).out of 210 aborted women in Baghdad a total of 44 (21%) were positive for IgM CMV Toxoplasma IgM positive were 32 (15.23%), Rubella IgM positive were 15 (7.14%) and 10 (4.76%) were positive for HSV II IgM also 12(5.7%) were positive ACL IgG antibodies and 7(3,3%) were positive for APS IgG and 7 aborted women showed mixed infection with CMV IgM antibodies, 5 were with Toxoplasma IgM, two with Rubella IgM Moreover; the rate of one miscarriage in abortive women was71.6% (86/120 ) higher than two and three miscarriages25% (30/120 ), 3.4% ( 4/120 ) respectively with significant difference (P&lt;0.05) .Also The results pointed out that the seropositivity rate for CMV IgM, T. gondii IgM, Rubella IgM, HSV II IgM, ACL IgG and APS IgG were higher in first trimester abortion when compared with second and third trimesters abortion with highly significant difference (P&lt;0.05).</t>
  </si>
  <si>
    <t>Basim Mosa H. Study the Prevalence of ACL,APL,CMV,HSV, Rubella and Toxoplasma Gondii in Aborted Women in Baghdad. Medical Journal of Babylon مجلة بابل الطبية. 2013;10(2):455-64.</t>
  </si>
  <si>
    <t>BONI_2015</t>
  </si>
  <si>
    <t>Boni Cisse C, Zaba F, Meite S, Mlan A, Inwoley K, Kouassi M’Bengue A, et al</t>
  </si>
  <si>
    <t>Seroprevalence of herpes simplex virus 2 infection among pregnant women in urban health training Yopougon-Attie (Cote D’ivoire)</t>
  </si>
  <si>
    <t>Academic Journals</t>
  </si>
  <si>
    <t>Boni Cisse C, Zaba F, Meite S, Mlan A, Inwoley K, Kouassi M’Bengue A, et al. Seroprevalence of herpes simplex virus 2 infection among pregnant women in urban health training Yopougon-Attie (Cote D’ivoire). Academic Journals. 2015;6(3):17-21.</t>
  </si>
  <si>
    <t>BRAD_2018</t>
  </si>
  <si>
    <t>Bradley J, Floyd S, Piwowar-Manning E, Laeyendecker O, Young A, Bell-Mandla N, et al</t>
  </si>
  <si>
    <t>Sexually transmitted bedfellows: Exquisite association between HIV and herpes simplex virus type 2 in 21 communities in Southern Africa in the HIV prevention trials network 071 (PopART) Study</t>
  </si>
  <si>
    <t>Journal of Infectious Diseases</t>
  </si>
  <si>
    <t>Background Human immunodeficiency virus (HIV) and herpes simplex virus type 2 (HSV2) are strongly associated, although mechanisms are not fully understood. An HIV prevention trial allowed reexamination of this association at individual and community levels. Methods The HIV Prevention Trials Network 071 (PopART) study evaluates a combination prevention intervention in 21 urban communities in Zambia and South Africa. To measure impact on HIV infection incidence, a cohort of approximately 2000 adults (age range, 18-44 years) was selected randomly from each community. Baseline data on sociodemographic characteristics, behavior, and HIV/HSV2 serologic findings were used to examine the association between HIV and HSV2. At the community level, HIV prevalence was plotted against HSV2 prevalence. Results A total of 38691 adults participated. HSV2 prevalence among women and men was 50% and 22%, respectively, in Zambia and 60% and 27%, respectively, in South Africa. Estimated HSV2 infection incidence among those aged 18-24 years was 8.06 cases/100 person-years (95% confidence interval [CI], 6.76-9.35) and 1.76 cases/100 person-years (95% CI, 1.30-2.22) among women and men, respectively. A 6-fold higher odds of HIV infection was seen in HSV2-infected individuals in both sexes, after adjustment for confounders (odds ratio, 6.66 [95% CI, 6.07-7.31] among women and 6.57 [95% CI, 5.56-7.77] among men). At the community-level, there was a strong linear relationship between HIV and HSV2 prevalence (I= 0.92; P &lt;.001). Conclusions There was an exquisite association between these 2 infections, at the individual and community levels, likely due in part to a powerful cofactor effect of HSV2 on HIV transmission. HSV2 control could contribute to HIV prevention.Copyright © The Author(s) 2018. Published by Oxford University Press for the Infectious Diseases Society of America.</t>
  </si>
  <si>
    <t>Bradley J, Floyd S, Piwowar-Manning E, Laeyendecker O, Young A, Bell-Mandla N, et al. Sexually transmitted bedfellows: Exquisite association between HIV and herpes simplex virus type 2 in 21 communities in Southern Africa in the HIV prevention trials network 071 (PopART) Study. Journal of Infectious Diseases. 2018;218(3):443-52.</t>
  </si>
  <si>
    <t>BRIT_2015</t>
  </si>
  <si>
    <t>Brito MO, Hodge D, Donastorg Y, Khosla S, Lerebours L, Pope Z</t>
  </si>
  <si>
    <t>Risk behaviours and prevalence of sexually transmitted infections and HIV in a group of Dominican gay men, other men who have sex with men and transgender women</t>
  </si>
  <si>
    <t>OBJECTIVES: The objectives of this study were to estimate the point prevalence of sexually transmitted infection (STI) and to investigate the sexual practices and behaviours associated with STIs in a group of gay men, other men who have sex with men and transgender women (GMT) in the province of La Romana, Dominican Republic. DESIGN: A cross-sectional study of a convenience sample of GMT persons. SETTING: The study was conducted in the province of La Romana, Dominican Republic, in June-July 2013. PARTICIPANTS: Out of 117 GMT persons screened, a total of 100 completed the study. Participants had to be at least 18âyears of age, reside in La Romana and have had sex with another man in the preceding 12âmonths. All participants were interviewed and tested for STI. PRIMARY OUTCOME MEASURE: The main outcome of interest was the detection of any STI (HIV, herpes simplex virus type 2 (HSV-2), syphilis, hepatitis B or C) by serology. RESULTS: Among 100 participants, the median age was 22âyears (range 18-65). One-third had consumed illicit drugs the preceding year and only 43% consistently used condoms. Prevalence was 38% for HSV-2, 5% for HIV and 13% for syphilis. There were no cases of hepatitis B or C. Factors associated with the odds of a STI were age &amp;gt;22âyears (OR=11.1, 95% CI 3.6 to 34.5), receptive anal intercourse (OR=4.2, 95% CI 1.3 to 13.6) and having &amp;amp;#8805;2 male sexual partners during the preceding month (OR=4, 95% CI 1.3 to 12.5). CONCLUSIONS: In this group of GMT persons, seroprevalence of STI was high, and a number of risk behaviours were associated with STI. These preliminary data will help inform policy and programmes to prevent HIV/STI in GMT persons in the region.</t>
  </si>
  <si>
    <t>https://www.ncbi.nlm.nih.gov/pmc/articles/PMC4420963/pdf/bmjopen-2015-007747.pdf</t>
  </si>
  <si>
    <t>Brito MO, Hodge D, Donastorg Y, Khosla S, Lerebours L, Pope Z. Risk behaviours and prevalence of sexually transmitted infections and HIV in a group of Dominican gay men, other men who have sex with men and transgender women. BMJ Open. 2015;5(4):e007747-e.</t>
  </si>
  <si>
    <t>CHEN_2019</t>
  </si>
  <si>
    <t>Chen L, Liu J, Shi L, Song Y, Song Y, Gao Y, et al</t>
  </si>
  <si>
    <t>Seasonal influence on TORCH infection and analysis of multi-positive samples with indirect immunofluorescence assay</t>
  </si>
  <si>
    <t>BACKGROUND: TORCH including the pathogens of Toxoplasma gondii (TOX), rubella virus (RV), cytomegalovirus (CMV), and herpes simplex virus (HSV) causes intrauterine infections and poses a worldwide threat to women especially in pregnancy. In this study, we described the seasonal difference in TORCH infection and analyzed the anti-TORCH IgM multipositive serum samples by the indirect immunofluorescence assays (IFA). METHODS: To observe the seasonal influence of the anti-TORCH IgG and IgM antibodies, a retrospective study was conducted with 10 669 women (20-40 y old) before pregnancy from August 2016 to July 2017. Totally 199 ELISA anti-TORCH IgM multipositive serum samples were further tested by IFAs for false-positive analysis. RESULTS: The prevalence of positive HSV1-IgM, RV-IgM, HSV2-IgM, CMV-IgM, and TOX-IgM in the present population was 6.30%, 2.55%, 1.94%, 1.24%, and 0.67%, respectively. Additionally, the prevalence of positive RV-IgM, CMV-IgM, and HSV1-IgM was statistically different among four seasons, with the highest positive rates of RV-IgM (4.12%) in autumn, CMV-IgM (1.75%) in summer, and HSV1-IgM (7.53%) in winter. The confirmatory IFAs showed that the positive rates of RUV-IgM, CMV-IgM, and HSV2-IgM were significantly different from those in ELISA screening experiments. Interestingly, only 32.7% (65/199) of the TORCH IgM multipositive results were consistent with those by the IFA, indicating that cross-reaction caused false positives were common in ELISA IgM antibody screening. CONCLUSION: The TORCH infection displayed different prevalence among four seasons in our 12-month retrospective study. The IgM multipositives by ELISA screening may need further confirmation analysis due to its relatively high cross-reaction rate.</t>
  </si>
  <si>
    <t>https://www.ncbi.nlm.nih.gov/pmc/articles/PMC6528586/pdf/JCLA-33-e22828.pdf</t>
  </si>
  <si>
    <t>Chen L, Liu J, Shi L, Song Y, Song Y, Gao Y, et al. Seasonal influence on TORCH infection and analysis of multi-positive samples with indirect immunofluorescence assay. J Clin Lab Anal. 2019;33(4):e22828.</t>
  </si>
  <si>
    <t>Sexually Transmitted Infections</t>
  </si>
  <si>
    <t>DING_2017</t>
  </si>
  <si>
    <t>Ding Y, Zhou Y, Liu C, Liu X, He N</t>
  </si>
  <si>
    <t>Sex with older partners, condomless anal sex and unrecognized HIV infection among Chinese men who have sex with men</t>
  </si>
  <si>
    <t>AIDS Care</t>
  </si>
  <si>
    <t>We examined the prevalence of sex with older male partner (SWOMP) and its association with condomless anal intercourse (CAI) with male partners and unrecognized HIV infection among young men who have sex with men (MSM) in Shanghai, China. The analytic sample included 243 MSM who were 18-45 years and HIV negative or of unknown HIV serostatus. Older male partner refers to male sex partner who was at least 10 years older than themselves. Overall, 99 (43.0%) and 50 (20.7%) reported having SWOMP in lifetime and in the last 3 months, respectively. Having any CAI with male partners in the last 3 months was independently associated with SWOMP and sex with stable male partners in the last 3 months. Unrecognized HIV infection was independently associated with being HSV-2 positive and having any CAI with male partners as well as SWOMP in last 3 months. Sex with stable male partner in the last 3 months was also marginally significantly associated with unrecognized infection (p = 0.084). Older partner selection is common among young MSM in China. Prevention programs should incorporate education messages about the HIV risk associated with SWOMP. MSM should be informed that having condomless sex with stable partners may place them at HIV risk.</t>
  </si>
  <si>
    <t>https://www.ncbi.nlm.nih.gov/pubmed/28678526</t>
  </si>
  <si>
    <t>Ding Y, Zhou Y, Liu C, Liu X, He N. Sex with older partners, condomless anal sex and unrecognized HIV infection among Chinese men who have sex with men. AIDS Care. 2017;30(3):305-11.</t>
  </si>
  <si>
    <t>DOME_2017</t>
  </si>
  <si>
    <t>Domercant JW, Jean Louis F, Hulland E, Griswold M, Andre-Alboth J, Ye T, et al</t>
  </si>
  <si>
    <t>Seroprevalence of Herpes Simplex Virus type-2 (HSV-2) among pregnant women who participated in a national HIV surveillance activity in Haiti</t>
  </si>
  <si>
    <t>BACKGROUND: Herpes simplex virus type 2 (HSV-2), one the most common causes of genital ulcers, appears to increase both the risk of HIV acquisition and HIV transmission. HSV-2/HIV co-infection among pregnant women may increase the risk of perinatal transmission of HIV. This study describes rates of HSV-2 among pregnant women in Haiti and HSV-2 test performance in this population. METHODS: Unlinked residual serum specimens from the 2012 National HIV and Syphilis Sentinel Surveillance Survey among pregnant women in Haiti were tested using two commercial kits (Focus HerpeSelect, Kalon) for HSV-2 antibodies. We evaluated rates of HSV-2 seropositivity and HSV-2/HIV co-infection, associations between HSV-2 and demographic characteristics using multivariable Cox proportional hazards modeling, and HSV-2 test performance in this population. RESULTS: Serum samples from 1000 pregnant women (all 164 HIV positive and 836 random HIV negative) were selected. The overall weighted prevalence of HSV-2 was 31.4% (95% CI: 27.7-35.4) and the prevalence of HIV-positivity among HSV-2 positive pregnant women was five times higher than the prevalence among HSV-2 negative women (4.8% [95% CI: 3.9-6.0] vs. 0.9% [95% CI: 0.6-1.3], respectively). Factors significantly associated with HSV-2 positivity were HIV-positivity (PR: 2.27 [95% CI: 1.94-2.65]) and older age (PRs: 1.41 [95% CI: 1.05-1.91] for 20-24 years, 1.71 [95% CI:1.13-2.60] for 30-34 years, and 1.55 [95% CI: 1.10-2.19] for 35 years or greater]), while rural residence was negatively associated with HSV-2 positivity (PR 0.83 [95% CI: 0.69-1.00]), after controlling for other covariables. For this study a conservative Focus index cutoff of 3.5 was used, but among samples with a Focus index value &amp;amp;#8805;2.5, 98.4% had positive Kalon tests. CONCLUSION: The prevalence of HSV-2 is relatively high among pregnant women in Haiti. Public health interventions to increase access to HSV-2 screening in antenatal services are warranted.</t>
  </si>
  <si>
    <t>https://www.ncbi.nlm.nih.gov/pmc/articles/PMC5563013/pdf/12879_2017_Article_2674.pdf</t>
  </si>
  <si>
    <t>Domercant JW, Jean Louis F, Hulland E, Griswold M, Andre-Alboth J, Ye T, et al. Seroprevalence of Herpes Simplex Virus type-2 (HSV-2) among pregnant women who participated in a national HIV surveillance activity in Haiti. BMC Infect Dis. 2017;17(1):577-.</t>
  </si>
  <si>
    <t>ESBE_2016</t>
  </si>
  <si>
    <t>Esber A, Rao N, Norris A, Carr Reese P, Kandodo J, Nampandeni P, et al</t>
  </si>
  <si>
    <t>Intravaginal Practices and Prevalence of Sexual and Reproductive Tract Infections Among Women in Rural Malawi</t>
  </si>
  <si>
    <t>BACKGROUND: Many women engage in intravaginal practices (IVP) with a goal of improving genital hygiene and increasing sexual pleasure. Intravaginal practices can disrupt the genital mucosa, and some studies have found that IVP increases risk of acquisition of HIV and bacterial vaginosis (BV). Limited prior research also suggests significant associations between IVP, herpes simplex virus type 2 (HSV-2), and high-risk types of human papillomavirus (HPV). METHODS: We examined associations between IVP and HPV, BV, and HSV-2 among 200 women in rural Malawi participating in a clinic-based study on sexual and reproductive tract infections. We calculated prevalence ratios for the associations between frequency and type of IVP and outcomes of HPV, BV, and HSV-2. RESULTS: Intravaginal practices were commonly performed, with 95% of women reporting current use of at least 1 practice. Infections were also frequently detected: Twenty-two percent of the sample had at least 1 high-risk HPV type, 51% had BV, and 50% were HSV-2 seropositive. We observed no significant associations between type of IVP, frequency of IVP, or a combined measure capturing type and frequency of IVP-and any of the infection outcomes. CONCLUSIONS: Although both IVP and our outcomes of interest (BV, HPV, and HSV-2) were common in the study population, we did not detect associations between IVP type or frequency and any of the 3 infections. However, the high prevalence and frequency of IVP may have limited our ability to detect significant associations.</t>
  </si>
  <si>
    <t>https://www.ncbi.nlm.nih.gov/pmc/articles/PMC5117649/pdf/nihms812864.pdf</t>
  </si>
  <si>
    <t>Esber A, Rao N, Norris A, Carr Reese P, Kandodo J, Nampandeni P, et al. Intravaginal Practices and Prevalence of Sexual and Reproductive Tract Infections Among Women in Rural Malawi. Sex Transm Dis. 2016;43(12):750-5.</t>
  </si>
  <si>
    <t>FEAR_2017</t>
  </si>
  <si>
    <t>Fearon E, Wiggins RD, Pettifor AE, MacPhail C, Kahn K, Selin A, et al</t>
  </si>
  <si>
    <t>Associations between friendship characteristics and HIV and HSV-2 status amongst young South African women in HPTN-068</t>
  </si>
  <si>
    <t>INTRODUCTION: Prevalence of HIV among young women in South Africa remains extremely high. Adolescent peer groups have been found to be an important influence on a range of health behaviours. The characteristics of young women's friendships might influence their sexual health and HIV risk via connections to sexual partners, norms around sexual initiation and condom use, or provision of social support. We investigated associations between young women's friendships and their Herpes Simplex Virus Type 2 (HSV-2) and HIV infection status in rural South Africa. METHODS: Our study is a cross-sectional, egocentric network analysis. In 2011 to 2012, we tested 13- to 20-year-old young women for HIV and HSV-2, and collected descriptions of five friendships for each. We generated summary measures describing friend socio-demographic characteristics and the number of friends perceived to have had sex. We used logistic regression to analyse associations between friend characteristics and participant HIV and HSV-2 infection, excluding likely perinatal HIV infections. RESULTS: There were 2326 participants included in the study sample, among whom HIV and HSV-2 prevalence were 3.3% and 4.6% respectively. Adjusted for participant and friend socio-demographic characteristics, each additional friend at least one year older than the participant was associated with raised odds of HIV (odds ratio (OR) = 1.37, 95% CI 1.03 to 1.82) and HSV-2 (adjusted OR=1.41, 95% CI 1.18 to 1.69). Each additional friend perceived to have ever had sex also raised the odds of HIV (OR = 1.29, 95% CI 1.03 to 1.63) and HSV-2 (OR=1.18, 95% CI 1.03 to 1.35). DISCUSSION: We found good evidence that a greater number of older friends and friends perceived to have had sex were associated with increased risk for HSV-2 and HIV infection among young women. CONCLUSIONS: The characteristics of young women's friendships could contribute to their risk of HIV infection. The extent to which policies or programmes influence age-mixing and young women's normative environments should be considered.</t>
  </si>
  <si>
    <t>Fearon E, Wiggins RD, Pettifor AE, MacPhail C, Kahn K, Selin A, et al. Associations between friendship characteristics and HIV and HSV-2 status amongst young South African women in HPTN-068. J Int AIDS Soc. 2017;20(4).</t>
  </si>
  <si>
    <t>HALL_2015</t>
  </si>
  <si>
    <t>Hallfors DD, Cho H, Mbai, II, Millimo BW, Atieno C, Okumu D, et al</t>
  </si>
  <si>
    <t>Disclosure of HSV-2 serological test results in the context of an adolescent HIV prevention trial in Kenya</t>
  </si>
  <si>
    <t>OBJECTIVES: Herpes simplex virus type 2 (HSV-2) biomarkers are often used in adolescent sub-Saharan HIV prevention studies, but evaluations of test performance and disclosure outcomes are rare in the published literature. Therefore, we investigated the proportion of ELISA-positive and indeterminate samples confirmed by western blot (WB), the psychosocial response to disclosure and whether reports of sexual behaviour and HSV-2 symptoms are consistent with WB confirmatory results among adolescent orphans in Kenya. METHODS: In 2011, 837 Kenyan orphan youth in grades 7 and 8 enrolled in an HIV prevention clinical trial with HSV-2 biomarker outcomes. We used a modified algorithm for the Kalon HSV-2 ELISA to improve specificity; positive and indeterminate results were WB tested. We developed culturally sensitive protocols for disclosing positive results, and documented psychosocial responses, reports of sexual contact and HSV-2 symptoms. RESULTS: 28 adolescents (3.3%) were identified as HSV-2 seropositive, six as indeterminate. Of these, 22 positive and all indeterminates were WB tested; 20 and 5, respectively, were confirmed positive. Most youth reported moderate brief stress after disclosure; 22% reported longer and more severe distress. Boys were more likely to be in the latter category. Self-reported virginity was highly inconsistent with WB-confirmed positives. CONCLUSIONS: The higher than manufacturer's cut-off for Kalon ELISA modestly reduced the rate of false-positive test results, but also increased false negatives. Investigators should consider the risk:benefit ratio in deciding whether or not to disclose HSV-2 results to adolescent participants under specific field conditions. TRIAL REGISTRATION NUMBER: NCT01501864.</t>
  </si>
  <si>
    <t>https://sti.bmj.com/content/sextrans/91/6/395.full.pdf</t>
  </si>
  <si>
    <t>Hallfors DD, Cho H, Mbai, II, Millimo BW, Atieno C, Okumu D, et al. Disclosure of HSV-2 serological test results in the context of an adolescent HIV prevention trial in Kenya. Sex Transm Infect. 2015;91(6):395-400.</t>
  </si>
  <si>
    <t>HANX_2016</t>
  </si>
  <si>
    <t>Han L, Zhou C, Li Z, Poon AN, Rou K, Fuller S, et al</t>
  </si>
  <si>
    <t>Differences in risk behaviours and HIV/STI prevalence between low-fee and medium-fee female sex workers in three provinces in China</t>
  </si>
  <si>
    <t>OBJECTIVES: To better understand risk behaviours and factors associated with low-fee female sex workers (FSW) and support HIV/sexually transmitted infections (STI) epidemic control among this key population in China. METHODS: A cross-sectional study using convenience sampling to recruit 1487 eligible low-fee and medium-fee FSW was conducted in 2012 in three provinces. The participants were interviewed using a structured questionnaire and tested for HIV-1, herpes simplex virus (HSV)-2 and syphilis antibody. Log-binomial modelling was used to estimate prevalence ratios (PR) and examine factors associated with low-fee sex work. RESULTS: Prevalence of HIV-1, syphilis and HSV-2 antibody positive were 0.5%, 4.8% and 27.8%, respectively. Low-fee FSW were more likely to have HSV-2 infection (adjusted prevalence ratio (APR)=1.3, 95% CI 1.1 to 1.7), but not more likely to have HIV-1 and syphilis infection compared with medium-fee FSW. Compared with medium-fee FSW, low-fee FSW were more likely to be &gt;/=35 years of age (APR=2.1, 95% CI 1.3 to 3.6), engage in sex work &gt;/=6 days/per week (APR=1.7, 95% CI 1.2 to 2.6), have &gt;/=3 clients per day (APR=2.2, 95% CI 1.5 to 3.3), have clients decide condom use (APR=1.6, 95% CI 1.1 to 2.3), fail to persuade clients to use condoms (APR=1.6, 95% CI 1.1 to 2.6), express willingness to have unprotected sex in return for receipt of a higher fee (APR=1.8, 95% CI 1.2 to 2.8), have had genital symptoms in the past year (APR=1.4, 95% CI 1.1 to 1.8) and have migrated from another city. CONCLUSIONS: Low-fee FSW in China have unique risks for acquiring HIV/STI, in part due to greater economic pressures. Tailored interventions targeting low-fee FSW and incorporating their prevailing perception of HIV/STI risks and condom use negotiation challenges that they face are urgently needed.</t>
  </si>
  <si>
    <t>https://www.ncbi.nlm.nih.gov/pmc/articles/PMC5991977/pdf/nihms865743.pdf</t>
  </si>
  <si>
    <t>Han L, Zhou C, Li Z, Poon AN, Rou K, Fuller S, et al. Differences in risk behaviours and HIV/STI prevalence between low-fee and medium-fee female sex workers in three provinces in China. Sex Transm Infect. 2016;92(4):309-15.</t>
  </si>
  <si>
    <t>HANX_2021</t>
  </si>
  <si>
    <t>Han L, Husaiyin S, Wang X, Rouzi H, Niyazi M</t>
  </si>
  <si>
    <t>Prevalence and risk factors of cervical cancer in the Nanjiang area of the Xinjiang Uyghur Autonomous Region of China: a matched case-control study</t>
  </si>
  <si>
    <t>Han L, Husaiyin S, Wang X, Rouzi H, Niyazi M. Prevalence and risk factors of cervical cancer in the Nanjiang area of the Xinjiang Uyghur Autonomous Region of China: a matched case-control study. European Journal of Gynaecological Oncology. 2021;42(6):1270-6.</t>
  </si>
  <si>
    <t>HUAI_2018</t>
  </si>
  <si>
    <t>Huai P, Li F, Li Z, Sun L, Fu X, Pan Q, et al</t>
  </si>
  <si>
    <t>Prevalence, risk factors, and medical costs of Chlamydia trachomatis infections in Shandong Province, China: a population-based, cross-sectional study</t>
  </si>
  <si>
    <t>BACKGROUND: A population-based study of Chlamydia trachomatis (CT) infections is essential in designing a specific control program; however, no large investigation of CT infections among the general population in mainland China has been conducted since 2000. We aimed to determine the prevalence, risk factors, and associated medical costs of CT among residents, 18-49 years of age, in Shandong, China. METHODS: From May to August 2016, a multistage probability sampling survey involving 8074 individuals was distributed. Data were collected via face-to-face interviews, followed by self-administered questionnaire surveys. First-void urines were collected and tested for CT and Neisseria gonorrhoeae (NG) using nucleic acid amplification. RESULTS: The weighted prevalence of CT infection was 2.3% (95% confidence interval [CI], 1.5-3.2) in females and 2.7% (1.6-3.8) in males. Women, 30-34 years of age, had the highest prevalence of CT infections (3.5%, 2.6-4.4), while the highest prevalence of CT infections in males was in those 18-24 years of age (4.3%, 0.0-8.8). Neisseria gonorrhoeae infection had a prevalence of 0.1% (0.0-0.3) in women and 0.03% (0.0-0.1) in men. Risk factors for CT infections among females included being unmarried, divorced, or widowed (odds ratio [OR], 95% CI 3.57, 1.54-8.24) and having two or more lifetime sex partners (3.72, 1.14-12.16). Among males, first intercourse before 20 years of age (1.83, 1.10-3.02) and having two or more lifetime sex partners (1.85, 1.14-3.02) were associated with CT infections. The estimated lifetime cost of CT infections in patients 18-49 years of age in Shandong was 273 million (range, 172-374 million) China Renminbi in 2016. CONCLUSIONS: This study demonstrated a high burden of CT infections among females &lt; 35 years of age and males &lt; 25 years of age in Shandong. Thus, a CT infection control program should focus on this population, as well as others with identified risk factors.</t>
  </si>
  <si>
    <t>https://www.ncbi.nlm.nih.gov/pubmed/30367605</t>
  </si>
  <si>
    <t>Huai P, Li F, Li Z, Sun L, Fu X, Pan Q, et al. Prevalence, risk factors, and medical costs of Chlamydia trachomatis infections in Shandong Province, China: a population-based, cross-sectional study. BMC Infect Dis. 2018;18(1):534.</t>
  </si>
  <si>
    <t>HUXX_2017</t>
  </si>
  <si>
    <t>Hu QH, Xu JJ, Chu ZX, Zhang J, Yu YQ, Yu H, et al</t>
  </si>
  <si>
    <t>Prevalence and Determinants of Herpes Simplex Virus Type 2 (HSV-2)/Syphilis Co-Infection and HSV-2 Mono-Infection among Human Immunodeficiency Virus Positive Men Who Have Sex with Men: a Cross-Sectional Study in Northeast China</t>
  </si>
  <si>
    <t>This study assessed the prevalence and determinants of herpes simplex virus type 2 (HSV-2)/syphilis co-infection and HSV-2 mono-infection in human immunodeficiency virus (HIV)-positive men who have sex with men (MSM) in China. A cross-sectional study was conducted of 545 HIV-positive MSM in Shenyang between February 2009 and October 2014. Participants underwent physical examinations and serological tests for HSV-2 and syphilis. A multinomial logistic regression was used to identify the risk factors associated with HSV-2/syphilis co-infection and HSV-2 mono-infection. The prevalence of HSV-2 mono-infection, syphilis mono-infection, and HSV-2/syphilis co-infection (95% confidence interval) was 48.6% (44.4-52.8%), 34.3% (30.3-38.3%), and 22.9% (19.4-26.5%), respectively. After controlling within HSV-2/syphilis-seropositive cases, regression analysis revealed that the related factors for HSV-2/syphilis co-infection included age (25-50 vs. &lt;/= 24 years: adjusted odds ratio [aOR], 4.55; &gt; 50 vs. &lt;/= 24 years: aOR, 43.02), having regular female sexual partner(s) in the past 6 months (aOR, 0.43), and age at first MSM experience (&lt;/= 18 vs. &gt; 18 years: aOR, 2.59) (all P &lt; 0.05). The high prevalence of HSV-2 mono infection and HSV-2/syphilis co-infection in HIV-positive MSM indicates a high secondary HIV transmission risk. A campaign for detection and treatment of HSV-2 and syphilis is urgently required for HIV-positive MSM in China.</t>
  </si>
  <si>
    <t>https://www.ncbi.nlm.nih.gov/pubmed/27795468</t>
  </si>
  <si>
    <t>Hu QH, Xu JJ, Chu ZX, Zhang J, Yu YQ, Yu H, et al. Prevalence and Determinants of Herpes Simplex Virus Type 2 (HSV-2)/Syphilis Co-Infection and HSV-2 Mono-Infection among Human Immunodeficiency Virus Positive Men Who Have Sex with Men: a Cross-Sectional Study in Northeast China. Jpn J Infect Dis. 2017;70(3):284-9.</t>
  </si>
  <si>
    <t>JAHA_2018</t>
  </si>
  <si>
    <t>Jahanbakhsh F, Bagheri Amiri F, Sedaghat A, Fahimfar N, Mostafavi E</t>
  </si>
  <si>
    <t>Prevalence of HAV Ab, HEV (IgG), HSV2 IgG, and Syphilis Among Sheltered Homeless Adults in Tehran, 2012</t>
  </si>
  <si>
    <t>Int J Health Policy Manag</t>
  </si>
  <si>
    <t>BACKGROUND: This study investigated the prevalence for hepatitis A virus (HAV), hepatitis E virus (HEV), herpes simplex virus type 2 (HSV2) and syphilis among homeless in the city of Tehran. METHODS: In this cross-sectional study, 596 homeless were recruited in Tehran. A researcher-designed questionnaire was used to study demographic data. Using enzyme-linked immunoassay, and rapid plasma reagin (RPR) test, we evaluated the seroprevalence of HAV anti-body, HEV IgG, herpes, HSV2 IgG, and syphilis among sheltered homeless in Tehran. The associations between the participant's characteristics and infections were evaluated using logistic regression and chi-square. RESULTS: A total of 569 homeless, 78 women (13.7%) and 491 men (86.3%) were enrolled into the study from June to August 2012. Their age mean was 42 years and meantime of being homeless was 24 months. Seroprevalence of syphilis, HEV IgG, HSV2 IgG and HAV Ab was 0.55%, 24.37%, 16.48%, and 94.34%, respectively. History of drug abuse was reported in 77.70%; 46.01% of them were using a drug during the study and 26.87% of them had history of intravenous drug abuse. Among people who had intravenous drug abuse, 48.25% had history of syringe sharing. CONCLUSION: The prevalence of HAV, HEV and HSV2 were higher than the general population while low prevalence of syphilis was seen among homeless peoples who are at high risk of sexually transmitted infection (STD). Our findings highlighted that significant healthcare needs of sheltered homeless people in Tehran are unmet and much more attention needs to be paid for the health of homeless people.</t>
  </si>
  <si>
    <t>https://www.ncbi.nlm.nih.gov/pmc/articles/PMC5890067/pdf/ijhpm-7-225.pdf</t>
  </si>
  <si>
    <t>Jahanbakhsh F, Bagheri Amiri F, Sedaghat A, Fahimfar N, Mostafavi E. Prevalence of HAV Ab, HEV (IgG), HSV2 IgG, and Syphilis Among Sheltered Homeless Adults in Tehran, 2012. Int J Health Policy Manag. 2018;7(3):225-30.</t>
  </si>
  <si>
    <t>JOZA_2019</t>
  </si>
  <si>
    <t>Jozani ZB, Badie BM, Bayanolhagh S, Mohammadifirouzeh M, Ahsani-Nasab S, Vakili F, et al</t>
  </si>
  <si>
    <t>Knowledge, attitude and practice towards HIV/AIDS conjoint with HIV, HBV, HCV and HSV2 serosurveys among girls from dysfunctional families in Tehran, Iran</t>
  </si>
  <si>
    <t>Journal of International Translational Medicine</t>
  </si>
  <si>
    <t>To assess knowledge, attitude and practice (KAP) towards HIV/AIDS and to perform HIV, HBV, HCV and HSV2 serosurveys among girls from dysfunctional families in Tehran, Iran. A standard questionnaire was used to assess participants knowledge, attitude and practice towards HIV/AIDS by pre and post- tests within a three months interval. We also performed HIV, HBV, HCV and HSV2 serostatus assessment in our study group in post- test phase. Ninety eight (52.2%) of the participants had good knowledge about HIV/AIDS before our educational intervention, after which this was raised to 133 (70.7%) (Mc Nemar's test, P = 0.031). Importantly, 177 (94.1%) of participants were willing to be tested for HIV before counseling. There was no positive result for HIV, HBV, HCV and HSV2 serosurvey. HIV/AIDS education and counseling significantly increased knowledge, attitudes and practice of girls from dysfunctional families regardless of their HIV, HBV, HCV, or HSV2 serostatus findings.Copyright © 2019 Third Party Medicine International Publishing Group Co. Limited. All rights reserved.</t>
  </si>
  <si>
    <t>Jozani ZB, Badie BM, Bayanolhagh S, Mohammadifirouzeh M, Ahsani-Nasab S, Vakili F, et al. Knowledge, attitude and practice towards HIV/AIDS conjoint with HIV, HBV, HCV and HSV2 serosurveys among girls from dysfunctional families in Tehran, Iran. Journal of International Translational Medicine. 2019;7(1):33-8.</t>
  </si>
  <si>
    <t>KAMO_2021</t>
  </si>
  <si>
    <t>Kamori D, Joachim A, Mizinduko M, Barabona G, Mahiti M, Kibwana U, et al</t>
  </si>
  <si>
    <t>Seroprevalence of Human Herpesvirus Infections in Newly Diagnosed HIV-Infected Key Populations in Dar es Salaam, Tanzania</t>
  </si>
  <si>
    <t>BACKGROUND: Human herpesvirus (HHV) infections can significantly increase the risk of HIV transmission and accelerate disease progression. In the population at high risk of HIV infection, also termed as key populations (FSW, MSM, and PWID), and their sexual partners, HHV infections can potentially compromise the efforts to prevent and control HIV infection. Here, we investigated the seroprevalence of HHV infections among HIV-infected key populations in Dar es Salaam, Tanzania. Methodology. We analyzed 262 archived serum samples of HIV-infected key populations from the IBBS study conducted in Dar es Salaam, Tanzania. The enzyme-linked immunosorbent assay was used to determine IgG and IgM titers for cytomegalovirus (CMV) and herpes simplex virus (HSV) types 1 and 2. RESULTS: The overall seropositivity of HHV IgG was 92% (95% CI: 87.7-95.3%). HHV IgM was not detected in any of the samples. The most seroprevalent coinfection was CMV at 69.1% (181/262), followed by HSV-2 33.2% (87/262) and HSV-1 32.1% (84/262). HSV-2 infection differed by key population groups; it accounted for FSW (46.3%) (p=0.0001) compared to PWID (21.6%) and MSM (22.7%). In contrast, seroprevalence for CMV and HSV-1 was comparable across the key population groups; whereby, CMV was 62%, 75.3%, and 75% and HSV-1 was 26.4%, 39.2%, and 31.8% for FSW, MSM, and PWID, respectively. We also observed that multiple coinfections with CMV-HSV-2 (p=0.042) and CMV-HSV-1-HSV-2 (p=0.006) were significantly associated with key population aged above 40 years. CONCLUSION: The IgG seroprevalence of CMV, HSV-1, and HSV-2 was high among HIV-positive key populations. These findings indicate that these individuals are prone to recurrence of HHV infections and may harbor replicating viruses that subsequently may affect HIV disease progression. Therefore, this warrants concerted efforts for integrated HIV and sexually transmitted infection prevention programs targeting key populations.</t>
  </si>
  <si>
    <t>https://www.ncbi.nlm.nih.gov/pmc/articles/PMC8410440/pdf/ijmicro2021-4608549.pdf</t>
  </si>
  <si>
    <t>Kamori D, Joachim A, Mizinduko M, Barabona G, Mahiti M, Kibwana U, et al. Seroprevalence of Human Herpesvirus Infections in Newly Diagnosed HIV-Infected Key Populations in Dar es Salaam, Tanzania. Int J Microbiol. 2021;2021:4608549.</t>
  </si>
  <si>
    <t>KUFA_2020</t>
  </si>
  <si>
    <t>Kufa T, Radebe F, Maseko V, Puren A, Kularatne R</t>
  </si>
  <si>
    <t>Medical Male Circumcision and Associations Among Sexually Transmitted Infections Service Attendees</t>
  </si>
  <si>
    <t>AIDS and behavior</t>
  </si>
  <si>
    <t>Medical male circumcision (MMC) is a proven intervention for preventing HIV acquisition among males. We describe the circumcision status, eligibility for MMC referral and associations with HIV positivity among symptomatic males attending STI services. This study was a secondary analysis of cross-sectional data collected during sentinel surveillance for STI aetiologies. In the sentinel surveillance conducted at primary care facilities located in six South African provinces, an anonymous questionnaire was administered followed by collection of appropriate genital and blood specimens for laboratory testing including HIV, rapid plasma reagin (RPR) and HSV-2 serological testing. During analysis, multivariable logistic regression was used to determine association between prevalent HIV infection and male circumcision among males who were HSV-2 AND/OR RPR serology positive and among those who were negative. A total of 847 males were included the analysis,...  Of these, 166 (19.6%) were medically circumcised, 350 (41.4%) traditionally circumcised while 324 (39%) were not circumcised. The yield of assessment for MMC referral was 27.7%. Overall HIV positivity was 23.1%. Compared to no circumcision, MMC had a statistically insignificant 62% lower odds of being HIV positive -among males who were HSV-2 and RPR negative- adjusted odds ratio [aOR] 0.38 [95% confidence interval (CI) 0.12-1.18], p=0.094. Among those HSV-2 AND/OR RPR positive, MMC had a statistically insignificant 26% lower odds of being HIV positive- aOR 0.74 (95% CI 0.41-1.36), p=0.334. In both groups HIV positivity increased with age but was positively associated with condom use at last sexual encounter [aOR 3.41 (95% CI 1.43-8.15)] and previous treatment for an STI syndrome [aOR 3.81 (95% CI 1.60-9.05)] among those HSV-2 and RPR negative. High HIV positivity and high yield of eligibility for VMMC referral among males attending STI services points to the need for better integration of HIV prevention and treatment with STI care.</t>
  </si>
  <si>
    <t>Kufa T, Radebe F, Maseko V, Puren A, Kularatne R. Medical Male Circumcision and Associations Among Sexually Transmitted Infections Service Attendees. AIDS and behavior. 2020;24(5):1422-31.</t>
  </si>
  <si>
    <t>KUTE_2020</t>
  </si>
  <si>
    <t>Kuteesa MO, Weiss HA, Cook S, Seeley J, Ssentongo JN, Kizindo R, et al</t>
  </si>
  <si>
    <t>Epidemiology of alcohol misuse and illicit drug use among young people aged 15-24 years in fishing communities in Uganda</t>
  </si>
  <si>
    <t>International Journal of Environmental Research and Public Health</t>
  </si>
  <si>
    <t xml:space="preserve">Background: We determined the prevalence of and risk factors for alcohol misuse and illicit drug use among young Ugandans in fishing communities, a recognised key population" for human immunodeficiency virus (HIV) infection. Method(s): We conducted a cross-sectional survey among young people (15-24 years) in fishing communities in Koome, Uganda, in December 2017-July 2018. Using Audio-Assisted Self-Interviewing, we collected data on socio-demographic characteristics and alcohol use, including the Alcohol Use Disorders Identification Test (AUDIT) and timeline follow-back calendar (TLFB). Blood samples were analysed for HIV, herpes simplex virus 2 (HSV2), and Phosphatidyl ethanol (PEth 16:0/18:1). Urine samples were analysed for illicit drugs. Result(s): Among 1281 participants (52.7% male, mean age 20 years), 659 (51.4%) reported ever drinking alcohol, 248 (19.4%) had 12-month-AUDIT &gt;= 8, and 261 (20.5%) had whole-blood PEth 16:0/18:1 concentration &gt;= 20 ng/mL, indicating significant consumption. In multivariable analyses, PEth 16:0/18:1 &gt;= 20ng/mL, AUDIT &gt;= 8 and binge drinking (&gt;=6 standard drinks per drinking occasion in the previous month from TLFB) were all strongly associated with older age, low education, smoking, and HSV2. Illicit drug use prevalence was 5.2% and was associated with older age, low education, being single, and smoking. Conclusion(s): Levels of alcohol misuse were high among young people in fishing communities and associated with HSV2, a proxy for risky sexual behaviour. Alcohol and illicit drug harm reduction services and HIV prevention programs in Uganda should prioritise young fisherfolk. </t>
  </si>
  <si>
    <t>Kuteesa MO, Weiss HA, Cook S, Seeley J, Ssentongo JN, Kizindo R, et al. Epidemiology of alcohol misuse and illicit drug use among young people aged 15-24 years in fishing communities in Uganda. International Journal of Environmental Research and Public Health. 2020;17 (7) (no pagination)(2401).</t>
  </si>
  <si>
    <t>LIMA_2021</t>
  </si>
  <si>
    <t>Lima LRP, Almeida NAA, Da Silva AS, De Paula VS, Horta MAP, Belo VS, et al</t>
  </si>
  <si>
    <t>Human alphaherpesvirus 2 (HSV-2) among female sex workers from Brazil: Cross-sectional study using respondent-driven sampling</t>
  </si>
  <si>
    <t>Objective Female sex workers (FSWs) are vulnerable to human alphaherpesvirus 2 (HSV-2) infection due to their high numbers of sexual partners. The objective of this study was to evaluate the seroprevalence and risk behaviours associated with HSV-2. Methods A cross-sectional study was conducted in Mato Grosso do Sul, Brazil. A total of 376 FSWs were recruited by respondent-driven sampling (RDS) methodology and answered an epidemiological questionnaire. Blood samples were collected to test for HSV-2 antibodies using commercial ELISA and for HSV-2 DNA using real-time PCR. Results The seropositivity was 47.3% (178/376) for HSV-2 IgG and 10.1% (38/376) for HSV-2 IgM. HSV-2 viraemia was detected in two infected FSWs with primary infections. In bivariate and multivariate analyses, the OR for HSV-2 IgG increased with age (OR=2.53-7.90, OR=2.66-6.37) and the number of sexual partners (OR=2.30-3.25). On the other hand, daily alcohol consumption (OR=0.10) and the use of condoms during the last intercourse (OR=0.47) were protective factors against HSV-2 acquisition. Conclusion Despite the impact of FSWs in public health policies with the dissemination of sexually transmitted infections, there have been few studies performed regarding the prevalence of HSV-2 in Brazil, making it difficult to implement any control or preventative measures. The results produced here using an RDS methodology demonstrated a high prevalence, risk behaviours and primary infection among the FSWs. These results reinforce the need to implement control and preventative measures for HSV-2 infection in this population.</t>
  </si>
  <si>
    <t>https://sti.bmj.com/content/sextrans/97/6/461.full.pdf</t>
  </si>
  <si>
    <t>Lima LRP, Almeida NAA, Da Silva AS, De Paula VS, Horta MAP, Belo VS, et al. Human alphaherpesvirus 2 (HSV-2) among female sex workers from Brazil: Cross-sectional study using respondent-driven sampling. Sexually Transmitted Infections. 2021;97(6):461-4.</t>
  </si>
  <si>
    <t>LIUX_2017</t>
  </si>
  <si>
    <t>Liu Y, Tang HF, Ning Z, Zheng H, He N, Zhang YY</t>
  </si>
  <si>
    <t>[Co-infections of HIV, syphilis and HSV-2 among men who have sex with men at the voluntary HIV counseling and testing clinics in Shanghai]</t>
  </si>
  <si>
    <t>Zhonghua Liu Xing Bing Xue Za Zhi</t>
  </si>
  <si>
    <t>Objective: To understand the prevalence rates of HIV-syphilis and HSV-2 co-infections and related factors among MSM who had visited the voluntary HIV counseling and testing (VCT) clinics in Shanghai, China. Methods: 756 eligible MSM who attended the VCT clinics of Shanghai Municipality and Putuo district during March to August, 2015 were recruited to participate in a cross-sectional survey with questionnaire interview and blood testing for HIV, syphilis and HSV-2. Results: A total of 732 participants completed a valid questionnaire survey. The prevalence rates were 3.3% (24/732) for HIV/Syphilis co-infection, 1.9% (14/732) for HIV/HSV-2 co-infection, and 0.7% (5/732) for HIV/Syphilis/HSV-2 co-infection, respectively. HIV prevalence appeared significantly higher among syphilis-infected participants (45.3%, 24/53) than those without Syphilis (7.2%, 61/679) (chi(2)=63.11, P&lt;0.001), and was also significantly higher among HSV-2 infected participants (34.1%, 14/41) than those without the HSV-2 infection (10.3%, 71/691) (chi(2)=21.49, P&lt;0.001). Results from the Multivariate regression analysis indicated that participants who were migrants (OR=3.50, 95%CI: 1.01-12.17), having had middle school or lower levels of education (OR=4.46, 95%CI: 1.54-12.87) or ever used illicit drugs (OR=4.25, 95%CI: 1.67-10.82, P=0.002) were under possible risks on HIV and Syphilis co-infection. Those participants who had high middle school or lower levels of education (OR=6.87, 95%CI: 1.86-25.42; OR=9.82, 95%CI: 2.25-42.85) were under risk on HIV and HSV-2 co-infection. Conclusion: HIV/Syphilis and HIV/HSV-2 co-infection were seen among MSM who attended the VCT clinics in Shanghai that called for special attention, especially on migrants, those with low education or illicit drug users.</t>
  </si>
  <si>
    <t>Liu Y, Tang HF, Ning Z, Zheng H, He N, Zhang YY. [Co-infections of HIV, syphilis and HSV-2 among men who have sex with men at the voluntary HIV counseling and testing clinics in Shanghai]. Zhonghua liu xing bing xue za zhi = Zhonghua liuxingbingxue zazhi. 2017;38(10):1363-6.</t>
  </si>
  <si>
    <t>LIXX_2016</t>
  </si>
  <si>
    <t>Li Z, Yan R, Yan C, Liu P, Feng Z</t>
  </si>
  <si>
    <t>Evaluation of an Automated Chemiluminescent Immunoassay in Typing Detection of IgG Antibodies Against Herpes Simplex Virus</t>
  </si>
  <si>
    <t>BACKGROUD: Herpes simplex virus types 1 and 2 (HSV-1 and HSV-2) are common infectious agents worldwide and the primary infection of HSV remains a major problem in the pregnant women in China nowadays. At present, typing detection of HSV is mainly based on ELISA in China. METHODS: In this study, we evaluated the performance of a newly introduced chemiluminescent immunoassay assay (CLIA) for the determination of serum HSV-1 and HSV-2 immunoglobulin G (IgG) antibodies. RESULTS: The functional sensitivity of detecting HSV-1 and HSV-2 IgG were 0.7 Index and 0.6 Index, respectively. The repeatability and the total imprecision coefficient of variations were both below 10%, and the recoveries of these assays ranged from 90% to 110%. High concentration of hemoglobin, lipids, and bilirubin in samples did not affect the results. The infective rates of HSV-1 and HSV-2 were 919 (87.5%) and 169 (16.1%), respectively. HSV-1 seroprevalence was significantly higher than that of HSV-2 (P &lt; 0.001). CONCLUSION: CLIA is an excellent method for HSV-1 and HSV-2 IgG measurement and can be used as a routine screening test. The infective rate of HSV was pretty high among women before pregnancy or in the period of pregnancy in Beijing.</t>
  </si>
  <si>
    <t>https://www.ncbi.nlm.nih.gov/pubmed/26666528</t>
  </si>
  <si>
    <t>Li Z, Yan R, Yan C, Liu P, Feng Z. Evaluation of an Automated Chemiluminescent Immunoassay in Typing Detection of IgG Antibodies Against Herpes Simplex Virus. J Clin Lab Anal. 2016;30(5):577-80.</t>
  </si>
  <si>
    <t>LONG_2017</t>
  </si>
  <si>
    <t>Longo JDD, Simaleko MM, Diemer HSC, Gresenguet G, Brucker G, Belec L</t>
  </si>
  <si>
    <t>Risk factors for HIV infection among female sex workers in Bangui, Central African Republic</t>
  </si>
  <si>
    <t>PLoS ONE</t>
  </si>
  <si>
    <t>Objective: The aims of the study were i) to categorize fFSW according to socio-anthropologic criteria in Bangui; ii) to examine the association between a selection of demographic and risk variables with the different categories of female sex work as outcome, and iii) to investigate factors associated with HIV status. Methods: A cross-sectional questionnaire survey was conducted to describe the spectrum of commercial sex work in Bangui among 345 sexually active women. After collection of social and behavioral characteristics, each woman received a physical examination and a blood sample was taken for biological analyses, including HIV testing. The relationships between sociodemographic characteristics, behavioral variables involved in high risk for HIV as well as biological results were investigated by bivariate analysis in relationship with FSW categories as main outcomes, and by bivariate analysis followed by multivariate logistic regression analysis in relationship with HIV as the main outcome. The strength of statistical associations was measured by crude and adjusted Odds ratios (OR) and their 95% confidence intervals. Results: ... Conclusion: Our observations highlight the high level of vulnerability for HIV acquisition of both poor professional "kata" and nonprofessional "street vendor" FSW categories. These categories should be particularly taken into account when designing specific prevention programs for STIs/HIV control purposes.</t>
  </si>
  <si>
    <t>https://www.ncbi.nlm.nih.gov/pmc/articles/PMC5673229/pdf/pone.0187654.pdf</t>
  </si>
  <si>
    <t>Longo JDD, Simaleko MM, Diemer HSC, Gresenguet G, Brucker G, Belec L. Risk factors for HIV infection among female sex workers in Bangui, Central African Republic. PloS one. 2017;12(11):e0187654.</t>
  </si>
  <si>
    <t>LUSE_2014</t>
  </si>
  <si>
    <t>Luseno WK, Hallfors DD, Cho H, Iritani BJ, Adze J, Rusakaniko S, et al</t>
  </si>
  <si>
    <t>Use of HIV and HSV-2 biomarkers in sub-saharan adolescent prevention research: a comparison of two approaches</t>
  </si>
  <si>
    <t>J Prim Prev</t>
  </si>
  <si>
    <t>Self-report of sexual behavior among adolescents is notoriously inconsistent, yet such measures are commonly used as outcomes for HIV prevention intervention trials. There has been a growing interest in the use of HIV and other sexually transmitted disease biomarkers as more valid measures of intervention impact in high HIV prevalence areas, particularly in sub-Saharan Africa. We examine the challenges, benefits, and feasibility of including HIV and HSV-2 biomarker data, with details about different data collection and disclosure methods from two adolescent prevention trials in Kenya and Zimbabwe. In Kenya, whole blood samples were collected using venipuncture; adult guardians were present during biomarker procedures and test results were disclosed to participants and their guardians. In contrast, in Zimbabwe, samples were collected using finger pricks for dried blood spots (DBS); guardians were not present during biomarker procedures, and results were not disclosed to participants and/or their guardians. In both countries, prevalence in the study samples was low. Although the standard of care for testing for HIV and other STIs includes disclosure in the presence of a guardian for adolescents under age 18, we conclude that more research about the risks and benefits of disclosure to adolescents in the context of a clinical trial is needed. Notably, current serological diagnosis for HSV-2 has a low positive predictive value when prevalence is low, resulting in an unacceptable proportion of false positives and serious concerns about disclosing test results to adolescents within a trial. We also conclude that the DBS approach is more convenient and efficient than venipuncture for field research, although both approaches are feasible. Manufacturer validation studies using DBS for HSV-2, however, are needed for widespread use.</t>
  </si>
  <si>
    <t>https://www.ncbi.nlm.nih.gov/pmc/articles/PMC3996329/pdf/10935_2014_Article_343.pdf</t>
  </si>
  <si>
    <t>Luseno WK, Hallfors DD, Cho H, Iritani BJ, Adze J, Rusakaniko S, et al. Use of HIV and HSV-2 biomarkers in sub-saharan adolescent prevention research: a comparison of two approaches. The journal of primary prevention. 2014;35(3):181-91.</t>
  </si>
  <si>
    <t>Journal of Infection in Developing Countries</t>
  </si>
  <si>
    <t>MAOX_2018</t>
  </si>
  <si>
    <t>Mao X, Hu Q, Huang C, Yan H, Wang Z, Lu L, et al</t>
  </si>
  <si>
    <t>HIV incidence is rapidly increasing with age among young men who have sex with men in China: a multicentre cross-sectional survey</t>
  </si>
  <si>
    <t>HIV Medicine</t>
  </si>
  <si>
    <t>Objectives: The HIV epidemic is worsening among MSM in China, especially among those who are younger than 25 years old [ (YMSM)]. The aim of the study was to compare the prevalences of HIV incidence and recent HIV infection as well as factors associated with recent HIV infection in YMSM and older MSM (OMSM). Method(s): A multicentre cross-sectional survey was conducted among 4496 MSM recruited from seven Chinese cities. YMSM were defined as those aged &lt; 25 years. Data on demographics and sexual behaviours were collected using structural questionnaires. Blood samples were tested for recent HIV infection and other sexually transmitted infections. Result(s): Among the participants, 1313 were YMSM and 3183 were OMSM. Compared with OMSM, YMSM had a higher prevalence of recent HIV infection [5.4% (71 of 1313) for YMSM vs. 3.6% (115 of 3175) for OMSM; P = 0.006] and a higher HIV incidence [11.8 per 100 person-years (PY) (95% CI 9.0-14.5) for YMSM vs. 7.6 per 100 PY (95% CI 6.3-9.0) for OMSM]. The incidence increased with age among YMSM, especially between the ages of 16 and 21 years. In contrast, the incidence declined with age among OMSM. Anal bleeding, recreational drug use, syphilis and herpes simplex virus 2 (HSV-2) infection were independent risk factors for recent HIV infection among YMSM. The prevalence of all these risk factors increased with age between the ages of 16 and 21 years. Anal bleeding (19.8%) and recreational drug use (19.5%) had the highest adjusted population attributable fractions (aPAFs) among YMSM. The highest aPAFs of anal bleeding (27.4%) and syphilis infection (25.5%) were found between the ages of 19 and 21 years. Conclusion(s): The HIV incidence in Chinese YMSM was significantly higher than that in OMSM. YMSM aged 16-21 years had an extremely high risk of recent HIV infection.</t>
  </si>
  <si>
    <t>Mao X, Hu Q, Huang C, Yan H, Wang Z, Lu L, et al. HIV incidence is rapidly increasing with age among young men who have sex with men in China: a multicentre cross-sectional survey. HIV Medicine. 2018;19(8):513-22.</t>
  </si>
  <si>
    <t>MAOX_2021</t>
  </si>
  <si>
    <t>Mao SS, Feng SD, Zheng CL, Hu W, Li H, Tang J, et al</t>
  </si>
  <si>
    <t>Trends of HIV/Syphilis/HSV-2 seropositive rate and factors associated with HSV-2 infection in men who have sex with men in Shenzhen, China: A retrospective study</t>
  </si>
  <si>
    <t>OBJECTIVES: To analyze the trends of HIV/syphilis/HSV-2 seropositive rate and explore the related factors with HSV-2 infection to provide the basis for adjusting STD intervention strategies and formulating prevention and control measures among MSM in Shenzhen. METHODS: Time-location sampling was conducted among MSM in Shenzhen in 2012, 2014, 2016, and 2018. Data on demographics, sexual behaviors and the laboratory test results of HIV, syphilis, HSV-2 were collected. The χ2 trend test was used to analyze the trends of HIV/syphilis/HSV-2 seropositive rate. The binary logistic regression model was used to explore the factors associated with HSV-2 infection. RESULTS: The seropositive rate of HIV fell significantly from 15.9% in 2012 to 8.7% in 2018 (Ptrend = 0.003), syphilis seropositive rate was significantly decreased from 20.4% in 2012 to 14.8% in 2018 (Ptrend = 0.025), HSV-2 seropositive rate had no significant change (16.7% in 2012 to 14.0% in 2018; Ptrend = 0.617). In principal component logistic regression analysis showed that FAC1_1 (X1 = Ever had sex with female, X2 = Gender of first sexual partner, X3 = Marital status, X4 = Age group), FAC2_1 (X5 = Education, X6 = Monthly income (RMB), X7 = Frequency of condom use in anal sex with men in the past 6 months), and FAC4_1 (X9 = History of STDs) were significantly associated with HSV-2 infection. CONCLUSIONS: The seropositive rates of HIV and syphilis have dropped significantly but are still high. HSV-2 seropositive rate had no significant change and maintained a high level. It is necessary to continue strengthening HIV and syphilis interventions among MSM in Shenzhen. HSV-2 detection and intervention are urgently required for MSM, which might be another effective biological strategy further to control the HIV epidemic among MSM in Shenzhen.</t>
  </si>
  <si>
    <t>https://www.ncbi.nlm.nih.gov/pmc/articles/PMC8136746/pdf/pone.0251929.pdf</t>
  </si>
  <si>
    <t>Mao SS, Feng SD, Zheng CL, Hu W, Li H, Tang J, et al. Trends of HIV/Syphilis/HSV-2 seropositive rate and factors associated with HSV-2 infection in men who have sex with men in Shenzhen, China: A retrospective study. PloS one. 2021;16(5):e0251929.</t>
  </si>
  <si>
    <t>MARI_2018</t>
  </si>
  <si>
    <t>Mariam KAمكع, Huda DHهظه, Hala AAهعاا</t>
  </si>
  <si>
    <t xml:space="preserve">Prevalence and diagnosis of genital herpes by immunological and molecular study  </t>
  </si>
  <si>
    <t>IRAQI JOURNAL OF MEDICAL SCIENCES المجلة العراقية للعلوم الطبية</t>
  </si>
  <si>
    <t>Background: Genital herpes simplex infection is a viral infection caused by the herpes simplex virus (HSV) type 1 or 2. This disease transmitted during close skin or mucus membranes contact with an infected person who is shedding the virus. Infections that are commonly spread by sex, especially vaginal intercourse, anal sex and oral sex.Objective: For detection of HSV by immunological and molecular methods.Methods:Two hundred (200) samples were collected from females attending the Gynecology Outpatient Department in the Al-Imamein Al-Kadhimein Medical City and Baghdad Teaching Hospital during the period from May 2014 to April 2015. Based on availability of full clinical information about each patient, high vaginal swabs were taken from females at different ages (15-54 years) representing patients group complaining of abnormal vaginal discharge with or without other symptoms. The Statistical Analysis System- SAS program was used to study the effect of difference factors in study parameters. Chi-square test was used to significant comparison between percentages in this study. Results: Each of the vaginal swabs collected were examined, was preserved at -20 °C for DNA extracts were analyzed. In RT-PCR, the rate of infection was in women with HSV, those with age group (25-34) years and (35-44) years were 50%.Conclusion: HSV infections were detected in genital tract infection in women; molecular methods are considered the gold standard for diagnosis, given the excellent sensitivities, specificities, rapid and accurate laboratory diagnosis of HSV.Keywords: Genital herpes, diagnosis, immunological, molecular studyCitation: Ali MK, Hathal HD, Almoayed HA. Prevalence and diagnosis of genital herpes by immunological and molecular study. Iraqi JMS. 2018; Vol. 16(1): 4-7. doi: 10.22578/IJMS.16.1.2&lt;p&gt;</t>
  </si>
  <si>
    <t>Mariam KAمكع, Huda DHهظه, Hala AAهعاا. Prevalence and diagnosis of genital herpes by immunological and molecular study  IRAQI JOURNAL OF MEDICAL SCIENCES المجلة العراقية للعلوم الطبية. 2018;16(1):4-7.</t>
  </si>
  <si>
    <t>MEHT_2018</t>
  </si>
  <si>
    <t>Mehta SD, Nordgren RK, Agingu W, Otieno F, Odongo W, Odhiambo F, et al</t>
  </si>
  <si>
    <t>Sexual Quality of Life and Association With HIV and Sexually Transmitted Infections Among a Cohort of Heterosexual Couples in Kenya</t>
  </si>
  <si>
    <t>Journal of Sexual Medicine</t>
  </si>
  <si>
    <t xml:space="preserve">Introduction: Sexual quality of life (SQoL) is a critical component of sexual health and is understudied in Sub-Saharan African settings with endemic HIV and sexually transmitted infection (STI). Aim: We sought to assess SQoL among heterosexual couples in Kisumu, Kenya, and how this was associated with HIV status, STIs, and sexual practices. Methods: This was a prospective cohort study of community-recruited couples. SQoL, HIV status, herpes simplex virus (HSV)-2 status, bacterial vaginosis (BV), sexual practices, and sociodemographics were measured at baseline, 6 months, and 12 months. Multivariable linear regression with random intercept was fitted separately for females and males, accounting for partner characteristics. Main Outcome Measure: SQoL was assessed with an 18-item female and 11-item male survey. Results: From April 2014 through July 2016, 252 couples were enrolled, and followed up through September 2017. At baseline, women were median age 23 years, 10% HIV positive, 53% HSV-2 seropositive, and 22% with BV. At baseline men were median age 26 years, 12% HIV positive, 47% HSV-2 seropositive, and 56% circumcised. ... Conclusion: More attention to SQoL as an outcome may strengthen interventions aimed at preventing HIV and STIs and improving sexual health holistically. </t>
  </si>
  <si>
    <t>Mehta SD, Nordgren RK, Agingu W, Otieno F, Odongo W, Odhiambo F, et al. Sexual Quality of Life and Association With HIV and Sexually Transmitted Infections Among a Cohort of Heterosexual Couples in Kenya. Journal of Sexual Medicine. 2018;15(10):1446-55.</t>
  </si>
  <si>
    <t>MENS_2020</t>
  </si>
  <si>
    <t>Mensch BS, Grant MJ, Soler-Hampejsek E, Kelly CA, Chalasani S, Hewett PC</t>
  </si>
  <si>
    <t>Does schooling protect sexual health? The association between three measures of education and STIs among adolescents in Malawi</t>
  </si>
  <si>
    <t>Population studies</t>
  </si>
  <si>
    <t>While multiple studies have documented shifting educational gradients in HIV prevalence, less attention has been given to the effect of school participation and academic skills on infection during adolescence. Using the Malawi Schooling and Adolescent Study, a longitudinal survey that followed 2,649 young people aged 14-17 at baseline from 2007 to 2013, we estimate the effect of three education variables: school enrolment, grade attainment, and academic skills-numeracy and Chichewa literacy-on herpes simplex virus type 2 (HSV-2) and HIV incidence using interval-censored survival analysis. We find that grade attainment is significantly associated with lower rates of both HSV-2 and HIV among girls, and is negatively associated with HSV-2 but not HIV among boys. School enrolment and academic skills are not significantly associated with sexually transmitted infections (STIs) for boys or girls in our final models. Efforts to encourage school progression in high-prevalence settings in sub-Saharan Africa could well reduce, or at least postpone, acquisition of STIs.</t>
  </si>
  <si>
    <t>Mensch BS, Grant MJ, Soler-Hampejsek E, Kelly CA, Chalasani S, Hewett PC. Does schooling protect sexual health? The association between three measures of education and STIs among adolescents in Malawi. Population studies. 2020;74(2):241-61.</t>
  </si>
  <si>
    <t>MEQU_2014</t>
  </si>
  <si>
    <t>Meque I, Dube K, Feldblum PJ, Clements AC, Zango A, Cumbe F, et al</t>
  </si>
  <si>
    <t>Prevalence, incidence and determinants of herpes simplex virus type 2 infection among HIV-seronegative women at high-risk of HIV infection: a prospective study in Beira, Mozambique</t>
  </si>
  <si>
    <t>OBJECTIVES: To estimate the prevalence, incidence and determinants of herpes simplex type 2 (HSV-2) infection, and associations between HSV-2 and incident HIV infection, among women at higher risk for HIV infection in Beira, Mozambique. METHODS: Between 2009 and 2012, 411 women aged 18-35 years at higher risk of HIV acquisition (defined as having had two or more sexual partners in the month prior to study enrollment) were enrolled and followed monthly for one year. At each study visit, they were counseled, interviewed, and tested for HSV-2 and HIV antibodies. RESULTS: The HSV-2 prevalence at baseline was 60.6% (95% CI: 55.7% -65.4%). Increasing age (aOR = 2.94, 95% CI: 1.74-4.97, P&lt;0.001 and aOR = 3.39, 95% CI: 1.58-7.29, P = 0.002 for age groups of 21-24 and 25-35 years old respectively), lower educational level (aOR = 1.81, 95% CI: 1.09-3.02, P = 0.022), working full time (aOR = 8.56, 95% CI: 1.01-72.53, P = 0.049) and having practiced oral sex (aOR = 3.02, 95% CI: 1.16-7.89, P = 0.024) were strongly associated with prevalent HSV-2 infection. Thirty one participants seroconverted for HSV-2 (20.5%; 95% CI: 14.4% -27.9%) and 22 for HIV during the study period. The frequency of vaginal sex with a casual partner using a condom in the last 7 days was independently associated with incident HSV-2 infection (aOR = 1.91, 95% CI: 1.05-3.47, P = 0.034). Positive HSV-2 serology at baseline was not significantly associated with risk of subsequent HIV seroconversion. CONCLUSIONS: Young women engaging in risky sexual behaviors in Beira had high prevalence and incidence of HSV-2 infection. Improved primary HSV-2 control strategies are urgently needed in Beira.</t>
  </si>
  <si>
    <t>https://www.ncbi.nlm.nih.gov/pmc/articles/PMC3933639/pdf/pone.0089705.pdf</t>
  </si>
  <si>
    <t>Meque I, Dube K, Feldblum PJ, Clements AC, Zango A, Cumbe F, et al. Prevalence, incidence and determinants of herpes simplex virus type 2 infection among HIV-seronegative women at high-risk of HIV infection: a prospective study in Beira, Mozambique. PloS one. 2014;9(2):e89705.</t>
  </si>
  <si>
    <t>MORE_2018</t>
  </si>
  <si>
    <t>Moreira-Soto A, Cabral R, Pedroso C, Eschbach-Bludau M, Rockstroh A, Vargas LA, et al</t>
  </si>
  <si>
    <t>Exhaustive TORCH Pathogen Diagnostics Corroborate Zika Virus Etiology of Congenital Malformations in Northeastern Brazil</t>
  </si>
  <si>
    <t>mSphere</t>
  </si>
  <si>
    <t>The Latin American 2015-2016 Zika virus (ZIKV) outbreak was associated with an increase in microcephaly predominantly in northeastern Brazil. To comparatively investigate infectious causes of congenital malformations, we performed a nested case-control study in 32 mothers of cases of suspected congenital Zika syndrome (CZS) and 160 age-matched controls from Bahia, northeastern Brazil. We collected clinical and imaging data and assessed past exposure to ZIKV, Chikungunya virus (CHIKV), dengue virus, and 8 established TORCH (Toxoplasma gondii, Treponema pallidum, rubella virus, cytomegalovirus, herpes simplex virus 1 [HSV-1] and HSV-2, varicella-zoster virus, parvovirus B19) pathogens using multiple serological tests. Heterogeneous symptoms prevented unequivocal diagnosis of CZS on clinical grounds. Only ZIKV and CHIKV seroprevalence rates differed significantly between cases and controls (93.8% versus 67.8% for ZIKV [Fisher's exact text, P = 0.002] and 20.7% versus 8.2% for CHIKV [chi(2), P = 0.039]). High ZIKV seroprevalence rates in cases could not be explained by previous dengue virus infections potentially eliciting cross-reactive antibody responses affecting ZIKV serological tests. In conditional logistic regression analyses, only ZIKV was significantly associated with congenital malformations (P = 0.030; odds ratio, 4.0 [95% confidence interval, 1.1 to 14.1]). ...Our data support a link between maternal ZIKV infection and congenital malformations and suggest the occurrence of predominantly vector-borne ZIKV transmission in these cases. In addition, some highly prevalent TORCH pathogens may be misinterpreted as representative of ongoing ZIKV activity in the absence of exhaustive diagnostics in northeastern Brazil.</t>
  </si>
  <si>
    <t>https://msphere.asm.org/content/msph/3/4/e00278-18.full.pdf</t>
  </si>
  <si>
    <t>Moreira-Soto A, Cabral R, Pedroso C, Eschbach-Bludau M, Rockstroh A, Vargas LA, et al. Exhaustive TORCH Pathogen Diagnostics Corroborate Zika Virus Etiology of Congenital Malformations in Northeastern Brazil. mSphere. 2018;3(4).</t>
  </si>
  <si>
    <t>MUNA_2018</t>
  </si>
  <si>
    <t>Munawwar A, Gupta S, Sharma SK, Singh S</t>
  </si>
  <si>
    <t>Seroprevalence of HSV-1 and 2 in HIV-infected males with and without GUD: Study from a tertiary care setting of India</t>
  </si>
  <si>
    <t>J Lab Physicians</t>
  </si>
  <si>
    <t>BACKGROUND: Herpes simplex virus (HSV) infection is associated with an increased risk of both human immune deficiency virus (HIV) transmission and acquisition. However, in India, literature on HSV infections in in HIV-infected males has been scarce. The present study was carried out to assess the seroprevalence of these viruses in HIV-infected males, so as to provide a baseline data from India and report on HSV associated GUD prevalence in HIV infected males. OBJECTIVE: The aim of the study was to estimate the seroprevalence of herpes simplex type 1 and 2 viruses in HIV-infected males with and without genital ulcers disease (GUD). MATERIAL AND METHODS: It was a prospective study. We included a total of 351 male participants in this study. Among these 233 were HIV-infected and 118 HIV-uninfected males who served as controls. The seroprevalence was estimated, using HSV-1 and 2 type specific IgG and IgM antibodies by ELISA. RESULTS: HIV-infected patients had a median age of 32 ± 6.97 years (interquartile range: 28-36). Of the 351 males, 25.92% (91/351) were infected with HSV-1 and HSV-2 both. The overall seroprevalence of HSV-1 singly infected, HSV-2 singly infected, and dual infection in HIV-infected males was 39.92%, 25.58%, and 37.33% whereas in HIV-uninfected group the corresponding figures were 71.18%, 5.08%, and 3.38%, respectively. Seven of 233 (3%) HIV-infected males were having incident HSV infection. GUD was reported in both HSV-1 and HSV-2 seropositive individuals. CONCLUSIONS: Both HSV-1 and HSV-2 infections were found to be associated with GUD in HIV-infected patients. The prevalence of HIV-HSV co-infection among GUD patients is high.</t>
  </si>
  <si>
    <t>https://www.ncbi.nlm.nih.gov/pmc/articles/PMC6052809/pdf/JLP-10-326.pdf</t>
  </si>
  <si>
    <t>Munawwar A, Gupta S, Sharma SK, Singh S. Seroprevalence of HSV-1 and 2 in HIV-infected males with and without GUD: Study from a tertiary care setting of India. Journal of laboratory physicians. 2018;10(3):326-31.</t>
  </si>
  <si>
    <t>NAKU_2016</t>
  </si>
  <si>
    <t>Nakubulwa S, Kaye DK, Bwanga F, Tumwesigye NM, Nakku-Joloba E, Mirembe FM</t>
  </si>
  <si>
    <t>Incidence and risk factors for herpes simplex virus type 2 seroconversion among pregnant women in Uganda: A prospective study</t>
  </si>
  <si>
    <t>INTRODUCTION: Herpes simplex virus type 2 (HSV-2) acquired during pregnancy is associated with adverse outcomes such as perinatal HSV-2 transmission. HSV-2 seroconversion occurs within four weeks of HSV-2 acquisition. There was neither documented incidence nor risk factors for HSV-2 seroconversion during pregnancy in Uganda. The objective of this study was to determine the incidence and risk factors for HSV-2 seroconversion among pregnant women in Mulago Hospital, Uganda. METHODOLOGY: A prospective study of 200 consenting HSV-2-negative women between 26 and 28 weeks of gestation was done between November 2013 and October 2014. HSV-2 serostatus was determined using HerpeSelect HSV-2 enzyme-linked immunosorbent assay (ELISA). Interviewer-administered questionnaires were used to collect socio-demographic characteristics and sexual history. Human immunodeficiency virus (HIV) serostatus was obtained from antenatal records. A total of 191 women completed follow-up and repeat HSV-2 serology by 38 weeks. Negative binomial regression analysis was used to estimate risk ratios for risk factors for HSV-2 seroconversion. RESULTS: Of 191 women, 15 (7.9%) seroconverted during pregnancy. Having multiple sexual partners, being in polygamous unions, and having HIV-positive serostatus were found to be risk factors for HSV-2 seroconversion. CONCLUSIONS: The incidence of HSV-2 seroconversion during pregnancy in Uganda was high. Multiple sexual partners, polygamy, and HIV-positive serostatus were risk factors for HSV-2 seroconversion during pregnancy. Strengthening health education on the avoidance of multiple sexual partners during pregnancy is paramount in prevention of HSV-2 seroconversion.</t>
  </si>
  <si>
    <t>https://jidc.org/index.php/journal/article/download/27801374/1599</t>
  </si>
  <si>
    <t>Nakubulwa S, Kaye DK, Bwanga F, Tumwesigye NM, Nakku-Joloba E, Mirembe FM. Incidence and risk factors for herpes simplex virus type 2 seroconversion among pregnant women in Uganda: A prospective study. Journal of infection in developing countries. 2016;10(10):1108-15.</t>
  </si>
  <si>
    <t>NWAD_2020</t>
  </si>
  <si>
    <t>Nwadike VU, Osinupebi P, Ojo OY, Imhonopi GB, Oyesola OA, Elikwu CJ, et al</t>
  </si>
  <si>
    <t>SEROPREVALENCE AND RISK FACTORS OF HERPES SIMPLEX VIRUS TYPE 2 AMONGST PATIENTS' ATTENDING RETROVIRAL CLINIC IN FEDERAL MEDICAL CENTER ABEOKUTA, SOUTH-WEST NIGERIA</t>
  </si>
  <si>
    <t>Herpes simplex virus type 2 (HSV-2) is the primary cause of genital herpes worldwide and also has a role in facilitating human immunodeficiency virus (HIV) transmission. The aim of the study was to determine seroprevalence of HSV-2 among the subjects and associated risk factors. In this cross-sectional study, 207 HIV Positive subjects attending a retroviral Clinic in Federal Medical Center, Abeokuta, Ogun state were interviewed and had blood samples taken. The patients were interviewed using a structured questionnaire and their serum samples were tested for HSV-2 specific immunoglobulin G (IgG) antibodies using enzyme-linked immunosorbent assay (ELISA) for consented participation. Prevalence of HSV-2 antibodies was ascertained and related to demographics and behavioral variables. A total of 207 participants were recruited for this study comprising of Sixty-three (30.4%) male and 144 (69.6%) female HIV positive subjects. Seroprevalence of HSV-2 was 70.0%. Only 58(28%) had current history of genital ulcer. Logistic regression revealed a history of multiple sexual partners (P value=0.003), oral sex (P value=0.02) were found to be associated with HSV-2 acquisition in HIV patients. All other risk factors such as history of transactional sex, age at sexual debut and condom use were not significant. The results highlight the potential public health impact of HSV-2 particularly in a developing country like Nigeria where HSV-2 testing is not included in our testing and treatment protocol for HIV. This result should lead to commencement of HSV type-specific serological testing in the HIV infected population and also high risk groups should be targeted for behavioral modification messages.</t>
  </si>
  <si>
    <t>https://www.ncbi.nlm.nih.gov/pmc/articles/PMC7893292/pdf/AIPM-18-37.pdf</t>
  </si>
  <si>
    <t>Nwadike VU, Osinupebi P, Ojo OY, Imhonopi GB, Oyesola OA, Elikwu CJ, et al. SEROPREVALENCE AND RISK FACTORS OF HERPES SIMPLEX VIRUS TYPE 2 AMONGST PATIENTS' ATTENDING RETROVIRAL CLINIC IN FEDERAL MEDICAL CENTER ABEOKUTA, SOUTH-WEST NIGERIA. Ann Ib Postgrad Med. 2020;18(1):37-43.</t>
  </si>
  <si>
    <t>ODEB_2017</t>
  </si>
  <si>
    <t>Odebisi-Omokanye M, Udeze A, Akanbi K, Jimoh N, Imam M</t>
  </si>
  <si>
    <t>Serosurvey of Herpes Simplex Virus type-2 infection among HIV Infected Individuals Accessing a Secondary Health Care Facility in Kwara State, North Central Nigeria</t>
  </si>
  <si>
    <t>Nig. J. Pure &amp; Appl. Sci.</t>
  </si>
  <si>
    <t>Odebisi-Omokanye M, Udeze A, Akanbi K, Jimoh N, Imam M. Serosurvey of Herpes Simplex Virus type-2 infection among HIV Infected Individuals Accessing a Secondary Health Care Facility in Kwara State, North Central Nigeria. Nig J Pure &amp; Appl Sci. 2017;30(2).</t>
  </si>
  <si>
    <t>OHAD_2021</t>
  </si>
  <si>
    <t>Ohadian Moghadam S, Mansori K, Nowroozi MR, Afshar D, Nowroozi ALI</t>
  </si>
  <si>
    <t>Seroprevalence of Herpes Simplex Virus Type 2 and Human Herpesvirus Type 8 among Prostate Cancer Patients Compared to Cancer-Free Men</t>
  </si>
  <si>
    <t>INTERNATIONAL JOURNAL OF CANCER MANAGEMENT (IRANIAN JOURNAL OF CANCER PREVENTION)</t>
  </si>
  <si>
    <t>https://www.sid.ir/en/journal/ViewPaper.aspx?ID=862708</t>
  </si>
  <si>
    <t>Ohadian Moghadam S, Mansori K, Nowroozi MR, Afshar D, Nowroozi ALI. Seroprevalence of Herpes Simplex Virus Type 2 and Human Herpesvirus Type 8 among Prostate Cancer Patients Compared to Cancer-Free Men. INTERNATIONAL JOURNAL OF CANCER MANAGEMENT (IRANIAN JOURNAL OF CANCER PREVENTION). 2021;14(4):0-.</t>
  </si>
  <si>
    <t>PAND_2014</t>
  </si>
  <si>
    <t>Panda S, Roy T, Pahari S, Mehraa J, Sharma N, Singh G, et al</t>
  </si>
  <si>
    <t>Alarming epidemics of human immunodeficiency virus and hepatitis C virus among injection drug users in the northwestern bordering state of Punjab, India: prevalence and correlates</t>
  </si>
  <si>
    <t>In this study 1155 injection drug users (IDUs) receiving targeted intervention in five cities of Punjab were surveyed; three cities (Amritsar, Taran-Taran, Batala) were in districts sharing an international border with Pakistan and the other two were Jalandhar and Ludhiana. Information on socio-demography, substance use and sexual practices were collected; blood samples were tested for biologic markers. HIV and HCV antibody (HCVAb) prevalences in injection drug users were 29 and 49%, respectively. Of the HCVAb-seroreactive IDUs, 33% had HIV as well. HIV prevalence in young IDUs (&lt;/=19 years), estimated as surrogate for HIV incidence, was high at 12% and HCVAb in this subgroup was 27%. Herpes simplex virus 2 antibody (IgG) was detected in 10% of IDUs; 2% had syphilis. Alcohol use prevalence was high and frequency of use concerning. In multivariate analyses, 'city of residence closer to international border' and '&gt;1 year duration of injecting drugs were associated with HIV and HCVAb. Furthermore, 'irregular supply of syringes and needles' was associated with HCVAb seroreactive status of IDUs (adjusted odds ratio 1.7; 95% CI 1.3-2.3;P &lt; 0.001), and 'any genital disease symptom within the last year' (adjusted odds ratio 2; 95% CI 1.4-2.9;P &lt; 0.001) was associated with HIV infection. Alcohol and sexual risk reduction, strengthening of needle-syringe exchange, reducing injecting duration and clinical management of HIV, HCV and HIV/HCV co-infection appear as four core programme needs.</t>
  </si>
  <si>
    <t>https://www.ncbi.nlm.nih.gov/pubmed/24352120</t>
  </si>
  <si>
    <t>Panda S, Roy T, Pahari S, Mehraa J, Sharma N, Singh G, et al. Alarming epidemics of human immunodeficiency virus and hepatitis C virus among injection drug users in the northwestern bordering state of Punjab, India: prevalence and correlates. Int J STD AIDS. 2014;25(8):596-606.</t>
  </si>
  <si>
    <t>PATZ_2020</t>
  </si>
  <si>
    <t>Patzi-Churqui M, Terrazas-Aranda K, Liljeqvist JA, Lindh M, Eriksson K</t>
  </si>
  <si>
    <t>Prevalence of viral sexually transmitted infections and HPV high-risk genotypes in women in rural communities in the Department of La Paz, Bolivia</t>
  </si>
  <si>
    <t>BACKGROUND: Bolivia has the highest prevalence of cervical cancer in South America and the prevalence of viral STIs among people in urban cities is increasing. Little is known about the prevalence of viral STIs in rural communities, which generally have limited access to health care. In order to study the prevalence of viral STIs in rural Bolivia, we recruited women from villages and towns in the Department of La Paz in Bolivia. METHODS: Three hundred ninety-four female participants were assessed for IgG-antibodies to herpes simplex virus type 2 (HSV-2), human immunodeficiency virus (HIV) and hepatitis B virus (HBV, anti-HBc), as well as for the presence of HBV surface antigen (HBsAg) in dried blood spots. The prevalence of 12 high-risk types of human papillomavirus (HPV) was assessed by qPCR in dried cervicovaginal cell spots from 376 of these women. chi(2) test was used to compare variables between the populations and binary logistic regression was used to identify risk factors associated with the positivity of the tests. RESULTS: The seroprevalence of HSV-2 was 53% and of HBV 10.3%. HBAg was detected in 15.8% of women with anti-HBV antibodies indicating chronic infection. The frequency of high-risk HPV infection was 27%, with the most prevalent high-risk HPV types being HPV 56, 39 and 31 followed by HPV 16 and 18. Finally, none of the 394 women were seropositive for HIV, and about 64% of the studied population was positive for at least one of the viral infections. CONCLUSIONS: Women in Bolivian rural communities in La Paz show a high prevalence of HBV, HPV and, in particular, HSV-2. In contrast, none of the women were HIV positive, suggesting that the HIV prevalence in this population is low. The pattern of high-risk HPV types differed from many other countries with a predominance of HPV-types not included in the Gardasil vaccine which was officially introduced in Bolivia in April 2017.</t>
  </si>
  <si>
    <t>https://www.ncbi.nlm.nih.gov/pmc/articles/PMC7060520/pdf/12879_2020_Article_4931.pdf</t>
  </si>
  <si>
    <t>Patzi-Churqui M, Terrazas-Aranda K, Liljeqvist JA, Lindh M, Eriksson K. Prevalence of viral sexually transmitted infections and HPV high-risk genotypes in women in rural communities in the Department of La Paz, Bolivia. BMC Infect Dis. 2020;20(1):204.</t>
  </si>
  <si>
    <t>PRIC_2019</t>
  </si>
  <si>
    <t>Price J, Pettifor A, Selin A, Wagner RG, MacPhail C, Agyei Y, et al</t>
  </si>
  <si>
    <t>The association between perceived household educational support and HIV risk in young women in a rural South African community (HPTN 068): A cross sectional study</t>
  </si>
  <si>
    <t>OBJECTIVE: To characterise perceived household support for female education and the associations between educational support and HIV prevalence, HSV-2 prevalence and sexual risk behaviours. METHODS: This cross-sectional study used baseline survey data from the Swa Koteka HPTN 068 trial undertaken in Mpumalanga, South Africa. The study included 2533 young women aged 13-20, in grades 8-11 at baseline. HIV and HSV-2 status were determined at baseline. Information about patterns of sexual behaviour and household support for education was collected during the baseline survey. Linear regression and binary logistic regression were used to determine associations between household support for education and both biological and behavioural outcomes. RESULTS: High levels of educational support were reported across all measures. HIV prevalence was 3.2% and HSV-2 prevalence was 4.7%, both increasing significantly with age. Over a quarter (26.6%) of young women reported vaginal sex, with 60% reporting condom use at last sex. The median age of sexual debut was 16 years. Household educational support was not significantly associated with HIV or HSV-2; however, the odds of having had vaginal sex were significantly lower in those who reported greater homework supervision (OR 0.82, 95%CI: 0.72-0.94), those who engaged in regular discussion of school marks with a caregiver (OR 0.82, 95%CI: 0.71-0.95) and when caregivers had greater educational goals for the young woman (OR 0.82, 95%CI: 0.71-0.96). In contrast, greater caregiver disappointment at dropout was significantly associated with reported vaginal sex (OR 1.29, 95%CI: 1.14-1.46). CONCLUSION: Young women in rural South Africa report experiencing high levels of household educational support. This study suggests that greater household educational support is associated with lower odds of having vaginal sex and engaging in risky sexual behaviour, though not with HIV or HSV-2 prevalence.</t>
  </si>
  <si>
    <t>https://www.ncbi.nlm.nih.gov/pmc/articles/PMC6336295/pdf/pone.0210632.pdf</t>
  </si>
  <si>
    <t>Price J, Pettifor A, Selin A, Wagner RG, MacPhail C, Agyei Y, et al. The association between perceived household educational support and HIV risk in young women in a rural South African community (HPTN 068): A cross sectional study. PloS one. 2019;14(1):e0210632.</t>
  </si>
  <si>
    <t>REIL_2012</t>
  </si>
  <si>
    <t>Reilly KH, Wang J, Zhu Z, Li S, Yang T, Ding G, et al</t>
  </si>
  <si>
    <t>HIV and associated risk factors among male clients of female sex workers in a Chinese border region</t>
  </si>
  <si>
    <t>BACKGROUND: Male clients of female sex workers (FSWs) serve as a potential bridge of human immunodeficiency virus (HIV) to the general population. Little is known about the characteristics and risk factors for HIV infection among male clients patronizing FSWs in Hekou County, Yunnan Province in southern China bordering with Vietnam. METHODS: Male clients were recruited through outreach of study staff, referrals by Vietnamese FSWs and their bosses, and snowball sampling. Each participant completed a questionnaire survey and donated a blood specimen to test for HIV, herpes simplex virus type 2 (HSV-2), and syphilis. Logistic regression models were fitted to identify factors associated with HIV infection. RESULTS: Among 306 participants, 28 (9.2%) were HIV positive, 81 (26.5%) were HSV-2 positive, and none was infected with syphilis. Approximately half (n = 149, 49.2%) reported always using condoms with sex workers in the past year; 36 (11.8%) reported a history of injection drug use (IDU). Compared with HIV-negative men, HIV-positive men were more likely to have a history of IDU (64.3% vs. 6.5%) and be coinfected with HSV-2 (50.0% vs. 24.1%). CONCLUSIONS: IDU was the most salient risk factor for HIV infection in this study, which suggests that male clients may acquire HIV from routes other than commercial sex, but the significance of HSV-2 infection indicates that sexual transmission is also of concern. HIV prevention intervention programs for this often ignored and hard-to-reach risk group should be two-pronged, addressing both drug use and commercial sex.</t>
  </si>
  <si>
    <t>https://www.ncbi.nlm.nih.gov/pubmed/23007705</t>
  </si>
  <si>
    <t>Reilly KH, Wang J, Zhu Z, Li S, Yang T, Ding G, et al. HIV and associated risk factors among male clients of female sex workers in a Chinese border region. Sex Transm Dis. 2012;39(10):750-5.</t>
  </si>
  <si>
    <t>SWED_2022</t>
  </si>
  <si>
    <t>Swedan SF, Darabseh A</t>
  </si>
  <si>
    <t>Seroprevalence of herpes simplex virus types 1 and 2 and correlates of infection in Jordan</t>
  </si>
  <si>
    <t>BACKGROUND: Herpes infections are common infections among populations. Herein, a cross-sectional study was used to determine the seroprevalence of herpes simplex virus type 1 (HSV-1) and herpes simplex virus type 2 (HSV-2) IgG antibodies and their association with potential infection risk factors among Jordanians. METHODS: A total of 759 serum samples were collected (January to February 2020) and analyzed for HSV-1 and HSV-2 IgG antibodies by enzyme-linked immunosorbent assay. Estimates for population seropositivity were determined by weighting the age-specific seroprevalence by the size of the population in each age stratum. RESULTS: The population estimate for HSV-1 seroprevalence was 75.3%. After adjustment for possible confounders, regression analysis revealed higher seroprevalence with increase in age (p &lt; 0.005) and low household income (p = 0.002). The population estimate for HSV-2 seroprevalence was 2.9%. No significant differences in HSV-2 seroprevalence were observed in association with age, gender, family size, educational level, and socioeconomic status, likely due to low seropositivity. CONCLUSIONS: Jordanians have high HSV-1 and low HSV-2 seroprevalence. Periodical studies might be needed to evaluate changes in HSV-1 and HSV-2 seroprevalence over time. This study provides essential epidemiological data for Jordan and the Middle East and North Africa region.</t>
  </si>
  <si>
    <t>https://www.ncbi.nlm.nih.gov/pubmed/34978219</t>
  </si>
  <si>
    <t>Swedan SF, Darabseh A. Seroprevalence of herpes simplex virus types 1 and 2 and correlates of infection in Jordan. Int J STD AIDS. 2022;33(3):304-10.</t>
  </si>
  <si>
    <t>TRAO_2015</t>
  </si>
  <si>
    <t>Traore IT, Meda N, Hema NM, Ouedraogo D, Some F, Some R, et al</t>
  </si>
  <si>
    <t>HIV prevention and care services for female sex workers: Efficacy of a targeted community-based intervention in Burkina Faso</t>
  </si>
  <si>
    <t>Journal of the International AIDS Society</t>
  </si>
  <si>
    <t>Introduction: Although interventions to control HIV among high-risk groups such as FSW are highly recommended in Africa, the contents and efficacy of these interventions are unclear. We therefore designed a comprehensive dedicated intervention targeting young FSW and assessed its impact on HIV incidence in Burkina Faso. Methods: Between September 2009 and September 2011 we conducted a prospective, interventional cohort study of FSW aged 18 to 25 years in Ouagadougou, with quarterly follow-up for a maximum of 21 months. The intervention combined prevention and care within the same setting, consisting of peer-led education sessions, psychological support, sexually transmitted infections and HIV care, general routine health care and reproductive health services. At each visit, behavioural characteristics were collected and HIV, HSV-2 and pregnancy were tested. We compared the cohort HIV incidence with a modelled expected incidence in the study population in the absence of intervention, using data collected at the same time from FSW clients. Results: The 321 HIV-uninfected FSW enrolled in the cohort completed 409 person-years of follow-up. No participant seroconverted for HIV during the study (0/409 person-years), whereas the expected modelled number of HIV infections were 5.05/409 person-years (95% CI, 5.01-5.08) or 1.23 infections per 100 person-years (p=0.005). This null incidence was related to a reduction in the number of regular partners and regular clients, and by an increase in consistent condom use with casual clients (adjusted odds ratio (aOR)=2.19; 95% CI, 1.16-4.14, p=0.01) and with regular clients (aOR-2.18; 95% CI, 1.26-3.76, p=0.005). Conclusions: Combining peer-based prevention and care within the same setting markedly reduced the HIV incidence among young FSW in Burkina Faso, through reduced risky behaviours.</t>
  </si>
  <si>
    <t>http://www.jiasociety.org/index.php/jias/article/view/20088/pdf_1</t>
  </si>
  <si>
    <t>Traore IT, Meda N, Hema NM, Ouedraogo D, Some F, Some R, et al. HIV prevention and care services for female sex workers: Efficacy of a targeted community-based intervention in Burkina Faso. Journal of the International AIDS Society. 2015;18(1):20088.</t>
  </si>
  <si>
    <t>VILL_2018a</t>
  </si>
  <si>
    <t>Villarroel-Torrico M, Montano K, Flores-Arispe P, Jeannot E, Flores-Leon A, Cossio N, et al</t>
  </si>
  <si>
    <t>Syphilis, human immunodeficiency virus, herpes genital and hepatitis B in a women's prison in Cochabamba, Bolivia: prevalence and risk factors</t>
  </si>
  <si>
    <t>Rev Esp Sanid Penit</t>
  </si>
  <si>
    <t>Objective: To determine the prevalence and factors associated with syphilis, human immunodeficiency virus (HIV), hepatitis B (HBV) and herpes type 2 (HSV2) among women in the prison of San Sebastian in Cochabamba (Bolivia). Material and methods: We carried out a cross-sectional study including a standardized questionnaire to assess socio-demographics characteristics and risk factors (sexual practices and exposure to blood); and serological tests for syphilis, HSV2, VIH, and HBV. We performed bivariate and multivariate analyses to test the associations between variables of interest and infections. Results: A total of 219 out of 220 prisoners (99.5%) participated in the study. For syphilis, 12.8% of participants had both reactive tests (RPR+/TPPA+). The prevalence of HSV2 and VIH was 62.6% and 1.4%, respectively. Anti-HBc, indicating a resolved or chronic HBV, was positive in 11.9% of participants and 0.5% had active HBV (HBsAg positive). A low level of education was associated with syphilis, HSV2 and HBV. Having occasional sexual partners was associated with syphilis and HSV2. Being over 36 years old and having more than 3 children were associated with HBV. The number of sexual partners, history of prostitution and rape, having sexual intercourses in prison and detention time were not associated with any of these infections. Discussion: The prevalence of syphilis, HIV, HSV2 and HBV was higher in this vulnerable female population than in the general population in Bolivia. Control measures in detention are needed to limit the spread of these infections both in prisons and in the community.</t>
  </si>
  <si>
    <t>Villarroel-Torrico M, Montano K, Flores-Arispe P, Jeannot E, Flores-Leon A, Cossio N, et al. Syphilis, human immunodeficiency virus, herpes genital and hepatitis B in a women's prison in Cochabamba, Bolivia: prevalence and risk factors. Revista espanola de sanidad penitenciaria. 2018;20(2):47-54.</t>
  </si>
  <si>
    <t>ZHAN_2014</t>
  </si>
  <si>
    <t>Zhang T, Yang Y, Yu F, Zhao Y, Lin F, Minhas V, et al</t>
  </si>
  <si>
    <t>Kaposi`s sarcoma associated herpesvirus infection among female sex workers and general population women in Shanghai, China: a cross-sectional study</t>
  </si>
  <si>
    <t>BACKGROUND: Limited information on epidemiologic patterns of KSHV, with none focusing on heterosexual transmission, is available in mainland China. To clarify this, a cross-sectional study was conducted among a group of FSW and general population women (GW) in Shanghai, China. METHODS: An anonymous questionnaire interview was administrated among 600 FSW and 600 GW. Blood samples were collected and tested for antibodies to KSHV, HSV-2, HIV, syphilis and HBsAg. Correlates of KSHV and HSV-2 were examined using multiple logistic regression analysis. RESULTS: None of the study participants were tested positive for HIV. The seroprevalence of KSHV, HSV-2 , HBV and syphilis was 10.0%, 52.2%, 12.3% and 10.5%, respectively for FSW, and was 11.0%, 15.3%, 9.8% and 2.8%, respectively for GW. KSHV seropositivity was not associated with syphilis and HSV-2 infection as well as sexual practices among either FSW or GW. Nevertheless, HSV-2 infection among FSW was independently associated with being ever married (OR = 1.59; 95%CI: 1.04-2.45), &gt;5 years of prostitution (OR = 2.06; 95%CI: 1.16-3.68) and being syphilis positive (OR = 2.65; 95%CI: 1.43-4.93). HSV-2 infection among GW was independently associated with an age of &gt;35 years (OR = 2.29; 95%CI: 1.07-4.93), having had more than 2 sex partners in the prior 12 months (OR = 6.44; 95%CI: 1.67-24.93) and being syphilis positive (OR = 3.94; 95%CI: 1.38-11.23). A gradual increase of prevalence with the prostitution time group was also detected for HSV-2 and syphilis, but not for KSHV. CONCLUSIONS: KSHV is moderately and equivalently prevalent among FSW and GW. Heterosexual contact is not a predominant route for KSHV transmission among Chinese women.</t>
  </si>
  <si>
    <t>Zhang T, Yang Y, Yu F, Zhao Y, Lin F, Minhas V, et al. Kaposi`s sarcoma associated herpesvirus infection among female sex workers and general population women in Shanghai, China: a cross-sectional study. BMC Infect Dis. 2014;14:58.</t>
  </si>
  <si>
    <t>ZHAN_2021a</t>
  </si>
  <si>
    <t>Zhang J, Huang XJ, Tang WM, Chu Z, Hu Q, Liu J, et al</t>
  </si>
  <si>
    <t>Rapid Clinical Progression and Its Correlates Among Acute HIV Infected Men Who Have Sex With Men in China： Findings From a 5-Year Multicenter Prospective Cohort Study</t>
  </si>
  <si>
    <t>BACKGROUND: In the treat all" era, there are few data on the nature of HIV clinical progression in middle-income countries. The aim of the current study was to prospectively analyze the clinical progression of HIV and its indicators among men in China with acute HIV who have sex with men. METHODS: From 2009-2014 a total of 400 men with acute HIV infection (AHI) were identified among 7,893 men who have sex with men via periodic pooled nucleic acid amplification testing, and they were assigned to an AHI prospective cohort in Beijing and Shenyang, China. Rapid progression was defined as two consecutive CD4(+) T cell counts &lt; 350/µL within 3-24 months post-infection. Kaplan-Meier and Cox-regression analyses were conducted to identify predictors of rapid progression. RESULTS: Among 400 men with AHI 46.5% were rapid progressors, 35.1% reached rapid progressor status by 12 months post-infection, and 63.9% reached rapid progressor status by 24 months. .... Rapid progression was correlated with herpes simplex-2 virus coinfection, depression, low CD4(+) T cell counts, and high set point viral load in acute infection stage. Rapid progression can be identified via simple indicators such as body mass index and routine blood test parameters in low and middle-income countries."</t>
  </si>
  <si>
    <t>Zhang J, Huang XJ, Tang WM, Chu Z, Hu Q, Liu J, et al. Rapid Clinical Progression and Its Correlates Among Acute HIV Infected Men Who Have Sex With Men in China： Findings From a 5-Year Multicenter Prospective Cohort Study. Front Immunol. 2021a;12:712802.</t>
  </si>
  <si>
    <t>ZHUX_2017</t>
  </si>
  <si>
    <t>Zhu J, Yuan R, Hu D, Zhu ZB, Yang X, Wang N, et al</t>
  </si>
  <si>
    <t>[Consecutive cross-sectional survey of prevalence of HIV infection/STD and related factors in Vietnamese female sex workers at a China-Vietnam border area, 2014-2015]</t>
  </si>
  <si>
    <t>Objective: To investigate the prevalence of HIV infection/STD and related factors in Vietnamese FSWs. Methods: Consecutive cross-sectional surveys were conducted in June 2014, December 2014, May 2015 and November 2015 in Hekou, a county bordering Vietnam in Yunnan province. Convenience sampling were adopted to select 1 058 Vietnamese FSWs aged&gt;16 years. Questionnaire interview were used to collect the information about their demographics, sexual behaviors and drug use. Serum and urine samples were collected for HIV infection/STD detection and drug use test. Trend χ(2) test was applied for HIV infection/STD and drug use trend analysis. Multivariate logistic regression model was used to identify the related factors. Results: The consecutive cross sectional surveys indicated that the prevalence of HIV infection in Vietnamese FSWs were 3.20%(7/219), 2.04%(5/245), 1.89%(5/265) and 1.82%(6/329) respectively; the HSV-2 positive rates were 57.08%(125/219), 58.37%(143/245), 38.11%(101/265) and 51.06% (168/329) respectively. In addition, the prevalence of syphilis were 0.91%, 1.51%, 0.75% and 1.22% respectively. HSV-2 infection prevalence showed a downward trend (χ(2)=4.823, P=0.028). By logistic regression analysis, the related factors for HIV infection in Vietnamese FSWs were being amphetamine type stimulants (ATS) positive (OR=10.18, 95%CI: 4.33-23.92) and being HSV-2 positive (OR=2.89, 95%CI: 1.09-7.88); Age (OR=1.88, 95%CI: 1.32-2.61), no-paid sexual partner (OR=1.59, 95%CI: 1.26-2.01) and being ATS positive (OR=2.48, 95%CI: 1.10-5.57) were related factors for HSV-2 infection. Conclusions: Compared with the results of previous studies, the HIV infection prevalence declined in Vietnamese FSWs, but the HSV-2 infection prevalence was still high. The association between ATS use and HIV infection/STD suggested the necessity of strengthening AIDS intervention in Vietnamese FSWs, including the control of new type drug and sexual transmission.</t>
  </si>
  <si>
    <t>Zhu J, Yuan R, Hu D, Zhu ZB, Yang X, Wang N, et al. [Consecutive cross-sectional survey of prevalence of HIV infection/STD and related factors in Vietnamese female sex workers at a China-Vietnam border area, 2014-2015]. Zhonghua liu xing bing xue za zhi = Zhonghua liuxingbingxue zazhi. 2017;38(5):638-42.</t>
  </si>
  <si>
    <t>ZHUX_2018</t>
  </si>
  <si>
    <t>Zhu J, Yuan R, Hu D, Zhu Z, Wang N, Wang B</t>
  </si>
  <si>
    <t>HIV prevalence and correlated factors of female sex workers and male clients in a border region of Yunnan Province, China</t>
  </si>
  <si>
    <t>Female sex workers (FSWs) and their male clients are vulnerable to HIV infection and serve as a bridge in HIV transmission from the high-risk population to the general, low-risk population. To examine the factors of FSWs and male clients that correlate with the prevalence of HIV infection in the Chinese-Vietnamese border region, a cross-sectional survey was conducted in 2014 in the Hekou county of the Yunnan province of China. We performed a questionnaire survey to collect data on demographics, sexual behavior, and drug use. Blood and urine samples were collected for testing of HIV/sexually transmitted infections and drug use. We found that the prevalence of HIV infection among FSWs was 2.74%, and 15 male clients (2.62%) were HIV-positive. Multivariate logistic regression analysis revealed that herpes simplex virus type 2 infection was a risk factor for HIV infection in FSWs and male clients, suggesting the increased role of sexual transmission in the HIV epidemic in the Chinese-Vietnamese border region. Positive urinalysis result for amphetamine-type stimulants was observed in FSWs with HIV infection. History of drug use was correlated with HIV infection, which increased the HIV infection risk of male clients, confirming that drug use is an important target in future interventions for HIV prevention.</t>
  </si>
  <si>
    <t>https://www.ncbi.nlm.nih.gov/pubmed/28901213</t>
  </si>
  <si>
    <t>Zhu J, Yuan R, Hu D, Zhu Z, Wang N, Wang B. HIV prevalence and correlated factors of female sex workers and male clients in a border region of Yunnan Province, China. Int J STD AIDS. 2018;29(5):424-34.</t>
  </si>
  <si>
    <t>ZHUX_2019</t>
  </si>
  <si>
    <t>Zhu J, Hu D, Yin Y, Zhu Z, Wang N, Wang B</t>
  </si>
  <si>
    <t>HIV prevalence and correlated factors among male clients of female sex workers in a border region of China</t>
  </si>
  <si>
    <t>OBJECTIVES: To assess the prevalence of human immunodeficiency virus (HIV) infection and the correlated risk factors among male clients of FSWs in a Chinese-Vietnamese border region in Yunnan Province, China. METHODS: A cross-sectional survey was conducted between 2014 and 2015 in Hekou County, Yunnan Province, China. Convenience sampling and snowball sampling methods were used to recruit male clients for a questionnaire survey to collect information on demographics, sexual behavior, and drug use. Blood and urine samples were collected for testing of HIV/sexually transmitted infections (STIs) and drug use. Multivariate logistic regression was used to examine factors correlated with HIV infection. RESULTS: Of 776 respondents who participated in the study, 721 (92.91%) were Chinese and 55 (7.09%) were Vietnamese. Overall HIV prevalence in male clients of FSWs was 2.06%, 128 (16.49%) were infected with HSV-2, and five (0.64%) tested syphilis-positive. Two-thirds (68.81%) of respondents reported always using condoms with FSWs, and 89.05% reported condom use in the last episode of commercial sex. Male clients from Vietnam were significantly more likely to take morphine (9.09%) compared with Chinese male clients of FSWs. Age ≥50 years (OR: 8.11, 95%CI: 1.26-52.16) and morphine positivity (OR: 7.35, 95%CI: 1.42-38.06) were associated with HIV infection in the multivariate logistic regression model. CONCLUSION: The relatively high proportion of male clients of FSWs who have numerous sexual partners and use condoms less frequently make them serve as important bridges for HIV transmission from FSWs to the low-risk general population. The positive association between morphine positivity and HIV infection confirmed illegal drug use as another important route for acquiring HIV infection in addition to sexual transmission, indicating that innovative interventions addressing both drug use and risky sexual behaviors are greatly required for male clients. Respondents aged ≥50 years have a higher risk of HIV infection, which emphasizes that older male clients of FSWs should be focused in future HIV prevention interventions in the border regions of China.</t>
  </si>
  <si>
    <t>https://www.ncbi.nlm.nih.gov/pmc/articles/PMC6837524/pdf/pone.0225072.pdf</t>
  </si>
  <si>
    <t>Zhu J, Hu D, Yin Y, Zhu Z, Wang N, Wang B. HIV prevalence and correlated factors among male clients of female sex workers in a border region of China. PloS one. 2019;14(11):e0225072.</t>
  </si>
  <si>
    <t>ZULA_2021</t>
  </si>
  <si>
    <t>Zulaika G, van Eijk AM, Mason L, Wang D, Chen T, ter Kuile FO, et al</t>
  </si>
  <si>
    <t>Factors associated with the prevalence of HIV, HSV-2, pregnancy, and reported sexual activity among adolescent girls in rural western Kenya: A cross-sectional analysis of baseline data in a cluster randomized controlled trial</t>
  </si>
  <si>
    <t>PLoS Medicine</t>
  </si>
  <si>
    <t>Background Adolescence is a sensitive time for girls' sexual and reproductive health (SRH), as biological changes occur concurrently with heightening pressures for sexual activity. In western Kenya, adolescent girls are vulnerable to acquiring sexually transmitted infections (STIs), such as HIV and herpes simplex virus type 2 (HSV-2), and to becoming pregnant prior to reaching adulthood. This study examines associations between individual, household, and partner-related risk factors and the prevalence of sex, adolescent pregnancy, HIV, and HSV-2. Methods and findings We report baseline findings among 4,138 girls attending secondary school who were enrolled between 2017 and 2018 in the Cups or Cash for Girls (CCG) cluster randomized controlled trial in Siaya County, rural western Kenya. Laboratory confirmed biomarkers and survey data were utilized to assess the effects of girls' individual, household, and partner characteristics on the main outcome measures (adolescent reported sex, prior pregnancy, HIV, and HSV-2) through generalized linear model (GLM) analysis. Complete data were available for 3,998 girls (97%) with median age 17.1 years (interquartile range [IQR] 16.3 to 18.0 years); 17.2% were HSV-2 seropositive (n = 686) and 1.7% tested positive for HIV (n = 66). ...Conclusions Our findings indicate that adolescent girls attending school in Kenya face frequent harassment for sex and are at high risk of pregnancy and HSV-2, with girls experiencing early menarche particularly vulnerable. Targeted interventions, such as earlier sexual education programs, are warranted to address their vulnerability to SRH harms.</t>
  </si>
  <si>
    <t>https://www.ncbi.nlm.nih.gov/pmc/articles/PMC8478198/pdf/pmed.1003756.pdf</t>
  </si>
  <si>
    <t>Zulaika G, van Eijk AM, Mason L, Wang D, Chen T, ter Kuile FO, et al. Factors associated with the prevalence of HIV, HSV-2, pregnancy, and reported sexual activity among adolescent girls in rural western Kenya: A cross-sectional analysis of baseline data in a cluster randomized controlled trial. PLoS Medicine. 2021;18(9):e1003756.</t>
  </si>
  <si>
    <t>ABBA_2016a</t>
  </si>
  <si>
    <t>Abbai-Shaik NS, Reddy T, Govender S, Ramjee G</t>
  </si>
  <si>
    <t>Poor Performance of the Chlamydia Rapid Test Device for the Detection of Asymptomatic Infections in South African Men: A Pilot Study</t>
  </si>
  <si>
    <t>J Sex Transm Dis</t>
  </si>
  <si>
    <t>Background. To the best of our knowledge, there have been no published reports on the diagnostic performance of the Chlamydia Rapid Test (CRT) Device for male urine samples. We evaluated the performance of the CRT Device when compared with that of the BD ProbeTec ET PCR Assay in a population of asymptomatic men. Methods. The study enrolled 100 men between June and July 2015. From each consenting male, 20-30 mL of urine was collected. Sensitivity and specificity of the rapid test compared to PCR were calculated. All analysis was performed in STATA version 13. Results. All men had valid rapid and PCR test results. The test showed a low sensitivity against PCR (20%) (95% CI 3.7-6.2%); however, an excellent specificity was observed (100%) (one sided 97.5% CI: 96.0-100). Conclusions. This test was not found to be suitable as a screening tool for genital Chlamydia infections in men. Our findings emphasize the need for more sensitive POC tests to be developed since the current approach for the management of STIs in Africa is confounded by poor sensitivity and specificity resulting in many infected individuals not being treated.</t>
  </si>
  <si>
    <t>https://www.ncbi.nlm.nih.gov/pubmed/27195171</t>
  </si>
  <si>
    <t>Abbai-Shaik NS, Reddy T, Govender S, Ramjee G. Poor Performance of the Chlamydia Rapid Test Device for the Detection of Asymptomatic Infections in South African Men: A Pilot Study. J Sex Transm Dis. 2016;2016:8695146.</t>
  </si>
  <si>
    <t>ABDE_2017</t>
  </si>
  <si>
    <t>Abdelrahim NA, Ahmed HI, Fadl-Elmula IM, Bayoumi MA, Homeida MM</t>
  </si>
  <si>
    <t>Sexually transmitted infections other than HIV/AIDS among women of low socio-economic class attending antenatal clinics in Khartoum, Sudan</t>
  </si>
  <si>
    <t>Sexually transmitted infections (STIs) are major health threats affecting people globally; however, the burden of STIs is greatest in low-income countries. Since they are physiologically more vulnerable, women are mostly affected. The risk is increased dramatically during pregnancy leading to serious health complications that may affect the newborn. Underprivileged pregnant women attending antenatal clinics for routine checkups in displaced camps, a women's prison and several peripheral health centres were clinically and laboratory screened for trichomoniasis, chlamydial infections, gonorrhea and syphilis. A total of 426 women with an age range of 14-45 years were included. Clinical data, blood, cervical and vaginal swabs were collected. Conventional bacteriological and serological methods were applied. All attendees were HIV1/2-negative. The prevalence of Trichomonas vaginalis, Chlamydia trachomatis, Neisseria gonorrhoeae and Treponema pallidum infections was found to be 7.8%, 4.9%, 0% and 5%, respectively. Although vaginal discharge, among other symptoms, is known to be the most significant indicator for STIs, our identified positive predictive value was only 14.1%. We conclude that use of syndromic approach for diagnosing and treating attendees of antenatal settings is of low clinical value and many easily curable STIs will be overlooked. Consequently, trichomoniasis, chlamydial infection and syphilis prevailed widely among this population.</t>
  </si>
  <si>
    <t>https://www.ncbi.nlm.nih.gov/pubmed/27582306</t>
  </si>
  <si>
    <t>Abdelrahim NA, Ahmed HI, Fadl-Elmula IM, Bayoumi MA, Homeida MM. Sexually transmitted infections other than HIV/AIDS among women of low socio-economic class attending antenatal clinics in Khartoum, Sudan. Int J STD AIDS. 2017;28(8):781-7.</t>
  </si>
  <si>
    <t>ADAO_2016</t>
  </si>
  <si>
    <t>Adao DE, Rivera WL</t>
  </si>
  <si>
    <t>Loop-mediated isothermal amplification (LAMP) assay for the rapid detection of the sexually-transmitted parasite, Trichomonas vaginalis</t>
  </si>
  <si>
    <t>A loop-mediated isothermal amplification (LAMP) assay was developed to detect the sexually-transmitted parasite, Trichomonas vaginalis in vaginal swabs. The presence of T. vaginalis was detected from 121 female sex workers attending a social hygiene clinic in Balibago, Angeles City, Pampanga, Philippines using culture, polymerase chain reaction (PCR), and the developed LAMP assay. The high analytical sensitivity of LAMP detected a higher prevalence of T. vaginalis (42.06%) compared to culture (8.26%) and PCR (7.44%). Additionally, this assay did not cross-react with DNAs of other trichomonads that can infect humans such as Trichomonas tenax and Pentatrichomonas hominis as well as the pathogens, Candida albicans and Staphylococcus aureus. The LAMP assay developed had a limit of detection (0.036 ng/mul) lower than that of PCR using the primers TvK3 and TvK7 (0.36 ng/mul). Prevalence of T. vaginalis in female sex workers in this area of the Philippines may be higher than previously estimated. Discordant results of PCR and LAMP may be due to different reactions to different kinds of inhibitors in the vaginal swabs.</t>
  </si>
  <si>
    <t>https://www.ncbi.nlm.nih.gov/pubmed/27262954</t>
  </si>
  <si>
    <t>Adao DE, Rivera WL. Loop-mediated isothermal amplification (LAMP) assay for the rapid detection of the sexually-transmitted parasite, Trichomonas vaginalis. Ann Parasitol. 2016;62(1):25-31.</t>
  </si>
  <si>
    <t>AFRA_2015</t>
  </si>
  <si>
    <t>Afrasiabi S, Moniri R, Samimi M, Khorshidi A, Mousavi SG</t>
  </si>
  <si>
    <t>The Prevalence of Endocervical Chlamydia trachomatis Infection Among Young Females in Kashan, Iran</t>
  </si>
  <si>
    <t>Jundishapur J Microbiol</t>
  </si>
  <si>
    <t>BACKGROUND: Chlamydia trachomatis is one of the major bacterial agents of the sexually transmitted diseases worldwide, especially among young females. There is no data regarding the prevalence of genital Chlamydia infection among young females in Kashan, Iran. OBJECTIVES: The current study aimed to determine the prevalence of endocervical C. trachomatis infection among females aged 17 - 35 years in Kashan, Iran. PATIENTS AND METHODS: In the current descriptive study, 255 endocervical swab samples were collected from the obstetrics and gynecology clinics of Kashan, Iran from December 2012 to July 2013. Cervical swabs were placed in transport media and sent to the laboratory. To identify C. trachomatis in the samples Polymerase Chain Reaction (PCR) was performed to amplify a sequence in the cryptic plasmid, generating a fragment of about 512base pair. Demographic data was collected considering the relevant risk factors by a standard questionnaire. RESULTS: A total of 255 females were tested. The prevalence of genital C. trachomatis was 2.4% (95% confidence interval [CI] 0.54% - 4.26%); 3.2% of the females in the &lt;/= 25-year-old group were positive versus 1.8% in the 26 - 35-year-old group. The most general presented symptoms of genital C. trachomatis infection were vaginal discharge (66.6%) and lumbar pain (50%). No significant relationships were found between C. trachomatis infection and the risk factors. CONCLUSIONS: To the authors' knowledge this is the first study to describe endocervical C. trachomatis infection in this area. The obtained results also emphasized the importance of routine diagnosis of C. trachomatis to control of the infection.</t>
  </si>
  <si>
    <t>https://www.ncbi.nlm.nih.gov/pubmed/26034530</t>
  </si>
  <si>
    <t>Afrasiabi S, Moniri R, Samimi M, Khorshidi A, Mousavi SG. The Prevalence of Endocervical Chlamydia trachomatis Infection Among Young Females in Kashan, Iran. Jundishapur J Microbiol. 2015;8(4):e15576.</t>
  </si>
  <si>
    <t>J Infect Public Health</t>
  </si>
  <si>
    <t>AHAD_2016</t>
  </si>
  <si>
    <t>Ahady MT, Safavi N, Jafari A, Mohammadi Z, Abed S, Pourasgar S</t>
  </si>
  <si>
    <t>Prevalence of Trichomoniasis among 18-48 Year-old Women in Northwest of Iran</t>
  </si>
  <si>
    <t>BACKGROUND: The aims of this study were to examine the prevalence of trichomoniasis among women aged 18 to 48 yr in Ardabil, northwestern Iran and the relationship between demographic factors and the risk of infection. METHODS: Vaginal discharge samples of 914 women aged 18 to 48 yr, referred to Gynecology Clinic of Sabalan Hospital of Ardabil, Iran in 2014, were collected and Trichomonas vaginalis infection was examined using wet mount and Dorset culture medium. In addition, demographic data was collected using a questionnaire as well as clinical examination, and analyzed with SPSS ver. 16, using Chi-square test, and t-test. RESULTS: Of the 914 samples studied, 3.38% by wet mount and 4.48% by parasite culture were infected by T. vaginalis. Sensitivity of direct or wet mount method was 75.6% compared to culture method (standard). We found a significant statistical relationship between trichomoniasis infection and preterm birth (P=0.011). CONCLUSION: The prevalence of trichomoniasis in Ardabil compared to global statistics (5%-74%) is low. Interestingly, the results of this study (4.84%) were consistent with the results obtained in Tabriz (4.46%).</t>
  </si>
  <si>
    <t>https://www.ncbi.nlm.nih.gov/pubmed/28127371</t>
  </si>
  <si>
    <t>Ahady MT, Safavi N, Jafari A, Mohammadi Z, Abed S, Pourasgar S. Prevalence of Trichomoniasis among 18-48 Year-old Women in Northwest of Iran. Iran J Parasitol. 2016;11(4):580-4.</t>
  </si>
  <si>
    <t>AHMA_2016</t>
  </si>
  <si>
    <t>Ahmadi A, Khodabandehloo M, Ramazanzadeh R, Farhadifar F, Roshani D, Ghaderi E, et al</t>
  </si>
  <si>
    <t>The Relationship between Chlamydia trachomatis Genital Infection and Spontaneous Abortion</t>
  </si>
  <si>
    <t>J Reprod Infertil</t>
  </si>
  <si>
    <t>BACKGROUND: Chlamydia trachomatis is the etiology of most of sexually transmitted diseases. Colonization of C. trachomatis in the genital tract during early gestation has been associated with preterm birth, and preterm premature rupture of the membranes. The role of C. trachomatis on spontaneous abortion has not yet been proved completely. The aim of this study was to evaluate the frequency of C. trachomatis infection among pregnant women and its association with spontaneous abortion. METHODS: This case-control study was conducted from August 2012 until January 2013. Totally, 218 women were included; 109 women with spontaneous abortion with gestation age between 10-20 weeks (cases), and 109 women with normal pregnancy with gestation age between 20-30 weeks (controls) in Sanandaj, Iran. DNA was extracted from endocervical swabs and a PCR test was conducted for detection of C. trachomatis infection in women using specific primers. Independent T-test and Chi-square were used for comparison of quantitative and qualitative variables, respectively, and p&lt;0.05 was considered significant. RESULTS: The total prevalence of C. trachomatis infection was 38(17.43%) in endocervical swabs of women. However, the number of cases with C. trachomatis infections was 25 out of 109(22.9%) in the case group and 13 out of 109(11.9%) in control group, respectively. Association between chlamydia infection and spontaneous abortion was statistically significant (OR=2.198, CI 95%: 1.058-4.56). CONCLUSION: Our study showed that C. trachomatis infection was associated with spontaneous abortion. Thus, screening and treatment of pregnant women may prevent this adverse pregnancy outcome.</t>
  </si>
  <si>
    <t>https://www.ncbi.nlm.nih.gov/pubmed/27141466</t>
  </si>
  <si>
    <t>Ahmadi A, Khodabandehloo M, Ramazanzadeh R, Farhadifar F, Roshani D, Ghaderi E, et al. The Relationship between Chlamydia trachomatis Genital Infection and Spontaneous Abortion. J Reprod Infertil. 2016;17(2):110-6.</t>
  </si>
  <si>
    <t>AHMA_2016a</t>
  </si>
  <si>
    <t>Ahmadnia E, Kharaghani R, Maleki A, Avazeh A, Mazloomzadeh S, Sedaghatpisheh T, et al</t>
  </si>
  <si>
    <t>Prevalence and Associated Factors of Genital and Sexually Transmitted Infections in Married Women of Iran</t>
  </si>
  <si>
    <t>Oman Med J</t>
  </si>
  <si>
    <t>OBJECTIVES: This study aimed to determine the prevalence of genital and sexually transmitted infections and its related factors in married women in Iran. METHODS: We conducted a cross-sectional study of 4 274 married women living in urban and rural areas of the Zanjan province from 2012 to 2013. We used stratified cluster sampling to select the participants. Data collection included demographic characteristics, reproductive status, and cervical cytology results. RESULTS: The prevalence of lower genital infections and sexually transmitted infections were 20.1% and 7.4%, respectively. The most common vaginal infection was bacterial vaginosis with a prevalence of 8.5%, and the most common sexually transmitted infection was Trichomonas vaginalis (1.4%). The use of the intrauterine device (IUD) as a contraceptive, living in an urban area, and experiencing vaginal discharge were significantly related to genital tract and sexually transmitted infections. CONCLUSIONS: There was a high prevalence of genital infection among women living in Zanjab. Screening and treatment of genital infection are necessary to prevent adverse consequences in women who use an IUD or live in urban areas.</t>
  </si>
  <si>
    <t>https://www.ncbi.nlm.nih.gov/pubmed/27974960</t>
  </si>
  <si>
    <t>Ahmadnia E, Kharaghani R, Maleki A, Avazeh A, Mazloomzadeh S, Sedaghatpisheh T, et al. Prevalence and Associated Factors of Genital and Sexually Transmitted Infections in Married Women of Iran. Oman Med J. 2016;31(6):439-45.</t>
  </si>
  <si>
    <t>AHMA_2018</t>
  </si>
  <si>
    <t>Ahmadi A, Farhadifar F, Rezaii M, Zandvakili F, Seyedoshohadaei F, Zarei M, et al</t>
  </si>
  <si>
    <t>Group B Streptococci and Trichomonas vaginalis infections in pregnant women and those with spontaneous abortion at Sanandaj, Iran</t>
  </si>
  <si>
    <t>BACKGROUND AND OBJECTIVES: Group B Streptococcali (GBS) is an important factor in newborn deaths in developed and developing countries. Trichomoniasis is one of the most prevalent sexually transmitted diseases (STDs) in the world, which is caused by protozoan Trichomonas vaginalis (T. vaginalis). The present study compares the frequency of GBS and T. vaginalis genital infections in pregnant women, women with spontaneous abortion, as well as its role in spontaneous abortion. MATERIALS AND METHODS: In this case-control study, 109 women were included with spontaneous abortion with gestational ages between 11-20 weeks and 109 pregnant women with gestational ages between 35-37 weeks in Sanandaj, Iran. DNA was extracted by endocervical swabs and subjected to PCR assays. The independent t-test was used; and for comparing other qualitative variables in each group, the Chi-Square Test was used. RESULTS: The age of the women ranged from 19-43 years (29.6 +/- 5.9) and in the control group the age range was from 19-42 years (27.8 +/- 4.87). The rate of prevalence of Group B Streptococcal infection in the control group was 3.6%; and in the patient group there were 7.2% with the rate of prevalence of T. vaginalis in both groups as zero. CONCLUSION: The present study showed that there is no relationship between GBS infections (P-value = 0.235) and T. vaginalis.</t>
  </si>
  <si>
    <t>https://www.ncbi.nlm.nih.gov/pubmed/30112154</t>
  </si>
  <si>
    <t>Ahmadi A, Farhadifar F, Rezaii M, Zandvakili F, Seyedoshohadaei F, Zarei M, et al. Group B Streptococci and Trichomonas vaginalis infections in pregnant women and those with spontaneous abortion at Sanandaj, Iran. Iran J Microbiol. 2018;10(3):166-70.</t>
  </si>
  <si>
    <t>ALEX_2015</t>
  </si>
  <si>
    <t>Alexandre I, Justel M, Martinez P, Ortiz de Lejarazu R, Pastor JC</t>
  </si>
  <si>
    <t>First attempt to implement ophthalmia neonatorum prophylaxis in angola: microorganisms, efficacy, and obstacles</t>
  </si>
  <si>
    <t>J Ophthalmol</t>
  </si>
  <si>
    <t>Purpose. To determine the efficacy of povidone-iodine (P-I) prophylaxis for ophthalmia neonatorum (ON) in Angola and to document maternal prevalence and mother-to-child transmission rates. Methods. Endocervical samples from mothers (n = 317) and newborn conjunctival smears (n = 245) were analysed by multiplex polymerase chain reaction (PCR) for Chlamydia trachomatis (CT), Neisseria gonorrhoeae (NG), and Mycoplasma genitalium (MG). Newborns were randomized into a noninterventional group and an interventional group that received a drop of P-I 2.5% bilaterally after conjunctival smear collection. Mothers were trained to identify signs of ON and attend a follow-up visit. Results. Forty-two newborns had ocular pathology, and 11 (4.4%) had clinical signs of ON at the time of delivery. Maternal PCR was positive for MG (n = 19), CT (n = 8), and NG (n = 2). Six newborns were positive for CT (n = 4), MG (n = 2), and NG (n = 1). Mother-to-child transmission rates were 50% for CT and NG and 10.5% for MG. Only 16 newborns returned for follow-up. Conclusions. Lack of maternal compliance prevented successful testing of prophylactic P-I efficacy in ON prevention. Nevertheless, we documented the prevalence and mother-to-child transmission rates for CT, NG, and MG. These results emphasize the need to develop an effective Angolan educational and prophylactic ON program.</t>
  </si>
  <si>
    <t>https://www.ncbi.nlm.nih.gov/pubmed/25785190</t>
  </si>
  <si>
    <t>Alexandre I, Justel M, Martinez P, Ortiz de Lejarazu R, Pastor JC. First attempt to implement ophthalmia neonatorum prophylaxis in angola: microorganisms, efficacy, and obstacles. J Ophthalmol. 2015;2015:326526.</t>
  </si>
  <si>
    <t>ALIX_2016</t>
  </si>
  <si>
    <t>Ali S, Sewunet T, Sahlemariam Z, Kibru G</t>
  </si>
  <si>
    <t>Neisseria gonorrhoeae among suspects of sexually transmitted infection in Gambella hospital, Ethiopia: risk factors and drug resistance</t>
  </si>
  <si>
    <t>BMC Res Notes</t>
  </si>
  <si>
    <t>BACKGROUND: Neisseria gonorrhoeae is a bacterium responsible for one of the classic sexually transmitted infection (STI) gonorrhea. Antibiotic resistant strains are emerging at alarming rate. Multiple sexual partners, unsafe sex and substance use habits are the main host related risk factors for acquiring the infection. Thus, this study aimed at determining the magnitude, its determinants and antimicrobial resistance profile of N. gonorrhoeae in a place where there is risk related cultural practices and relatively high HIV prevalence. METHODS: A cross-sectional study was conducted on 186 STI suspected patients seen in Gambella hospital from March to July 2015. Data on socio-demographic characteristics and associated risk factors was collected using pre-designed questionnaire. Urethral or endo-cervical swabs were collected aseptically by trained nurses. Then, samples were transported to laboratory and processed within 15 min following standard microbiological culture techniques. Antimicrobial susceptibility test was performed by using Kirby-Bauer disk diffusion method. Data entry, transforming and analysis was done using SPSS version 20. RESULTS: In this study 11.3 % of the STI suspected patients were confirmed to have N. gonorrhoeae. The rate of infection in males was four times higher than in females accounting 16.0 and 5.0 % respectively (p = 0.049). It was also higher (18.9 %) in 20-24 years age group (p = 0.439). Alcohol intake (p = 0.013), less frequent condom use (p = 0.031), and multiple sex partners (p = 0.024) were associated with increased odds of infection. All N. gonorrhoeae isolates were susceptible to ceftriaxone and cefoxitin but all were resistant to penicillin and tetracycline. Alarmingly, 28.6 % of the isolates were resistant to ciprofloxacin. CONCLUSIONS: The proportion of urogenital symptoms attributable to N. gonorrhoeae was high (11 %), with highest prevalence among males and young adults. Hence, prevention efforts should consider behavioral risk reduction. Ceftriaxone and cefoxitin can be considered as excellent first-line treatment options. However, alarming rate of resistance to ciprofloxacin challenges the current use of this antibiotic in the syndromic management package of gonococcal infections. Thus, laboratory based diagnosis and treatment system is need.</t>
  </si>
  <si>
    <t>https://www.ncbi.nlm.nih.gov/pubmed/27619365</t>
  </si>
  <si>
    <t>Ali S, Sewunet T, Sahlemariam Z, Kibru G. Neisseria gonorrhoeae among suspects of sexually transmitted infection in Gambella hospital, Ethiopia: risk factors and drug resistance. BMC Res Notes. 2016;9(1):439.</t>
  </si>
  <si>
    <t>ALLA_2017</t>
  </si>
  <si>
    <t>Allan-Blitz LT, Leon SR, Bristow CC, Konda KA, Vargas SK, Flores JA, et al</t>
  </si>
  <si>
    <t>High prevalence of extra-genital chlamydial or gonococcal infections among men who have sex with men and transgender women in Lima, Peru</t>
  </si>
  <si>
    <t>Chlamydia trachomatis and Neisseria gonorrhoeae are among the most common sexually transmitted bacterial infections in the world. Data are limited, however, on the burden of extra-genital chlamydial and gonococcal infections among men who have sex with men and transgender women in Lima, Peru. Data were gathered from self-collected anal or pharyngeal swabs from participants in Lima, Peru, and analyzed via cross-sectional methods. Prevalence ratios for the association between extra-genital infection with socio-demographic and sexual behaviors were determined. Overall, 127 (32.8%) participants had anal or pharyngeal infections. On multivariate modeling, anal infection was positively associated with practicing both receptive and insertive anal sex, when compared to insertive alone (PR = 2.49; 95% CI = 1.32-4.71), and negatively associated with any antibiotic use in the prior three months (PR = 0.60; 95% CI = 0.39-0.91). Pharyngeal infection was negatively associated with age greater than 30 years compared to 18-30 years (PR = 0.54; 95% CI = 0.30-0.96), and positively associated with gender identity of transgender women (PR = 2.12; 95% CI = 1.20-3.73). This study demonstrates considerable burden of extra-genital chlamydial and gonococcal infections among men who have sex with men and transgender women in Lima, Peru.</t>
  </si>
  <si>
    <t>https://www.ncbi.nlm.nih.gov/pubmed/26846151</t>
  </si>
  <si>
    <t>Allan-Blitz LT, Leon SR, Bristow CC, Konda KA, Vargas SK, Flores JA, et al. High prevalence of extra-genital chlamydial or gonococcal infections among men who have sex with men and transgender women in Lima, Peru. Int J STD AIDS. 2017;28(2):138-44.</t>
  </si>
  <si>
    <t>AMBR_2016</t>
  </si>
  <si>
    <t>Ambrozio CL, Nagel AS, Jeske S, Braganca GC, Borsuk S, Villela MM</t>
  </si>
  <si>
    <t>Trichomonas vaginalis PREVALENCE AND RISK FACTORS FOR WOMEN IN SOUTHERN BRAZIL</t>
  </si>
  <si>
    <t>Trichomonas vaginalis infections have been associated with other diseases so that epidemiological studies of the parasite are important and help to prevent the spread of the disease. This study aimed to determine the prevalence of T. vaginalis in female patients of 19 counties in southwestern Rio Grande do Sul, Brazil. For diagnosis, was used direct examination, followed by applying a socio-epidemiological questionnaire. We analyzed 300 women and 9% were infected by Trichomonas vaginalis. The highest frequency occurred in women between 18 and 39 years old, single/divorced/widowed, whose family income was at one minimum wage or less, and they had not completed the primary school. Statistically significant risk factors were: women reporting two or more sexual partners in the last year were 3.3 times more likely to acquire the parasite, and those in use of oral contraceptives were 2.7 times more likely to have T. vaginalis. Importantly, 33% of the asymptomatic women were infected, and most of the negative results were from women presenting symptoms consistent with the infection. The findings emphasize that it is necessary to expand the knowledge of individuals about the disease, especially among women with the above mentioned risk factors and also to include the regular screening of Trichomonas vaginalis infections in health centers.</t>
  </si>
  <si>
    <t>https://www.ncbi.nlm.nih.gov/pubmed/27680166</t>
  </si>
  <si>
    <t>Ambrozio CL, Nagel AS, Jeske S, Braganca GC, Borsuk S, Villela MM. Trichomonas vaginalis PREVALENCE AND RISK FACTORS FOR WOMEN IN SOUTHERN BRAZIL. Rev Inst Med Trop Sao Paulo. 2016;58:61.</t>
  </si>
  <si>
    <t>AZAM_2018</t>
  </si>
  <si>
    <t>Azambakhtiar A, Nikmanesh B, Rezaeian M, Dashti N, Safari F, Zarebavani M</t>
  </si>
  <si>
    <t>The Prevalence of Trichomoniasis in Women Referred to Clinical Centers in South of Tehran, Iran during 2015-2016</t>
  </si>
  <si>
    <t>BACKGROUND: This study aimed to estimate the prevalence of trichomoniasis infection among females in Tehran, Iran. METHODS: This study was conducted on 482 women referred to the 6 obstetrics and gynecology centers of Tehran during 2015-2016. Some information including education, occupation, and number of sexual partners was obtained and clinical signs and symptoms of the genital tract were diagnosed by clinical examination. Two swabs were collected from the posterior fornix of patients. Two laboratory techniques, wet mount, and culture were carried out. Finally, statistical analysis test was performed using SPSS software version 16.0. RESULTS: Age distribution of patients was 15-60 yr. Trichomonas vaginalis was detected in 2 out of 482 participants (0.41%). All of the infected individuals were married (0.43%) and they had unique sexual partner and all of them had clinical symptoms. Significant association was observed between incidence of T. vaginalis infection and educational levels (P= 0.03), occupation (P=0.006), clinical symptoms (P=0.001), marriage (P=0.006) and bacterial infection (P=0.018). CONCLUSION: The prevalence of trichomoniasis was low and its incidence was associated with several risk factors.</t>
  </si>
  <si>
    <t>https://www.ncbi.nlm.nih.gov/pubmed/29963092</t>
  </si>
  <si>
    <t>Azambakhtiar A, Nikmanesh B, Rezaeian M, Dashti N, Safari F, Zarebavani M. The Prevalence of Trichomoniasis in Women Referred to Clinical Centers in South of Tehran, Iran during 2015-2016. Iran J Parasitol. 2018;13(1):108-13.</t>
  </si>
  <si>
    <t>BADM_2016</t>
  </si>
  <si>
    <t>Badman SG, Vallely LM, Toliman P, Kariwiga G, Lote B, Pomat W, et al</t>
  </si>
  <si>
    <t>A novel point-of-care testing strategy for sexually transmitted infections among pregnant women in high-burden settings: results of a feasibility study in Papua New Guinea</t>
  </si>
  <si>
    <t>BACKGROUND: Sexually transmitted and genital infections in pregnancy are associated with an increased risk of adverse maternal and neonatal health outcomes. High prevalences of sexually transmitted infections have been identified among antenatal attenders in Papua New Guinea. Papua New Guinea has amongst the highest neonatal mortality rates worldwide, with preterm birth and low birth weight major contributors to neonatal mortality. The overall aim of our study was to determine if a novel point-of-care testing and treatment strategy for the sexually transmitted and genital infections Chlamydia trachomatis (CT), Neisseria gonorrhoeae (NG), Trichomonas vaginalis (TV) and Bacterial vaginosis (BV) in pregnancy is feasible in the high-burden, low-income setting of Papua New Guinea. METHODS: Women attending their first antenatal clinic visit were invited to participate. CT/NG and TV were tested using the GeneXpert platform (Cepheid, USA), and BV tested using BVBlue (Gryphus Diagnostics, USA). Participants received same-day test results and antibiotic treatment as indicated. Routine antenatal care including HIV and syphilis screening were provided. RESULTS: Point-of-care testing was provided to 125/222 (56 %) of women attending routine antenatal care during the three-month study period. Among the 125 women enrolled, the prevalence of CT was 20.0 %; NG, 11.2 %; TV, 37.6 %; and BV, 17.6 %. Over half (67/125, 53.6 %) of women had one or more of these infections. Most women were asymptomatic (71.6 %; 47/67). Women aged 24 years and under were more likely to have one or more STI compared with older women (odds ratio 2.38; 95 % CI: 1.09, 5.21). Most women with an STI received treatment on the same day (83.6 %; 56/67). HIV prevalence was 1.6 % and active syphilis 4.0 %. CONCLUSION: Point-of-care STI testing and treatment using a combination of novel, newly-available assays was feasible during routine antenatal care in this setting. This strategy has not previously been evaluated in any setting and offers the potential to transform STI management in pregnancy and to prevent their associated adverse health outcomes.</t>
  </si>
  <si>
    <t>https://www.ncbi.nlm.nih.gov/pubmed/27268218</t>
  </si>
  <si>
    <t>Badman SG, Vallely LM, Toliman P, Kariwiga G, Lote B, Pomat W, et al. A novel point-of-care testing strategy for sexually transmitted infections among pregnant women in high-burden settings: results of a feasibility study in Papua New Guinea. BMC Infect Dis. 2016;16:250.</t>
  </si>
  <si>
    <t>BAET_2016</t>
  </si>
  <si>
    <t>Baeten JM, Palanee-Phillips T, Brown ER, Schwartz K, Soto-Torres LE, Govender V, et al</t>
  </si>
  <si>
    <t>Use of a Vaginal Ring Containing Dapivirine for HIV-1 Prevention in Women</t>
  </si>
  <si>
    <t>BACKGROUND: Antiretroviral medications that are used as prophylaxis can prevent acquisition of human immunodeficiency virus type 1 (HIV-1) infection. However, in clinical trials among African women, the incidence of HIV-1 infection was not reduced, probably because of low adherence. Longer-acting methods of drug delivery, such as vaginal rings, may simplify use of antiretroviral medications and provide HIV-1 protection. METHODS: We conducted a phase 3, randomized, double-blind, placebo-controlled trial of a monthly vaginal ring containing dapivirine, a non-nucleoside HIV-1 reverse-transcriptase inhibitor, involving women between the ages of 18 and 45 years in Malawi, South Africa, Uganda, and Zimbabwe. RESULTS: Among the 2629 women who were enrolled, 168 HIV-1 infections occurred: 71 in the dapivirine group and 97 in the placebo group (incidence, 3.3 and 4.5 per 100 person-years, respectively). The incidence of HIV-1 infection in the dapivirine group was lower by 27% (95% confidence interval [CI], 1 to 46; P=0.046) than that in the placebo group. In an analysis that excluded data from two sites that had reduced rates of retention and adherence, the incidence of HIV-1 infection in the dapivirine group was lower by 37% (95% CI, 12 to 56; P=0.007) than that in the placebo group. In a post hoc analysis, higher rates of HIV-1 protection were observed among women over the age of 21 years (56%; 95% CI, 31 to 71; P&lt;0.001) but not among those 21 years of age or younger (-27%; 95% CI, -133 to 31; P=0.45), a difference that was correlated with reduced adherence. The rates of adverse medical events and antiretroviral resistance among women who acquired HIV-1 infection were similar in the two groups. CONCLUSIONS: A monthly vaginal ring containing dapivirine reduced the risk of HIV-1 infection among African women, with increased efficacy in subgroups with evidence of increased adherence. (Funded by the National Institutes of Health; ClinicalTrials.gov number, NCT01617096 .).</t>
  </si>
  <si>
    <t>https://www.ncbi.nlm.nih.gov/pubmed/26900902</t>
  </si>
  <si>
    <t>Baeten JM, Palanee-Phillips T, Brown ER, Schwartz K, Soto-Torres LE, Govender V, et al. Use of a Vaginal Ring Containing Dapivirine for HIV-1 Prevention in Women. N Engl J Med. 2016;375(22):2121-32.</t>
  </si>
  <si>
    <t>BARN_2018</t>
  </si>
  <si>
    <t>Barnabas SL, Dabee S, Passmore JS, Jaspan HB, Lewis DA, Jaumdally SZ, et al</t>
  </si>
  <si>
    <t>Converging epidemics of sexually transmitted infections and bacterial vaginosis in southern African female adolescents at risk of HIV</t>
  </si>
  <si>
    <t>Adolescents in Africa are at high risk for HIV infection, other sexually transmitted infections (STIs) and bacterial vaginosis (BV). Since behavior and burden of STIs/BV may influence HIV risk, behavioral risk factors and prevalence of STIs/BV were compared in HIV-seronegative adolescent females (n = 298; 16-22 years) from two South African communities (Soweto and Cape Town). STIs ( Chlamydia trachomatis, Neisseria gonorrhoeae, Trichomonas vaginalis, Mycoplasma genitalium, herpes simplex virus (HSV)-1, HSV-2, Treponema pallidum, and Haemophilus ducreyi) were detected by multiplex polymerase chain reaction, human papillomavirus (HPV) by Roche Linear Array, and BV by Nugent scoring. Rates of BV (Nugent &gt;/=7; 46.6%) and HPV (66.8%) were high in both communities. Prevalence of C. trachomatis and N. gonorrhoeae were &gt;2-fold higher in Cape Town than Soweto (Chlamydia: 42% [62/149] versus 18% [26/148], p &lt; 0.0001; gonorrhoea 11% [17/149] versus 5% [7/148], p = 0.05). Only 24% of adolescents with vaginal discharge-causing STIs or BV were symptomatic. In South African adolescents, clinical symptoms compatible with vaginal discharge syndrome had a sensitivity of 23% and specificity of 85% for the diagnosis of discharge-causing STI or BV. In a region with high HIV prevalence and incidence, &gt;70% of young women with treatable conditions that could enhance HIV risk would have been missed because they lacked symptoms associated with syndromic management.</t>
  </si>
  <si>
    <t>https://www.ncbi.nlm.nih.gov/pubmed/29198180</t>
  </si>
  <si>
    <t>Barnabas SL, Dabee S, Passmore JS, Jaspan HB, Lewis DA, Jaumdally SZ, et al. Converging epidemics of sexually transmitted infections and bacterial vaginosis in southern African female adolescents at risk of HIV. Int J STD AIDS. 2018;29(6):531-9.</t>
  </si>
  <si>
    <t>BAZZ_2015</t>
  </si>
  <si>
    <t>Bazzi AR, Rangel G, Martinez G, Ulibarri MD, Syvertsen JL, Bazzi SA, et al</t>
  </si>
  <si>
    <t>Incidence and Predictors of HIV and Sexually Transmitted Infections Among Female Sex Workers and Their Intimate Male Partners in Northern Mexico: A Longitudinal, Multilevel Study</t>
  </si>
  <si>
    <t>Am J Epidemiol</t>
  </si>
  <si>
    <t>Preventing human immunodeficiency virus (HIV) infection and other sexually transmitted infections (STIs) requires an understanding of sexual relationship factors beyond the individual level. We estimated HIV/STI incidence and identified time-varying predictors of STI acquisition in a prospective cohort study of female sex workers and their intimate (noncommercial) male partners in northern Mexico. From 2010 to 2013, couples underwent behavioral and biological assessments biannually for 24 months. Among 413 initially HIV-uninfected participants, 8 seroconverted during follow-up. Incidence of HIV (1.12 cases/100 person-years (PY)), chlamydia (9.47 cases/100 PY), active syphilis (4.01 cases/100 PY), and gonorrhea (1.78 cases/100 PY) was higher among women than among men (HIV: P = 0.069; all STIs combined: P &lt; 0.001). In multivariable conditional logistic regression with individual fixed effects and correlated error terms within couples, risk of STI acquisition was significantly higher among women who had recently used cocaine, crack, or methamphetamine (adjusted odds ratio (OR) = 2.13, 95% confidence interval (CI): 1.07, 4.28). STI risk was lower among women who reported physically assaulting their male partners (adjusted OR = 0.44, 95% CI: 0.22, 0.86) and among men whose female partners had regular sex-work clients (adjusted OR = 0.38, 95% CI: 0.14, 1.03). Improving vulnerable couples' sexual health will require addressing the contexts in which drug use, interpersonal conflict, and economic vulnerability converge.</t>
  </si>
  <si>
    <t>https://www.ncbi.nlm.nih.gov/pubmed/25769307</t>
  </si>
  <si>
    <t>Bazzi AR, Rangel G, Martinez G, Ulibarri MD, Syvertsen JL, Bazzi SA, et al. Incidence and Predictors of HIV and Sexually Transmitted Infections Among Female Sex Workers and Their Intimate Male Partners in Northern Mexico: A Longitudinal, Multilevel Study. Am J Epidemiol. 2015;181(9):723-31.</t>
  </si>
  <si>
    <t>BELO_2017</t>
  </si>
  <si>
    <t>Belozorov A, Fedets O, Chastii T, Milutina E, Sokol O, Grigorova R, et al</t>
  </si>
  <si>
    <t>Chlamydia trachomatis infection positivity rates determined by nucleic acid amplification test in patients of hospitals in the northeastern region of Ukraine</t>
  </si>
  <si>
    <t>There are no accurate data regarding the prevalence of Chlamydia trachomatis infection in Ukraine. This study aims to estimate the prevalence in the northeastern region of the country through reviewing nucleic acid amplification test results in patients of medical institutions in the Kharkov region during 2014-2016. Samples from 6920 patients (5028 women and 1892 men) aged 12-76 years were tested. The overall positivity rate was 4.5% (95% CI 4.0-5.0): 3.9% (95% CI 3.4-4.5) in women and 6.1% (95% CI 5.1-7.3) in men. The highest prevalence was found in the 16-20 (8.5%, CI 6.3-11.4) and 21-25 (8.0%, CI 6.7-9.4) year age groups. The prevalence in men was higher than in women in all investigated groups. The results show the need for more attention to the prevention, diagnosis, and treatment of chlamydial infection in these age groups of women and men in this region.</t>
  </si>
  <si>
    <t>https://www.ncbi.nlm.nih.gov/pubmed/28583015</t>
  </si>
  <si>
    <t>Belozorov A, Fedets O, Chastii T, Milutina E, Sokol O, Grigorova R, et al. Chlamydia trachomatis infection positivity rates determined by nucleic acid amplification test in patients of hospitals in the northeastern region of Ukraine. Int J STD AIDS. 2017;28(14):1405-9.</t>
  </si>
  <si>
    <t>BRIS_2014</t>
  </si>
  <si>
    <t>Bristow CC, Desgrottes T, Cutler L, Cutler D, Devarajan K, Ocheretina O, et al</t>
  </si>
  <si>
    <t>The aetiology of vaginal symptoms in rural Haiti</t>
  </si>
  <si>
    <t>Vaginal symptoms are a common chief complaint amongst women visiting outpatient clinics in rural Haiti. A systematic sample of 206 consecutive women over age 18 with gynaecological symptoms underwent gynaecologic examination and laboratory testing for chlamydia, gonorrhoea, syphilis, HIV infection, trichomoniasis, candidiasis, and bacterial vaginosis. Among 206 women, 174 (84%) presented with vaginal discharge, 165 (80%) with vaginal itching, 123 (60%) with vaginal pain or dysuria, and 18 (9%) with non-traumatic vaginal sores or boils. Laboratory results were positive forChlamydia trachomatisin 5.4% (11/203), syphilis in 3.5% (7/202), HIV in 1.0% (2/200), andNeisseria gonorrhoeaein 1.0% (2/203). Among those that had microscopy, hyphae suggestive of candidiasis were visualized in 2.2% (1/45) and no cases of trichomoniasis were diagnosed 0% (0/45). Bacterial vaginosis was diagnosed in 28.3% (13/46). The prevalence of chlamydia was 4.9 (95% CI: 1.3-17.7) times greater among those 25 years of age and under (10.8%) than those older (2.3%). Chlamydia and bacterial vaginosis were the most common sexually transmitted infection and vaginal condition, respectively, in this study of rural Haitian adult women. The higher risk of chlamydia in younger women suggests education and screening programmes in young women should be considered.</t>
  </si>
  <si>
    <t>https://www.ncbi.nlm.nih.gov/pubmed/24352116</t>
  </si>
  <si>
    <t>Bristow CC, Desgrottes T, Cutler L, Cutler D, Devarajan K, Ocheretina O, et al. The aetiology of vaginal symptoms in rural Haiti. Int J STD AIDS. 2014;25(9):669-75.</t>
  </si>
  <si>
    <t>BRIS_2017</t>
  </si>
  <si>
    <t>Bristow CC, Mathelier P, Ocheretina O, Benoit D, Pape JW, Wynn A, et al</t>
  </si>
  <si>
    <t>Chlamydia trachomatis, Neisseria gonorrhoeae, and Trichomonas vaginalis screening and treatment of pregnant women in Port-au-Prince, Haiti</t>
  </si>
  <si>
    <t>In Haiti, routine screening for Chlamydia trachomatis (CT), Neisseria gonorrhoeae (NG), and Trichomonas vaginalis (TV) among pregnant women is not conducted; yet these sexually transmitted infections (STIs) are associated with adverse birth and newborn health outcomes. We aimed to assess the acceptability and feasibility of screening and the prevalence of STIs among pregnant women in Port-au-Prince, Haiti. Pregnant women of at least 18 years of age who attend Haitian Study Group for Kaposi's sarcoma and Opportunistic Infections (GHESKIO) clinics in Port-au-Prince, Haiti provided self-collected vaginal swab specimens. Laboratory testing was done with Xpert(R) CT/NG and Xpert(R) TV. The results of this study showed that of the 322 pregnant women who visited GHESKIO for their regular scheduled appointments, 300 (93.2%) consented for CT, NG, and TV testing. Of those, 107 women (35.7%) tested positive for at least one STI. There were 42 (14.7%) cases of CT, 8 (2.8%) NG, and 83 (29.0%) TV infections. Most infections were treated - 122 of 133 (91.7%). In summary, we found that it was highly acceptable and feasible to implement CT, NG, and TV screening among pregnant women in Port-au-Prince, Haiti. We found high prevalence of STIs among pregnant women, which suggest that STI screening in this population may be warranted.</t>
  </si>
  <si>
    <t>https://www.ncbi.nlm.nih.gov/pubmed/28134005</t>
  </si>
  <si>
    <t>Bristow CC, Mathelier P, Ocheretina O, Benoit D, Pape JW, Wynn A, et al. Chlamydia trachomatis, Neisseria gonorrhoeae, and Trichomonas vaginalis screening and treatment of pregnant women in Port-au-Prince, Haiti. Int J STD AIDS. 2017;28(11):1130-4.</t>
  </si>
  <si>
    <t>CABE_2015</t>
  </si>
  <si>
    <t>Cabeza J, Garcia PJ, Segura E, Garcia P, Escudero F, La Rosa S, et al</t>
  </si>
  <si>
    <t>Feasibility of Chlamydia trachomatis screening and treatment in pregnant women in Lima, Peru: a prospective study in two large urban hospitals</t>
  </si>
  <si>
    <t>OBJECTIVES: Chlamydia trachomatis, which is asymptomatic in most women, causes significant adverse effects for pregnant women and neonates. No programmes conduct antenatal screening in Latin America. We determined chlamydia prevalence, feasibility and acceptability of chlamydia screening, and adherence to treatment in pregnant women in two urban public hospitals in Lima, Peru. METHODS: We offered chlamydia screening using self-collected vaginal swabs to pregnant women &gt;/= 16 years of age during their first antenatal visit. Chlamydia-infected women were contacted within 14 days and asked to bring partners for counselling and directly observed therapy with oral azithromycin. Unaccompanied women received counselling, directly observed therapy, and azithromycin to take to partners. Test of cure was performed &gt;/= 3 weeks after treatment. RESULTS: We approached 640 women for the study and enrolled 600 (93.8%). Median age was 27.3 years (range 16-47), median lifetime partners 2.3 (range 1-50), and median gestational age 26.1 weeks (range 4-41). Chlamydia prevalence was 10% (95% CI 7.7% to 12.7%). Of 60 infected patients, 59 (98%) were treated with one dose of azithromycin. Fifty-two of 59 (88%) returned for test of cure, all of whom were treated successfully, with 46 (86%) achieving negative test of cure with one dose of azithromycin, and 6 (12%) after retreatment with a second dose. CONCLUSIONS: C. trachomatis screening and treatment in pregnancy was feasible and highly acceptable in two urban hospitals in Peru. Chlamydia prevalence was high. Clinical trials to evaluate efficacy and cost-effectiveness of chlamydia screening, and treatment of pregnant women to prevent adverse pregnancy outcomes in low-resource settings, are warranted.</t>
  </si>
  <si>
    <t>https://www.ncbi.nlm.nih.gov/pubmed/25107711</t>
  </si>
  <si>
    <t>Cabeza J, Garcia PJ, Segura E, Garcia P, Escudero F, La Rosa S, et al. Feasibility of Chlamydia trachomatis screening and treatment in pregnant women in Lima, Peru: a prospective study in two large urban hospitals. Sex Transm Infect. 2015;91(1):7-10.</t>
  </si>
  <si>
    <t>CAMP_2015</t>
  </si>
  <si>
    <t>Campos GB, Lobao TN, Selis NN, Amorim AT, Martins HB, Barbosa MS, et al</t>
  </si>
  <si>
    <t>Prevalence of Mycoplasma genitalium and Mycoplasma hominis in urogenital tract of Brazilian women</t>
  </si>
  <si>
    <t>BACKGROUND: The role of Mycoplasma hominis and M. genitalium in urogenital tract infections remains unknown. Furthermore these mollicutes present a complex relationship with the host immune response. The role of inflammatory cytokines in infections also makes them good candidates to investigate bacterial vaginosis and mycoplasma genital infections. Therefore, the aim of this study was to detect the above-mentioned mollicutes by quantitative Polymerase Chain Reaction (qPCR) methodologies in vaginal swabs and dosage of cytokines. METHODS: Vaginal swabs and peripheral blood were collected from 302 women, including healthy individuals. The molecular findings were correlated with some individual behavioral variables, clinical and demographic characteristics, presence of other important microorganisms in vaginal swabs, and levels of interleukin (IL)-1beta and IL-6. RESULTS: M. hominis and M. genitalium were detected in 31.8% and 28.1% of samples, respectively. The qPCR results were associated with clinical signs and symptoms of the infections studied. The frequency of Trichomonas vaginalis, Gardnerella vaginalis, Neisseria gonorrhoeae and Chlamydia trachomatis was 3.0%, 21.5%, 42.4%, and 1.7% respectively. Increased levels of IL-1beta were associated with the presence of M. hominis and signs and/or symptoms of the genital infection of women studied. CONCLUSION: IL-1beta production was associated with the detection of M. hominis by qPCR. The sexual behavior of women studied was associated with the detection of mycoplasma and other agents of genital infections.</t>
  </si>
  <si>
    <t>https://www.ncbi.nlm.nih.gov/pubmed/25886914</t>
  </si>
  <si>
    <t>Campos GB, Lobao TN, Selis NN, Amorim AT, Martins HB, Barbosa MS, et al. Prevalence of Mycoplasma genitalium and Mycoplasma hominis in urogenital tract of Brazilian women. BMC Infect Dis. 2015;15:60.</t>
  </si>
  <si>
    <t>CASI_2016</t>
  </si>
  <si>
    <t>Casillas-Vega N, Morfin-Otero R, Garcia S, Llaca-Diaz J, Rodriguez-Noriega E, Camacho-Ortiz A, et al</t>
  </si>
  <si>
    <t>Sexually transmitted pathogens, coinfections and risk factors in patients attending obstetrics and gynecology clinics in Jalisco, Mexico</t>
  </si>
  <si>
    <t>Salud Publica Mex</t>
  </si>
  <si>
    <t>OBJECTIVE: To determine the frequency of nine sexually transmitted pathogens, coinfections and risk factors in patients attending obstetrics and gynecology clinics in Jalisco, Mexico. MATERIALS AND METHODS: Samples from 662 patients attending obstetrics and gynecology clinics were analyzed. Treponema pallidum, HIV, and HCV were detected by serology. HPV was detected by Polimerase Chain Reaction (PCR), and its genotype was determined by Restriction Fragment Length Polymorphism (RFLP). Trichomonas vaginalis, HSV-1, HSV-2, Mycoplasma genitalium, Neisseria gonorrhoeae and T. pallidum were detected by multiplex PCR. RESULTS: By serology, HIV frequency was 6.8%, T. pallidum was 2.26%, and HCV was 0.15%. By PCR, HPV frequency was 13.9%, (more frequent genotype was 16, 33.7%), followed by T. vaginalis (14.2%), HSV-1 (8.5%), M. genitalium (2,41%), N. gonorrhoeae (2.11%), HSV-2 (1.8%), and T. pallidum (1.05%). Patients infected with T. vaginalis were more likely to have multiple coinfections (p = 0.01). CONCLUSION: The frequency of HPV, HVS-1, HSV-2, M. genitalium and T. vaginalis was lower than that reported. However, a high frequency of HIV, T. pallidum, and N. gonorrhoeae was detected.</t>
  </si>
  <si>
    <t>https://www.ncbi.nlm.nih.gov/pubmed/27599076</t>
  </si>
  <si>
    <t>Casillas-Vega N, Morfin-Otero R, Garcia S, Llaca-Diaz J, Rodriguez-Noriega E, Camacho-Ortiz A, et al. Sexually transmitted pathogens, coinfections and risk factors in patients attending obstetrics and gynecology clinics in Jalisco, Mexico. Salud Publica Mex. 2016;58(4):437-45.</t>
  </si>
  <si>
    <t>CASI_2017</t>
  </si>
  <si>
    <t>Frequency and genotypes of Chlamydia trachomatis in patients attending the obstetrics and gynecology clinics in Jalisco, Mexico and correlation with sociodemographic, behavioral, and biological factors</t>
  </si>
  <si>
    <t>BACKGROUND: Chlamydia trachomatis is the causative agent of the most common bacterial sexually transmitted infection worldwide. The aim of this study was to investigate the frequency and genotypes of C. trachomatis in patients attending an obstetrics and gynecology clinic in Jalisco, Mexico and correlates them with sociodemographic, behavioral, and biological factors. METHODS: C. trachomatis detection was performed in endocervical samples from 662 patients by direct fluorescence assay (DFA) and two PCR assays that amplified the phospholipase D endonuclease superfamily protein (PLDESP) and OmpA genes. Positive samples were genotyped using PCR-restriction fragment length polymorphism assays. Sociodemographic, behavioral, and biological data were collected. RESULTS: The mean age of the study population was 31 (range, 14-78) years. C. trachomatis positivity was detected by DFA in 16.7% (n = 111), PLDESP gene amplification in 14.2% (n = 94), and OmpA gene amplification in 14.5% (n = 96) of the population. Eight C. trachomatis genotypes were detected: E (39.6%), F (29.2%), D (15.6%), K (6.3%), L2 (3.1%), G, J, and I (2.1% each). C. trachomatis infection was associated with age, marital status, pregnancy, and hormonal contraceptive use (all p = 0.01); intrauterine device use and previous premature birth (both p = 0.03); and infection during pregnancy, previous ectopic pregnancy, pelvic inflammatory disease (PID), and green vaginal discharge (all p = 0.04). C. trachomatis genotype K was more likely to be detected in women histories of &gt;/=2 sexual partners, genotype F was more likely in pregnant women, genotype L2 was more likely in women with PID, genotype D was more likely in women who had had infection during previous pregnancies, and genotype E was more likely in those with previous ectopic pregnancies and green vaginal discharge (all p = 0.01). CONCLUSIONS: The frequency of C. trachomatis in our population was higher than previously reported worldwide, but within the range reported for Mexico. Genotype E was detected most frequently in the study population. Infection by C. trachomatis and C. trachomatis genotypes K, F, D, and E was strongly associated with multiple sociodemographic, behavioral, and biological factors. C. trachomatis genotype L2 was detected in women with PID.</t>
  </si>
  <si>
    <t>https://www.ncbi.nlm.nih.gov/pubmed/28915869</t>
  </si>
  <si>
    <t>Casillas-Vega N, Morfin-Otero R, Garcia S, Llaca-Diaz J, Rodriguez-Noriega E, Camacho-Ortiz A, et al. Frequency and genotypes of Chlamydia trachomatis in patients attending the obstetrics and gynecology clinics in Jalisco, Mexico and correlation with sociodemographic, behavioral, and biological factors. BMC Womens Health. 2017;17(1):83.</t>
  </si>
  <si>
    <t>CAST_2015</t>
  </si>
  <si>
    <t>Castillo R, Konda KA, Leon SR, Silva-Santisteban A, Salazar X, Klausner JD, et al</t>
  </si>
  <si>
    <t>HIV and Sexually Transmitted Infection Incidence and Associated Risk Factors Among High-Risk MSM and Male-to-Female Transgender Women in Lima, Peru</t>
  </si>
  <si>
    <t>BACKGROUND: Men who have sex with men (MSM) and male-to-female transgender women (TW) are at increased risk of HIV and sexually transmitted infections (STIs). We evaluated factors associated with incidence of HIV, HSV-2, and chlamydia and gonorrhea (anal and pharyngeal). METHODS: We used data from the Comunidades Positivas trial with MSM/TW who have sex with men in Lima, Peru. Participants were asked about sexual risk behaviors and underwent HIV/STI testing at baseline and 9- and 18-month follow-ups. We used discrete time proportional hazards regression to calculate hazard ratios for variables associated with incidence of each STI. RESULTS: Among 718 MSM/TW, HIV incidence was 3.6 cases per 100 person-years. HIV incidence was associated with having an incident STI adjusted hazard ratio (aHR) of 3.73. Unprotected receptive anal intercourse was associated with incident anal chlamydia (aHR 2.20). An increased number of sexual partners increased incident HSV-2 (aHR 3.15 for 6-14 partners and 3.97 for 15-46 partners compared with 0-2 partners). The risk of anal gonorrhea decreased with each sexually active year (aHR 0.94) and increased for unprotected compensated sex (aHR 2.36). The risk of pharyngeal gonorrhea also decreased with each year since sexual debut (aHR 0.95). The risk of anal chlamydia decreased with each sexually active year (aHR 0.96); the risk increased with reports of unprotected sex work (aHR 1.61) and unprotected receptive anal sex (aHR 2.63). All aHRs have P values &lt;0.05. CONCLUSIONS: MSM/TW experience high incidence of HIV. Up-to-date prevalence and incidence information and identifying factors associated with infection can help develop a more effective combination prevention response.</t>
  </si>
  <si>
    <t>https://www.ncbi.nlm.nih.gov/pubmed/25950207</t>
  </si>
  <si>
    <t>Castillo R, Konda KA, Leon SR, Silva-Santisteban A, Salazar X, Klausner JD, et al. HIV and Sexually Transmitted Infection Incidence and Associated Risk Factors Among High-Risk MSM and Male-to-Female Transgender Women in Lima, Peru. J Acquir Immune Defic Syndr. 2015;69(5):567-75.</t>
  </si>
  <si>
    <t>CHAN_2015</t>
  </si>
  <si>
    <t>Chanzu NM, Mwanda W, Oyugi J, Anzala O</t>
  </si>
  <si>
    <t>Mucosal Blood Group Antigen Expression Profiles and HIV Infections: A Study among Female Sex Workers in Kenya</t>
  </si>
  <si>
    <t>BACKGROUND: The ABO blood group antigens are carbohydrate moieties expressed on human red blood cells however; these antigens can also be expressed on some other cells particularly the surface of epithelial cells and may be found in mucosal secretions. In many human populations 80% secrete ABO antigens (termed 'secretors') while 20% do not (termed 'non-secretors'). Furthermore, there are disease conditions that are associated with secretor status. OBJECTIVE: To investigate correlations between secretor status and HIV infection among female sex workers in Nairobi, Kenya. METHODOLOGY: This cross-sectional study recruited 280 female sex workers aged 18-65 years from the Pumwani Majengo cohort, Kenya. Blood typing was determined by serological techniques using monoclonal antibodies to the ABO blood group antigens. Secretor phenotyping was determined using anti-H specific lectins specific to salivary, vaginal and cervical blood group H antigen using the agglutination inhibition technique and correlated to individual HIV sero-status. Participants were additionally screened for Bacterial vaginosis, Neisseria gonorrhoea and Trichomonas vaginalis. RESULTS: Out of the 280 participants, 212 (75.7%) were secretors and 68 (24.3%) were non-secretors. The incidence of all infections: HIV, Bacterial vaginosis, Neisseria gonorrhoea and Trichomonas vaginalis was higher among secretors compared to non-secretors. However, this difference was only statistically significant for HIV infection incidence rates: HIV infected secretors (83.7%) versus HIV un-infected secretors (71.8%) (p = 0.029) Based on ABO phenotype stratification, the incidence of HIV infection was higher among blood group A secretors (26/52 = 50%), in comparison to B (12/39 = 33.3%: p = 0.066), AB (3/9 = 33.3%: p = 0.355), and O secretors (36/112 = 32.1%: p = 0.028). CONCLUSION: This is the first report to document the variable expression of the ABH blood group antigens profiling secretor and non-secretor phenotypes in the female genital tract among a high-risk population in a Kenyan population. These findings suggest the non-secretor phenotype may confer a certain degree of protection against HIV infection.</t>
  </si>
  <si>
    <t>https://www.ncbi.nlm.nih.gov/pubmed/26186209</t>
  </si>
  <si>
    <t>Chanzu NM, Mwanda W, Oyugi J, Anzala O. Mucosal Blood Group Antigen Expression Profiles and HIV Infections: A Study among Female Sex Workers in Kenya. PLoS One. 2015;10(7):e0133049.</t>
  </si>
  <si>
    <t>CHAP_2016</t>
  </si>
  <si>
    <t>Chaponda EB, Chico RM, Bruce J, Michelo C, Vwalika B, Mharakurwa S, et al</t>
  </si>
  <si>
    <t>Malarial Infection and Curable Sexually Transmitted and Reproductive Tract Infections Among Pregnant Women in a Rural District of Zambia</t>
  </si>
  <si>
    <t>Malarial infection and curable sexually transmitted and reproductive tract infections (STIs/RTIs) are important causes of adverse birth outcomes. Reducing the burden of these infections in pregnancy requires interventions that can be easily integrated into the antenatal care (ANC) package. However, efforts to integrate the control of malarial infection and curable STIs/RTIs in pregnancy have been hampered by a lack of evidence related to their coinfection. Thus, we investigated the prevalence of coinfection among pregnant women of rural Zambia. A prospective cohort study was conducted in Nchelenge District, Zambia, involving 1,086 first ANC attendees. We screened participants for peripheral malarial infection and curable STIs/RTIs (syphilis, Chlamydia, gonorrhea, trichomoniasis, and bacterial vaginosis), and collected relevant sociodemographic data at booking. Factors associated with malarial and STI/RTI coinfection were explored using univariate and multivariate regression models. Among participants with complete results (N = 1,071), 38.7% (95% confidence interval [CI] = 35.7-41.6) were coinfected with malaria parasites and at least one STI/RTI; 18.9% (95% CI = 16.5-21.2) were infected with malaria parasites only; 26.0% (95% CI = 23.5-28.8) were infected with at least one STI/RTI but no malaria parasites, and 16.4% (95% CI = 14.1-18.6) had no infection. Human immunodeficiency virus (HIV)-infected women had a higher risk of being coinfected than HIV-uninfected women (odds ratio [OR] = 3.59 [95% CI = 1.73-7.48], P &lt; 0.001). The prevalence of malarial and STI/RTI coinfection was high in this population. An integrated approach to control malarial infection and STIs/RTIs is needed to reduce this dual burden in pregnancy.</t>
  </si>
  <si>
    <t>https://www.ncbi.nlm.nih.gov/pubmed/27672205</t>
  </si>
  <si>
    <t>Chaponda EB, Chico RM, Bruce J, Michelo C, Vwalika B, Mharakurwa S, et al. Malarial Infection and Curable Sexually Transmitted and Reproductive Tract Infections Among Pregnant Women in a Rural District of Zambia. Am J Trop Med Hyg. 2016;95(5):1069-76.</t>
  </si>
  <si>
    <t>CHID_2012</t>
  </si>
  <si>
    <t>Chiduo M, Theilgaard ZP, Bakari V, Mtatifikolo F, Bygbjerg I, Flanholc L, et al</t>
  </si>
  <si>
    <t>Prevalence of sexually transmitted infections among women attending antenatal clinics in Tanga, north eastern Tanzania</t>
  </si>
  <si>
    <t>This study aimed to determine the prevalence of sexually transmitted infections (STIs) among HIV-infected and uninfected pregnant women in Tanga, Tanzania. Retrospective data on syphilis and HIV status during 2008-2010 were collected from antenatal clinic (ANC) records. Prospective data were collected from HIV-infected (n = 105) and HIV-uninfected pregnant women (n = 100) attending ANCs between April 2009 and August 2010. Syphilis prevalence showed a declining trend (3.1%, 1.4% and 1.3%), while HIV prevalence was stable (6.1%, 6.4% and 5.4%) during 2008-2010. HIV-infected women had significantly higher prevalence of trichomoniasis (18.8% versus 5.0%; P &lt; 0.003) and candidiasis (16.5% versus 2.0%; P &lt; 0.001) while the higher rate of gonorrhoea (3.5% versus 0%; P = 0.095) was not statistically significant when compared with HIV-uninfected women. There were no statistically significant differences in prevalence of chlamydial infection (0% versus 3.0%; P = 0.156) or syphilis (2.4% versus 3.0%; P = 1) between HIV-infected and uninfected women. Other STIs were common in both HIV-infected and uninfected pregnant women.</t>
  </si>
  <si>
    <t>https://www.ncbi.nlm.nih.gov/pubmed/22648885</t>
  </si>
  <si>
    <t>Chiduo M, Theilgaard ZP, Bakari V, Mtatifikolo F, Bygbjerg I, Flanholc L, et al. Prevalence of sexually transmitted infections among women attending antenatal clinics in Tanga, north eastern Tanzania. Int J STD AIDS. 2012;23(5):325-9.</t>
  </si>
  <si>
    <t>CHIR_2017</t>
  </si>
  <si>
    <t>Chirenje ZM, Gundacker HM, Richardson B, Rabe L, Gaffoor Z, Nair GL, et al</t>
  </si>
  <si>
    <t>Risk Factors for Incidence of Sexually Transmitted Infections Among Women in a Human Immunodeficiency Virus Chemoprevention Trial: VOICE (MTN-003)</t>
  </si>
  <si>
    <t>BACKGROUND: In sub-Saharan Africa, there are limited data on the incidence of sexually transmitted infections (STIs) among women, largely because routine screening for asymptomatic infection is not performed. We conducted a secondary analysis to measure STI incidence rates and determine risk factors for new STI acquisition among women enrolled in the VOICE trial. METHODS: We analyzed data from 4843 women screened for chlamydia, gonorrhoea, syphilis, and trichomonas infection at baseline, annually, at interim visits when clinically indicated and at their study termination visit. Risk reduction counseling and condoms were provided throughout the trial. RESULTS: Twenty percent of evaluable participants had one or more curable STIs at baseline. Over 5660 person-years at risk (PYAR) of observation, incidence rates were 13.8% (95% confidence interval [CI], 12.7-14.8) PYAR for chlamydia, 3.5% (95% CI, 3.0-4.1) PYAR gonorrhea, 0.1% (95% CI, 0.6-1.1) PYAR syphilis, and 6.6% (95% CI, 5.8-7.2) PYAR trichomoniasis. South African sites had the highest incidence of chlamydia. The Uganda site had the highest incidence of gonorrhoea and syphilis, and Zimbabwe the lowest incidence overall. The majority of these cases were diagnosed at a routine scheduled testing visit. In multivariate analysis, positive baseline STI, younger than 25 years, being unmarried, and some alcohol consumption were associated with acquiring a new STI. CONCLUSIONS: We observed high rates of STIs during follow up among women in the VOICE study. Women living in human immunodeficiency virus endemic countries should be screened for common STIs.</t>
  </si>
  <si>
    <t>https://www.ncbi.nlm.nih.gov/pubmed/28178109</t>
  </si>
  <si>
    <t>Chirenje ZM, Gundacker HM, Richardson B, Rabe L, Gaffoor Z, Nair GL, et al. Risk Factors for Incidence of Sexually Transmitted Infections Among Women in a Human Immunodeficiency Virus Chemoprevention Trial: VOICE (MTN-003). Sex Transm Dis. 2017;44(3):135-40.</t>
  </si>
  <si>
    <t>CHIR_2018</t>
  </si>
  <si>
    <t>Chirenje ZM, Dhibi N, Handsfield HH, Gonese E, Tippett Barr B, Gwanzura L, et al</t>
  </si>
  <si>
    <t>The Etiology of Vaginal Discharge Syndrome in Zimbabwe: Results from the Zimbabwe STI Etiology Study</t>
  </si>
  <si>
    <t>INTRODUCTION: Symptomatic vaginal discharge is a common gynecological condition managed syndromically in most developing countries. In Zimbabwe, women presenting with symptomatic vaginal discharge are treated with empirical regimens that commonly cover both sexually transmitted infections (STIs) and reproductive tract infections, typically including a combination of an intramuscular injection of kanamycin, and oral doxycycline and metronidazole regimens. This study was conducted to determine the current etiology of symptomatic vaginal discharge and assess adequacy of current syndromic management guidelines. METHODS: We enrolled 200 women with symptomatic vaginal discharge presenting at 6 STI clinics in Zimbabwe. Microscopy was used to detect bacterial vaginosis and yeast infection. Nucleic acid amplifications tests were used to detect Neisseria gonorrhoeae, Chlamydia trachomatis, Trichomonas vaginalis, and Mycoplasma genitalium. In addition, serologic testing was performed to detect human immunodeficiency virus (HIV) infection. RESULTS: Of the 200 women, 146 (73%) had an etiology detected, including bacterial vaginosis (24.7%); N. gonorrhoeae (24.0%); yeast infection (20.7%); T. vaginalis (19.0%); C. trachomatis (14.0%) and M. genitalium (7.0%). Among women with STIs (N = 90), 62 (68.9%) had a single infection, 18 (20.0%) had a dual infection, and 10 (11.1%) had 3 infections.Of 158 women who consented to HIV testing, 64 (40.5%) were HIV infected.The syndromic management regimen covered 115 (57.5%) of the women in the sample who had gonorrhea, chlamydia, M. genitalium, or bacterial vaginosis, whereas 85 (42.5%) of women were treated without such diagnosis. CONCLUSIONS: Among women presenting with symptomatic vaginal discharge, bacterial vaginosis was the most common etiology, and gonorrhea was the most frequently detected STI. The current syndromic management algorithm is suboptimal for coverage of women presenting with symptomatic vaginal discharge; addition of point of care testing could compliment the effectiveness of the syndromic approach.</t>
  </si>
  <si>
    <t>https://www.ncbi.nlm.nih.gov/pubmed/29465674</t>
  </si>
  <si>
    <t>Chirenje ZM, Dhibi N, Handsfield HH, Gonese E, Tippett Barr B, Gwanzura L, et al. The Etiology of Vaginal Discharge Syndrome in Zimbabwe: Results from the Zimbabwe STI Etiology Study. Sex Transm Dis. 2018;45(6):422-8.</t>
  </si>
  <si>
    <t>CHOW_2017</t>
  </si>
  <si>
    <t>Chow JY, Konda KA, Calvo GM, Klausner JD, Caceres CF</t>
  </si>
  <si>
    <t>Demographics, Behaviors, and Sexual Health Characteristics of High Risk Men Who Have Sex With Men and Transgender Women Who Use Social Media to Meet Sex Partners in Lima, Peru</t>
  </si>
  <si>
    <t>BACKGROUND: Men who have sex with men (MSM) and transgender women (TW) in Peru bear a disproportionate burden of human immunodeficiency virus (HIV) and sexually transmitted infections (STIs). In a context of quickly expanding communication technology, increasing numbers of MSM and TW are using social media applications to seek sex partners. Understanding social media users and their sex partnering practices is needed to update HIV and STI prevention programming. METHODS: In Lima, Peru, 312 MSM and 89 TW from 2 STI clinics underwent HIV and STI testing and participated in a survey of demographics, behaviors, sexual health, and social media practices. chi, t tests, and Wilcoxon Mann-Whitney tests were used to compare those with and without recent social media sex partners. RESULTS: Men who have sex with men with social media sex partners were younger, more educated, and more likely to identify as gay. They were significantly more likely to report greater numbers of sex partners, including anonymous sex partners; sex in higher-risk venues, orgies, and have rectal Neisseria gonorrhoeae or Chlamydia trachomatis infection. Transgender women with social media sex partners were also younger, more likely to participate in sex work, and have a lower rate of rapid plasma reagin positivity or history of syphilis. Participants reported using several social media sites including sexual hook-up applications, websites for gay men, pornographic websites, and chat sites, but the most common was Facebook. CONCLUSIONS: Prevention strategies targeting Peruvian MSM and TW who use social media are needed to address higher-risk sexual behavior and the high burden of STIs.</t>
  </si>
  <si>
    <t>https://www.ncbi.nlm.nih.gov/pubmed/28178111</t>
  </si>
  <si>
    <t>Chow JY, Konda KA, Calvo GM, Klausner JD, Caceres CF. Demographics, Behaviors, and Sexual Health Characteristics of High Risk Men Who Have Sex With Men and Transgender Women Who Use Social Media to Meet Sex Partners in Lima, Peru. Sex Transm Dis. 2017;44(3):143-8.</t>
  </si>
  <si>
    <t>BMC Med</t>
  </si>
  <si>
    <t>CROW_2017</t>
  </si>
  <si>
    <t>Crowell TA, Keshinro B, Baral SD, Schwartz SR, Stahlman S, Nowak RG, et al</t>
  </si>
  <si>
    <t>Stigma, access to healthcare, and HIV risks among men who sell sex to men in Nigeria</t>
  </si>
  <si>
    <t>INTRODUCTION: Among men who have sex with men (MSM), men who sell sex (MSS) may be subject to increased sexual behaviour-related stigma that affects uptake of healthcare and risk of sexually transmitted infections (STIs). The objectives of this study were to characterize stigma, access to care, and prevalence of HIV among MSS in Nigeria. METHODS: Respondent-driven sampling was used to recruit MSM in Abuja and Lagos into the ongoing TRUST/RV368 study, which provides HIV testing and treatment. Detailed behavioural data were collected by trained interviewers. MSS were identified by self-report of receiving goods or money in exchange for sex with men. Poisson regression with robust error variance was used to explore the impact of sex-selling on the risk of HIV. RESULTS: From 12 initial seed participants, 1552 men were recruited from March 2013-March 2016. Of these, 735 (47.4%) reported sex-selling. Compared to other MSM, MSS were younger (median 22 vs. 24 years, p &lt; 0.001) and more likely to identify as gay/homosexual (42.4% vs. 31.5%, p &lt; 0.001). MSS were more likely to report perceived and experienced stigmas such as healthcare avoidance (27.6% vs. 21.5%, p = 0.005) and verbal harassment (39.2% vs. 26.8%, p &lt; 0.001). Total HIV prevalence was 53.4%. After controlling for other factors, HIV prevalence among MSS was similar to that observed among other MSM (relative risk 0.94 [95% confidence interval 0.84-1.05]). CONCLUSION: These data highlight increased sexual behaviour-related stigma affecting MSS, as compared with other MSM, that limits uptake of healthcare services. The distinct characteristics and risks among MSS suggest the need for specific interventions to optimize linkage to HIV prevention and treatment services in Nigeria.</t>
  </si>
  <si>
    <t>https://www.ncbi.nlm.nih.gov/pubmed/28453241</t>
  </si>
  <si>
    <t>Crowell TA, Keshinro B, Baral SD, Schwartz SR, Stahlman S, Nowak RG, et al. Stigma, access to healthcare, and HIV risks among men who sell sex to men in Nigeria. J Int AIDS Soc. 2017;20(1):21489.</t>
  </si>
  <si>
    <t>CROW_2018</t>
  </si>
  <si>
    <t>Crowell TA, Hardick J, Lombardi K, Parker Z, Kokogho A, Amusu S, et al</t>
  </si>
  <si>
    <t>Asymptomatic lymphogranuloma venereum among Nigerian men who have sex with men</t>
  </si>
  <si>
    <t>OBJECTIVES: Recent outbreaks of anorectal lymphogranuloma venereum (LGV) among men who have sex with men (MSM) have been characterised by proctocolitis requiring extended antibiotic treatment compared with infections caused by other serovars of Chlamydia trachomatis (CT). We describe the prevalence and clinical features of LGV among Nigerian MSM diagnosed with anorectal CT. METHODS: MSM were recruited for this observational cohort in Lagos, Nigeria, using respondent-driven sampling and screened for HIV and bacterial STIs every three months for up to 18 months. Nucleic acid amplification tests for CT were performed on rectal swab specimens. Prevalent and incident cases of anorectal CT underwent additional testing to identify LGV using novel real-time PCR assays specific for the L-serovars of CT. RESULTS: From April 2014 to July 2016, 420 MSM underwent testing for rectal STIs, of whom 66 (15.7%) had prevalent anorectal CT. Among those without prevalent disease, 68 developed incident infections during 208 person-years of follow-up. Of 134 prevalent and incident cases of anorectal CT, 7 (5.2%) were identified as LGV. None of the seven participants with LGV reported any symptoms. Two of the participants with LGV were simultaneously coinfected with rectal gonorrhoea. HIV coinfection was common among participants with both LGV (n=5, 71%) and non-LGV (n=98, 77%) serovars of CT (P=0.66). CONCLUSIONS: Anorectal LGV was uncommon but present among Nigerian MSM in this study. Consistent screening for L-serovars of CT, or presumptive treatment for LGV in cases with a high suspicion for this diagnosis, could potentially improve patient outcomes and decrease transmission.</t>
  </si>
  <si>
    <t>https://www.ncbi.nlm.nih.gov/pubmed/29378902</t>
  </si>
  <si>
    <t>Crowell TA, Hardick J, Lombardi K, Parker Z, Kokogho A, Amusu S, et al. Asymptomatic lymphogranuloma venereum among Nigerian men who have sex with men. Sex Transm Infect. 2018;94(8):578-81.</t>
  </si>
  <si>
    <t>CUNH_2015</t>
  </si>
  <si>
    <t>Cunha CB, Friedman RK, de Boni RB, Gaydos C, Guimaraes MR, Siqueira BH, et al</t>
  </si>
  <si>
    <t>Chlamydia trachomatis, Neisseria gonorrhoeae and syphilis among men who have sex with men in Brazil</t>
  </si>
  <si>
    <t>BACKGROUND: Sexually transmitted diseases (STD) are frequently asymptomatic and increase the likelihood of transmitting and acquiring HIV. In Brazil, the guidelines for STDs diagnosis and treatment are based on the syndromic approach. Nucleic acid amplification tests (NAAT) has been recommended as routine STDs screening in some countries, especially for men who have sex with men (MSM). Limited data are available about how to best define target groups for routine screening by NAATs within this population. We aimed to assess the prevalence of rectal and urethral Chlamydia trachomatis (CT) and Neisseria gonorrhoeae (NG) infections and syphilis, and the factors associated with having at least one STD among HIV-infected and uninfected MSM in Rio de Janeiro, Brazil. METHODS: From August 2010 to June 2012, 391 MSM were enrolled into the Evandro Chagas National Institute of Infectious Diseases-INI-Fiocruz cohort, and 292 MSM (HIV-infected:211 and HIV-uninfected:81) were included in this study. NAATs were performed on the rectal swabs and urine for CT and NG. The rapid plasma reagin test and microhemagglutination assay for Treponema pallidum were performed for syphilis diagnosis. RESULTS: The overall prevalence of STD was 20.0% (95%CI:15.7-25.1): 10% anorectal chlamydia; syphilis 9.9%; anorectal gonorrheae 2.5%; and urethral chlamydia 2.2%; no case of urethral gonorrheae was detected. The proportion of HIV-positive MSM who had at least one STD was nearly two times that of HIV-negative MSM (22.6% vs 13.2%; P = 0.09). The frequency of each STD, except for anorectal NG (1.5% vs.5.2%), was higher among HIV-positive than HIV-negative individuals. Among the 211 asymptomatic participants, 17.5% (n = 37) were identified as having at least one STD; 10.4% (n = 22/211) tested positive for anorectal chlamydia. Sixty five percent of HIV-positive MSM were asymptomatic at the time of the STD diagnosis, while 100.0% of the HIV-negative MSM. Age (APR = 0.78; 95%CI:0.60-1.00 for each additional ten years) and a positive-HIV serostatus (APR = 2.05; 95%CI:1.03-4.08) were significantly associated with STD diagnosis. CONCLUSION: An overall high STD-prevalence rate was observed, especially among HIV-infected and in younger individuals, and the majority of STDs were asymptomatic. STD screening using NAATs among asymptomatic MSM is a potentially cost-effective intervention for the prevention of HIV infection among MSM.</t>
  </si>
  <si>
    <t>https://www.ncbi.nlm.nih.gov/pubmed/26195002</t>
  </si>
  <si>
    <t>Cunha CB, Friedman RK, de Boni RB, Gaydos C, Guimaraes MR, Siqueira BH, et al. Chlamydia trachomatis, Neisseria gonorrhoeae and syphilis among men who have sex with men in Brazil. BMC Public Health. 2015;15:686.</t>
  </si>
  <si>
    <t>DASX_2018</t>
  </si>
  <si>
    <t>Das P, Swain T, Mohanty JR, Sinha S, Padhi B, Torondel B, et al</t>
  </si>
  <si>
    <t>Higher vaginal pH in Trichomonas vaginalis infection with intermediate Nugent score in reproductive-age women-a hospital-based cross-sectional study in Odisha, India</t>
  </si>
  <si>
    <t>A close association between Trichomonas vaginalis (TV) infection and bacterial vaginosis (BV) has been reported. Some other studies have found association is stronger with intermediate Nugent score than BV. Most studies have used wet mount microscopy, a relatively insensitive method, to detect TV infection. We wanted to study the association of TV infection with BV and with intermediate Nugent score. We undertook a cross-sectional hospital-based study of 1110 non-pregnant women from Odisha state, India, aged between 18 and 45 years, collecting vaginal swabs for diagnosis of BV by Nugent score (NS) criteria and TV by PCR analysis. TV infection was found in 13.3% of women with intermediate Nugent score (NS 4-6) and 13.6% with BV (NS 7-10). Before adjustment, TV infection was associated with BV, intermediate Nugent, vaginal pH &gt;/= 4.5, and age group between 26 and 35 years. Multivariate analysis confirmed that TV infection was more likely to have raised vaginal pH, either BV or intermediate Nugent. Proportion of TV cases increased sequentially with the increase in Nugent score up to NS 6, after which a decline was observed. Vaginal pH was higher in the TV-infected group than the uninfected group in women with intermediate Nugent, but no difference was noticed in women with BV. TV infection was equally prevalent in women with intermediate Nugent as well as BV. In the intermediate Nugent group women, TV infection was found only when vaginal pH was raised, indicating a crucial role of vaginal pH in determining TV infection.</t>
  </si>
  <si>
    <t>https://www.ncbi.nlm.nih.gov/pubmed/29936622</t>
  </si>
  <si>
    <t>Das P, Swain T, Mohanty JR, Sinha S, Padhi B, Torondel B, et al. Higher vaginal pH in Trichomonas vaginalis infection with intermediate Nugent score in reproductive-age women-a hospital-based cross-sectional study in Odisha, India. Parasitol Res. 2018;117(9):2735-42.</t>
  </si>
  <si>
    <t>DEAB_2016</t>
  </si>
  <si>
    <t>de Abreu AL, Malaguti N, Souza RP, Uchimura NS, Ferreira EC, Pereira MW, et al</t>
  </si>
  <si>
    <t>Association of human papillomavirus, Neisseria gonorrhoeae and Chlamydia trachomatis co-infections on the risk of high-grade squamous intraepithelial cervical lesion</t>
  </si>
  <si>
    <t>Am J Cancer Res</t>
  </si>
  <si>
    <t>The link between high-risk human Papillomavirus (HR-HPV) and other sexually transmitted diseases (STDs) in the risk of developing cervical cancer still unclear. Thus, in this report we investigated the rates of co-infections between HPV and other important non-HPV STDs in different cervical findings using a multiplex polymerase chain reaction (M-PCR) to simultaneously detect Chlamydia trachomatis, Neisseria gonorrhoeae, Mycoplasma genitalium, Trichomonas vaginalis, HSV-1 and -2, and Treponema pallidum. A total of 838 women aged 18 to 68 years were screened using Papanicolaou smears for cervical abnormalities, HPV and non-HPV STDs using PCR and M-PCR methods. A total of 614 (73.3%) of the women had normal cytology (NILM) and 224 (26.7%) women exhibited abnormal cytology (&gt;/= ASC-US). HPV-DNA prevalence was 33.9%, and HPV-16 was the most prevalent genotype in women with NILM and &gt;/= ASC-US cytology. Non-HPV STDs were detected in 30.4% women and T. vaginalis was the most prevalent one (11.6%). A higher increased risk of &gt;/= ASC-US and HSIL occurred in co-infections of HR-HPV with C. trachomatis and N. gonorrhoeae. Co-infections of HPV-DNA and HR-HPV with HSV-2 exhibited a similar increased risk but only with &gt;/= ASC-US. Co-infections of HPV-DNA and HR-HPV with T. vaginalis demonstrated a similar increased risk of &gt;/= ASC-US and HSIL. We found that C. trachomatis and N. gonorrhoeae were the primary pathogens associated with HR-HPV for the increased risk for all grades of cervical abnormalities but mainly for HSIL, suggesting a possible synergistic action in cervical lesions progression. Our results reinforce the hypothesis that some non-HPV STDs might play a role as co-factors in HPV-mediated cervical carcinogenesis. These data improve our understanding of the etiology of SCC and may also be useful for disease prevention.</t>
  </si>
  <si>
    <t>https://www.ncbi.nlm.nih.gov/pubmed/27429850</t>
  </si>
  <si>
    <t>de Abreu AL, Malaguti N, Souza RP, Uchimura NS, Ferreira EC, Pereira MW, et al. Association of human papillomavirus, Neisseria gonorrhoeae and Chlamydia trachomatis co-infections on the risk of high-grade squamous intraepithelial cervical lesion. Am J Cancer Res. 2016;6(6):1371-83.</t>
  </si>
  <si>
    <t>DEBA_2016</t>
  </si>
  <si>
    <t>De Baetselier I, Mwambarangwe L, Cuylaerts V, Musengamana V, Agaba S, Kestelyn E, et al</t>
  </si>
  <si>
    <t>Evaluation of an enzymatic Chlamydia trachomatis point-of-care rapid assay in Rwanda: the BioChekSwab Rapid Test</t>
  </si>
  <si>
    <t>OBJECTIVES: We evaluated the performance of an enzymatic point-of-care rapid test for Chlamydia trachomatis (CT) (the BioChekSwab CT Rapid Test, EnZtek Diagnostics, Rio Vista, California, USA), which detects CT's Peptidase 123CBV enzyme and provides a result 15 min after specimen collection. METHODS: Two endocervical swabs, including one BioChekSwab, per person were obtained from 137 women who participated in a reproductive health study in Rwanda. The BioChekSwab was processed according to the manufacturer's instructions. A substrate was squirted over the swab by the study physician immediately after collection, and another reagent was released over the swab tip at arrival in the laboratory. The test was considered positive if a blue colour developed within 2 min. The other regular flocked endocervical swab was processed at the Institute of Tropical Medicine (ITM), Belgium, using a testing algorithm: Abbott RealTime CT/Neisseria gonorrhoeae (NG) assay with the confirmation of positive results by an in-house real-time PCR assay. RESULTS: Of the 137 women, nine were CT positive by the testing algorithm. All nine positive results were missed by the BioChekSwab assay and four false-positive results were obtained. The sensitivity was therefore 0% (95% CI 0% to 33.6%) and the specificity was 96.9% (95% CI 92.2% to 99.1%). CONCLUSIONS: The BioChekSwab Rapid Test, although ISO13485 certified and Conformitee Europeenne (CE) labelled, lacked any sensitivity in our setting.</t>
  </si>
  <si>
    <t>https://www.ncbi.nlm.nih.gov/pubmed/26474600</t>
  </si>
  <si>
    <t>De Baetselier I, Mwambarangwe L, Cuylaerts V, Musengamana V, Agaba S, Kestelyn E, et al. Evaluation of an enzymatic Chlamydia trachomatis point-of-care rapid assay in Rwanda: the BioChekSwab Rapid Test. Sex Transm Infect. 2016;92(6):430-2.</t>
  </si>
  <si>
    <t>DEHG_2017</t>
  </si>
  <si>
    <t>Dehghan Marvast L, Aflatoonian A, Talebi AR, Eley A, Pacey AA</t>
  </si>
  <si>
    <t>Relationship between Chlamydia trachomatis and Mycoplasma genitalium infection and pregnancy rate and outcome in Iranian infertile couples</t>
  </si>
  <si>
    <t>The study was performed to investigate the prevalence of Chlamydia trachomatis and Mycoplasma genitalium in a population of infertile couples from Iran and how this relates to tubal factor infertility, pregnancy rate and outcome of pregnancy. Blood, semen and first-void urine samples were obtained from 250 infertile couples and 250 fertile women as a control. Infertile couples were followed up after 24 months to determine diagnosis, referral for assisted conception, any pregnancy and pregnancy outcome. Data were analysed with regard to the results of (i) serological analysis for specific antibodies to C. trachomatis in serum; (ii) the presence of C. trachomatis and M. genitaliumDNA in first-void urine; and (iii) in a semen sample of the male partner. Prevalence of C. trachomatis in our study population was comparable to other studies using similar methods and test specimens. No evidence of M. genitalium infection was found. Detection of C. trachomatis in one partner rarely correlated with infection in the other. The risk of tubal factor infertility and the probability of pregnancy and pregnancy outcome were unrelated to the results of serological tests for C. trachomatis antibodies or the presence of C. trachomatisDNA in first-void urine of both partners and in a semen sample provided by the male.</t>
  </si>
  <si>
    <t>https://www.ncbi.nlm.nih.gov/pubmed/28032361</t>
  </si>
  <si>
    <t>Dehghan Marvast L, Aflatoonian A, Talebi AR, Eley A, Pacey AA. Relationship between Chlamydia trachomatis and Mycoplasma genitalium infection and pregnancy rate and outcome in Iranian infertile couples. Andrologia. 2017;49(9).</t>
  </si>
  <si>
    <t>DEWA_2017</t>
  </si>
  <si>
    <t>de Waaij DJ, Dubbink JH, Ouburg S, Peters RPH, Morre SA</t>
  </si>
  <si>
    <t>Prevalence of Trichomonas vaginalis infection and protozoan load in South African women: a cross-sectional study</t>
  </si>
  <si>
    <t>OBJECTIVES: Trichomonas vaginalis is thought to be the most common non-viral sexually transmitted infection worldwide. We investigated the prevalence, risk factors and protozoan load of T. vaginalis infection in South African women. METHODS: A cross-sectional study of 604 women was conducted at 25 primary healthcare facilities in rural South Africa (Mopani district). T. vaginalis DNA was detected in vaginal and rectal swabs. In univariate and multivariate analyses, the T. vaginalis infection was investigated in relation to demographic characteristics, medical history and behavioural factors. The T. vaginalis load was determined as the logarithm of DNA copies per microlitre sample solution. RESULTS: Collected vaginal and rectal swabs were tested for T. vaginalis DNA. Prevalence of vaginal T. vaginalis was 20% (95% CI 17.0% to 23.4%) and rectal 1.2% (95% CI 0.6% to 2.4%). Most women (66%) with a vaginal infection were asymptomatic. Factors associated with T. vaginalis infection were a relationship status of single (OR 2.4; 95% CI 1.5 to 4.0; p&lt;0.001) and HIV positive infection (OR 1.6; 95% CI 1.0 to 2.6; p=0.041). Women with vaginal T. vaginalis infection were more likely to have concurrent Chlamydia trachomatis rectal infection than those without vaginal infection (12%vs3%; p&lt;0.001; OR 4.1). A higher median T. vaginalis load was observed among women with observed vaginal discharge compared with those without vaginal discharge (p=0.025). CONCLUSIONS: Vaginal trichomoniasis is highly prevalent in rural South Africa, especially among single women and those with HIV infection, and often presents without symptoms.</t>
  </si>
  <si>
    <t>https://www.ncbi.nlm.nih.gov/pubmed/28993385</t>
  </si>
  <si>
    <t>de Waaij DJ, Dubbink JH, Ouburg S, Peters RPH, Morre SA. Prevalence of Trichomonas vaginalis infection and protozoan load in South African women: a cross-sectional study. BMJ Open. 2017;7(10):e016959.</t>
  </si>
  <si>
    <t>DIAB_2018</t>
  </si>
  <si>
    <t>Diabate S, Chamberland A, Geraldo N, Tremblay C, Alary M</t>
  </si>
  <si>
    <t>Gonorrhea, Chlamydia and HIV incidence among female sex workers in Cotonou, Benin: A longitudinal study</t>
  </si>
  <si>
    <t>Female sex workers (FSWs) continue to carry a heavy burden of sexually transmitted infections (STI). For prevention purposes, there is a need to identify most-at-risk subgroups among them. The objective of this longitudinal cohort study conducted at Dispensaire IST, Cotonou, Benin, was to assess Neisseria gonorrhoeae (NG) / Chlamydia trachomatis (CT) incidence and determinants; and HIV incidence among FSWs in presence of STI/HIV risk reduction activities. Overall, 319 adult FSWs were followed quarterly from September 2008 to March 2012. NG/CT were detected from endocervical swabs by Amplified DNA Assays employing Strand displacement amplification technology. HIV testing was done on capillary blood using two consecutive rapid diagnostic tests. Anderson-Gill proportional hazard models (HR) were used to determine factors independently associated with NG/CT incidence. The majority of FSWs were HIV-negative (188, 58.9%). There were 6 HIV seroconversions among these 188 HIV-negative women. HIV incidence (95% Confidence interval, CI) was 1.41 (0.28-2.54) seroconversions per 100 person-years at risk (PYAR): 6 events / 425.1 PYAR. Sixty-two out of 319 women experienced 83 new episodes of NG/CT for an overall incidence rate (95% CI) of 10.8 (8.17-13.88) events / 100 PYAR. From month-24 onwards, HIV-positive women (treated: HR (95%CI): 4.2 (1.60-10.77); untreated: HR (95%CI): 4.2 (1.59-11.49) were more likely to acquire NG/CT compared to HIV-negative FSWs. Longer duration in sex work (&gt;2 years: HR; 95%CI: 0.4 (0.22-0.72)) was protective against NG/CT. Refusal by clients (55.8%) was the main reason for non-condom use. Enrolling women from one clinic (Dispensaire IST) may have impaired generalizability of the findings. New NG/CT/HIV infections were observed among FSWs notwithstanding ongoing prevention interventions. To eliminate HIV transmission among FSWs, STI/HIV control programs need to promote women's empowerment and address vulnerability to infection of HIV-positive FSWs.</t>
  </si>
  <si>
    <t>https://www.ncbi.nlm.nih.gov/pubmed/29746535</t>
  </si>
  <si>
    <t>Diabate S, Chamberland A, Geraldo N, Tremblay C, Alary M. Gonorrhea, Chlamydia and HIV incidence among female sex workers in Cotonou, Benin: A longitudinal study. PLoS One. 2018;13(5):e0197251.</t>
  </si>
  <si>
    <t>DJOM_2016</t>
  </si>
  <si>
    <t>Djomand G, Schlefer M, Gutreuter S, Tobias S, Patel R, DeLuca N, et al</t>
  </si>
  <si>
    <t>Prevalence and Correlates of Genital Infections Among Newly Diagnosed Human Immunodeficiency Virus-Infected Adults Entering Human Immunodeficiency Virus Care in Windhoek, Namibia</t>
  </si>
  <si>
    <t>BACKGROUND: Identifying and treating genital infections, including sexually transmitted infections (STI), among newly diagnosed human immunodeficiency virus (HIV)-infected individuals may benefit both public and individual health. We assessed prevalence of genital infections and their correlates among newly diagnosed HIV-infected individuals enrolling in HIV care services in Namibia. METHODS: Newly diagnosed HIV-infected adults entering HIV care at 2 health facilities in Windhoek, Namibia, were recruited from December 2012 to March 2014. Participants provided behavioral and clinical data including CD4+ T lymphocyte counts. Genital and blood specimens were tested for gonorrhea, Chlamydia, trichomoniasis, Mycoplasma genitalium, syphilis, bacterial vaginosis, and vulvovaginal candidiasis. RESULTS: Among 599 adults, 56% were women and 15% reported consistent use of condoms in the past 6 months. The most common infections were bacterial vaginosis (37.2%), trichomoniasis (34.6%) and Chlamydia (14.6%) in women and M. genitalium (11.4%) in men. Correlates for trichomoniasis included being female (adjusted relative risk, [aRR], 7.18; 95% confidence interval [CI], 4.07-12.65), higher education (aRR, 0.58; 95% CI, 0.38-0.89), and lower CD4 cell count (aRR, 1.61; 95% CI, 1.08-2.40). Being female (aRR, 2.39; 95% CI, 1.27-4.50), nonmarried (aRR, 2.30; (95% CI, 1.28-4.14), and having condomless sex (aRR, 2.72; 95% CI, 1.06-7.00) were independently associated with chlamydial infection. Across all infections, female (aRR, 2.31; 95% CI, 1.79-2.98), nonmarried participants (aRR, 1.29; 95% CI, 1.06-1.59), had higher risk to present with any STI, whereas pregnant women (aRR, 1.16, 95% CI 1.03-1.31) were at increased risk of any STI or reproductive tract infection.</t>
  </si>
  <si>
    <t>https://www.ncbi.nlm.nih.gov/pubmed/27893600</t>
  </si>
  <si>
    <t>Djomand G, Schlefer M, Gutreuter S, Tobias S, Patel R, DeLuca N, et al. Prevalence and Correlates of Genital Infections Among Newly Diagnosed Human Immunodeficiency Virus-Infected Adults Entering Human Immunodeficiency Virus Care in Windhoek, Namibia. Sex Transm Dis. 2016;43(11):698-705.</t>
  </si>
  <si>
    <t>DOND_2016</t>
  </si>
  <si>
    <t>Donders GG, Donders F, Bellen G, Depuydt C, Eggermont N, Michiels T, et al</t>
  </si>
  <si>
    <t>Screening for abnormal vaginal microflora by self-assessed vaginal pH does not enable detection of sexually transmitted infections in Ugandan women</t>
  </si>
  <si>
    <t>OBJECTIVE: Is self-assessed vaginal pH measurement to detect abnormal vaginal bacterial microflora (AVF) an adequate prescreening method for detection of genital sexually transmitted infections (STIs)? MATERIALS AND METHODS: A total of 360 Ugandan women tested themselves with a gloved finger and a pH color strip. PCR for bacterial vaginosis (BV)-associated bacteria was tested by PCR for Mycoplasma hominis, Ureaplasma urealyticum, and/or Atopobium vaginae, while the STIs were diagnosed by positive PCR for Chlamydia trachomatis, Neisseria gonorrhoeae, Mycoplasma genitalium, and/or Trichomonas vaginalis. RESULTS: A strong correlation was found between self-assessed pH values and BV-associated bacteria (P&lt;0.0001), but not with STIs, not as single infections, nor in general. CONCLUSION: Self-measured vaginal pH correlated well with markers of high-risk microflora types such as BV or aerobic vaginitis, but not with STIs. Hence, in a screening program addressing AVF in low-resource countries, extra specific tests are required to exclude STIs.</t>
  </si>
  <si>
    <t>https://www.ncbi.nlm.nih.gov/pubmed/27112831</t>
  </si>
  <si>
    <t>Donders GG, Donders F, Bellen G, Depuydt C, Eggermont N, Michiels T, et al. Screening for abnormal vaginal microflora by self-assessed vaginal pH does not enable detection of sexually transmitted infections in Ugandan women. Diagn Microbiol Infect Dis. 2016;85(2):227-30.</t>
  </si>
  <si>
    <t>DOSA_2018</t>
  </si>
  <si>
    <t>Dos Santos LM, Vieira M, Oliveira JFG, Trindade JQ, Brasiliense DM, Ferrari SF, et al</t>
  </si>
  <si>
    <t>High prevalence of sexual Chlamydia trachomatis infection in young women from Marajo Island, in the Brazilian Amazon</t>
  </si>
  <si>
    <t>BACKGROUND: Chlamydia trachomatis is the most prevalent bacterial sexually transmitted infection (STI) in the world. Approximately 80% of infected women are asymptomatic, although this infection can lead to serious complications in the female reproductive tract. Few data on Chlamydia infection are available in rural Amazonian communities. OBJECTIVES: To evaluate the prevalence of sexual C. trachomatis infection in women from Marajo Archipelago communities in the Amazon region of Brazil and to identify associated factors and genotypes. METHODS: We utilized amplification of the ompA gene by nested PCR. Positive samples were genotyped by sequencing. Study participants completed a questionnaire on social, epidemiological, and reproductive health variables. A Poisson regression was used to evaluate the degree of association of these variables with the infection. RESULTS: The sexual infection by C. trachomatis was observed in 4% (16/393) of the subjects, and was more often found in women aged &lt;/=25 (14.3%; 95% CI = 2.83-35.47; p &lt;0.001), and in women with a household income of less than one Brazilian monthly minimum wage (5.2%; 95% CI = 1.33-11.37; p = 0.014). The ompA gene was sequenced in 13 samples, revealing F genotypes (38.4%, n = 5), D (23%, n = 3), E (15.3%, n = 2), Ia (7.6%, N = 1), J (7.6%, n = 1) and B (7.6%, n = 1). CONCLUSIONS: We recorded a high prevalence of sexual infection by C. trachomatis in young and poor women from the interior of the Brazilian Amazon. This high prevalence and the frequencies of the main genotypes were similar to those found in major Brazilian urban centers. Our results reinforce the importance of the screening of this neglected infection, and the prevention of later sequelae in young women from rural and urban areas of Brazil.</t>
  </si>
  <si>
    <t>https://www.ncbi.nlm.nih.gov/pubmed/30496244</t>
  </si>
  <si>
    <t>Dos Santos LM, Vieira M, Oliveira JFG, Trindade JQ, Brasiliense DM, Ferrari SF, et al. High prevalence of sexual Chlamydia trachomatis infection in young women from Marajo Island, in the Brazilian Amazon. PLoS One. 2018;13(11):e0207853.</t>
  </si>
  <si>
    <t>DOWN_2015</t>
  </si>
  <si>
    <t>Downey RF, Hammar D, Jobe KA, Schmidt TA, Slyke LV, Yassemi Y, et al</t>
  </si>
  <si>
    <t>Epidemiology of sexually transmitted infections in rural Haitian men</t>
  </si>
  <si>
    <t>The study attempts to determine the prevalence of organisms associated with urethritis in men in rural southwestern Haiti and to determine the association with demographic, clinical and laboratory variables. A standardised verbal interview was conducted; genital examinations were done; urethral swabs were collected for nucleic acid amplification testing, and first void urine was obtained for urinalysis. The mean participant age was 54; 88.8% lived in a rural area. Swabs were positive for Trichomonas vaginalis in 13.7% (28/205), Mycoplasma genitalium in 6.3% (13/205), Chlamydia trachomatis in 4.4% (9/205) and Neisseria gonorrhoeae in 0% (0/205). Subjects who never reported using condoms were nearly 3.5 times more likely to have any positive swab result (OR: 3.46, 95% CI 1.31-9.14). Subjects who reported their partners had other sexual partners or were unsure were more than three times likely to have any positive swab result (OR: 3.44, 95% CI 1.33-8.92). Infections with Trichomonas vaginalis and Mycoplasma genitalium were the most common.</t>
  </si>
  <si>
    <t>https://www.ncbi.nlm.nih.gov/pubmed/25228665</t>
  </si>
  <si>
    <t>Downey RF, Hammar D, Jobe KA, Schmidt TA, Slyke LV, Yassemi Y, et al. Epidemiology of sexually transmitted infections in rural Haitian men. Int J STD AIDS. 2015;26(10):710-5.</t>
  </si>
  <si>
    <t>DUPL_2015</t>
  </si>
  <si>
    <t>Duplessis C, Puplampu N, Nyarko E, Carroll J, Dela H, Mensah A, et al</t>
  </si>
  <si>
    <t>Gonorrhea surveillance in Ghana, Africa</t>
  </si>
  <si>
    <t>Mil Med</t>
  </si>
  <si>
    <t>OBJECTIVES: We face the specter of global transmission of highly resistant Neisseria gonorrhoeae. The U.S. Department of Defense's Armed Forces Health Surveillance Center has engaged many military and civilian partners (including Ghana) in a sexually transmitted infections (STI) program to address emerging needs in STI surveillance. We implemented gonorrhea surveillance in Ghana to fill the gap in knowledge regarding gonorrhea prevalence and antimicrobial resistance characterization in Ghana. METHODS: Gonorrhea surveillance was conducted from June 2012 to March 2013 as one of the AFHSC surveillance network partners at two Ghana Armed Forces (GAF) military clinics. The population encompassed a convenience sampling of patients presenting with STI symptoms. Urine was taken for nucleic acid amplification testing (NAAT). A urethral or cervical/vaginal specimen was obtained for culture and antibiotic susceptibility testing. RESULTS: 13/220 (6%) specimens tested were positive by culture (7 of which were confirmed); and 39/213 (18%) specimens tested were positive by NAAT. Positive results were biased toward men. Cultures were resistant to ciprofloxacin, penicillin and tetracycline and sensitive to cephalosporins. CONCLUSION: This investigation provides data on gonorrhea prevalence and resistance profiles in Ghana hitherto poorly characterized. We note significant resistance to fluoroquinolones without the presence of resistance yet to the cephalosporins.</t>
  </si>
  <si>
    <t>https://www.ncbi.nlm.nih.gov/pubmed/25562852</t>
  </si>
  <si>
    <t>Duplessis C, Puplampu N, Nyarko E, Carroll J, Dela H, Mensah A, et al. Gonorrhea surveillance in Ghana, Africa. Mil Med. 2015;180(1):17-22.</t>
  </si>
  <si>
    <t>EFOS_2015</t>
  </si>
  <si>
    <t>Efosa OB, Uwadiegwu AP</t>
  </si>
  <si>
    <t>Cytopathological Examination and Epidemiological Study of Cervicitis in Commercial Sex Workers (CSWs) in Coal City (Enugu), Nigeria</t>
  </si>
  <si>
    <t>Ethiop J Health Sci</t>
  </si>
  <si>
    <t>BACKGROUND: llicit sexual behavior by commercial sex workers (CSW) may have a disproportionate impact on the reproductive health of a woman that often leads to cervicitis. This study aimed at examining the cytopathology, patterns, prevalence and burden of cervicitis in CSW in Enugu metropolis, Nigeria. METHODS: Cervical smear was collected from the endocervix of about one hundred and eighteen (n=118) CSWs between November, 2014 and February, 2015 using the liquid-based cytology (LBC) method. Smears were processed and stained by the modified Papanicolaou method. Leftover samples were tested for sexually transmitted diseases, especially N. gonorrhea, and C. trachomatis using ligase chain reaction and nucleic acid amplification test. A randomized sampling design was used for data collection. RESULTS: Cytopathological examination of cervicitis in CSWs showed a moderate infection, and moderately severe to chronic inflammatory cells. The epidemiological study revealed that acute cervicitis are predominant 7(5.9%) and 2(1.7%) are chronic cervicitis. The prevalence of CSWs living with cervicitis in Enugu, Nigeria (7.6%), is significantly affected by age and working duration as CSWs. Also, Chlamydia trachomatis is the solely associated pathogen implicated in cervicitis group (n=9). Candidiasis infection (n=12) and T. vaginalis (n=3) are observed in non-cervicitis group (n=109) while the association between C. trachomatis and cervicitis infection is statistically significant (P= 0.0221). CONCLUSIONS: Acute cervicitis was prevalent with a preponderance of 4:1 in CSWs in Enugu, Nigeria. C. trachomatis infection was the most prevalent etiologic agent of cervicitis in this study. Further molecular study of LBC smears from CSWs using PCR is strongly recommended.</t>
  </si>
  <si>
    <t>https://www.ncbi.nlm.nih.gov/pubmed/26633925</t>
  </si>
  <si>
    <t>Efosa OB, Uwadiegwu AP. Cytopathological Examination and Epidemiological Study of Cervicitis in Commercial Sex Workers (CSWs) in Coal City (Enugu), Nigeria. Ethiop J Health Sci. 2015;25(3):225-30.</t>
  </si>
  <si>
    <t>ELEJ_2015</t>
  </si>
  <si>
    <t>Eleje GU, Adinma JI, Ugwuanyi DC, Ikechebelu JI, Okafor CI, Ezeama CO, et al</t>
  </si>
  <si>
    <t>Genital tract microbial isolate in women with preterm pre-labour rupture of membranes in resource-constrained community setting</t>
  </si>
  <si>
    <t>This study determined patterns of microbial isolates in genital tract of women with preterm pre-labour rupture of membranes (PPROM) compared with cases without PPROM. Endocervical swabs of women with confirmed diagnosis of PPROM were examined microbiologically and compared in blinded pattern with gestational-age-matched controls. One hundred and five microbiological results each for cases and controls were analysed. Positive microbial cultures were seen in 79.05% of cases versus 6.67% of controls. Streptococcus spp. (31.43%) was the commonest organism isolated in cases (p &lt; 0.001), while Candida albicans was significantly more in controls (p &lt; 0.001). The highest incidence of PPROM (82.86%) occurred in gestational ages of 28-30 and 34-36 weeks. No fewer than 75.24% cases occurred in low parity (0-2). Majority occurred in extremes of viable preterm gestation and in women of low parity.</t>
  </si>
  <si>
    <t>https://www.ncbi.nlm.nih.gov/pubmed/25358030</t>
  </si>
  <si>
    <t>Eleje GU, Adinma JI, Ugwuanyi DC, Ikechebelu JI, Okafor CI, Ezeama CO, et al. Genital tract microbial isolate in women with preterm pre-labour rupture of membranes in resource-constrained community setting. J Obstet Gynaecol. 2015;35(5):465-8.</t>
  </si>
  <si>
    <t>FERR_2015</t>
  </si>
  <si>
    <t>Ferreira CS, Marconi C, Parada CM, Duarte MT, Goncalves AP, Rudge MV, et al</t>
  </si>
  <si>
    <t>Bacterial vaginosis in pregnant adolescents: proinflammatory cytokine and bacterial sialidase profile. Cross-sectional study</t>
  </si>
  <si>
    <t>CONTEXT AND OBJECTIVE: Bacterial vaginosis occurs frequently in pregnancy and increases susceptibility to sexually transmitted infections (STI). Considering that adolescents are disproportionally affected by STI, the aim of this study was to evaluate the cervicovaginal levels of interleukin (IL)-1 beta, IL-6, IL-8 and bacterial sialidase in pregnant adolescents with bacterial vaginosis. DESIGN AND SETTING: Cross-sectional study at mother and child referral units in Belem, Para, Brazil. METHODS: Vaginal samples from 168 pregnant adolescents enrolled were tested for trichomoniasis and candidiasis. Their vaginal microbiota was classified according to the Nugent criteria (1991) as normal, intermediate or bacterial vaginosis. Cervical infection due to Chlamydia trachomatisand Neisseria gonorrhoeae was also assessed. Cytokine and sialidase levels were measured, respectively, using enzyme-linked immunosorbent assays and MUAN conversion in cervicovaginal lavages. Forty-eight adolescents (28.6%) were excluded because they tested positive for some of the infections investigated. The remaining 120 adolescents were grouped according to vaginal flora type: normal (n = 68) or bacterial vaginosis (n = 52). Their cytokine and sialidase levels were compared between the groups using the Mann-Whitney test (P &lt; 0.05). RESULTS: The pregnant adolescents with bacterial vaginosis had higher levels of IL-1 beta, IL-6 and IL-8 (P &lt; 0.05). Sialidase was solely detected in 35 adolescents (67.2%) with bacterial vaginosis. CONCLUSIONS: Not only IL-1 beta and sialidase levels, but also IL-6 and IL-8 levels are higher in pregnant adolescents with bacterial vaginosis, thus indicating that this condition elicits a more pronounced inflammatory response in this population, which potentially increases vulnerability to STI acquisition.</t>
  </si>
  <si>
    <t>https://www.ncbi.nlm.nih.gov/pubmed/26465813</t>
  </si>
  <si>
    <t>Ferreira CS, Marconi C, Parada CM, Duarte MT, Goncalves AP, Rudge MV, et al. Bacterial vaginosis in pregnant adolescents: proinflammatory cytokine and bacterial sialidase profile. Cross-sectional study. Sao Paulo Med J. 2015;133(6):465-70.</t>
  </si>
  <si>
    <t>FRAN_2016</t>
  </si>
  <si>
    <t>Franceschi S, Chantal Umulisa M, Tshomo U, Gheit T, Baussano I, Tenet V, et al</t>
  </si>
  <si>
    <t>Urine testing to monitor the impact of HPV vaccination in Bhutan and Rwanda</t>
  </si>
  <si>
    <t>Int J Cancer</t>
  </si>
  <si>
    <t>Bhutan (2010) and Rwanda (2011) were the first countries in Asia and Africa to introduce national, primarily school-based, human papillomavirus (HPV) vaccination programmes. These target 12 year-old girls and initially included catch-up campaigns (13-18 year-olds in Bhutan and ninth school grade in Rwanda). In 2013, to obtain the earliest indicators of vaccine effectiveness, we performed two school-based HPV urine surveys; 973 female students (median age: 19 years, 5th-95th percentile: 18-22) were recruited in Bhutan and 912 (19 years, 17-20) in Rwanda. Participants self-collected a first-void urine sample using a validated protocol. HPV prevalence was obtained using two PCR assays that differ in sensitivity and type spectrum, namely GP5+/GP6+ and E7-MPG. 92% students in Bhutan and 43% in Rwanda reported to have been vaccinated (median vaccination age = 16, 5th-95th: 14-18). HPV positivity in urine was significantly associated with sexual activity measures. In Rwanda, HPV6/11/16/18 prevalence was lower in vaccinated than in unvaccinated students (prevalence ratio, PR = 0.12, 95% confidence interval, CI: 0.03-0.51 by GP5+/GP6+, and 0.45, CI: 0.23-0.90 by E7-MPG). For E7-MPG, cross-protection against 10 high-risk types phylogenetically related to HPV16 or 18 was of borderline significance (PR = 0.68; 95% CI: 0.45-1.01). In Bhutan, HPV6/11/16/18 prevalence by GP5+/GP6+ was lower in vaccinated than in unvaccinated students but CIs were broad. In conclusion, our study supports the feasibility of urine surveys to monitor HPV vaccination and quantifies the effectiveness of the quadrivalent vaccine in women vaccinated after pre-adolescence. Future similar surveys should detect increases in vaccine effectiveness if vaccination of 12 year-olds continues.</t>
  </si>
  <si>
    <t>https://www.ncbi.nlm.nih.gov/pubmed/26991686</t>
  </si>
  <si>
    <t>Franceschi S, Chantal Umulisa M, Tshomo U, Gheit T, Baussano I, Tenet V, et al. Urine testing to monitor the impact of HPV vaccination in Bhutan and Rwanda. Int J Cancer. 2016;139(3):518-26.</t>
  </si>
  <si>
    <t>FRAN_2018</t>
  </si>
  <si>
    <t>Francis SC, Mthiyane TN, Baisley K, McHunu SL, Ferguson JB, Smit T, et al</t>
  </si>
  <si>
    <t>Prevalence of sexually transmitted infections among young people in South Africa: A nested survey in a health and demographic surveillance site</t>
  </si>
  <si>
    <t>BACKGROUND: Sexually transmitted infections (STIs) and bacterial vaginosis (BV) are associated with increased transmission of HIV, and poor reproductive and sexual health. The burden of STIs/BV among young people is unknown in many high HIV prevalence settings. We conducted an acceptability, feasibility, and prevalence study of home-based sampling for STIs/BV among young men and women aged 15-24 years old in a health and demographic surveillance site (HDSS) in rural KwaZulu-Natal, South Africa. METHODS AND FINDINGS: A total of 1,342 young people, stratified by age (15-19 and 20-24 years) and sex were selected from the HDSS sampling frame; 1,171/1,342 (87%) individuals had &gt;/=1 attempted home visit between 4 October 2016 and 31 January 2017, of whom 790 (67%) were successfully contacted. Among the 645 who were contacted and eligible, 447 (69%) enrolled. Consenting/assenting participants were interviewed, and blood, self-collected urine (men), and vaginal swabs (women) were tested for herpes simplex virus type 2 (HSV-2), chlamydia, gonorrhoea, syphilis, trichomoniasis, and BV. Both men and women reported that sample collection was easy. Participants disagreed that sampling was painful; more than half of the participants disagreed that they felt anxious or embarrassed. The weighted prevalence of STIs/BV among men and women, respectively, was 5.3% and 11.2% for chlamydia, 1.5% and 1.8% for gonorrhoea, 0% and 0.4% for active syphilis, 0.6% and 4.6% for trichomoniasis, 16.8% and 28.7% for HSV-2, and 42.1% for BV (women only). Of the women with &gt;/=1 curable STI, 75% reported no symptoms. Factors associated with STIs/BV included having older age, being female, and not being in school or working. Among those who participated in the 2016 HIV serosurvey, the prevalence of HIV was 5.6% among men and 19% among women. Feasibility was impacted by the short study duration and the difficulty finding men at home. CONCLUSIONS: A high prevalence of STIs/BV was found in this rural setting with high HIV prevalence in South Africa. Most STIs and HIV infections were asymptomatic and would not have been identified or treated under national syndromic management guidelines. A nested STI/BV survey within a HDSS proved acceptable and feasible. This is a proof of concept for population-based STI surveillance in low- and middle-income countries that could be utilised in the evaluation of STI/HIV prevention and control programmes.</t>
  </si>
  <si>
    <t>https://www.ncbi.nlm.nih.gov/pubmed/29485985</t>
  </si>
  <si>
    <t>Francis SC, Mthiyane TN, Baisley K, McHunu SL, Ferguson JB, Smit T, et al. Prevalence of sexually transmitted infections among young people in South Africa: A nested survey in a health and demographic surveillance site. PLoS Med. 2018;15(2):e1002512.</t>
  </si>
  <si>
    <t>GALA_2016</t>
  </si>
  <si>
    <t>Galappaththi-Arachchige HN, Amlie Hegertun IE, Holmen S, Qvigstad E, Kleppa E, Sebitloane M, et al</t>
  </si>
  <si>
    <t>Association of Urogenital Symptoms with History of Water Contact in Young Women in Areas Endemic for S. haematobium. A Cross-Sectional Study in Rural South Africa</t>
  </si>
  <si>
    <t>Female genital schistosomiasis is a neglected tropical disease caused by Schistosoma haematobium. Infected females may suffer from symptoms mimicking sexually transmitted infections. We explored if self-reported history of unsafe water contact could be used as a simple predictor of genital schistosomiasis. In a cross-sectional study in rural South Africa, 883 sexually active women aged 16-22 years were included. Questions were asked about urogenital symptoms and water contact history. Urine samples were tested for S. haematobium ova. A score based on self-reported water contact was calculated and the association with symptoms was explored while adjusting for other genital infections using multivariable logistic regression analyses. S. haematobium ova were detected in the urine of 30.5% of subjects. Having ova in the urine was associated with the water contact score (p &lt; 0.001). Symptoms that were associated with water contact included burning sensation in the genitals (p = 0.005), spot bleeding (p = 0.012), abnormal discharge smell (p = 0.018), bloody discharge (p = 0.020), genital ulcer (p = 0.038), red urine (p &lt; 0.001), stress incontinence (p = 0.001) and lower abdominal pain (p = 0.028). In S. haematobium endemic areas, self-reported water contact was strongly associated with urogenital symptoms. In low-resource settings, a simple history including risk of water contact behaviour can serve as an indicator of urogenital schistosomiasis.</t>
  </si>
  <si>
    <t>https://www.ncbi.nlm.nih.gov/pubmed/27854250</t>
  </si>
  <si>
    <t>Galappaththi-Arachchige HN, Amlie Hegertun IE, Holmen S, Qvigstad E, Kleppa E, Sebitloane M, et al. Association of Urogenital Symptoms with History of Water Contact in Young Women in Areas Endemic for S. haematobium. A Cross-Sectional Study in Rural South Africa. Int J Environ Res Public Health. 2016;13(11).</t>
  </si>
  <si>
    <t>GALA_2018</t>
  </si>
  <si>
    <t>Galappaththi-Arachchige HN, Zulu SG, Kleppa E, Lillebo K, Qvigstad E, Ndhlovu P, et al</t>
  </si>
  <si>
    <t>Reproductive health problems in rural South African young women: risk behaviour and risk factors</t>
  </si>
  <si>
    <t>BACKGROUND: South African young women continue to be vulnerable, with high prevalence of teenage pregnancy, HIV, sexually transmitted infections (STIs) and female genital schistosomiasis (FGS). This study seeks to examine the underlying factors that may be associated with these four adverse reproductive health outcomes. METHODS: In a cross-sectional study of 1413 sexually active of young women, we explored these four adverse reproductive health outcomes by considering socio-demographic factors, socio-economic factors, sexual risk behaviour, substance abuse and knowledge about reproductive health by using a questionnaire. Consenting participants were asked about previous pregnancies and were tested for HIV, STIs and FGS. Multivariable regression analyses were used to explore the factors associated with these four reproductive health outcomes. RESULTS: 1. Early pregnancy: Among the young women, 44.4% had already been pregnant at least once. Associated factors were hormonal contraceptives, (adjusted odds ratio (AOR): 17.94, 95% confidence interval (CI): 12.73-25.29), and sexual debut &lt; 16 years (AOR: 3.83, 95% CI: 2.68-5.47). Living with both parents (AOR 0.37, 95% CI: 0.25-0.57) and having a steady partner (AOR: 0.43, 95% CI: 0.24-0.76) were identified as protective factors against pregnancy. 2. HIV: HIV prevalence was 17.1%. The odds of having HIV were higher in intergenerational (AOR: 2.06, 95% CI: 1.05-4.06) and intragenerational relationships (AOR: 1.51 95% CI: 1.06-2.15), compared to age-homogenous relationships. Other associated factors were: condom use (AOR: 1.60, 95% CI: 1.16-2.20), number of times treated for an STI (AOR: 1.32, 95% CI: 1.02-1.71), and total number of partners (AOR: 1.14, 95% CI: 1.03-1.28). 3. STIs: Participants who had at least one STI (40.5%) were associated with total partner number (AOR 1.17, 95% CI: 1.06-1.30), and testing HIV positive (AOR: 1.88, 95% CI 1.41-2.50). 4. FGS: FGS prevalence (19.7%) was associated with previous anti-schistosomal treatment (AOR: 2.18, 95% CI: 1.57-3.05). CONCLUSION: There is a high prevalence of pregnancy, HIV, STIs and FGS among sexually active young women in rural KwaZulu-Natal. Multidisciplinary approaches are urgently needed for educational and health literacy programs prior to sexual debut, and health care facilities, which should be made accessible for young women.</t>
  </si>
  <si>
    <t>https://www.ncbi.nlm.nih.gov/pubmed/30111335</t>
  </si>
  <si>
    <t>Galappaththi-Arachchige HN, Zulu SG, Kleppa E, Lillebo K, Qvigstad E, Ndhlovu P, et al. Reproductive health problems in rural South African young women: risk behaviour and risk factors. Reprod Health. 2018;15(1):138.</t>
  </si>
  <si>
    <t>GARC_2017</t>
  </si>
  <si>
    <t>Garcia PJ, Fazio B, Bayer AM, Lizarraga AG, Chiappe M, La Rosa S, et al</t>
  </si>
  <si>
    <t>Sexual health knowledge and practices and STI/HIV prevalence among long-distance truck drivers in Peru</t>
  </si>
  <si>
    <t>OBJECTIVES: HIV and other sexually transmitted infections remain a challenge globally and many key groups have yet to be studied. Evidence shows that truck drivers may have high-risk behaviors and higher sexually transmitted infection/HIV prevalence because they are a highly mobile population. However, there is little to no information on this group in Peru. Therefore, we explored the sexual health knowledge and practices and carried out sexually transmitted infection/HIV testing among male truck drivers and their assistants in Peru. METHODS: We conducted a cross-sectional study utilizing cell phone-based behavioral surveys and sexually transmitted infection testing, including HIV, syphilis, gonorrhea, and chlamydia, with truck drivers and their assistants who were traveling on two major international highways in Peru. RESULTS: A total of 1150 truck drivers and assistants participated. Participants were middle-aged men (average age = 39.8 years), 96.0% had complete secondary education, 78.4% were in stable relationships, and 88.7% earned more than minimum wage. The majority were aware of sexually transmitted infections/HIV, but very few recognized sexually transmitted infection symptoms. Few participants (under 5%) reported recent sexually transmitted infection symptoms. Prevalence of sexually transmitted infections was also low: no one had gonorrhea; 0.1% had HIV; 0.4% had recent syphilis infection (rapid plasma reagin &gt;/=1:8); and 2.0% had chlamydia. The prevalence of these diseases is not different from that of the general population in Peru. CONCLUSION: When compared to other truck drivers worldwide, Peruvian truck drivers appear to have a lower risk of HIV/sexually transmitted infections. This may be since Peruvian drivers are older, more educated, have higher income, and spend fewer days away from home than their peers globally.</t>
  </si>
  <si>
    <t>https://www.ncbi.nlm.nih.gov/pubmed/29276592</t>
  </si>
  <si>
    <t>Garcia PJ, Fazio B, Bayer AM, Lizarraga AG, Chiappe M, La Rosa S, et al. Sexual health knowledge and practices and STI/HIV prevalence among long-distance truck drivers in Peru. SAGE Open Med. 2017;5:2050312117746308.</t>
  </si>
  <si>
    <t>GARC_2018</t>
  </si>
  <si>
    <t>Garcia JI, Sabido M, Nikiforov M, Smith A, Hernandez G, Ortiz R, et al</t>
  </si>
  <si>
    <t>The UALE project: a cross-sectional approach for trends in HIV/STI prevalence among key populations attending STI clinics in Guatemala</t>
  </si>
  <si>
    <t>OBJECTIVE: To describe and compare trends in prevalence, sexual behaviour and HIV transmission knowledge data related to sexually transmitted infections (STI) and HIV in patients attending three STI clinics over an 8-year period in Escuintla Department, Guatemala. METHODS: STI clinic attendees were classified into transmission groups as follows: female sex workers (FSW), men who have sex with men (MSM) and 'high-risk heterosexuals' (HRH). Annual cross-sectional analysis and multivariable Poisson regression adjusted for sociodemographic variables were used for prevalence comparisons and adjusted prevalence trends for HIV/STI outcomes and used for adjusted trends in proportions in sexual behaviour and HIV transmission knowledge outcomes. Endocervical swabs were obtained to detect trichomonas, chlamydia and neisseria infections. Serologies for syphilis and HIV were performed using rapid tests. For reactive HIV samples, positivity was confirmed by an ELISA. All reactive syphilis samples were further confirmed for diagnosis of active syphilis disease. RESULTS: From a total of 4027 clinic attendees, 3213 (79.78%) were FSW, 229 (5.69%) were MSM and 585 (14.53%) were HRH. The proportion of FSW, MSM and HRH who had a single visit was 56.42%, 57.23% and 91.10%, respectively. Overall, HIV prevalence was 2.10% in FSW, 8.17% in MSM and 4.12% in HRH. Prevalence trends in HIV and syphilis decreased in FSW. Prevalence trends in gonorrhoea did not decrease over time neither in FSW nor in HRH. Chlamydia and trichomonas infections in HRH showed an increase prevalence trend. In FSW, trends in condom use in last sexual intercourse with regular and occasional clients were above 93%. CONCLUSIONS: FSW show a decreasing trend in HIV, syphilis and chlamydia prevalence. Gonorrhoea prevalence in FSW and HRH did not decrease over time. HRH is a hard to engage population with low follow-up rates and high potential to act as a bridge population.</t>
  </si>
  <si>
    <t>https://www.ncbi.nlm.nih.gov/pubmed/30232112</t>
  </si>
  <si>
    <t>Garcia JI, Sabido M, Nikiforov M, Smith A, Hernandez G, Ortiz R, et al. The UALE project: a cross-sectional approach for trends in HIV/STI prevalence among key populations attending STI clinics in Guatemala. BMJ Open. 2018;8(9):e022632.</t>
  </si>
  <si>
    <t>GATT_2017</t>
  </si>
  <si>
    <t>Gatti FA, Ceolan E, Greco FS, Santos PC, Klafke GB, de Oliveira GR, et al</t>
  </si>
  <si>
    <t>The prevalence of trichomoniasis and associated factors among women treated at a university hospital in southern Brazil</t>
  </si>
  <si>
    <t>BACKGROUND: Trichomoniasis is the most prevalent non-viral sexually transmitted disease (STD) in the world; however, it remains a neglected parasitic disease. This study aimed to determine the prevalence of trichomoniasis and its associated epidemiological factors among women treated at a hospital in southern Brazil. METHODOLOGY/PRINCIPAL FINDINGS: A cross-sectional study was performed to determine the prevalence of this infection in women treated at Hospital Universitario (HU) in Rio Grande, Rio Grande do Sul, Brazil, between January 2012 and January 2015. This study consisted a self-administered questionnaire regarding demographic, clinical, and behavioural data and a molecular diagnosis with polymerase chain reaction (PCR) using the TVK3/7 primer set, which was confirmed with sequence analysis. Of the 345 women surveyed, the overall prevalence of Trichomonas vaginalis (T. vaginalis) was 4.1% (14/345). The prevalence rates were 5.9% among pregnant women, 8.5% among HIV-positive women, and 10.1% among HIV-positive pregnant women. The rates for groups with other significant demographic and clinical features were as follows: 6.6% among women with white skin, 12.3% among women with an income below the minimum monthly wage, 7.4% among women with a vaginal pH greater than or equal to 4.6, and 7.9% among women with a comorbid STD. The multivariate analysis confirmed that pregnant women who were HIV-positive (p = 0.001) and had low incomes (p = 0.026) were the most likely to have this infection. CONCLUSIONS: A multivariate analysis confirmed that HIV-positive pregnant women with low incomes were the participants most likely to have trichomoniasis. These results are important because this Brazilian region presents a high prevalence of HIV-1 subtype C, which is associated with greater transmissibility. Additionally, low family income reveals a socioeconomic fragility that might favour the transmission of this STD.</t>
  </si>
  <si>
    <t>https://www.ncbi.nlm.nih.gov/pubmed/28346531</t>
  </si>
  <si>
    <t>Gatti FA, Ceolan E, Greco FS, Santos PC, Klafke GB, de Oliveira GR, et al. The prevalence of trichomoniasis and associated factors among women treated at a university hospital in southern Brazil. PLoS One. 2017;12(3):e0173604.</t>
  </si>
  <si>
    <t>GINI_2017</t>
  </si>
  <si>
    <t>Ginindza TG, Stefan CD, Tsoka-Gwegweni JM, Dlamini X, Jolly PE, Weiderpass E, et al</t>
  </si>
  <si>
    <t>Prevalence and risk factors associated with sexually transmitted infections (STIs) among women of reproductive age in Swaziland</t>
  </si>
  <si>
    <t>BACKGROUND: Sexually transmitted infections (STIs) remain an important public health problem with approximately half a billion new cases annually among persons aged 15-49 years. Epidemiological data on STIs among women of reproductive age in Swaziland are limited. The availability of epidemiological data on STIs and associated risk factors in this population is essential for the development of successful prevention, diagnosis and management strategies in the country. The study aimed to determine the prevalence and risk factors associated with STIs. METHODS: A total of 655 women aged 15-49 years were systematically enrolled from five health facilities using a cross-sectional study design. Cervical specimen were tested using GeneXpert CT/NG Assays for Chlamydia trachomatis (CT) and Neisseria gonorrhoeae (NG), GeneXpertTV Assay for Trichomonas vaginalis (TV), and GeneXpert HPV Assays for hr-HPV. Blood samples were tested using Alere Determine HIV-1/2Ag/Ab Combo and Trinity Biotech Uni-Gold Recombigen HIV test for confirmation for HIV, and Rapid Plasma Reagin and TPHA test for confirmation for Treponema pallidum (syphilis). Genital warts were assessed prior to specimen collection. Survey weighted analyses were done to estimate the population burden of STIs. RESULTS: The four most common curable STIs: CT, NG, TV, Treponema pallidum (syphilis), as well as genital warts were considered in this study. The overall weighted prevalence of any of these five STIs was 19.4% (95% CI: 14.9-24.8), corresponding to 72 990 women with STIs in Swaziland. The estimated prevalences were 7.0% (95% CI: 4.1-11.2) for CT, 6.0% (95% CI: 3.8-8.8) for NG, 8.4% (95% CI: 5.4-12.8) for TV, 1.4% (95% CI: 1.1-10.2) for syphilis and 2.0% (95% CI: 1.0-11.4) for genital warts. The overall weighted HIV prevalence was 42.7% (95%CI: 35.7-46.2). Among hr-HPV positive women, 18.8% (95% CI: 13.1-26.3) had one STI, while 6.3% (95% CI: 3.3-11.7) had multiple STIs. Risk factors associated with STIs were being employed (OR = 2.2, 95% CI: 1.0-4.7), self-employed (OR = 2.8, 95% CI: 1.5-5.5) and being hr-HPV positive (OR = 2.0, 95% CI: 1.3-3.1). Age (0.9, 95% CI: 0.8-0.9), being married (OR = 0.4, 95% CI: 0.3-0.7) and not using condoms with regular partners (OR = 0.5, 95% CI: 0.3-0.9) were inversely associated with STIs. CONCLUSION: STIs are highly prevalent among women of reproductive age in Swaziland. Thus, a comprehensive STIs screening, surveillance and treatment programme would be justified and could potentially lower the burden of STIs in the country.</t>
  </si>
  <si>
    <t>https://www.ncbi.nlm.nih.gov/pubmed/28559923</t>
  </si>
  <si>
    <t>Ginindza TG, Stefan CD, Tsoka-Gwegweni JM, Dlamini X, Jolly PE, Weiderpass E, et al. Prevalence and risk factors associated with sexually transmitted infections (STIs) among women of reproductive age in Swaziland. Infect Agent Cancer. 2017;12:29.</t>
  </si>
  <si>
    <t>GIUL_2015</t>
  </si>
  <si>
    <t>Giuliano AR, Botha MH, Zeier M, Abrahamsen ME, Glashoff RH, van der Laan LE, et al</t>
  </si>
  <si>
    <t>High HIV, HPV, and STI prevalence among young Western Cape, South African women: EVRI HIV prevention preparedness trial</t>
  </si>
  <si>
    <t>BACKGROUND: This study sought to assess the feasibility of conducting a phase III HIV prevention trial using a multivalent human papillomavirus (HPV) vaccine (Gardasil; Merck, Whitehouse Station, NJ). METHODS: A total of 479 sexually active women aged 16-24 years in the Western Cape, South Africa, were enrolled in the Efficacy of HPV Vaccine to Reduce HIV Infection (EVRI) Trial. Of these, 402 were HIV negative, nonpregnant, and randomized 1:1 to receive Gardasil or a saline placebo vaccine. Vaccine doses were administered at enrollment, month 2, and month 6, and participants were followed for 1 month after the third dose. Enrollment HIV, HPV, other sexually transmitted infections (STIs), and cervical cytology were evaluated. Rates of accrual, vaccine compliance, and adherence to protocol were monitored. RESULTS: High rates of accrual of eligible females to study (93%) and completion of the 3-dose vaccine series (91%) were noted, with few protocol violations. Ineligibility due to reported HIV positivity was 19%, and another 12% of those enrolled tested HIV positive. STI prevalence was high, with 6.2%, 10.9%, and 32.8% testing positive for syphilis, gonorrhea, and chlamydia, respectively. Cervical prevalence of &gt;/=1 of 37 HPV types was 71%. STI and HPV prevalence was highest among the youngest women (&lt;19 years). CONCLUSIONS: Feasibility (successful accrual, retention, and vaccination) of conducting randomized placebo-controlled trials of HPV vaccines among HIV high-risk women in South Africa was demonstrated. This work demonstrates that phase III HIV prevention trials need to intervene at young ages and screen and treat multiple STIs concurrently to have a measurable impact on HIV acquisition.</t>
  </si>
  <si>
    <t>https://www.ncbi.nlm.nih.gov/pubmed/25415290</t>
  </si>
  <si>
    <t>Giuliano AR, Botha MH, Zeier M, Abrahamsen ME, Glashoff RH, van der Laan LE, et al. High HIV, HPV, and STI prevalence among young Western Cape, South African women: EVRI HIV prevention preparedness trial. J Acquir Immune Defic Syndr. 2015;68(2):227-35.</t>
  </si>
  <si>
    <t>GLEH_2016</t>
  </si>
  <si>
    <t>Glehn MP, Ferreira LC, Da Silva HD, Machado ER</t>
  </si>
  <si>
    <t>Prevalence of Trichomonas vaginalis and Candida albicans among Brazilian Women of Reproductive Age</t>
  </si>
  <si>
    <t>J Clin Diagn Res</t>
  </si>
  <si>
    <t>INTRODUCTION: There are no studies assessing the simultaneous occurrence of Candida albicans (C. albicans) and Trichomonas vaginalis (T. vaginalis) in the primary health care in Brazil. Despite different conditions to establishment of each one, the co-detection of both has been reported by some authors in previous studies from other regions. AIM: To compare the prevalence of T. vaginalis and C. albicans in correlation with associated variables. MATERIALS AND METHODS: A cross-sectional study conducted in a family health clinic in the Federal District of Brazil, between November 2014 and March 2015. Vaginal swabs were collected from 201 women of the reproductive age selected from women registered at the family health clinic. Minors and pregnant women were excluded. The rates of T. vaginalis and Candida albicans prevalence were evaluated with vaginal pH, the whiff test, sexual practices and other social and demographic variables. Difference between proportions was assessed by Z-Test. RESULTS: C. albicans was present in 20% of the women, while 16% of them had T. vaginalis. The simultaneous occurrence of the agents was found in 1.5%. Significant differences were found between prevalence rates for the variables race/skin colour, practice of anilingus and lifetime number of sexual partners. CONCLUSION: The prevalence of T. vaginalis exceeds C.albicans among women with higher numbers of sexual partners. The prevalence of C. albicans was higher than T. vaginalis among white women and those who practice active and receptive anilingus. The simultaneous occurrence of the two microorganisms was uncommon.</t>
  </si>
  <si>
    <t>https://www.ncbi.nlm.nih.gov/pubmed/28050410</t>
  </si>
  <si>
    <t>Glehn MP, Ferreira LC, Da Silva HD, Machado ER. Prevalence of Trichomonas vaginalis and Candida albicans among Brazilian Women of Reproductive Age. J Clin Diagn Res. 2016;10(11):LC24-LC7.</t>
  </si>
  <si>
    <t>GOLD_2018</t>
  </si>
  <si>
    <t>Goldsamt LA, Clatts MC, Giang LM, Le BQ, Colby DJ, Yu G</t>
  </si>
  <si>
    <t>HIV and other STIs in male sex workers: Findings from a sexual health promotion intervention in Vietnam</t>
  </si>
  <si>
    <t>Male sex workers (MSWs) in Vietnam are at high risk for acquisition and transmission of human immunodeficiency virus (HIV) and other sexually transmitted infections (STIs), yet are extremely disengaged from the healthcare system. This contributes to large numbers of untreated or late-treated infections and increased secondary transmission. We enrolled 995 MSWs in Hanoi and Ho Chi Minh City (HCMC) in a Sexual Health Promotion intervention that included face-to-face delivery of seven content modules, a clinical examination and testing for HIV, syphilis, gonorrhea and Chlamydia. Onsite treatment was provided for STIs, and those who tested positive for HIV were referred to local treatment centers. While 64.6% of participants had never been to a health service and fewer than half (41.2%) had ever been tested for HIV, 67.1% returned for test results. This testing identified 109 (11.0%) participants who were HIV-positive and 312 (31.4%) who tested positive for at least one other STI. Substantive differences were seen in MSWs from different cities, with those from Hanoi more likely to have ever visited a health service (57.8% vs. 24.9%) and to have taken a prior HIV test (54.1% vs. 37.9%) than those in HCMC. Sexual health promotion is a promising approach to engaging MSWs in health services.</t>
  </si>
  <si>
    <t>https://www.ncbi.nlm.nih.gov/pubmed/29130407</t>
  </si>
  <si>
    <t>Goldsamt LA, Clatts MC, Giang LM, Le BQ, Colby DJ, Yu G. HIV and other STIs in male sex workers: Findings from a sexual health promotion intervention in Vietnam. Int J STD AIDS. 2018;29(6):540-6.</t>
  </si>
  <si>
    <t>GRIN_2017</t>
  </si>
  <si>
    <t>Grinsztejn B, Jalil EM, Monteiro L, Velasque L, Moreira RI, Garcia AC, et al</t>
  </si>
  <si>
    <t>Unveiling of HIV dynamics among transgender women: a respondent-driven sampling study in Rio de Janeiro, Brazil</t>
  </si>
  <si>
    <t>BACKGROUND: The burden of HIV in transgender women (transwomen) in Brazil remains unknown. We aimed to estimate HIV prevalence among transwomen in Rio de Janeiro and to identify predictors of newly diagnosed HIV infections. METHODS: We recruited transwomen from Rio de Janeiro, Brazil, by respondent-driven sampling. Eligibility criteria were self-identification as transwomen, being 18 years of age or older, living in Rio de Janeiro or its metropolitan area, and having a valid peer recruitment coupon. We recruited 12 seed participants from social movements and formative focus groups who then used peer recruitment coupons to refer subsequent peers to the study. We categorised participants as HIV negative, known HIV infected, or newly diagnosed as HIV infected. We assessed predictors of newly diagnosed HIV infections by comparing newly diagnosed with HIV-negative participants. We derived population estimates with the Respondent-Driven Sampling II estimator. FINDINGS: Between Aug 1, 2015, and Jan 29, 2016, we enrolled 345 eligible transwomen. 29.1% (95% CI 23.2-35.4) of participants had no previous HIV testing (adjusted from 60 participants), 31.2% (18.8-43.6) had HIV infections (adjusted from 141 participants), and 7.0% (0.0-15.9) were newly diagnosed as HIV infected (adjusted from 40 participants). We diagnosed syphilis in 28.9% (18.0-39.8) of participants, rectal chlamydia in 14.6% (5.4-23.8), and gonorrhoea in 13.5% (3.2-23.8). Newly diagnosed HIV infections were associated with black race (odds ratio 22.8 [95% CI 2.9-178.9]; p=0.003), travesti (34.1 [5.8-200.2]; p=0.0001) or transsexual woman (41.3 [6.3-271.2]; p=0.0001) gender identity, history of sex work (30.7 [3.5-267.3]; p=0.002), and history of sniffing cocaine (4.4 [1.4-14.1]; p=0.01). INTERPRETATION: Our results suggest that transwomen bear the largest burden of HIV among any population at risk in Brazil. The high proportion of HIV diagnosis among young participants points to the need for tailored long-term health-care and prevention services to curb the HIV epidemic and improve the quality of life of transwomen in Brazil. FUNDING: Brazilian Research Council, National Institute of Allergy and Infectious Diseases, Brazilian Sexually Transmitted Disease/AIDS, and Viral Hepatitis Department of the Brazilian Ministry of Health.</t>
  </si>
  <si>
    <t>https://www.ncbi.nlm.nih.gov/pubmed/28188030</t>
  </si>
  <si>
    <t>Grinsztejn B, Jalil EM, Monteiro L, Velasque L, Moreira RI, Garcia AC, et al. Unveiling of HIV dynamics among transgender women: a respondent-driven sampling study in Rio de Janeiro, Brazil. Lancet HIV. 2017;4(4):e169-e76.</t>
  </si>
  <si>
    <t>GUOX_2017</t>
  </si>
  <si>
    <t>Guo Y, Xu X, Fu G, Huan X, Jiang N, Yin Y, et al</t>
  </si>
  <si>
    <t>Risk behaviours and prevalences of HIV and sexually transmitted infections among female sex workers in various venues in Changzhou, China</t>
  </si>
  <si>
    <t>Female sex workers (FSWs) play an important role in the heterosexual transmission of HIV and sexually transmitted infections (STIs) in China. We conducted a cross-sectional study of 609 FSWs from various venues in Changzhou to investigate risk behaviours and prevalences of HIV and STIs among FSW subgroups. Structured questionnaires were used in face-to-face interviews to collect information. Blood and cervical specimens were collected to test for HIV, syphilis, Neisseria gonorrhoeae (NG) and Chlamydia trachomatis (CT) infections. The overall prevalences of syphilis, NG and CT were 5.6, 2.3 and 17.0%, respectively. The highest prevalence of syphilis (13.8%, P &lt; 0.001) was observed among FSWs in low-class (LC) venues. No case of HIV infection was found. Less than half of all FSWs (40.7%) reported consistent condom use with clients during the last month. A multivariate analysis revealed a 13-fold increased risk for FSWs with NG infection to be infected with syphilis and a four-fold increased risk for FSWs aged 30-39 years to have a CT infection relative to FSWs aged 15-20 years. The prevalences of STIs were high, and risky sexual behaviours were common, especially among FSWs in LC venues. More tailored and comprehensive prevention programmes should be developed for specific FSW subgroups.</t>
  </si>
  <si>
    <t>https://www.ncbi.nlm.nih.gov/pubmed/28120644</t>
  </si>
  <si>
    <t>Guo Y, Xu X, Fu G, Huan X, Jiang N, Yin Y, et al. Risk behaviours and prevalences of HIV and sexually transmitted infections among female sex workers in various venues in Changzhou, China. Int J STD AIDS. 2017;28(11):1135-42.</t>
  </si>
  <si>
    <t>HANA_2016</t>
  </si>
  <si>
    <t>Hananta IP, van Dam AP, Bruisten SM, Schim van der Loeff MF, Soebono H, de Vries HJ</t>
  </si>
  <si>
    <t>Gonorrhea in Indonesia: High Prevalence of Asymptomatic Urogenital Gonorrhea but No Circulating Extended Spectrum Cephalosporins-Resistant Neisseria gonorrhoeae Strains in Jakarta, Yogyakarta, and Denpasar, Indonesia</t>
  </si>
  <si>
    <t>BACKGROUND: Little is known about the epidemiology of asymptomatic urogenital gonorrhea and antimicrobial susceptibility of Neisseria gonorrhoeae (NG) strains circulating in Indonesia. We studied these issues in 3 large Indonesian cities. METHODS: In 2014, participants were recruited from sexually transmitted infection clinics and through outreach in Jakarta, Yogyakarta, and Denpasar. Neisseria gonorrhoeae detection in genital specimens was performed with NG-qPCR at the Public Health Service in Amsterdam. Antimicrobial susceptibility was investigated using the Etest. RESULTS: Among 992 participants, 781 were asymptomatic and included in the risk factors analysis: 439 (56.2%) men, 258 (33.0%) women, and 84 (10.8%) transwomen. They differed significantly in age and were mostly men who have sex with men (35.2%) and female sex workers (29.3%).Overall, 175 (22.4%) asymptomatic participants had a positive NG-qPCR result. Factors positively associated with asymptomatic urogenital gonorrhea were being recruited through outreach (vs clinic-based), inconsistent condom use, and being divorced/widowed (vs single).Among 79 urogenital cultured isolates derived from 27 symptomatic and 52 asymptomatic participants, all isolates were susceptible to ceftriaxone and cefixime, and 98.7% of isolates were susceptible to azithromycin. In contrast, resistance to doxycycline (98.7%) and ciprofloxacin (97.4%) was common. CONCLUSIONS: Prevalence of asymptomatic urogenital gonorrhea among Indonesian key populations is very high. Little to no resistance against extended spectrum cephalosporins and azithromycin was observed. However, almost all isolates were resistant to doxycycline and ciprofloxacin. Strengthening outreach sexually transmitted infections services, composing guidelines to screen asymptomatic individuals, and implementing periodical antimicrobial resistance surveillance are recommended.</t>
  </si>
  <si>
    <t>https://www.ncbi.nlm.nih.gov/pubmed/27626188</t>
  </si>
  <si>
    <t>Hananta IP, van Dam AP, Bruisten SM, Schim van der Loeff MF, Soebono H, de Vries HJ. Gonorrhea in Indonesia: High Prevalence of Asymptomatic Urogenital Gonorrhea but No Circulating Extended Spectrum Cephalosporins-Resistant Neisseria gonorrhoeae Strains in Jakarta, Yogyakarta, and Denpasar, Indonesia. Sex Transm Dis. 2016;43(10):608-16.</t>
  </si>
  <si>
    <t>HINK_2018</t>
  </si>
  <si>
    <t>Hinkan S, Chuerduangphui J, Ekalaksananan T, Budkaew J, Proyrungroj K, Pimson C, et al</t>
  </si>
  <si>
    <t>Anatomical site distribution and genotypes of Chlamydia trachomatis infecting asymptomatic men who have sex with men in northeast Thailand</t>
  </si>
  <si>
    <t>Chlamydia trachomatis is a common agent of sexually transmitted infection, especially in asymptomatic extra-genital sites among men who have sex with men (MSM). This study aims to investigate anatomical site distribution and genotypes of C. trachomatis from asymptomatic MSM in northeast Thailand. Specimens were collected using swabs from anorectal, oropharyngeal, and urethral sites in 346 asymptomatic MSM. C. trachomatis infection was determined by real-time polymerase chain reaction and genotyping was based on sequences of the ompA gene. The results showed that infection by C. trachomatis was most common at the urethral site (29.1%, 101/346) followed by oropharyngeal (17.6%, 61/346) and anorectal site (17.0%, 59/346). In addition, C. trachomatis infection was significantly associated with absence of condom use (odds ratio = 1.909, 95%CI = 1.054-3.457, P = 0.033) at the urethral site. Overall 49.4% (171/346) of individuals were infected in at least one site. Infection at only the anorectum, oropharynx, or urethra was seen in 9.0, 9.3, and 18.5% of participants, respectively. Concurrent infections at anorectum/oropharynx, anorectum/urethra, oropharynx/urethra, and all three sites were 2.0, 4.3, 4.6, and 1.7%, respectively. Genotype D predominated at the anorectal and urethral sites among asymptomatic MSM in northeast Thailand. Concurrent infection in two or three anatomical sites occurred. C. trachomatis screening at all three sites in asymptomatic MSM is important and should be considered for proper treatment and prevention of transmission.</t>
  </si>
  <si>
    <t>https://www.ncbi.nlm.nih.gov/pubmed/29514561</t>
  </si>
  <si>
    <t>Hinkan S, Chuerduangphui J, Ekalaksananan T, Budkaew J, Proyrungroj K, Pimson C, et al. Anatomical site distribution and genotypes of Chlamydia trachomatis infecting asymptomatic men who have sex with men in northeast Thailand. Int J STD AIDS. 2018;29(9):842-50.</t>
  </si>
  <si>
    <t>HOKO_2015</t>
  </si>
  <si>
    <t>Hokororo A, Kihunrwa A, Hoekstra P, Kalluvya SE, Changalucha JM, Fitzgerald DW, et al</t>
  </si>
  <si>
    <t>High prevalence of sexually transmitted infections in pregnant adolescent girls in Tanzania: a multi-community cross-sectional study</t>
  </si>
  <si>
    <t>BACKGROUND: Limited data document sexually transmitted infections (STIs) among pregnant adolescents in sub-Saharan Africa, where prenatal screening typically includes only HIV and syphilis. Given that HIV incidence in this population is among the world's highest, we sought to assess the prevalence and factors associated with STIs in a population of rural pregnant adolescents in Tanzania. METHODS: We enrolled 403 pregnant adolescent girls from 10 antenatal clinics near Mwanza, Tanzania. Girls answered structured interviews about sexual health and risk factors and were tested for six common STIs. RESULTS: 199 girls (49.4%) had at least one STI. Herpes Simplex Virus- Type 2 was most prevalent (139 girls, 34.5%), followed by trichomoniasis (54 girls, 13.4%), chlamydia (46 girls, 11.4%), gonorrhoea (27 girls, 6.7%), syphilis (21 girls, 5.2%) and HIV (30 girls, 4.7%). Of note, 53/199 (26.6%) of girls with laboratory-proven STIs were asymptomatic. On multivariable analysis, the presence of any STI was associated with being in a long-term (as opposed to short-term) relationship (OR=2.6 (1.4 to 4.9) p=0.004), younger age at first sexual debut (OR=0.9 per year (0.8 to 0.99), p=0.034), increasing age difference between the girl and her partner (OR=1.1 (1.0 to 1.1) per year, p=0.03) and history of prior pregnancy (OR=1.6 (1.0 to 2.6), p=0.04). CONCLUSIONS: STIs affected half of rural pregnant adolescents in Tanzania. Our work demonstrates the urgent need to incorporate routine STI testing into antenatal care in Tanzania to prevent morbidity and mortality in young girls and their babies. We also identify behavioural and demographic risk factors that can be used to target interventions to those at highest risk.</t>
  </si>
  <si>
    <t>https://www.ncbi.nlm.nih.gov/pubmed/25834122</t>
  </si>
  <si>
    <t>Hokororo A, Kihunrwa A, Hoekstra P, Kalluvya SE, Changalucha JM, Fitzgerald DW, et al. High prevalence of sexually transmitted infections in pregnant adolescent girls in Tanzania: a multi-community cross-sectional study. Sex Transm Infect. 2015;91(7):473-8.</t>
  </si>
  <si>
    <t>IJAS_2018</t>
  </si>
  <si>
    <t>Ijasan O, Okunade KS, Oluwole AA</t>
  </si>
  <si>
    <t>The prevalence and risk factors for Trichomonas vaginalis infection amongst human immunodeficiency virus-infected pregnant women attending the antenatal clinics of a university teaching hospital in Lagos, South-Western, Nigeria</t>
  </si>
  <si>
    <t>Niger Postgrad Med J</t>
  </si>
  <si>
    <t>BACKGROUND: Trichomonas vaginalis infection is the most prevalent non-viral sexually transmitted infection worldwide. Interactions between this infection and human immunodeficiency virus (HIV) may cause adverse pregnancy outcomes such as preterm labour, premature rupture of membranes, chorioamnionitis, low birth weight and post-abortal sepsis. AIMS: This study was aimed to determine the prevalence and risk factors of T. vaginalis infection amongst HIV-positive pregnant women attending antenatal care at the Lagos University Teaching Hospital (LUTH), Lagos, Nigeria. SUBJECTS AND METHODS: This was an analytical cross-sectional study in which 320 eligible participants which included 160 HIV-positive (case group) and 160 HIV-negative (control group) pregnant women were recruited at the antenatal clinic of LUTH. A structured pro forma was used to collect data from consenting participants after which high vaginal swabs were collected, processed and examined for T. vaginalis. The association between categorical variables was tested using the Chi-square test and Fisher's exact test where applicable. All significances were reported at P &lt; 0.05. RESULTS: The prevalence of T. vaginalis infection amongst HIV-positive and HIV-negative pregnant women were 10% and 8.1%, respectively (P = 0.559). Significant risk factors for T. vaginalis infection in the HIV-positive pregnant women were early coitarche (P &lt; 0.005) and multiple lifetime sexual partners (P = 0.021). There was no relationship between the T. vaginalis infection and the immunological markers of HIV infection. CONCLUSIONS: While this study does not provide grounds for universal screening of pregnant women for T. vaginalis infection as a tool of reducing HIV acquisition, especially in pregnancy, campaign to create better sexual health awareness should be commenced as a way to contributing to the reduction in T. vaginalis infection during pregnancy and perinatal transmission of HIV.</t>
  </si>
  <si>
    <t>https://www.ncbi.nlm.nih.gov/pubmed/29676341</t>
  </si>
  <si>
    <t>Ijasan O, Okunade KS, Oluwole AA. The prevalence and risk factors for Trichomonas vaginalis infection amongst human immunodeficiency virus-infected pregnant women attending the antenatal clinics of a university teaching hospital in Lagos, South-Western, Nigeria. Niger Postgrad Med J. 2018;25(1):21-6.</t>
  </si>
  <si>
    <t>INGA_2019</t>
  </si>
  <si>
    <t>Ingabire R, Parker R, Nyombayire J, Ko JE, Mukamuyango J, Bizimana J, et al</t>
  </si>
  <si>
    <t>Female sex workers in Kigali, Rwanda: a key population at risk of HIV, sexually transmitted infections, and unplanned pregnancy</t>
  </si>
  <si>
    <t>Female sex workers (FSWs) were recruited from known hotspots in Kigali, Rwanda, and offered free, anonymous human immunodeficiency virus (HIV) counseling and testing, diagnosis and treatment of sexually transmitted infections (STIs) and long-acting reversible contraception (LARC). From September 2012 to March 2015, 1168 FSWs sought services, including 587 (50%) who were HIV-positive. More than 90% had previously tested for HIV, and 26% who reported previously testing negative had seroconverted. Of the 349 who already knew their HIV-positive status, 74% were on antiretroviral treatment. The prevalence of serologic syphilis was 43% in HIV-positive and 19% in HIV-negative FSWs (p &lt; 0.0001), and Trichomonas vaginalis was found in vaginal wet mounts in 21% of HIV-positive and 13% of HIV-negative FSWs (p &lt; 0.0001). Signs and symptoms of STIs were found in 35% of HIV-positive compared with 21% of HIV-negative FSWs (p &lt; 0.0001). Only one-third reported consistent condom use in the last month. Modern contraceptive use was reported by 43% of HIV-positive and 56% of HIV-negative FSWs (p &lt; 0.0001). Current pregnancy was reported by 4% of HIV-positive and 6% of HIV-negative FSWs (p = 0.0409). Despite Rwanda's successes with preventing 70% of new infections in the general population through nationwide couples' testing in antenatal clinics, prevention and timely treatment in key populations including FSWs are lacking. The prevalence of HIV - including many new cases - and STIs among FSWs in Kigali is high and condom and contraceptive use are low. Tailored and integrated HIV/STIs and family planning programs are urgently needed for FSWs.</t>
  </si>
  <si>
    <t>https://www.ncbi.nlm.nih.gov/pubmed/30727831</t>
  </si>
  <si>
    <t>Ingabire R, Parker R, Nyombayire J, Ko JE, Mukamuyango J, Bizimana J, et al. Female sex workers in Kigali, Rwanda: a key population at risk of HIV, sexually transmitted infections, and unplanned pregnancy. Int J STD AIDS. 2019;30(6):557-68.</t>
  </si>
  <si>
    <t>JAVA_2018</t>
  </si>
  <si>
    <t>Javanmard D, Behravan M, Ghannadkafi M, Salehabadi A, Ziaee M, Namaei MH</t>
  </si>
  <si>
    <t>Detection of Chlamydia trachomatis in Pap Smear Samples from South Khorasan Province of Iran</t>
  </si>
  <si>
    <t>Int J Fertil Steril</t>
  </si>
  <si>
    <t>BACKGROUND: Chlamydia trachomatis (CT), the most common bacterial sexually transmitted infection (STI), leads to pelvic inflammatory disease, infertility and chronic pelvic pain in women as well as an increased risk of vertical transmission, conjunctivitis and pneumonitis in infants. It may also be a co-factor along with human papillomavirus (HPV) in cervical cancer progression. We aimed to determine the prevalence of CT genotypes in genital specimens of women from South Khorasan, Iran and to test the association between CT and cytology statistics. MATERIALS AND METHODS: This was a cross-sectional study on 248 Pap smear samples from women who visited a gynecologist for routine Pap smear testing in South Khorasan province. Nested polymerase chain reaction (PCR) was used to test the residual fluids of Pap smears for CT-DNA after cytological examination. Direct sequencing, alignment and phylogenic analyses were performed on eight samples to identify their genotypes. RESULTS: The mean age of patients was 37.54 +/- 5.21 years. Most samples had a normal cytology (214 cases, 86.29%). Overall, 31 samples were positive for CT infection (12.5%) of which 20 (9.34%) were normal and 11 (32.35%) were abnormal, with the frequency difference being significant (P=0.022). The co-infection of CT/HPV in total was identified in 14 cases (5.6%). The results of sequencing eight samples out of the 31 CT positive samples revealed the detection of genotypes D and E, each with four cases. CONCLUSION: We show that a high prevalence of genital CT infection is present in women with both normal and abnormal cytology; however, the higher prevalence among women in the abnormal group may indicate its involvement in cervical neoplasia.</t>
  </si>
  <si>
    <t>https://www.ncbi.nlm.nih.gov/pubmed/29334204</t>
  </si>
  <si>
    <t>Javanmard D, Behravan M, Ghannadkafi M, Salehabadi A, Ziaee M, Namaei MH. Detection of Chlamydia trachomatis in Pap Smear Samples from South Khorasan Province of Iran. Int J Fertil Steril. 2018;12(1):31-6.</t>
  </si>
  <si>
    <t>JOOL_2017</t>
  </si>
  <si>
    <t>Joolayi F, Navidifar T, Mohammad Jaafari R, Amin M</t>
  </si>
  <si>
    <t>Comparison of Chlamydia trachomatis infection among infertile and fertile women in Ahvaz, Iran: A case-control study</t>
  </si>
  <si>
    <t>BACKGROUND: Chlamydia trachomatis (C. trachomatis) is the main cause of bacterial sexually transmitted infections. In women, this infection can lead to tubal infertility. OBJECTIVE: In this study we investigated C. trachomatis among infertile and fertile women with both polymerase chain reaction (PCR) and ELISA methods in Ahvaz, Iran. MATERIALS AND METHODS: This case-control study was conducted at the Infertility Clinic of University Jahad, Ahvaz, Iran from January to August 2017. A total of 225 vaginal swabs and blood samples (100 infertile and 125 fertile women) were collected. Detection of C. trachomatis DNA was performed from vaginal swabs by amplification of MOMP gene. Also, anti C. trachomatis immunoglobulin M (IgM) and immunoglobulin G antibodies in the serum samples were recognized by enzyme-linked immunosorbent assay (ELISA). RESULTS: Results showed that, 6 (6%) infertile and 2 (1.6%) fertile women were positive for IgM (p=0.21). Also, PCR was positive for C. trachomatis infection in 5 infertile (5%) and 2 fertile women (1.6%) (p=0.35). We did not find any seropositive immunoglobulin G in both groups. CONCLUSION: In this study, no significant difference was found between fertile and infertile groups for C. trachomatis infection. Also, the correlation between IgM and PCR results revealed a relatively strong agreement and seems both PCR and IgM assays are appropriate for the accurate diagnosis of C. trachomatis infections.</t>
  </si>
  <si>
    <t>https://www.ncbi.nlm.nih.gov/pubmed/29404533</t>
  </si>
  <si>
    <t>Joolayi F, Navidifar T, Mohammad Jaafari R, Amin M. Comparison of Chlamydia trachomatis infection among infertile and fertile women in Ahvaz, Iran: A case-control study. Int J Reprod Biomed. 2017;15(11):713-8.</t>
  </si>
  <si>
    <t>JOSE_2019</t>
  </si>
  <si>
    <t>Joseph Davey DL, Nyemba DC, Gomba Y, Bekker LG, Taleghani S, DiTullio DJ, et al</t>
  </si>
  <si>
    <t>Prevalence and correlates of sexually transmitted infections in pregnancy in HIV-infected and- uninfected women in Cape Town, South Africa</t>
  </si>
  <si>
    <t>OBJECTIVES: Sexually transmitted infections (STIs) are associated with adverse outcomes in pregnancy, including mother-to-child HIV transmission. Yet there are limited data on the prevalence and correlates of STI in pregnant women by HIV status in low- and middle-income countries, where syndromic STI management is routine. METHODS: Between November 2017 and July 2018, we conducted a cross-sectional study of consecutive pregnant women making their first visit to a public sector antenatal clinic (ANC) in Cape Town. We interviewed women &gt;/=18 years and tested them for Chlamydia trachomatis (CT), Neisseria gonorrhoea (NG) and Trichomonas vaginalis (TV) using Xpert assays (Cepheid, USA); results of syphilis serology came from routine testing records. We used multivariable logistic regression to identify correlates of STI in pregnancy. RESULTS: In 242 women (median age 29 years [IQR = 24-34], median gestation 19 weeks [IQR = 14-24]) 44% were HIV-infected. Almost all reported vaginal sex during pregnancy (93%). Prevalence of any STI was 32%: 39% in HIV-infected women vs. 28% in HIV-uninfected women (p = 0.036). The most common infection was CT (20%) followed by TV (15%), then NG (5.8%). Of the 78 women diagnosed with a STI, 7 (9%) were identified and treated syndromically in ANC. Adjusting for age and gestational age, HIV-infection (aOR = 1.89; 95% CI = 1.02-3.67), being unmarried or not cohabiting with the fetus' father (aOR = 2.19; 95% CI = 1.16-4.12), and having STI symptoms in the past three days (aOR = 6.60; 95% CI = 2.08-20.95) were associated with STI diagnosis. CONCLUSION: We found a high prevalence of treatable STIs in pregnancy among pregnant women, especially in HIV-infected women. Few women were identified and treated in pregnancy.</t>
  </si>
  <si>
    <t>https://www.ncbi.nlm.nih.gov/pubmed/31260486</t>
  </si>
  <si>
    <t>Joseph Davey DL, Nyemba DC, Gomba Y, Bekker LG, Taleghani S, DiTullio DJ, et al. Prevalence and correlates of sexually transmitted infections in pregnancy in HIV-infected and- uninfected women in Cape Town, South Africa. PLoS One. 2019;14(7):e0218349.</t>
  </si>
  <si>
    <t>KAID_2018</t>
  </si>
  <si>
    <t>Kaida A, Dietrich JJ, Laher F, Beksinska M, Jaggernath M, Bardsley M, et al</t>
  </si>
  <si>
    <t>A high burden of asymptomatic genital tract infections undermines the syndromic management approach among adolescents and young adults in South Africa: implications for HIV prevention efforts</t>
  </si>
  <si>
    <t>BACKGROUND: Youth in southern Africa, particularly adolescent girls and young women, are a key population for HIV prevention interventions. Untreated genital tract infections (GTIs) increase both HIV transmission and acquisition risks. South African GTI treatment guidelines employ syndromic management, which relies on individuals to report GTI signs and symptoms. Syndromic management may, however, underestimate cases, particularly among youth. We compared genital tract infection (GTI) prevalence by symptom-based and laboratory assessment among sexually-experienced youth in South Africa, overall and stratified by sex. METHODS: Interviewer-administered surveys assessed socio-demographics, behaviors, and GTI symptoms among 352 youth (16-24 yrs., HIV-negative or unknown HIV status at enrollment) enrolled in community-based cohorts in Durban and Soweto (2014-2016). Laboratory tests assessed HIV, Chlamydia trachomatis (CT), Neisseria gonorrhoeae (NG), Mycoplasma genitalium (MG), Trichomonas vaginalis (TV) infections and, among females, bacterial vaginosis (BV) and Candida species. Youth with genital ulcers were tested for HSV-2 and syphilis. We assessed sensitivity (and specificity) of symptom-based reporting in identifying laboratory-confirmed GTIs. RESULTS: At baseline, 16.2% of females (32/198) and &lt; 1% (1/154) of males reported &gt;/=1 GTI symptom. However, laboratory tests identified &gt;/=1 GTI in 70.2% and 10.4%, respectively. Female CT prevalence was 18.2%, NG 7.1%, MG 9.6%, TV 8.1%, and 5.1% were newly diagnosed with HIV. BV prevalence was 53.0% and candidiasis 9.6%. One female case of herpes was identified (0 syphilis). Male CT prevalence was 7.8%, NG 1.3%, MG 3.3%, TV &lt; 1%, and 2.0% were newly diagnosed with HIV. Overall, 77.8% of females and 100% of males with laboratory-diagnosed GTIs reported no symptoms or were asymptomatic. Sensitivity (and specificity) of symptom-based reporting was 14% (97%) among females and 0% (99%) among males. CONCLUSION: A high prevalence of asymptomatic GTIs and very poor sensitivity of symptom-based reporting undermines the applicability of syndromic GTI management, thus compromising GTI control and HIV prevention efforts among youth. Syndromic GTI management does not meet the sexual health needs of young people. Policy changes incorporating innovations in GTI diagnostic testing are needed to reduce GTIs and HIV-associated risks among youth.</t>
  </si>
  <si>
    <t>https://www.ncbi.nlm.nih.gov/pubmed/30285705</t>
  </si>
  <si>
    <t>Kaida A, Dietrich JJ, Laher F, Beksinska M, Jaggernath M, Bardsley M, et al. A high burden of asymptomatic genital tract infections undermines the syndromic management approach among adolescents and young adults in South Africa: implications for HIV prevention efforts. BMC Infect Dis. 2018;18(1):499.</t>
  </si>
  <si>
    <t>KAKA_2015</t>
  </si>
  <si>
    <t>Kakaire O, Byamugisha JK, Tumwesigye NM, Gamzell-Danielsson K</t>
  </si>
  <si>
    <t>Prevalence and factors associated with sexually transmitted infections among HIV positive women opting for intrauterine contraception</t>
  </si>
  <si>
    <t>BACKGROUND: Women living with HIV/AIDS (WLHA) are a high risk group for sexually transmitted infections (STIs). However, the majority of women with STIs are asymptomatic. Data on prevalence of STIs among WLHA in Uganda are limited. The objective of the study was to determine prevalence and factors associated with STIs among WLHA opting for intrauterine contraceptive device (IUD). METHODS: Three hundred fifty one WLHA deemed free of STIs using a syndromic logarithm were enrolled into the study. Endo-cervical swabs were taken before IUD insertion and PCR test for Nisseria gonorrhea (NG), Trichomonas vaginalis (TV) and Chlamydia trachomatis (CT) infections conducted. RESULTS: Participants' mean age was 29.4 +/- 6.2 years, 83% were under 35years, 50% had secondary education and 73% were married. The majority (69%) had disclosed their HIV sero status to their spouses, 82% used Cotrimoxazole prophylaxis, 70% were on antiretroviral therapy, 90% had CD4 count greater than 350, about 60% reported condoms use and 70% were of parity 2-4. Over 50% of the participants' spouses were older than 35 years and 72% had attained secondary education. STIs prevalence was 11.1%, (95% CI 7.8-14.4) and individual prevalence for TV, NG, and CT was 5.9%, 5.4% and 0.9% respectively. Factors independently associated with STI were having primary or less education (OR= 2.3, 95% CI: 1.09 - 4.85) having a spouse of primary or less education (OR= 3.3, 95% CI: 1.6 - 6.78) and muslim faith (OR= 0.2, 95% CI: 0.04 - 0.78). CONCLUSION: STI prevalence was 11.1%. TV and NG were the commonest STIs in this population. Having primary or less education for both participant and spouse was associated with increased risk while being of muslim faith was associated with reduced risk of STI.</t>
  </si>
  <si>
    <t>https://www.ncbi.nlm.nih.gov/pubmed/25859659</t>
  </si>
  <si>
    <t>Kakaire O, Byamugisha JK, Tumwesigye NM, Gamzell-Danielsson K. Prevalence and factors associated with sexually transmitted infections among HIV positive women opting for intrauterine contraception. PLoS One. 2015;10(4):e0122400.</t>
  </si>
  <si>
    <t>KAMA_2018</t>
  </si>
  <si>
    <t>Kamal AM, Ahmed AK, Mowafy NME, Shawki HE, Sanad AS, Hassan EE</t>
  </si>
  <si>
    <t>Incidence of Antenatal Trichomoniasis and Evaluation of Its Role as a Cause of Preterm Birth in Pregnant Women Referring to Minia University Hospital, Egypt</t>
  </si>
  <si>
    <t>BACKGROUND: We aimed to determine the incidence of trichomoniasis and its risk factors in Egyptian pregnant women attending the Minia Maternity and Pediatric University Hospital, Minia, Egypt and evaluate its association with preterm birth. METHODS: The study was carried out from Aug 2014 to Jun 2015 through 2 phases, the first phase was case-control study, and the second phase was follow-up with intervention. Overall, 300 pregnant women with gestational age of 20-36 weeks with no medical risk factors of preterm labour birth were enrolled. Vaginal swabs were examined by the wet mount microscopy and culture while urine samples were examined by urine analysis. Demographic information was collected. Pregnant women were divided into two groups, study group (with trichomoniasis) and control group (without trichomoniasis). Positive cases were subjected to metronidazole treatment. RESULTS: Thirty-five cases were positive for T. vaginalis infection. Maximum cases were detected by culture (11.7%) followed by wet mount microscopy (9.7%) whereas least number of cases (7.3%) was detected by urine examination. Nineteen (54.28%) cases had preterm delivery. Post-delivery adverse outcomes were observed in 29 cases (82.8%). The high rate of infection was observed in age group of 20-30 years (P&lt;0.05). In addition, there was a significant T. vaginalis infection in pregnant women living in rural area, of low socioeconomic and primary educational levels (P&lt;0.05). CONCLUSION: Pregnant women lived in rural area with a low socioeconomic and primary educational levels should be screened for trichomoniasis to reduce the incidence of preterm delivery and low birth weight.</t>
  </si>
  <si>
    <t>https://www.ncbi.nlm.nih.gov/pubmed/29963086</t>
  </si>
  <si>
    <t>Kamal AM, Ahmed AK, Mowafy NME, Shawki HE, Sanad AS, Hassan EE. Incidence of Antenatal Trichomoniasis and Evaluation of Its Role as a Cause of Preterm Birth in Pregnant Women Referring to Minia University Hospital, Egypt. Iran J Parasitol. 2018;13(1):58-66.</t>
  </si>
  <si>
    <t>KAMG_2019</t>
  </si>
  <si>
    <t>Kamga YM, Ngunde JP, Akoachere JKT</t>
  </si>
  <si>
    <t>Prevalence of bacterial vaginosis and associated risk factors in pregnant women receiving antenatal care at the Kumba Health District (KHD), Cameroon</t>
  </si>
  <si>
    <t>BACKGROUND: Bacterial vaginosis (BV) is a common reproductive tract disorder in women of child bearing age, accounting for one third of vaginal infections. It is characterized by an increase in vaginal pH, decreased Lactobacilli, and overgrowth of facultative and anaerobic bacteria. Studies have consistently shown BV to be a risk factor for adverse obstetric and gynecological outcomes. BV is believed to play a critical role in the transmission of sexually transmitted infections. Its aetiology and risk factors are poorly understood. This study determined the prevalence and risk factors for BV among pregnant women in Kumba Health District (KHD) Cameroon to generate findings that could guide the design of interventions for prevention of infection and associated poor pregnancy outcomes. METHODS: A structured questionnaire was administered to 309 women seeking antenatal care (ANC) in three health facilities in KHD between May to July 2016, to capture data on demographic, gynecological and obstetric characteristics, and hygiene behavior. High vaginal swabs (HVS) collected from these women were gram stained, examined under a microscope and BV evaluated by Nugent scoring. Chi square (chi(2)) test was used to determine the relationship between BV and factors investigated. Statistical significance was set at p &lt; 0.05. RESULTS: The prevalence of BV was 26.2%. Nine point 1 % of participants had a mixed infection with Candida. BV was higher (29.5%) in participants from the rural area (chi(2) = 8.609. P = 0.014), those who did not use antibiotics (31.9%) prior to the study (chi(2) = 12.893, P = 0.002) and women with no history of a genital tract infection (chi(2) = 18.154, P = 0.001). There was a significant difference in prevalence with respect to gestation age (chi(2) = 13.959, P = 0.007) with the highest occurring in women in the second trimester (31.7%). Women who practiced douching (chi(2) = 23.935, P = 0.000) and those who did not wash pants with disinfectant (chi(2) = 7.253, P = 0.027) had a high prevalence. CONCLUSION: BV could be a health concern among pregnant women in study area. BV prevalence was affected by some hygiene behaviors, socio-demographic and clinical factors. Screening and treatment of positive cases during antenatal visits to prevent adverse outcomes, as well as education of women on vaginal hygiene is highly recommended.</t>
  </si>
  <si>
    <t>https://www.ncbi.nlm.nih.gov/pubmed/31077161</t>
  </si>
  <si>
    <t>Kamga YM, Ngunde JP, Akoachere JKT. Prevalence of bacterial vaginosis and associated risk factors in pregnant women receiving antenatal care at the Kumba Health District (KHD), Cameroon. BMC Pregnancy Childbirth. 2019;19(1):166.</t>
  </si>
  <si>
    <t>KANY_2017</t>
  </si>
  <si>
    <t>Kanyina EW, Kamau L, Muturi M</t>
  </si>
  <si>
    <t>Cervical precancerous changes and selected cervical microbial infections, Kiambu County, Kenya, 2014: a cross sectional study</t>
  </si>
  <si>
    <t>BACKGROUND: Cervical cancer is the predominant cancer among women in Kenya and second most common in women in developing regions. Population-based cytological screening and early treatment reduces morbidity and mortality associated with the cancer. We determined the occurrence of cervical precancerous changes and cervical microbial infections (Trichomonas vaginalis, Candida albicans, Neisseria gonorrhea and Actinomyces) among women attending Family Health Option Kenya (FHOK) clinic in Thika. METHODS: This was a hospital based cross sectional study among women attending reproductive health screening clinic from November 2013 to January 2014. Cervical Intraepithelial Neoplasia (CIN) I, II, III, cervical cancer and microbial infection (Actinomyces, Trichomonas vaginalis and Yeast cells) diagnosis was based on Pap smear screening test and High Vaginal Swab wet preparation microscopy. Neisseria gonorrhea was diagnosed through Gram staining. Socio-demographic and reproductive health data was collected using a structured questionnaire administered to the study participants and analyzed using Epi Info version 3.5.1. RESULTS: Of the 244 women screened, 238 (97.5%) presented with cervical inflammation, 80 (32.8%) cervical microbial infections and 12 (4.9%) cervical precancerous changes; 10 (83.3%) with CIN I and 2 (16.7%) CIN II. Of the 80 cervical microbial infections, 62 (77.5%) were yeast cell and 18 (22.5%) T. vaginalis. One thirty four (55%) participants had no history of Pap smear screening of which 84 (62.7%) were 20-40 years. Use of IUCDs (OR: 2.47, 95% CI 1.3-4.6) was associated with cervical inflammation. CONCLUSIONS: CIN I was the predominant cervical precancerous change. There is need to scale up cervical screening test to capture all categories of women.</t>
  </si>
  <si>
    <t>https://www.ncbi.nlm.nih.gov/pubmed/28946854</t>
  </si>
  <si>
    <t>Kanyina EW, Kamau L, Muturi M. Cervical precancerous changes and selected cervical microbial infections, Kiambu County, Kenya, 2014: a cross sectional study. BMC Infect Dis. 2017;17(1):647.</t>
  </si>
  <si>
    <t>KARI_2018</t>
  </si>
  <si>
    <t>Karim S, Bouchikhi C, Banani A, El Fatemi H, Souho T, Erraghay S, et al</t>
  </si>
  <si>
    <t>Molecular Antimicrobial Resistance of Neisseria gonorrhoeae in a Moroccan Area</t>
  </si>
  <si>
    <t>OBJECTIVES: To identify the prevalence and the types of Neisseria gonorrhoeae (NG) resistance plasmids-mediated penicillin (PPNG) and tetracycline (TRNG), the ciprofloxacin resistance (CRNG), and related risk factors of each types of resistance. METHODS: The beta-lactamase-producing plasmid types (Africa, Asia, and Toronto), tetM tetracycline resistance plasmid types (America and Dutch), and the determination of the Ser-91 mutation of GyrA were detected by specifics PCRs on 149 diagnosed NG positives samples followed by Hinf1 digestion for tetM and gyrA mutation. RESULTS: 135 (90.1%) samples showed a profile of molecular resistance to at least one antibiotic with predominance of ciprofloxacin resistance. In fact, 36 (24.2%) and 69 (46.3%) cases harbored PPNG and TRNG, respectively, and 116 (77.9%) cases showed the mutation Ser-91 of GyrA (CRNG). From a total of 36 PPNG isolates, the Toronto, Asian, and Toronto/Asian types were detected in 13 (36.1%), 10 (27.8%), and 13 (36.1%) cases, respectively, whereas the African type was not detected. In addition, the American type of TRNG was detected in 92.8% (64/69) of cases, while the Dutch type was detected in 7.2% (5/69) of cases. The association of demographics and clinical variables with NG resistance to ciprofloxacin, penicillin, and tetracycline was studied and the risk factors have been determined. CONCLUSION: Resistance to penicillin, tetracycline, and ciprofloxacin among NG samples positives remained at high levels in Morocco as determined by molecular profile. So, the use of molecular tools for NG antimicrobial resistance detection can help in the management and spread limitation of this infection.</t>
  </si>
  <si>
    <t>https://www.ncbi.nlm.nih.gov/pubmed/30584266</t>
  </si>
  <si>
    <t>Karim S, Bouchikhi C, Banani A, El Fatemi H, Souho T, Erraghay S, et al. Molecular Antimicrobial Resistance of Neisseria gonorrhoeae in a Moroccan Area. Infect Dis Obstet Gynecol. 2018;2018(1):7263849.</t>
  </si>
  <si>
    <t>KAZE_2014</t>
  </si>
  <si>
    <t>Kazerooni PA, Motazedian N, Motamedifar M, Sayadi M, Sabet M, Lari MA, et al</t>
  </si>
  <si>
    <t>The prevalence of human immunodeficiency virus and sexually transmitted infections among female sex workers in Shiraz, South of Iran: by respondent-driven sampling</t>
  </si>
  <si>
    <t>As a concentrated epidemic, human immunodeficiency virus (HIV) is spreading rapidly in one or more groups in Iran, but in the general population its prevalence is relatively low. Female sex workers (FSWs) and their partners are at greater risk for HIV infection. To determine the prevalence of HIV and sexually transmitted infections (STIs) including gonorrhoea, Chlamydia, herpes simplex type 2 and syphilis among FSWs. We conducted a cross-sectional study of 278 FSWs in Shiraz, by using respondent-driven sampling, from June to March 2010. The recruitment chain started with 14 seeds, and FSWs were tested for HIV, syphilis, herpes simplex type 2, gonorrhoea and Chlamydia. HIV prevalence was 4.7% (13/278); the most prevalent STI was herpes simplex type 2, 9.7% (27/278), followed by Chlamydia 9% (25/278), gonorrhoea 1.4% (4/278) and syphilis (0/278). The FSWs reported drug use (69.9%) of which 16.4% had history of injecting drug use. Unprotected sex in the past month was reported by 24.4% of FSWs. Urgent education and risk reduction programmes are needed in this population.</t>
  </si>
  <si>
    <t>https://www.ncbi.nlm.nih.gov/pubmed/23970644</t>
  </si>
  <si>
    <t>Kazerooni PA, Motazedian N, Motamedifar M, Sayadi M, Sabet M, Lari MA, et al. The prevalence of human immunodeficiency virus and sexually transmitted infections among female sex workers in Shiraz, South of Iran: by respondent-driven sampling. Int J STD AIDS. 2014;25(2):155-61.</t>
  </si>
  <si>
    <t>KERU_2016</t>
  </si>
  <si>
    <t>Kerubo E, Laserson KF, Otecko N, Odhiambo C, Mason L, Nyothach E, et al</t>
  </si>
  <si>
    <t>Prevalence of reproductive tract infections and the predictive value of girls' symptom-based reporting: findings from a cross-sectional survey in rural western Kenya</t>
  </si>
  <si>
    <t>OBJECTIVES: Reproductive tract infections (RTIs), including sexually acquired, among adolescent girls is a public health concern, but few studies have measured prevalence in low-middle-income countries. The objective of this study was to examine prevalence in rural schoolgirls in Kenya against their reported symptoms. METHODS: In 2013, a survey was conducted in 542 adolescent schoolgirls aged 14-17 years who were enrolled in a menstrual feasibility study. Vaginal self-swabbing was conducted after girls were interviewed face-to-face by trained nurses on symptoms. The prevalence of girls with symptoms and laboratory-confirmed infections, and the sensitivity, specificity, positive and negative predictive values of symptoms compared with laboratory results, were calculated. RESULTS: Of 515 girls agreeing to self-swab, 510 answered symptom questions. A quarter (24%) reported one or more symptoms; most commonly vaginal discharge (11%), pain (9%) or itching (4%). Laboratory tests confirmed 28% of girls had one or more RTI. Prevalence rose with age; among girls aged 16-17 years, 33% had infections. Bacterial vaginosis was the most common (18%), followed by Candida albicans (9%), Chlamydia trachomatis (3%), Trichomonas vaginalis (3%) and Neisseria gonorrhoeae (1%). Reported symptoms had a low sensitivity and positive predictive value. Three-quarters of girls with bacterial vaginosis and C. albicans, and 50% with T. vaginalis were asymptomatic. CONCLUSIONS: There is a high prevalence of adolescent schoolgirls with RTI in rural Kenya. Public efforts are required to identify and treat infections among girls to reduce longer-term sequelae but poor reliability of symptom reporting minimises utility of symptom-based diagnosis in this population. TRIAL REGISTRATION NUMBER: ISRCTN17486946.</t>
  </si>
  <si>
    <t>https://www.ncbi.nlm.nih.gov/pubmed/26819339</t>
  </si>
  <si>
    <t>Kerubo E, Laserson KF, Otecko N, Odhiambo C, Mason L, Nyothach E, et al. Prevalence of reproductive tract infections and the predictive value of girls' symptom-based reporting: findings from a cross-sectional survey in rural western Kenya. Sex Transm Infect. 2016;92(4):251-6.</t>
  </si>
  <si>
    <t>KESH_2016</t>
  </si>
  <si>
    <t>Keshinro B, Crowell TA, Nowak RG, Adebajo S, Peel S, Gaydos CA, et al</t>
  </si>
  <si>
    <t>High prevalence of HIV, chlamydia and gonorrhoea among men who have sex with men and transgender women attending trusted community centres in Abuja and Lagos, Nigeria</t>
  </si>
  <si>
    <t>INTRODUCTION: Sexually transmitted infection (STI) and HIV prevalence have been reported to be higher amongst men who have sex with men (MSM) in Nigeria than in the general population. The objective of this study was to characterize the prevalence of HIV, chlamydia and gonorrhoea in this population using laboratory-based universal testing. METHODS: TRUST/RV368 represents a cohort of MSM and transgender women (TGW) recruited at trusted community centres in Abuja and Lagos, Nigeria, using respondent-driven sampling (RDS). Participants undergo a structured comprehensive assessment of HIV-related risks and screening for anorectal and urogenital Chlamydia trachomatis and Neisseria gonorrhoeae, and HIV. Crude and RDS-weighted prevalence estimates with 95% confidence intervals (CIs) were calculated. Log-binomial regression was used to explore factors associated with prevalent HIV infection and STIs. RESULTS: From March 2013 to January 2016, 862 MSM and TGW (316 in Lagos and 546 in Abuja) underwent screening for HIV, chlamydia and gonorrhoea at study enrolment. Participants' median age was 24 years [interquartile range (IQR) 21-27]. One-third (34.2%) were identified as gay/homosexual and 65.2% as bisexual. The overall prevalence of HIV was 54.9%. After adjusting for the RDS recruitment method, HIV prevalence in Abuja was 43.5% (95% CI 37.3-49.6%) and in Lagos was 65.6% (95% CI 54.7-76.5%). The RDS-weighted prevalence of chlamydia was 17.0% (95% CI 11.8-22.3%) in Abuja and 18.3% (95% CI 11.1-25.4%) in Lagos. Chlamydia infection was detected only at the anorectal site in 70.2% of cases. The RDS-weighted prevalence of gonorrhoea was 19.1% (95% CI 14.6-23.5%) in Abuja and 25.8% (95% CI 17.1-34.6%) in Lagos. Overall, 84.2% of gonorrhoea cases presented with anorectal infection only. Over 95% of STI cases were asymptomatic. In a multivariable model, increased risk for chlamydia/gonorrhoea was associated with younger age, gay/homosexual sexual orientation and higher number of partners for receptive anal sex. HIV infection was associated with older age, female gender identity and number of partners for receptive anal sex. CONCLUSIONS: There is a high burden of infection with HIV and asymptomatic chlamydia and gonorrhoea among MSM and TGW in Nigeria. Most cases would have been missed without anorectal screening. Interventions are needed to target this population for appropriate STI screening and management beginning at a young age.</t>
  </si>
  <si>
    <t>https://www.ncbi.nlm.nih.gov/pubmed/27931519</t>
  </si>
  <si>
    <t>Keshinro B, Crowell TA, Nowak RG, Adebajo S, Peel S, Gaydos CA, et al. High prevalence of HIV, chlamydia and gonorrhoea among men who have sex with men and transgender women attending trusted community centres in Abuja and Lagos, Nigeria. J Int AIDS Soc. 2016;19(1):21270.</t>
  </si>
  <si>
    <t>KEST_2018</t>
  </si>
  <si>
    <t>Kestelyn E, Agaba S, Van Nuil JI, Uwineza M, Umulisa MM, Mwambarangwe L, et al</t>
  </si>
  <si>
    <t>A randomised trial of a contraceptive vaginal ring in women at risk of HIV infection in Rwanda: Safety of intermittent and continuous use</t>
  </si>
  <si>
    <t>BACKGROUND: Contraceptive vaginal rings could play a role in expanding the contraceptive method mix and in preparing communities for the introduction of HIV prevention and multipurpose rings. METHODS: We conducted an open label single-centre randomised clinical trial of intermittent versus continuous use of NuvaRing(R) in Kigali, Rwanda, in 2013-2014. We randomised 120 HIV-negative women 1:1 to intermittent use (three rings with a ring-free week in between rings) or continuous use (four rings without ring-free weeks). Women underwent an interview, counselling, and a speculum examination, and were tested for pregnancy, bacterial vaginosis (BV) by Nugent scoring, yeasts and trichomonads on wet mount, and sexually transmitted infections. FINDINGS: Only one woman withdrew early. Deliberate ring removals were rare, but spontaneous ring expulsions occurred during 14% of ring use periods. There were no incident pregnancies, serious adverse events, serious social harms, or early discontinuations for safety reasons. Systemic side effects were uncommon, and local side effects were not significantly differently distributed between groups except for lower abdominal pain (P = 0.013). The incidence of vaginal yeasts during ring use was high: 22% of intermittent users and 27% of continuous users had incident vaginal yeasts at one or multiple ring removal visits (P = 0.666), and symptomatic vaginal yeast cases were more common in the continuous than intermittent users (P = 0.031). In contrast, mean Nugent scores improved over time in both groups. CONCLUSIONS: Intermittent and continuous NuvaRing(R) use were safe in Rwandan women and improved Nugent scores over time. However, attention should be paid to ring expulsions and to a potential increased risk of vaginal candidiasis.</t>
  </si>
  <si>
    <t>https://www.ncbi.nlm.nih.gov/pubmed/29856848</t>
  </si>
  <si>
    <t>Kestelyn E, Agaba S, Van Nuil JI, Uwineza M, Umulisa MM, Mwambarangwe L, et al. A randomised trial of a contraceptive vaginal ring in women at risk of HIV infection in Rwanda: Safety of intermittent and continuous use. PLoS One. 2018;13(6):e0197572.</t>
  </si>
  <si>
    <t>KHAN_2017</t>
  </si>
  <si>
    <t>Khanam R, Reza M, Ahmed D, Rahman M, Alam MS, Sultana S, et al</t>
  </si>
  <si>
    <t>Sexually Transmitted Infections and Associated Risk Factors Among Street-Based and Residence-Based Female Sex Workers in Dhaka, Bangladesh</t>
  </si>
  <si>
    <t>BACKGROUND: Female sex workers (FSWs) in Bangladesh remain at elevated risk of sexually transmitted infections (STIs) although the human immunodeficiency virus (HIV) prevalence among them is low. Recent information on the burden and etiological diagnosis of STIs among them has been lacking. This study examines prevalence and risk behaviors of selected STIs among FSWs in Dhaka in 2014. METHODS: Between August and October 2014, a cross-sectional study was conducted among street-based and residence-based FSWs receiving HIV prevention services at 24 drop in centers in Dhaka. Participants underwent behavioral interview, clinical examination, and laboratory testing for selected STIs using cervical swabs and blood. RESULTS: The sample consisted of 371 streets and 329 residence FSWs. Prevalence of gonorrhea, chlamydia, and active syphilis were 5.1%, 4.6%, 1.3% in street FSWs and were 5.8%, 8.2%, and 0.6% for residence FSWs which are lower compared with the previously reported rates. The following factors were associated with having any STI: being &lt;/=5 years in sex trade (odds ratio, 2.2; 95% confidence interval, 1.2-3.9; P &lt; 0.01), and having a cervical discharge (odds ratio, 2.6, 95% confidence interval, 1.5-4.6; P &lt; 0.01). Resistance to cefixime and azithromycin was observed for 1 and 3 Neisseria gonorrhoeae strains, respectively. CONCLUSIONS: Despite receiving HIV/STI prevention services, bacterial STIs remain prevalent among FSWs suggesting the need for more effective management of STIs. The guidelines for management of STIs need revision in view of the emerging resistance.</t>
  </si>
  <si>
    <t>https://www.ncbi.nlm.nih.gov/pubmed/27898572</t>
  </si>
  <si>
    <t>Khanam R, Reza M, Ahmed D, Rahman M, Alam MS, Sultana S, et al. Sexually Transmitted Infections and Associated Risk Factors Among Street-Based and Residence-Based Female Sex Workers in Dhaka, Bangladesh. Sex Transm Dis. 2017;44(1):21-8.</t>
  </si>
  <si>
    <t>KHOD_2019</t>
  </si>
  <si>
    <t>Khoder M, Osman M, Diene SM, Okdah L, Lalaoui R, Al Achkar M, et al</t>
  </si>
  <si>
    <t>Evaluation of different testing tools for the identification of non-gonococcal Neisseria spp. isolated from Lebanese male semen: a strong and significant association with infertility</t>
  </si>
  <si>
    <t>J Med Microbiol</t>
  </si>
  <si>
    <t>PURPOSE: The aim was to evaluate several microbiological tools for the identification of non-gonococcal Neisseria spp. isolated from semen samples from Lebanese men and to determine the putative link between the presence of Neisseria commensal species and infertility. METHODOLOGY: Within a cross-sectional retrospective study design, the whole population included in this investigation was divided in 2 categories: 173 patients with symptoms of infertility and 139 patients with normal seminograms. Epidemiological and microbiological investigations were performed for 59 strains of Neisseria through several phenotypic and genotypic tools, including seminograms, an analytical profile index of Neisseria and Haemophilus (API-NH), matrix-assisted laser desorption/ionization time-of-flight mass spectrometry (MALDI-TOF MS), porA PCR, 16S rRNA and rplF gene sequencing, and antimicrobial susceptibility testing. RESULTS: The risk of Neisseria infection was twice as high in infertile patients compared to the control group [odds ratio (OR): 1.95, confidence interval (CI): 1.05-3.65, P =0.03]. Unreliable diagnosis of Neisseria urogenital infection has serious health and social consequences. Our findings showed that API-NH and 16S rRNA sequencing are poor tools to identify Neisseria at the species level. Therefore, reliable diagnosis of cases using MALDI-TOF MS and/or rplF sequencing is needed to provide critical treatment decisions and prevent antimicrobial resistance spreading in the community. CONCLUSION: This work predicted a strong and significant association between the presence of Neisseria spp. in semen and male infertility among the Lebanese population. For a better understanding of this association, it is recommended that more genomic and large-scale epidemiological investigations are undertaken to reach definitive conclusions.</t>
  </si>
  <si>
    <t>https://www.ncbi.nlm.nih.gov/pubmed/31172907</t>
  </si>
  <si>
    <t>Khoder M, Osman M, Diene SM, Okdah L, Lalaoui R, Al Achkar M, et al. Evaluation of different testing tools for the identification of non-gonococcal Neisseria spp. isolated from Lebanese male semen: a strong and significant association with infertility. J Med Microbiol. 2019;68(7):1012-20.</t>
  </si>
  <si>
    <t>KIEN_2017</t>
  </si>
  <si>
    <t>Kiene SM, Lule H, Sileo KM, Silmi KP, Wanyenze RK</t>
  </si>
  <si>
    <t>Depression, alcohol use, and intimate partner violence among outpatients in rural Uganda: vulnerabilities for HIV, STIs and high risk sexual behavior</t>
  </si>
  <si>
    <t>BACKGROUND: Intimate partner violence (IPV), alcohol use, and depression are key vulnerabilities for HIV in Uganda, and taken together may have a synergistic effect on risk. Our objective was to investigate the associations between depression, IPV, and alcohol use and HIV-risk indicators among a sample of outpatients in rural Uganda, and the effect of co-occurrence of these factors on HIV-risk indicators. METHODS: In a structured interview we collected data on high-risk sexual behavior, depression symptoms, emotional and physical IPV, and alcohol use, as well as a blood sample for HIV and syphilis tests and a urine sample for chlamydia and gonorrhea tests from 325 male and female outpatients receiving provider-initiated HIV testing and counseling (PITC) at a public hospital outpatient clinic in rural Uganda. We used logistic regression and generalized linear modeling to test independent associations between depression, IPV, and alcohol use and HIV-risk indicators, as well as the effect of co-occurrence on HIV-risk indicators. RESULTS: Twelve percent of men and 15% of women had two or more of the following conditions: depression, IPV, and alcohol use; another 29% of men and 33% of women had 1 condition. Each condition was independently associated with HIV risk behavior for men and women, and for women, depression was associated with testing positive for HIV or a sexually transmitted infection (STI). Men with one condition (AOR 2.32, 95% CI 1.95-2.77) and two or more conditions (AOR 12.77, 95% CI 7.97-20.47) reported more high risk sex acts compared to those with no potential co-occurring conditions. For men, experiencing two or more conditions increased risky sex more than one alone (chi (2) 24.68, p &lt; 0.001). Women experiencing one condition (AOR 3.33, 95% CI 137-8.08) and two co-occurring conditions (AOR 5.87, 95% CI 1.99-17.35) were more likely to test positive for HIV or an STI and women with two co-occurring conditions were also at increased risk for risky sex (AOR 2.18, 95% CI 1.64-2.91). We also found preliminary evidence suggesting synergistic effects between depression and emotional IPV and between alcohol use and depression. CONCLUSIONS: This study demonstrates the co-occurrence of depression, IPV, and alcohol use in men and women in an outpatient setting in rural Uganda. The co-occurrence of these factors was associated with greater HIV risk, highlighting the need for a more holistic approach to HIV prevention and care research and programming.</t>
  </si>
  <si>
    <t>https://www.ncbi.nlm.nih.gov/pubmed/28103834</t>
  </si>
  <si>
    <t>Kiene SM, Lule H, Sileo KM, Silmi KP, Wanyenze RK. Depression, alcohol use, and intimate partner violence among outpatients in rural Uganda: vulnerabilities for HIV, STIs and high risk sexual behavior. BMC Infect Dis. 2017;17(1):88.</t>
  </si>
  <si>
    <t>KIGU_2019</t>
  </si>
  <si>
    <t>Kiguen AX, Marrama M, Ruiz S, Estofan P, Venezuela RF, Mosmann JP, et al</t>
  </si>
  <si>
    <t>Prevalence, risk factors and molecular characterization of Chlamydia trachomatis in pregnant women from Cordoba, Argentina: A prospective study</t>
  </si>
  <si>
    <t>BACKGROUND: Chlamydia trachomatis causes the most prevalent bacterial Sexual Transmitted Infection. In pregnant women, untreated chlamydial infections are associated with abortions, premature rupture of membranes, postpartum endometritis, low birth weight and transmission to the newborn. In Cordoba, Argentina, there is little knowledge about the prevalence of Chlamydia trachomatis in women in their third trimester of pregnancy, so, the aim of this study was to evaluate Chlamydia trachomatis prevalence and genotypes present in Cordovan pregnant women with different age and socioeconomic status. METHODS AND FINDINGS: Design: prospective study. Settings: Women population from Cordoba city, Argentina. Population: Pregnant women having 35 to 37 weeks of gestation. Methods: Five hundred and nine cervical swabs were collected. Each sample was subjected to DNA extraction and PCR for Chlamydia trachomatis using primers NRO/NLO and CTP1/CTP2. Positives samples were sequenced to determine genotype. Main outcome measures: Demographic data of the patients were collected to detect a population at risk for this infection. RESULTS: A prevalence of 6.9% (35/509) for Chlamydia trachomatis infection was detected, with 32/295 and 3/214 from pregnant women with low or better economic resources respectively (p = 0,0001). Results showed a significantly increased rate of 11.6% (30/258) in women under 25 years compared with 2% (5/251) in patients over that age (p = 0,00003). Genotype E was the most prevalent. CONCLUSIONS: With these results, we can say that pregnant women under 25 years old and low economic resources are one of the populations in which the screening programs of Chlamydia trachomatis should focus.</t>
  </si>
  <si>
    <t>https://www.ncbi.nlm.nih.gov/pubmed/31150440</t>
  </si>
  <si>
    <t>Kiguen AX, Marrama M, Ruiz S, Estofan P, Venezuela RF, Mosmann JP, et al. Prevalence, risk factors and molecular characterization of Chlamydia trachomatis in pregnant women from Cordoba, Argentina: A prospective study. PLoS One. 2019;14(5):e0217245.</t>
  </si>
  <si>
    <t>KILE_2019</t>
  </si>
  <si>
    <t>Kilembe W, Inambao M, Sharkey T, Wall KM, Parker R, Himukumbwa C, et al</t>
  </si>
  <si>
    <t>Single Mothers and Female Sex Workers in Zambia Have Similar Risk Profiles</t>
  </si>
  <si>
    <t>AIDS Res Hum Retroviruses</t>
  </si>
  <si>
    <t>The aim of the study was to compare reproductive health and high-risk behaviors in female sex workers (FSWs) and single mothers (SMs) in Zambia's two largest cities, Lusaka and Ndola. FSWs were invited from known community hot spots, and sexually active HIV- SMs were referred from infant vaccination services for free and anonymous screening and treatment for HIV and other sexually transmitted infections (STIs) and long acting reversible contraception. A subset completed an interviewer-administered survey. From 2012 to 2016, 1,893 women (1,377 FSWs and 516 HIV- SMs) responded to referrals. HIV prevalence was 50% in Lusaka and 33% in Ndola FSWs. Positive syphilis serology (rapid plasmin reagin) was found in 29%-31% of HIV+ FSWs and 9%-12% of HIV- FSWs and SMs. Trichomonas was more common in Ndola (11%-12%), compared with Lusaka (3%-7%). Antiretroviral therapy (ART) use among HIV+ FSWs was 9%-15%. In all groups, consistent condom use (8%-11%) and modern contraceptive use (35%-65%) were low. Low literacy and reported coercion at first sexual intercourse were common in both FSWs and SMs, as was alcohol use during sex among FSWs. Zambian FSWs and SMs have low condom use and high HIV/STI and unplanned pregnancy risk. Many FSWs and half of SMs are &gt;/=25 years of age, and thus too old for HIV prevention services targeting adolescent girls and young women" (aged 15-24). Tailored and targeted reproductive health services are needed to reduce HIV, STI, and unplanned pregnancy in these vulnerable women."</t>
  </si>
  <si>
    <t>https://www.ncbi.nlm.nih.gov/pubmed/31204869</t>
  </si>
  <si>
    <t>Kilembe W, Inambao M, Sharkey T, Wall KM, Parker R, Himukumbwa C, et al. Single Mothers and Female Sex Workers in Zambia Have Similar Risk Profiles. AIDS Res Hum Retroviruses. 2019;35(9):814-25.</t>
  </si>
  <si>
    <t>KINU_2015</t>
  </si>
  <si>
    <t>Kinuthia J, Drake AL, Matemo D, Richardson BA, Zeh C, Osborn L, et al</t>
  </si>
  <si>
    <t>HIV acquisition during pregnancy and postpartum is associated with genital infections and partnership characteristics</t>
  </si>
  <si>
    <t>OBJECTIVE: The objective of this study is to determine the risk and cofactors for HIV acquisition during pregnancy and postpartum. DESIGN: A prospective cohort study METHODS: : Pregnant women in western Kenya were enrolled if HIV seronegative at that visit or within 3 months. Serial HIV nucleic acid amplification tests (NAATs) were conducted at 1 to 3-month intervals to 9 months postpartum. Genital swabs were collected for detection of chlamydia and gonorrhoea at baseline, and for trichomonas, bacterial vaginosis and yeast at baseline and follow-up. RESULTS: Among 1304 pregnant women, median age was 22 years, 78% were married for a median of 4 years, 66% reported knowing partner HIV status and 8% reported using condoms. Study retention was 98%. During 1235 person-years of follow-up, HIV incidence was 2.31/100 person-years [95% confidence interval (95% CI) 0.71-4.10]. Incident HIV was associated with syphilis (hazard ratio 9.18, 95% CI 2.15-39.3), chlamydia (hazard ratio 4.49, 95% CI 1.34-15.0), bacterial vaginosis (hazard ratio 2.91, 95% CI 1.25-6.76), yeast (hazard ratio 3.46, 95% CI 1.46-8.19), sexually transmitted infection (STI) history (hazard ratio 3.48, 95% CI 1.31-9.27), lifetime number of sex partners (hazard ratio 1.19, 95% CI 1.03-1.37), partner age discordance (hazard ratio 1.07 per year, 95% CI 1.02-1.13) and shorter marriage (hazard ratio 1.19 per year, 95% CI 1.03-1.38). No women with incident HIV reported an HIV-infected partner. In multivariate analyses, chlamydia, older partners and yeast infection remained significant; however, power was limited. CONCLUSION: Pregnant and lactating women may not perceive HIV risk and rarely used condoms. Prevention and treatment of genital infections and risk stratification to identify women for pre-exposure prophylaxis (PrEP) could decrease HIV acquisition in pregnant/lactating women.</t>
  </si>
  <si>
    <t>https://www.ncbi.nlm.nih.gov/pubmed/26352880</t>
  </si>
  <si>
    <t>Kinuthia J, Drake AL, Matemo D, Richardson BA, Zeh C, Osborn L, et al. HIV acquisition during pregnancy and postpartum is associated with genital infections and partnership characteristics. AIDS. 2015;29(15):2025-33.</t>
  </si>
  <si>
    <t>KLEP_2015</t>
  </si>
  <si>
    <t>Kleppa E, Holmen SD, Lillebo K, Kjetland EF, Gundersen SG, Taylor M, et al</t>
  </si>
  <si>
    <t>Cervical ectopy: associations with sexually transmitted infections and HIV. A cross-sectional study of high school students in rural South Africa</t>
  </si>
  <si>
    <t>OBJECTIVES: It has been hypothesised that ectopy may be associated with increased susceptibility to sexually transmitted infections (STIs). In this cross-sectional study, we wanted to explore the association between STIs (including HIV) and cervical ectopy. METHODS: We included 700 sexually active young women attending randomly selected high schools in a rural district in KwaZulu-Natal, South Africa. The district is endemic of HIV and has a high prevalence of STIs. We did computer-assisted measurements of the ectocervical area covered by columnar epithelium (ectopy) in colposcopic images and STI analyses on cervicovaginal lavage and serum samples. All participating women answered a questionnaire about sexual behaviour and use of contraceptives. RESULTS: The mean age was 19.1 years. Ectopy was found in 27.2%, HIV in 27.8%, chlamydia in 25.3% and gonorrhoea in 15.6%. We found that age, parity, chlamydia and gonorrhoea, years since menarche, years since sexual debut and number of sexual partners were associated with ectopy. In multivariate analysis with chlamydia infection as the dependent variable, women with ectopy had increased odds of having chlamydia infection (adjusted OR 1.78, p=0.033). In women under 19 years of age, we found twofold higher odds of being HIV-positive for those with ectopy (OR 2.19, p=0.014). CONCLUSIONS: In conclusion, cervical ectopy is associated with Chlamydia trachomatis infection and HIV in the youngest women.</t>
  </si>
  <si>
    <t>https://www.ncbi.nlm.nih.gov/pubmed/25281761</t>
  </si>
  <si>
    <t>Kleppa E, Holmen SD, Lillebo K, Kjetland EF, Gundersen SG, Taylor M, et al. Cervical ectopy: associations with sexually transmitted infections and HIV. A cross-sectional study of high school students in rural South Africa. Sex Transm Infect. 2015;91(2):124-9.</t>
  </si>
  <si>
    <t>KOJI_2017</t>
  </si>
  <si>
    <t>Kojima N, Park H, Konda KA, Joseph Davey DL, Bristow CC, Brown B, et al</t>
  </si>
  <si>
    <t>The PICASSO Cohort: baseline characteristics of a cohort of men who have sex with men and male-to-female transgender women at high risk for syphilis infection in Lima, Peru</t>
  </si>
  <si>
    <t>BACKGROUND: Men who have sex with men (MSM) and male-to-female transgender women (transwomen) are disproportionately at risk of syphilis infection in Peru. METHODS: From 2013 to 2014, MSM and transwomen seeking human immunodeficiency virus (HIV) or sexually transmitted infection (STI) testing and/or treatment were recruited into a 2-year observational cohort study to determine predictors of recently acquired syphilis infection (defined as a rapid plasma reagin [RPR] titer &gt;/=1:16 and a reactive treponemal antibody test) in Lima, Peru. At baseline, interviewers collected sociodemographic, behavioral, and medical characteristics from participants. All cohort participants were tested for syphilis, HIV, Chlamydia trachomatis (CT), and Neisseria gonorrhoeae (NG) infection. Using cross-sectional analyses, bivariate and multivariate models were used to determine factors associated with recently acquired syphilis infection and calculate adjusted prevalence ratios. RESULTS: We recruited 401 participants, 312 MSM and 89 transwomen, with median ages of 29.0 and 32.5 years old (interquartile ranges: 23.3, 37.4 and 27.2, 39.5, respectively). The prevalence of recently acquired syphilis infection at baseline was 16.8% for MSM and 6.7% for transwomen. Among MSM and transwomen, 30.1 and 33.7% were infected with HIV, 18.6 and 24.7% were infected with CT, and 14.2 and 19.1% were infected with NG, respectively. Co-infection rates among MSM with recently acquired syphilis infection included: 44.2% with HIV, 40.4% with CT (32.7% with anal CT and 7.7% with pharyngeal CT), and 19.2% with NG (11.5% with anal NG and 7.7% with pharyngeal NG). Co-infection rates among transwomen with recently acquired syphilis infection included: 66.7% with HIV, 0% with CT, and 16.7% with anal NG. In multivariate analysis among the entire cohort, recently acquired syphilis infection was independently associated with younger age (adjusted prevalence ratio [aPR] = 0.96, 95% confidence interval [CI] = 0.93-0.99), receptive role during anal sex (aPR = 2.56, 95% CI = 1.05-6.25), prior HIV diagnosis (aPR = 1.70, 95% CI = 1.11-2.61), anal CT or NG infection (aPR = 1.69, 95% CI = 1.09-2.60), and prior syphilis diagnosis (aPR = 3.53, 95% CI = 2.20-5.68). CONCLUSIONS: We recruited a cohort of MSM and transwomen who had a high prevalence of recently acquired syphilis infection in Lima, Peru. Recently acquired syphilis infection was associated with socio-demographic characteristics, sexual risk, and sexually transmitted co-infections.</t>
  </si>
  <si>
    <t>https://www.ncbi.nlm.nih.gov/pubmed/28399798</t>
  </si>
  <si>
    <t>Kojima N, Park H, Konda KA, Joseph Davey DL, Bristow CC, Brown B, et al. The PICASSO Cohort: baseline characteristics of a cohort of men who have sex with men and male-to-female transgender women at high risk for syphilis infection in Lima, Peru. BMC Infect Dis. 2017;17(1):255.</t>
  </si>
  <si>
    <t>KONA_2019</t>
  </si>
  <si>
    <t>Konadu DG, Owusu-Ofori A, Yidana Z, Boadu F, Iddrisu LF, Adu-Gyasi D, et al</t>
  </si>
  <si>
    <t>Prevalence of vulvovaginal candidiasis, bacterial vaginosis and trichomoniasis in pregnant women attending antenatal clinic in the middle belt of Ghana</t>
  </si>
  <si>
    <t>BACKGROUND: Vaginal infections usually caused by Candida sp, organisms responsible for bacterial vaginosis and Trichomonas vaginalis are associated with considerable discomfort and adverse outcomes during pregnancy and child birth. The study determined the prevalence of vulvovaginal candidiasis (VVC), bacterial vaginosis (BV) and trichomoniasis (TV) in pregnant women attending antenatal clinic at the Kintampo Municipal Hospital. METHODS: A study adopted a cross sectional design and recruited 589 pregnant women after seeking their informed consent from September, 2014 to March, 2015. Semi-structured questionnaire were administered to participants and vaginal swabs were collected. The samples were analysed using wet mount method and Gram stain (Nugent criteria) for vaginal infection. Univariate and multivariate analysis were used to investigate association of risk factors to vaginal infections. RESULTS: The overall prevalence of at least one vaginal infection was 56.4%. The prevalence of vulvovaginal candidiasis, bacterial vaginosis and trichomoniasis were 36.5, 30.9 and 1.4% respectively. Women with more than four previous pregnancies (OR: 0.27, 95% CI: 0.13-0.58) and those in the third trimester of pregnancy (OR: 0.54, CI: 0.30-0.96) were associated with a lower risk of bacterial vaginosis. Douching and antibiotic use were neither associated with VVC or BV. CONCLUSION: The prevalence of vaginal infections was high among pregnant women in the Kintampo area. There is the need for interventions such as adequate investigations and early treatment of vaginal infections to reduce the disease burden to avoid associated complications.</t>
  </si>
  <si>
    <t>https://www.ncbi.nlm.nih.gov/pubmed/31547803</t>
  </si>
  <si>
    <t>Konadu DG, Owusu-Ofori A, Yidana Z, Boadu F, Iddrisu LF, Adu-Gyasi D, et al. Prevalence of vulvovaginal candidiasis, bacterial vaginosis and trichomoniasis in pregnant women attending antenatal clinic in the middle belt of Ghana. BMC Pregnancy Childbirth. 2019;19(1):341.</t>
  </si>
  <si>
    <t>KRIS_2018</t>
  </si>
  <si>
    <t>Krishnan A, Sabeena S, Bhat PV, Kamath V, Hindol M, Zadeh VR, et al</t>
  </si>
  <si>
    <t>Detection of genital chlamydial and gonococcal infection using urine samples: A community-based study from India</t>
  </si>
  <si>
    <t>Sexually transmitted infections (STI) have a major impact on the reproductive health of women. Among the different etiological agents of STIs, Chlamydia trachomatis and Neisseria gonorrhoeae are the main bacterial pathogens that cause sexually transmitted infections in women. The aim of the study was to estimate the prevalence of genital chlamydial and gonococcal infection among women in the age group of 18-65 years from a community-based setting. A community-based cross-sectional study was performed using the archived urine samples (n=811) of women in the age group of 18-65 years for C. trachomatis and N. gonorrhoeae using a multiplex conventional Polymerase Chain Reaction (PCR). Out of 811 samples tested in the present study, 2 (0.24%) were tested positive for C. trachomatis and none were positive for N. gonorrhoeae. The study demonstrates the very low prevalence of C. trachomatis and N. gonorrhoeae infection in a rural community. For large population-based screening, urine samples were observed to be more socially acceptable and cost-effective.</t>
  </si>
  <si>
    <t>https://www.ncbi.nlm.nih.gov/pubmed/28506737</t>
  </si>
  <si>
    <t>Krishnan A, Sabeena S, Bhat PV, Kamath V, Hindol M, Zadeh VR, et al. Detection of genital chlamydial and gonococcal infection using urine samples: A community-based study from India. J Infect Public Health. 2018;11(1):75-9.</t>
  </si>
  <si>
    <t>LERO_2017</t>
  </si>
  <si>
    <t>le Roux MC, Hoosen AA</t>
  </si>
  <si>
    <t>Quantitative Real-Time Polymerase Chain Reaction for the Diagnosis of Mycoplasma genitalium Infection in South African Men With and Without Symptoms of Urethritis</t>
  </si>
  <si>
    <t>BACKGROUND: This study was done to diagnose Mycoplasma genitalium infection based on bacterial load in urine specimens from symptomatic and asymptomatic men. METHODS: Urine specimens from 94 men with visible urethral discharge, 206 with burning on micturition and 75 without symptoms presenting to a family practitioner were tested for M. genitalium as well as Neisseria gonorrhoeae, Chlamydia trachomatis, Trichomonas vaginalis by transcription-mediated amplification assays. A quantitative polymerase chain reaction assay was used to determine the bacterial load for all specimens in which M. genitalium was the only organism detected. RESULTS: Among the 375 specimens collected, M. genitalium was detected in 59 (15.7%) men (both symptomatic and asymptomatic) using the transcription-mediated amplification assay, and in 45 (12.0%) of the total population, it was the only pathogen detected. One or more pathogens were detected in 129 (43%) of the symptomatic men, with N. gonorrhoeae in 50 (16.7%); C. trachomatis in 37 (12.3%) and T. vaginalis present in 24 (8.0%) patients. Among the 17 patients where mixed infections were detected, M. genitalium with N. gonorrhoeae was the most common (11/17; 64.7%). Patients with visible urethral discharge had significantly higher M. genitalium concentrations than those with burning on micturition. The median M. genitalium load in symptomatic men was significantly higher than that in asymptomatic men. CONCLUSIONS: This study confirms the high prevalence of M. genitalium among men with urethritis in South Africa and demonstrates that there is a strong association with M. genitalium bacterial load and clinical urethritis. As the number of organisms increased, the severity of the symptoms increased, an indication of the role that the organism plays in disease progression.</t>
  </si>
  <si>
    <t>https://www.ncbi.nlm.nih.gov/pubmed/27898565</t>
  </si>
  <si>
    <t>le Roux MC, Hoosen AA. Quantitative Real-Time Polymerase Chain Reaction for the Diagnosis of Mycoplasma genitalium Infection in South African Men With and Without Symptoms of Urethritis. Sex Transm Dis. 2017;44(1):17-20.</t>
  </si>
  <si>
    <t>LIMA_2018</t>
  </si>
  <si>
    <t>Lima LM, Hoelzle CR, Simoes RT, Lima MIM, Fradico JRB, Mateo ECC, et al</t>
  </si>
  <si>
    <t>Sexually Transmitted Infections Detected by Multiplex Real Time PCR in Asymptomatic Women and Association with Cervical Intraepithelial Neoplasia</t>
  </si>
  <si>
    <t>Rev Bras Ginecol Obstet</t>
  </si>
  <si>
    <t>OBJECTIVE: To determine the frequency of sexually transmitted infections (STIs) in asymptomatic women and the association of STIs with cervical intraepithelial neoplasia (CIN). METHODS: A cross-sectional study was performed, enrolling women examined in a general gynecology clinic and in a colposcopy referral center from October 2014 to October 2015. The colposcopy group consisted of 71 women, and the general gynecology group consisted of 55 women. Cervical samples were collected for cervical cytology and a multiplex real-time polymerase chain reaction (PCR) was developed to detect human papillomavirus (HPV) and the STIs caused by the following microorganisms: Chlamydia trachomatis, Mycoplasma hominis, Mycoplasma genitalium, Ureaplasma urealyticum, and Neisseria gonorrhoeae. A multivariate analysis was performed by logistic regression, considering the significance level of 0.05. RESULTS: The general frequency of STIs was: 46.8% (HPV); 27.8% (C. trachomatis); 28.6% (M. genitalium); 0.8% (M. hominis); 4.8% (U. urealyticum); and 4.8% (N. gonorrhoeae). The significant risk factors for CIN were: HPV infection (odds ratio [OR] = 2.53; p = 0.024); C. trachomatis (OR = 3.04; p = 0.009); M. genitalium (OR = 2.37; p = 0.04); and HPV and C. trachomatis coinfection (OR = 3.11; p = 0.023). After the multivariate analysis, a significant association was found between HPV and CIN (OR = 2.48; 95% confidence interval [95%CI]: 1.04-5.92; p = 0.04); and between C. trachomatis and CIN (OR = 2.69; 95%CI: 1.11-6.53; p = 0.028). CONCLUSION: The frequency of STIs was high in asymptomatic patients. Infections by HPV and C. trachomatis were independently associated with the presence of CIN. The high frequency of STIs in asymptomatic women suggests the need for routine screening of these infections.</t>
  </si>
  <si>
    <t>https://www.ncbi.nlm.nih.gov/pubmed/30231293</t>
  </si>
  <si>
    <t>Lima LM, Hoelzle CR, Simoes RT, Lima MIM, Fradico JRB, Mateo ECC, et al. Sexually Transmitted Infections Detected by Multiplex Real Time PCR in Asymptomatic Women and Association with Cervical Intraepithelial Neoplasia. Rev Bras Ginecol Obstet. 2018;40(9):540-6.</t>
  </si>
  <si>
    <t>LIUX_2016</t>
  </si>
  <si>
    <t>Liu J, Liu W, Liu Y, Zhou X, Zhang Z, Sun Z</t>
  </si>
  <si>
    <t>Prevalence of microorganisms co-infections in human papillomaviruses infected women in Northern China</t>
  </si>
  <si>
    <t>PURPOSE: Due to scarce data on the prevalence of genital microorganism infections among individuals with human papillomavirus (HPV) infections, the present study aimed to evaluate microorganism co-infections and associated risk factors in HPV-infected women in Northern China. METHODS: Cervical samples of 4290 enrolled female patients were collected to detect HPV, bacterial and yeast infections in gynecologic outpatients. Serum samples collected were analyzed for the presence of serological markers for human immunodeficiency virus (HIV), hepatitis B (HBV) and hepatitis C (HCV) and Treponema pallidum infections. HPV typing was carried out by polymerase chain reaction and flow-through hybridization on cervical brush specimens. Chlamydia trachomatis was identified by strand displacement amplification, and other microorganisms were detected by conventional methods. Odds ratio of co-infection was assessed between HPV-positive and -negative patients. RESULTS: Overall, co-infections among HPV-infected patients showed a trend for risk compared with HPV-negative patients. In this cross-sectional study on 4290 female outpatients, statistical analyses revealed a significant association between HPV and detection of anti-HBV antibodies, bacterial vaginosis, C. trachomatis and Ureaplasma urealyticum; no correlation was found between HPV infection and anti-HIV, anti-HCV, T. pallidum, Trichomonas vaginalis and Neisseria gonorrhoeae, which were detected only in few cases among either HPV-positive or -negative patients. CONCLUSION: The study demonstrated a significant association between HPV and HBV, bacterial vaginosis, C. trachomatis and U. urealyticum. The study results suggest that it may be important to screen for the simultaneous presence of different microorganism co-infections with HPV that may have synergistic pathological effects.</t>
  </si>
  <si>
    <t>https://www.ncbi.nlm.nih.gov/pubmed/26280325</t>
  </si>
  <si>
    <t>Liu J, Liu W, Liu Y, Zhou X, Zhang Z, Sun Z. Prevalence of microorganisms co-infections in human papillomaviruses infected women in Northern China. Arch Gynecol Obstet. 2016;293(3):595-602.</t>
  </si>
  <si>
    <t>LIXX_2015</t>
  </si>
  <si>
    <t>Li J, Jiang N, Yue X, Gong X</t>
  </si>
  <si>
    <t>Vaginal douching and sexually transmitted infections among female sex workers: a cross-sectional study in three provinces in China</t>
  </si>
  <si>
    <t>Though vaginal douching is a common practice among female sex workers that could increase the risk of HIV and adverse reproductive health outcomes, it has drawn limited attention. From November 2010 to January 2011, a convenience sample of female sex workers was recruited in three cities in China. Face-to-face interviews were conducted to gather socio-demographic and behavioural information. Blood samples were collected for syphilis serological tests. Endo-cervical swabs were collected and tested for Neisseria gonorrhoeae and Chlamydia trachomatis by polymerase chain reaction. A logistic regression model was used to determine factors associated with vaginal douching and the association between vaginal douching and sexually transmitted infection. A total of 1032 eligible female sex workers were enrolled. The overall prevalence of any sexually transmitted infection (syphilis, Chlamydia trachomatis or Neisseria gonorrhoeae) and vaginal douching with disinfectant were 23.4% and 23.1%, respectively. Factors independently associated with douching practice included study sites, venue types, ethnicity, having regular partner and sexually transmitted infection history. No significant association was found between vaginal douching and current sexually transmitted infection. Vaginal douching with disinfectant after sex with clients seemed to be a prevalent practice among female sex workers in China. Prevention programmes targeting female sex workers should incorporate components about the adverse health outcomes associated with vaginal douching.</t>
  </si>
  <si>
    <t>https://www.ncbi.nlm.nih.gov/pubmed/25015933</t>
  </si>
  <si>
    <t>Li J, Jiang N, Yue X, Gong X. Vaginal douching and sexually transmitted infections among female sex workers: a cross-sectional study in three provinces in China. Int J STD AIDS. 2015;26(6):420-7.</t>
  </si>
  <si>
    <t>LIXX_2015a</t>
  </si>
  <si>
    <t>Li XD, Tong F, Zhang XJ, Pan WJ, Chen ML, Wang CC, et al</t>
  </si>
  <si>
    <t>Incidence and risk factors of bacterial vaginosis among pregnant women: a prospective study in Maanshan city, Anhui Province, China</t>
  </si>
  <si>
    <t>J Obstet Gynaecol Res</t>
  </si>
  <si>
    <t>AIM: The aim of this study was to identify the incidence and risk factors of bacterial vaginosis among pregnant women. MATERIAL AND METHODS: Prospective data from a cohort of 668 pregnant women were used to identify potential risk factors for bacterial vaginosis during pregnancy by Cox proportional hazards regression. RESULTS: A total of 204 incident cases of bacterial vaginosis were diagnosed in 274.8 woman-years of follow-up. The bacterial vaginosis incidence rate was 0.74 per 1 woman-year and median prevalence during follow-up was 15.6%. In the adjusted model, changing underwear nearly everyday, miscarriage history, urinary tract infection during follow-up, husbands' education level, and concurrent trichomoniasis and candidiasis remained significantly associated with bacterial vaginosis (adjusted hazard ratio and 95% confidence interval were 1.87 [1.26-2.77]; 2.96 [1.96-4.47]; 2.41 [1.05-5.49]; 0.50 [0.32-0.77]; 1.82 [1.02-3.25]; 1.88 [1.30-2.70], respectively). CONCLUSION: Bacterial vaginosis during pregnancy can be affected by many factors, and some are indirectly acting factors. Further prospective studies that include a larger sample size and more information on the development of bacterial vaginosis are needed.</t>
  </si>
  <si>
    <t>https://www.ncbi.nlm.nih.gov/pubmed/25913643</t>
  </si>
  <si>
    <t>Li XD, Tong F, Zhang XJ, Pan WJ, Chen ML, Wang CC, et al. Incidence and risk factors of bacterial vaginosis among pregnant women: a prospective study in Maanshan city, Anhui Province, China. J Obstet Gynaecol Res. 2015;41(8):1214-22.</t>
  </si>
  <si>
    <t>LOCK_2018</t>
  </si>
  <si>
    <t>Lockhart A, Psioda M, Ting J, Campbell S, Mugo N, Kwatampora J, et al</t>
  </si>
  <si>
    <t>Prospective Evaluation of Cervicovaginal Self- and Cervical Physician Collection for the Detection of Chlamydia trachomatis, Neisseria gonorrhoeae, Trichomonas vaginalis, and Mycoplasma genitalium Infections</t>
  </si>
  <si>
    <t>BACKGROUND: This study aimed to examine the agreement between sexually transmitted infection (STI) screening using self-collected specimens and physician-collected specimens, and to investigate the acceptability of self-collection for screening in an 18-month study of female sex workers in a high-risk, low-resource setting. METHODS: A total of 350 female sex workers in Nairobi, Kenya, participated in a prospective study from 2009 to 2011. Women self-collected a cervicovaginal specimen. Next, a physician conducted a pelvic examination to obtain a cervical specimen. Physician- and self-collected specimens were tested for Chlamydia trachomatis, Neisseria gonorrhoeae, Trichomonas vaginalis, and Mycoplasma genitalium (MG) using Aptima nucleic acid amplification assays (Hologic). Specimens were collected at 3-month intervals over 18-month follow-up. kappa Statistics measured agreement of positivity between self-collection and physician collection. RESULTS: Baseline STI prevalence was 2.9% for N. gonorrhoeae, 5.2% for C. trachomatis, 9.2% for T. vaginalis, and 20.1% for MG in self-collected samples, and 2.3%, 3.7%, 7.2%, and 12.9%, respectively, in physician-collected samples. kappa Agreement was consistently strong (range, 0.66-1.00) for all STIs over the 18-month study period, except for MG, which had moderate agreement (range, 0.50-0.75). Most participants found self-collection easy (94%) and comfortable (89%) at baseline, with responses becoming modestly more favorable over time. CONCLUSIONS: Self-collected specimen screening results showed strong agreement to clinical-collected specimens, except for MG, which was consistently detected more commonly in self-collected than in physician-collected specimens. Acceptability of the self-collection procedure was high at baseline and increased modestly over time. In high-risk, low-resource settings, STI screening with self-collected specimens provides a reliable and acceptable alternative to screening with physician-collected specimens.</t>
  </si>
  <si>
    <t>https://www.ncbi.nlm.nih.gov/pubmed/29465667</t>
  </si>
  <si>
    <t>Lockhart A, Psioda M, Ting J, Campbell S, Mugo N, Kwatampora J, et al. Prospective Evaluation of Cervicovaginal Self- and Cervical Physician Collection for the Detection of Chlamydia trachomatis, Neisseria gonorrhoeae, Trichomonas vaginalis, and Mycoplasma genitalium Infections. Sex Transm Dis. 2018;45(7):488-93.</t>
  </si>
  <si>
    <t>LOWE_2019</t>
  </si>
  <si>
    <t>Lowe S, Mudzviti T, Mandiriri A, Shamu T, Mudhokwani P, Chimbetete C, et al</t>
  </si>
  <si>
    <t>Sexually transmitted infections, the silent partner in HIV-infected women in Zimbabwe</t>
  </si>
  <si>
    <t>South Afr J HIV Med</t>
  </si>
  <si>
    <t>BACKGROUND: Coinfection rates of HIV and sexually transmitted infections (STIs) are not widely reported in Zimbabwe and no local guidelines regarding the screening of STIs in people living with HIV exist. OBJECTIVES: This cross-sectional study was conducted to determine the prevalence and associated risk factors for STI coinfection in a cohort of HIV-infected women. METHODS: Between January and June 2016, 385 HIV-infected women presenting for routine cervical cancer screening were tested for five STIs: Neisseria gonorrhoeae (NG), Chlamydia trachomatis (CT), Trichomonas vaginalis (TV), Herpes Simplex Virus (HSV) type 2 and Treponema pallidum (TP). Socio-demographic characteristics and sexual history were recorded. Multiple logistic regression was used to identify factors associated with the diagnosis of non-viral STIs. RESULTS: Two hundred and thirty-three participants (60.5%) had a confirmed positive result for at least one STI: HSV 2 prevalence 52.5%, TV 8.1%, CT 2.1%, NG 1.8% and TP 11.4%. Eighty-seven per cent of the women were asymptomatic for any STI; 62.3% of women with a non-viral STI were asymptomatic. Women who had attended tertiary education were 90% less likely to have a non-viral STI (adjusted odds ratio [aOR]: 0.10, 95% confidence interval [CI]: 0.03-0.39, p &lt; 0.01). Having more than three lifetime sexual partners was a significant predictor for a non-viral STI diagnosis (aOR: 3.3, 95% CI: 1.5-7.2, p &lt; 0.01). CONCLUSION: A high prevalence of predominantly asymptomatic STIs is reported in a cohort of HIV-infected women. Syndromic management results in underdiagnosis of asymptomatic patients. More than three lifetime sexual partners and less formal education are risk factors for coinfection with non-viral STI. High-risk women should be screened using aetiological methods.</t>
  </si>
  <si>
    <t>https://www.ncbi.nlm.nih.gov/pubmed/30863622</t>
  </si>
  <si>
    <t>Lowe S, Mudzviti T, Mandiriri A, Shamu T, Mudhokwani P, Chimbetete C, et al. Sexually transmitted infections, the silent partner in HIV-infected women in Zimbabwe. South Afr J HIV Med. 2019;20(1):849.</t>
  </si>
  <si>
    <t>LUCH_2016</t>
  </si>
  <si>
    <t>Luchiari HR, Ferreira CS, Golim MA, Silva MG, Marconi C</t>
  </si>
  <si>
    <t>Cervicovaginal bacterial count and failure of metronidazole therapy for bacterial vaginosis</t>
  </si>
  <si>
    <t>OBJECTIVE: To evaluate whether total bacterial count in cervicovaginal fluid is associated with failure of metronidazole therapy for bacterial vaginosis. METHODS: In a cross-sectional study, women attending a primary health center in Botucatu, Sao Paulo, Brazil, for routine cervical screening between September 2012 and October 2013 were enrolled. Women who tested positive for bacterial vaginosis (Nugent classification) were offered oral metronidazole. Women who completed metronidazole treatment and an equal number of control women with normal vaginal flora at initial screening were included in analyses of total bacterial count, assessed by flow cytometry of cervicovaginal fluid samples. RESULTS: Of 287 women who enrolled, 49 were excluded because they tested positive for trichomoniasis, chlamydial endocervicitis, gonorrhea, or candidiasis. Among the remaining 238, 85 (35.7%) had bacterial vaginosis. Among 36 women evaluated at follow-up, 23 (63.9%) had successfully restored lactobacilli-dominant flora, 12 (33.3%) had persistent bacterial vaginosis, and 1 (2.8%) had vaginal candidiasis (excluded from flow cytometry). Total bacterial count did not differ between 35 women with bacterial vaginosis and 35 with normal vaginal flora (P=0.62). Total bacterial count did not differ at enrollment between women who went on to have persistent bacterial vaginosis and those who had successful treatment (P=0.78). CONCLUSION: Failure of oral metronidazole therapy for bacterial vaginosis was not associated with total bacterial count in cervicovaginal fluid.</t>
  </si>
  <si>
    <t>https://www.ncbi.nlm.nih.gov/pubmed/26674316</t>
  </si>
  <si>
    <t>Luchiari HR, Ferreira CS, Golim MA, Silva MG, Marconi C. Cervicovaginal bacterial count and failure of metronidazole therapy for bacterial vaginosis. Int J Gynaecol Obstet. 2016;132(3):297-301.</t>
  </si>
  <si>
    <t>LUOX_2015</t>
  </si>
  <si>
    <t>Luo L, Li X, Zhang LL</t>
  </si>
  <si>
    <t>Neisseria gonorrhoeae prevalence, incidence and associated risk factors among female sex workers in a high HIV-prevalence area of China</t>
  </si>
  <si>
    <t>BACKGROUND: Neisseria gonorrhoeae (N. gonorrhoeae) is one of the most prevalent non-ulcerative sexually transmitted infections (STIs) in China, however, the data about N. gonorrhoeae infections are limited in this population. The objective of this study is to determine N. gonorrheae incidence and associated risk factors among female sex workers (FSWs) in China. METHODS: This serial cross-sectional study was conducted semi-annually among FSWs in a City of Yunnan Province, which constituted an open cohort study. Participants were interviewed and tested for N. gonorrhoeae every 6 months. RESULTS: During 3 years of follow-up, 64 incident cases of N. gonorrhoeae infection were diagnosed, yielding an overall incidence of 5.9 per 100 person years (PY) (95% confidence interval (CI), 4.53-7.41). Working in higher risk commercial sex venue (adjusted hazard ratio (AHR)=2.7, 95% CI, 1.56-4.55), inconsistently used condoms with clients in previous week (AHR=1.9, 95% CI, 1.07-3.35) and being infected with C. trachomatis (AHR=1.9, 95% CI, 1.06-3.26) were independent risk factors for incident N. gonorrhoeae infection. CONCLUSIONS: A relatively high prevalence and incidence of N. gonorrhoeae among a prospective cohort of FSWs underscore the urgency for traditional HIV/STIs prevention methods among FSWs, such as condom promotion, screening and treatment of STIs, considering the high prevalence of STIs. Significant attention should focus on FSWs working in higher risk commercial sex venues as they are at higher risk for N. gonorrhoeae and transmission than those in lower risk commercial sex venues.</t>
  </si>
  <si>
    <t>https://www.ncbi.nlm.nih.gov/pubmed/26255890</t>
  </si>
  <si>
    <t>Luo L, Li X, Zhang LL. Neisseria gonorrhoeae prevalence, incidence and associated risk factors among female sex workers in a high HIV-prevalence area of China. Int J Infect Dis. 2015;38:115-20.</t>
  </si>
  <si>
    <t>LUOX_2016</t>
  </si>
  <si>
    <t>Luo L, Reilly KH, Xu JJ, Wang GX, Ding GW, Wang N, et al</t>
  </si>
  <si>
    <t>Prevalence and correlates of Trichomonas vaginalis infection among female sex workers in a city in Yunnan Province, China</t>
  </si>
  <si>
    <t>Sexual transmission is the fastest growing route of HIV transmission in China, and Trichomonas vaginalis(TV) can facilitate HIV transmission and acquisition. Our goal was to determine the prevalence and correlates of TV infection among female sex workers (FSWs). This cross-sectional study was conducted in a city of Yunnan Province in southern China, with confidential face-to-face interviews and laboratory tests for TV (wet mount) and other sexually transmitted infections. A total of 734 FSWs participated in the study. The prevalence of TV was 9.0% (95% confidence interval [CI] 7.02-11.30). In multivariate analyses, adjusted odds ratios of TV infection were 3.0 (95% CI 1.47-6.01) for herpes simplex virus type 2 seropositive, 2.4 (95% CI 1.37-4.14) for Chlamydia trachomatis infection, 2.6 (95% CI 1.30-5.31) for genital ulcer, 1.9 (95% CI 1.11-3.30) for starting age in commercial sex &lt;20 years, and 0.5 (95% CI 0.27-0.87) for vaginal douching. We found a relatively high prevalence of TV infection among FSWs in Yunnan Province. A range of control strategies that include TV screening are recommended among FSWs, which could contribute significantly to the disruption of transmission by the provision of immediate treatment.</t>
  </si>
  <si>
    <t>https://www.ncbi.nlm.nih.gov/pubmed/25957327</t>
  </si>
  <si>
    <t>Luo L, Reilly KH, Xu JJ, Wang GX, Ding GW, Wang N, et al. Prevalence and correlates of Trichomonas vaginalis infection among female sex workers in a city in Yunnan Province, China. Int J STD AIDS. 2016;27(6):469-75.</t>
  </si>
  <si>
    <t>LUOX_2016a</t>
  </si>
  <si>
    <t>Luo L, Xu JJ, Wang GX, Ding GW, Wang N, Wang HB</t>
  </si>
  <si>
    <t>Vaginal douching and association with sexually transmitted infections among female sex workers in a prefecture of Yunnan Province, China</t>
  </si>
  <si>
    <t>Vaginal douching is a common practice and has been hypothesised to increase a woman's risk for human of contracting HIV and sexually transmitted infections (STIs). Our objective was to assess the prevalence of douching and its association with STIs, genital symptoms and HIV/STI knowledge among female sex workers (FSWs). We conducted a cross-sectional study of 837 FSWs with interviews and laboratory tests for HIV/STIs in a prefecture of Yunnan Province in southern China. Vaginal douching was reported by 84% of the women. We found a higher prevalence of vaginal douching practice among FSWs of Han ethnicity, and who were single or cohabitating. Douching was also significantly more common among more educated FSWs and those with greater knowledge of HIV/STIs, and as well as in FSWs who had experienced clinical symptoms in the previous 12 months. Douching was linked to higher risks of HIV (adjusted odds ratio = 2.29; 95% confidence interval 1.01-5.23) and herpes simplex virus type 2 infections (adjusted odds ratio = 2.18; 95% confidence interval 1.46-3.24) after adjusting for confounding factors. Medical professionals and public health workers should correct women's misconception about the effectiveness of douching and discourage women from douching through educational activities. More prospective studies among FSWs are urgently required to identify the relationship between vaginal douching and HIV/STIs.</t>
  </si>
  <si>
    <t>https://www.ncbi.nlm.nih.gov/pubmed/26016725</t>
  </si>
  <si>
    <t>Luo L, Xu JJ, Wang GX, Ding GW, Wang N, Wang HB. Vaginal douching and association with sexually transmitted infections among female sex workers in a prefecture of Yunnan Province, China. Int J STD AIDS. 2016;27(7):560-7.</t>
  </si>
  <si>
    <t>LUOX_2018</t>
  </si>
  <si>
    <t>Luo ZZ, Li W, Wu QH, Zhang L, Tian LS, Liu LL, et al</t>
  </si>
  <si>
    <t>Population-based study of chlamydial and gonococcal infections among women in Shenzhen, China: Implications for programme planning</t>
  </si>
  <si>
    <t>This study was aimed to estimate the prevalences of chlamydia (CT) and gonococcal (NG) infections and explore risk factors associated with the CT infection among women in Shenzhen, China. We collected socio-demographic and clinical data from women (aged 20-60) and determined positivity of CT or NG by nucleic acid amplification test (NAAT) with self-collected urine specimens. We estimated prevalence of CT and NG and determined risk factors associated with CT infection. Among 9,207 participants, 4.12% (95% confidence interval [CI], 3.71%-4.53%) tested positive for CT and 0.17% (95% CIs, 0.09%-0.25%) for NG. Factors significantly associated with CT infection included being an ethnic minority (ethnicity other than Han China) (Adjusted odds ratio [AOR], 1.9; 95% CI, 1.2-3.0), using methods other than condom for contraception (AOR, 1.5; 95% CI, 1.2-1.8), having a history of adverse pregnancy outcomes (AOR, 1.4; 95% CI, 1.1-1.8), and experiencing reproductive tract symptoms in the past three months (AOR, 1.3; 95% CI, 1.0-1.7). we found that CT infection is prevalent among women in Shenzhen, China and associated with both demographic and behavioral factors. A comprehensive CT screening, surveillance and treatment programme targeting this population is warranted.</t>
  </si>
  <si>
    <t>https://www.ncbi.nlm.nih.gov/pubmed/29715319</t>
  </si>
  <si>
    <t>Luo ZZ, Li W, Wu QH, Zhang L, Tian LS, Liu LL, et al. Population-based study of chlamydial and gonococcal infections among women in Shenzhen, China: Implications for programme planning. PLoS One. 2018;13(5):e0196516.</t>
  </si>
  <si>
    <t>LVXX_2019</t>
  </si>
  <si>
    <t>Lv P, Zhao F, Xu X, Xu J, Wang Q, Zhao Z</t>
  </si>
  <si>
    <t>Correlation between Common Lower Genital Tract Microbes and High-Risk Human Papillomavirus Infection</t>
  </si>
  <si>
    <t>BACKGROUND: High-risk human papillomavirus (hr-HPV) infection is a necessary cause of cervical cancer. However, other common lower genital tract microbes may increase hr-HPV infection and their related cervical cytopathy. METHODS: To confirm this hypothesis, cervical brush and vaginal swab specimens were collected from 826 adult patients who were divided into the hr-HPV-positive group (254) and the negative group (572) by real-time PCR assay. Cervical specimens were tested for Ureaplasma parvum (UP), Ureaplasma urealyticum (UU), and Chlamydia trachomatis (CT) using PCR analysis. Vaginal secretion was detected for Trichomonas vaginalis (TV), Candida spp., and bacterial vaginosis (BV) with conventional assay. RESULTS: Among hr-HPV-positive women, UP was found in 51.6%, UU in 15.4%, CT in 15.7%, Candida spp. in 11.0%, TV in 3.1%, and BV in 20.5%. In the hr-HPV-negative group, UP was positive in 36.2%, UU in 8.6%, CT in 4.0%, Candida spp. in 12.4%, TV in 0.2%, and BV in 7.0%. Multivariate logistic regression analysis with age-adjusted showed that UU (OR, 1.757), UP (OR, 1.804), CT (OR, 3.538), BV (OR, 3.020), and TV (OR, 14.109) were risk factors on hr-HPV infection (P &lt; 0.05). CONCLUSION: These microbes might induce cervical chronic inflammation that would damage the mucosal barrier and immune protection to promote the infection of hr-HPV.</t>
  </si>
  <si>
    <t>https://www.ncbi.nlm.nih.gov/pubmed/31885754</t>
  </si>
  <si>
    <t>Lv P, Zhao F, Xu X, Xu J, Wang Q, Zhao Z. Correlation between Common Lower Genital Tract Microbes and High-Risk Human Papillomavirus Infection. Can J Infect Dis Med Microbiol. 2019;2019:9678104.</t>
  </si>
  <si>
    <t>MAFO_2016</t>
  </si>
  <si>
    <t>Mafokwane TM, Samie A</t>
  </si>
  <si>
    <t>Prevalence of chlamydia among HIV positive and HIV negative patients in the Vhembe District as detected by real time PCR from urine samples</t>
  </si>
  <si>
    <t>BACKGROUND: Chlamydia is a bacterial infection that has long plagued humanity as the most commonly contracted STD and is caused by Chlamydia trachomatis. With the emergence of HIV/AIDS, sexually transmitted diseases have also re-emerged as a grave public health problem, particularly in developing countries. Updated Information about the relative frequencies in developing countries is sparse. This study aims at establishing the relative occurrence of chlamydia using real time PCR technique in the Vhembe District of South Africa where reports on the prevalence of chlamydia are not available. METHODS: A total of 243 Urine samples were collected from patients attending different ARV clinics in the Vhembe District and genomic DNA was purified using blood genomic DNA kit from Sigma-Aldrich. Real-Time PCR protocol targeting the 16S rRNA gene of C. trachomatis was used to confirm the presence of chlamydia among these patients. Demographic information as well as clinical data was collected as well. RESULTS: Of all the participants, 70.4% were females. The age varied from 19 to 72 years. The overall prevalence of chlamydia was 32.1%. The prevalence was significantly higher among females (39.2%) compared to males (15.5%) patients (P = 0.001) and was highest among pregnant women followed by patients who had reported any allergic reaction. Among the HIV positive patients, the prevalence was higher among those who were not taking ARV (38.1%) compared to those who were taking them (28.5%). The age group within which the highest prevalence was found was between 26-45 years. CONCLUSIONS: The present study shows a high prevalence of chlamydia among HIV and AIDS patients in the Vhembe District emphasizing the need to enhance STI control and particularly chlamydia among all young people. The particularly high prevalence of chlamydia among pregnant women is of great concern as this predisposes them to complications, while allergy migh predispose people to chlamydia infections. Further studies are needed in the general population both HIV positive and HIV negative persons to further determine the impact of these infections in the community.</t>
  </si>
  <si>
    <t>https://www.ncbi.nlm.nih.gov/pubmed/26879379</t>
  </si>
  <si>
    <t>Mafokwane TM, Samie A. Prevalence of chlamydia among HIV positive and HIV negative patients in the Vhembe District as detected by real time PCR from urine samples. BMC Res Notes. 2016;9:102.</t>
  </si>
  <si>
    <t>MAGA_2015</t>
  </si>
  <si>
    <t>Magalhaes PA, Miranda CA, Lima EG, Moizeis RN, de Lima DB, Cobucci RN, et al</t>
  </si>
  <si>
    <t>Genital tract infection with Chlamydia trachomatis in women attended at a cervical cancer screening program in Northeastern from Brazil</t>
  </si>
  <si>
    <t>PURPOSE: This cross-sectional study aimed to estimate the prevalence of Chlamydia trachomatis (CT) infection alone and in combination with human papillomavirus (HPV). Furthermore, the study investigates whether the CT infection increases the risk of contracting HPV and whether the presence of both pathogens is associated with a higher prevalence of cervical lesions. METHODS: Cervical samples of 1,134 asymptomatic women enrolled in a screening program for cervical cancer were analyzed. Two cervical specimens were collected from each patient, one for cytologic examination and the other for detection of CT by polymerase chain reaction (PCR), using a primer pair which amplifies a specific sequence of the DNA plasmid. RESULTS: The overall prevalence rate infection was 10.9%, being 10% in the women with normal cytology, 13.8% in those with atypical squamous cells of undetermined significance (ASC-US), and 25% with low-grade squamous intraepithelial lesion (LSIL). The infection by CT did not increase the risk of acquiring HPV infection. The higher prevalence of LSIL in women co-infected with HPV and CT is possibly due to HPV. CONCLUSION: CT infection was more prevalent in younger women aged up to 32 years, who had an early onset of reproductive activity and a history of having had multiple sexual partners lifelong may be at a greater risk of acquiring infection of the genital tract by C. trachomatis.</t>
  </si>
  <si>
    <t>https://www.ncbi.nlm.nih.gov/pubmed/25326872</t>
  </si>
  <si>
    <t>Magalhaes PA, Miranda CA, Lima EG, Moizeis RN, de Lima DB, Cobucci RN, et al. Genital tract infection with Chlamydia trachomatis in women attended at a cervical cancer screening program in Northeastern from Brazil. Arch Gynecol Obstet. 2015;291(5):1095-102.</t>
  </si>
  <si>
    <t>MAGA_2015a</t>
  </si>
  <si>
    <t>Magana-Contreras M, Contreras-Paredes A, Chavez-Blanco A, Lizano M, De la Cruz-Hernandez Y, De la Cruz-Hernandez E</t>
  </si>
  <si>
    <t>Prevalence of sexually transmitted pathogens associated with HPV infection in cervical samples in a Mexican population</t>
  </si>
  <si>
    <t>J Med Virol</t>
  </si>
  <si>
    <t>Cervical cancer development has been mainly associated with persistent human papillomavirus (HPV) infections. However, HPV infection is unlikely to be sufficient to cause cervical cancer, and the contribution of other sexually transmitted infections (STIs) could be the determining factor for cervical lesion-progression. The aim of this study was to estimate the prevalence of STIs associated with HPV-positivity in 201 cervical samples from patients who underwent annual routine gynecological exams. The overall prevalence of STIs was 57.7%, and the most frequent infection was Ureaplasma spp (UP) (39.8%), followed by Gardnerella vaginalis (GV) (25.9%), alpha-HPV (18.4%), Chlamydia trachomatis (CT) (1.5%), and Mycoplasma genitalium (MG) (0.5%). The highest prevalence rate of multiple non-HPV infections was observed for the age-range 31-40; for papillomavirus infection, the age-range was 21-30. In normal cervical samples, HPV16 was the most prevalent genotype (24.3%), followed by genotypes 58 (13.5%) and 52 (10.8%). Intriguingly, HPV18 was not detected in the study population, and genotypes 52 and 58 were found exclusively in samples with abnormal cytology. Papillomavirus infection with oncogenic types was significantly associated with GV (P = 0.025) and strongly associated with multiple non-HPV pathogens (P = 0.002). The following variables correlated significantly with cytological diagnosis of low-grade squamous intraepithelial lesion (LSIL): GV (P = 0.028), multiple non-HPV infections (P = 0.001), and high-risk HPV positivity (P = 0.001). Epidemiological data from this study will contribute to the molecular detection of sexually transmitted pathogens from screening programs to identify those women who are at risk for developing cervical lesions.</t>
  </si>
  <si>
    <t>https://www.ncbi.nlm.nih.gov/pubmed/26010580</t>
  </si>
  <si>
    <t>Magana-Contreras M, Contreras-Paredes A, Chavez-Blanco A, Lizano M, De la Cruz-Hernandez Y, De la Cruz-Hernandez E. Prevalence of sexually transmitted pathogens associated with HPV infection in cervical samples in a Mexican population. J Med Virol. 2015;87(12):2098-105.</t>
  </si>
  <si>
    <t>MAHM_2015</t>
  </si>
  <si>
    <t>Mahmoud A, Sherif NA, Abdella R, El-Genedy AR, El Kateb AY, Askalani AN</t>
  </si>
  <si>
    <t>Prevalence of Trichomonas vaginalis infection among Egyptian women using culture and Latex agglutination: cross-sectional study</t>
  </si>
  <si>
    <t>BACKGROUND: This is a cross-sectional study carried out in the Obstetrics and Gynecology Department at Kasr Al- Ainy Cairo University Hospitals. METHODS: One thousand female patients in the child bearing period (age 18-45 yrs) were included in this study. These females were non-pregnant and non-menstruating with no douching or intercourse for at least 2-3 days, no use of antibiotics, anti-protozoal or steroids for the past 15 days complaining of vaginal discharge with or without itching, burning sensation or both. Vaginal swabs were obtained from all patients for examination by direct wet mount examination, Giemsa staining, Modified Diamond culture and latex agglutination test Kalon) to detect the presence of Trichomonas vaginalis infection. RESULTS: The prevalence of trichomonas infection was 50 cases, latex agglutination test detected 50 positive cases, 30 of which were also positive by culture, and only 10 were detected both by Giemsa staining and by wet mount. The wet mount, Giemsa staining and Kalon latex test had sensitivities of 33.3, 33.3% and 100% respectively while their specificities were 100%, 100% and 97.9% respectively. CONCLUSION: Screening tests should be done routinely to depict cases of T. vaginalis infection and should be included in the control programs of sexually transmitted infections. Although wet mount is not a sensitive method for diagnosis of T. vaginalis yet, it is a good positive one. Staining is only useful when there is heavy T. vaginalis infection. Latex agglutination is a highly sensitive, simple, rapid and cost effective test. It provides results within 2-3 minutes and it has the potential for use in screening and diagnosis of T. vaginalis infection.</t>
  </si>
  <si>
    <t>https://www.ncbi.nlm.nih.gov/pubmed/25783642</t>
  </si>
  <si>
    <t>Mahmoud A, Sherif NA, Abdella R, El-Genedy AR, El Kateb AY, Askalani AN. Prevalence of Trichomonas vaginalis infection among Egyptian women using culture and Latex agglutination: cross-sectional study. BMC Womens Health. 2015;15:7.</t>
  </si>
  <si>
    <t>MAIN_2016</t>
  </si>
  <si>
    <t>Maina AN, Kimani J, Anzala O</t>
  </si>
  <si>
    <t>Prevalence and risk factors of three curable sexually transmitted infections among women in Nairobi, Kenya</t>
  </si>
  <si>
    <t>BACKGROUND: Sexually transmitted infections (STIs) are a major public health problem, especially in developing countries. The complications of untreated STIs in the female genital tract and their role in adverse pregnancy and perinatal outcomes have been well documented. The prevalence of STIs in Kenya among women in the general population has not been extensively studied and there is a lack of guidelines for screening of non-pregnant women. Knowledge of the prevalence of curable STIs among this population can provide a basis for integrating STI screening in family planning clinics. METHODS: A cross-sectional study was conducted between May and September 2013 at the family planning (FP) clinic at Kenyatta National Hospital (KNH) in Nairobi, Kenya. A total of 261 participants aged 18-49 years were enrolled; with data from 249 participants being analysed. An interviewer-administered questionnaire was used to gather socio-demographic data and assess for risk factors. Each participant was screened for Trichomonas vaginalis (TV) by wet mount microscopy; Neisseria gonorrhoeae (GC) by culture and Chlamydia trachomatis (CT) by PCR. RESULTS: The prevalence of CT was 13% (33/249), TV 0.4% (1/249) and GC 0% (0/249). All the infected women reported having had only one sexual partner in the previous 1 year. The age group prevalence for CT was highest in the 25-29 years age group (21%). The syndromic approach to the management of STIs showed a low specificity (vaginal discharge, 65.7%; lower abdominal pain, 60.6%) and positive predictive value (vaginal discharge, 14%; lower abdominal pain, 11.5%) for the two commonly used symptoms when compared to the gold standard of CT PCR. CONCLUSION: A high prevalence of CT was identified among women attending the FP Clinic at KNH. The study reinforces the need to implement regular screening for STIs among FP clinic attendants. It also reveals the need to review the usage of the syndromic approach for the management of STIs.</t>
  </si>
  <si>
    <t>https://www.ncbi.nlm.nih.gov/pubmed/27026347</t>
  </si>
  <si>
    <t>Maina AN, Kimani J, Anzala O. Prevalence and risk factors of three curable sexually transmitted infections among women in Nairobi, Kenya. BMC Res Notes. 2016;9:193.</t>
  </si>
  <si>
    <t>MARC_2015</t>
  </si>
  <si>
    <t>Marconi C, Duarte MT, Silva DC, Silva MG</t>
  </si>
  <si>
    <t>Prevalence of and risk factors for bacterial vaginosis among women of reproductive age attending cervical screening in southeastern Brazil</t>
  </si>
  <si>
    <t>OBJECTIVE: To determine the prevalence of and risk factors for bacterial vaginosis. METHODS: A cross-sectional study of women aged 14-54 years attending 18 primary healthcare units in Botucatu, Brazil, for cervical screening was undertaken between September 1, 2012, and January 31, 2013. Data on sociodemographics, sexual behavior, and medical history were obtained by interview. Vaginal swabs were taken to classify the vaginal flora according to the Nugent scoring system. Candida sp. hyphae and infection by Trichomonas vaginalis were also evaluated by microscopy and culture, respectively. Stepwise logistic regression analysis was performed to identify risk factors independently associated with bacterial vaginosis. RESULTS: Among 1519 women included in analyses, 457 (30.1%) had bacterial vaginosis. Variables independently associated with bacterial vaginosis were a single marital status (OR 1.4; 95%CI 1.1-1.8), partner infidelity (OR 1.5; 95%CI 1.2-1.9), abnormal discharge in the previous year (OR 1.5; 95%CI 1.2-2.0), and concurrent trichomoniasis (OR 4.1; 95%CI 1.5-11.5). Current use of hormonal contraception (OR 0.7; 95%CI 0.5-0.9), luteal phase of menstrual cycle (OR 0.8; 95%CI 0.6-0.9), higher income (OR 0.8; 95%CI 0.6-0.9), and vaginal candidiasis (OR 0.5; 95%CI 0.3-0.9) all had protective effects. CONCLUSION: The prevalence of bacterial vaginosis in the study population is high. The epidemiological data provide evidence of the sexual transmissibility of bacterial vaginosis.</t>
  </si>
  <si>
    <t>https://www.ncbi.nlm.nih.gov/pubmed/26283224</t>
  </si>
  <si>
    <t>Marconi C, Duarte MT, Silva DC, Silva MG. Prevalence of and risk factors for bacterial vaginosis among women of reproductive age attending cervical screening in southeastern Brazil. Int J Gynaecol Obstet. 2015;131(2):137-41.</t>
  </si>
  <si>
    <t>MARK_2015</t>
  </si>
  <si>
    <t>Marks M, Kako H, Butcher R, Lauri B, Puiahi E, Pitakaka R, et al</t>
  </si>
  <si>
    <t>Prevalence of sexually transmitted infections in female clinic attendees in Honiara, Solomon Islands</t>
  </si>
  <si>
    <t>OBJECTIVES: This study sought to determine the prevalence of common bacterial sexually transmitted infections, including Chlamydia trachomatis and Neisseria gonorrhoeae, in women attending clinics in the Solomon Islands. METHODS: We conducted a sexual health survey among women attending three nurse-led community outpatient clinics in August 2014, to establish the prevalence of bacterial sexually transmitted infections in female clinic attenders in Honiara, Solomon Islands. Vaginal swab samples were tested for infection with C. trachomatis and N. gonorrhoeae using a commercial strand displacement amplification assay. Serum samples were tested for syphilis. RESULTS: We enrolled 296 women, aged 16-49, attending three clinics. Knowledge of safe sexual practices was high but reported condom usage was low. The prevalence of infection with C. trachomatis was 20%. The prevalence of infection with N. gonorrhoeae and syphilis were 5.1% and 4.1%, respectively. CONCLUSIONS: Bacterial sexually transmitted infections are a major health problem in the Solomon Islands. Interventions are urgently needed.</t>
  </si>
  <si>
    <t>https://www.ncbi.nlm.nih.gov/pubmed/25922103</t>
  </si>
  <si>
    <t>Marks M, Kako H, Butcher R, Lauri B, Puiahi E, Pitakaka R, et al. Prevalence of sexually transmitted infections in female clinic attendees in Honiara, Solomon Islands. BMJ Open. 2015;5(4):e007276.</t>
  </si>
  <si>
    <t>MARR_2015</t>
  </si>
  <si>
    <t>Marrazzo JM, Ramjee G, Richardson BA, Gomez K, Mgodi N, Nair G, et al</t>
  </si>
  <si>
    <t>Tenofovir-based preexposure prophylaxis for HIV infection among African women</t>
  </si>
  <si>
    <t>BACKGROUND: Reproductive-age women need effective interventions to prevent the acquisition of human immunodeficiency virus type 1 (HIV-1) infection. METHODS: We conducted a randomized, placebo-controlled trial to assess daily treatment with oral tenofovir disoproxil fumarate (TDF), oral tenofovir-emtricitabine (TDF-FTC), or 1% tenofovir (TFV) vaginal gel as preexposure prophylaxis against HIV-1 infection in women in South Africa, Uganda, and Zimbabwe. HIV-1 testing was performed monthly, and plasma TFV levels were assessed quarterly. RESULTS: Of 12,320 women who were screened, 5029 were enrolled in the study. The rate of retention in the study was 91% during 5509 person-years of follow-up. A total of 312 HIV-1 infections occurred; the incidence of HIV-1 infection was 5.7 per 100 person-years. In the modified intention-to-treat analysis, the effectiveness was -49.0% with TDF (hazard ratio for infection, 1.49; 95% confidence interval [CI], 0.97 to 2.29), -4.4% with TDF-FTC (hazard ratio, 1.04; 95% CI, 0.73 to 1.49), and 14.5% with TFV gel (hazard ratio, 0.85; 95% CI, 0.61 to 1.21). In a random sample, TFV was detected in 30%, 29%, and 25% of available plasma samples from participants randomly assigned to receive TDF, TDF-FTC, and TFV gel, respectively. Independent predictors of TFV detection included being married, being older than 25 years of age, and being multiparous. Detection of TFV in plasma was negatively associated with characteristics predictive of HIV-1 acquisition. Elevations of serum creatinine levels were seen more frequently among participants randomly assigned to receive oral TDF-FTC than among those assigned to receive oral placebo (1.3% vs. 0.2%, P=0.004). We observed no significant differences in the frequencies of other adverse events. CONCLUSIONS: None of the drug regimens we evaluated reduced the rates of HIV-1 acquisition in an intention-to-treat analysis. Adherence to study drugs was low. (Funded by the National Institutes of Health; VOICE ClinicalTrials.gov number, NCT00705679.).</t>
  </si>
  <si>
    <t>https://www.ncbi.nlm.nih.gov/pubmed/25651245</t>
  </si>
  <si>
    <t>Marrazzo JM, Ramjee G, Richardson BA, Gomez K, Mgodi N, Nair G, et al. Tenofovir-based preexposure prophylaxis for HIV infection among African women. N Engl J Med. 2015;372(6):509-18.</t>
  </si>
  <si>
    <t>MASE_2017</t>
  </si>
  <si>
    <t>Masese LN, Wanje G, Kabare E, Budambula V, Mutuku F, Omoni G, et al</t>
  </si>
  <si>
    <t>Screening for Sexually Transmitted Infections in Adolescent Girls and Young Women in Mombasa, Kenya: Feasibility, Prevalence, and Correlates</t>
  </si>
  <si>
    <t>INTRODUCTION: As adolescents and young women become sexually active, they are at risk of adverse reproductive health outcomes including sexually transmitted infections (STIs). We assessed feasibility and acceptability of STI screening among 15- to 24-year-old women in Mombasa, Kenya. METHODS: After sensitization activities, participants were recruited from 3 high schools and 1 university. Study staff conducted informational sessions. Students interested in participating were given consent forms to take home, and invited to visit our clinic for STI screening. During clinic visits, participants completed a self-administered questionnaire and provided a urine specimen for STI testing using a nucleic acid amplification test. RESULTS: Between August 2014 and March 2015, 463 high school and 165 university students collected consent forms. Of these, 293 (63%) from high schools versus 158 (95%) from university attended clinic for STI screening (P &lt; 0.001). Of the 150 (33%) who reported any history of insertive vaginal sex, 78 (52.0%) reported condom use at the last sex act, 31 (20.7%) reported using modern nonbarrier contraceptive methods, and 37 (24.7%) reported not using any contraception at the last sex act. Twenty-six (5.8%) participants were diagnosed with STIs (7 [1.6%] Neisseria gonorrhoeae, 16 [3.6%] Chlamydia trachomatis, 3 [0.7%] Trichomonas vaginalis). In multivariable analyses, reporting receptive vaginal sex without a condom was associated with having a laboratory confirmed STI (odds ratio, 6.21; 95% confidence interval, 1.72-22.28). CONCLUSIONS: These findings support the need for reproductive health interventions to reduce the risk of STIs in a population of adolescent girls and young women in East Africa.</t>
  </si>
  <si>
    <t>https://www.ncbi.nlm.nih.gov/pubmed/28876312</t>
  </si>
  <si>
    <t>Masese LN, Wanje G, Kabare E, Budambula V, Mutuku F, Omoni G, et al. Screening for Sexually Transmitted Infections in Adolescent Girls and Young Women in Mombasa, Kenya: Feasibility, Prevalence, and Correlates. Sex Transm Dis. 2017;44(12):725-31.</t>
  </si>
  <si>
    <t>MASH_2017</t>
  </si>
  <si>
    <t>Masha SC, Wahome E, Vaneechoutte M, Cools P, Crucitti T, Sanders EJ</t>
  </si>
  <si>
    <t>High prevalence of curable sexually transmitted infections among pregnant women in a rural county hospital in Kilifi, Kenya</t>
  </si>
  <si>
    <t>BACKGROUND: Women attending antenatal care (ANC) in resource-limited countries are frequently screened for syphilis and HIV, but rarely for other sexually transmitted infections (STIs). We assessed the prevalence of curable STIs, defined as infection with either Chlamydia trachomatis or Neisseria gonorrhoeae or Trichomonas vaginalis, from July to September 2015. METHODS: In a cross-sectional study, women attending ANC at the Kilifi County Hospital, Kenya, had a urine sample tested for C. trachomatis/N. gonorrhoeae by GeneXpert(R) and a vaginal swab for T. vaginalis by culture. Bacterial vaginosis (BV) was defined as a Nugent score of 7-10 of the Gram stain of a vaginal smear in combination with self-reported vaginal discharge. Genital ulcers were observed during collection of vaginal swabs. All women responded to questions on socio-demographics and sexual health and clinical symptoms of STIs. Predictors for curable STIs were assessed in multivariable logistic regression. RESULTS: A total of 42/202 (20.8%, 95% confidence interval (CI):15.4-27.0) women had a curable STI. The prevalence was 14.9% for C. trachomatis (95% CI:10.2-20.5), 1.0% for N. gonorrhoeae (95% CI: 0.1-3.5), 7.4% for T. vaginalis (95% CI:4.2-12.0), 19.3% for BV (95% CI: 14.1-25.4) and 2.5% for genital ulcers (95% CI: 0.8-5.7). Predictors for infection with curable STIs included women with a genital ulcer (adjusted odds ratio (AOR) = 35.0, 95% CI: 2.7-461.6) compared to women without a genital ulcer, women who used water for cleaning after visiting the toilet compared to those who used toilet paper or other solid means (AOR = 4.1, 95% CI:1.5-11.3), women who reported having sexual debut &lt;/= 17 years compared to women having sexual debut &gt;/=18 years (AOR = 2.7, 95% CI:1.1-6.6), and BV-positive women (AOR = 2.7, 95% CI:1.1-6.6) compared to BV-negative women. CONCLUSION: One in five women attending ANC had a curable STI. These infections were associated with genital ulcers, hygiene practices, early sexual debut and bacterial vaginosis.</t>
  </si>
  <si>
    <t>https://www.ncbi.nlm.nih.gov/pubmed/28362869</t>
  </si>
  <si>
    <t>Masha SC, Wahome E, Vaneechoutte M, Cools P, Crucitti T, Sanders EJ. High prevalence of curable sexually transmitted infections among pregnant women in a rural county hospital in Kilifi, Kenya. PLoS One. 2017;12(3):e0175166.</t>
  </si>
  <si>
    <t>MASS_2015</t>
  </si>
  <si>
    <t>Masson L, Salkinder AL, Olivier AJ, McKinnon LR, Gamieldien H, Mlisana K, et al</t>
  </si>
  <si>
    <t>Relationship between female genital tract infections, mucosal interleukin-17 production and local T helper type 17 cells</t>
  </si>
  <si>
    <t>Immunology</t>
  </si>
  <si>
    <t>T helper type 17 (Th17) cells play an important role in immunity to fungal and bacterial pathogens, although their role in the female genital tract, where exposure to these pathogens is common, is not well understood. We investigated the relationship between female genital tract infections, cervicovaginal interleukin-17 (IL-17) concentrations and Th17 cell frequencies. Forty-two cytokines were measured in cervicovaginal lavages from HIV-uninfected and HIV-infected women. Frequencies of Th17 cells (CD3(+) CD4(+) IL-17a(+)) were evaluated in cervical cytobrushes and blood by flow cytometry. Women were screened for Chlamydia trachomatis, Neisseria gonorrhoeae, Mycoplasma genitalium, Trichomonas vaginalis and herpes simplex virus 2 by PCR, and candidal infections and bacterial vaginosis by Gram stain. Women with bacterial sexually transmitted infections (STIs), specifically chlamydia and gonorrhoea, had higher genital IL-17 concentrations than women with no STI, whereas women with candidal pseudohyphae/spores had lower IL-17 concentrations compared with women without candidal infections. Viral STIs (herpes simplex virus 2 and HIV) were not associated with significant changes in genital IL-17 concentrations. Genital IL-17 concentrations correlated strongly with other inflammatory cytokines and growth factors. Although Th17 cells were depleted from blood during HIV infection, cervical Th17 cell frequencies were similar in HIV-uninfected and HIV-infected women. Cervical Th17 cell frequencies were also not associated with STIs or candida, although few women had a STI. These findings suggest that IL-17 production in the female genital tract is induced in response to bacterial but not viral STIs. Decreased IL-17 associated with candidal infections suggests that candida may actively suppress IL-17 production or women with dampened IL-17 responses may be more susceptible to candidal outgrowth.</t>
  </si>
  <si>
    <t>https://www.ncbi.nlm.nih.gov/pubmed/26302175</t>
  </si>
  <si>
    <t>Masson L, Salkinder AL, Olivier AJ, McKinnon LR, Gamieldien H, Mlisana K, et al. Relationship between female genital tract infections, mucosal interleukin-17 production and local T helper type 17 cells. Immunology. 2015;146(4):557-67.</t>
  </si>
  <si>
    <t>MATI_2017</t>
  </si>
  <si>
    <t>Matini M, Rezaei H, Fallah M, Maghsood AH, Saidijam M, Shamsi-Ehsan T</t>
  </si>
  <si>
    <t>Genotyping, Drug Susceptibility and Prevalence Survey of Trichomonas vaginalis among Women Attending Gynecology Clinics in Hamadan, Western Iran, in 2014-2015</t>
  </si>
  <si>
    <t>BACKGROUND: In spite of sufficient knowledge about phenotypic variation of Trichomonas vaginalis, its genetic characteristics are poorly understood. We carried out a molecular epidemiology study in which in vitro metronidazole susceptibility of T. vaginalis isolates was considered. METHODS: This study was conducted on 862 women admitted to Gynecology Clinics in Hamadan, west of Iran, during 2014-2015. After recording the socio-demographic and clinical characteristics of participants, vaginal swab samples were taken and subjected to microscopic examination, culture, in vitro sensitivity testing and PCR-restriction fragment length polymorphism (RFLP) analysis. RESULTS: T. vaginalis was detected in 1.9% (16/862) of the samples using two parasitological methods. The all T. vaginalis isolates that subjected to drug susceptibility analysis were sensitive to metronidazole with MICs ranged from 0.4 to 12.8 mug/ml. T. vaginalis genotyping by using actin gene and PCR-RFLP analysis identified three actin type; A (9, 56%), I (6, 38%) and E (1, 6%). No significant correlation was observed between actin genotypes and their clinical manifestation (P&gt;0.05). CONCLUSION: The prevalence of T. vaginalis infection is not noticeable in the region and the most of isolates are hypersensitive to metronidazole. Further studies are needed to clarify the efficiency of the actin gene, as a reliable genetic marker, for molecular epidemiology of trichomoniasis.</t>
  </si>
  <si>
    <t>https://www.ncbi.nlm.nih.gov/pubmed/28761458</t>
  </si>
  <si>
    <t>Matini M, Rezaei H, Fallah M, Maghsood AH, Saidijam M, Shamsi-Ehsan T. Genotyping, Drug Susceptibility and Prevalence Survey of Trichomonas vaginalis among Women Attending Gynecology Clinics in Hamadan, Western Iran, in 2014-2015. Iran J Parasitol. 2017;12(1):29-37.</t>
  </si>
  <si>
    <t>MERR_2015</t>
  </si>
  <si>
    <t>Merrigan MB, Tafuma TA, Okui LA, Lebelonyane R, Bolebantswe JM, Makhaola K, et al</t>
  </si>
  <si>
    <t>HIV Prevalence and Risk Behaviors Among Female Sex Workers in Botswana: Results from the 2012 HIV/STI Bio-Behavioral Study</t>
  </si>
  <si>
    <t>To evaluate HIV/STI prevalence among female sex workers (FSWs) in Botswana, and assess HIV-related risk behaviors. Cross-sectional study using time-location sampling in three districts of Botswana. Adjusted HIV prevalence at district level ranged from 53.5 to 68.5 %. Syphilis prevalence ranged from 3.7 to 14.5 %; chlamydia prevalence ranged from 4.8 to 16.3 %; and gonorrhoea prevalence ranged from 8.3 to 11.7 %. FSWs had been practicing sex work for a mean of 4.7 years, and had a mean of 7.6 sex partners in the week before the survey. While 67.1 % of FSWs surveyed reported always using condoms with clients in the past month. 59.5 % reported one or more of the following: being paid more not to use a condom, having a condom break, or being forced not to use a condom by clients. Predictors of HIV infection in the multivariate analysis included: age (over 30 years), perceiving oneself to be at high risk of HIV, selling sex for 2 or more years, and having a mean of 11 or more partners in the last week. High HIV prevalence, high rates of partner exchange, a sizable population, and Inconsistent condom use combine together help fuel the country's hyper epidemic. HIV prevention interventions need to take into account the important influence of clients and boyfriends on condom use behavior.</t>
  </si>
  <si>
    <t>https://www.ncbi.nlm.nih.gov/pubmed/25074736</t>
  </si>
  <si>
    <t>Merrigan MB, Tafuma TA, Okui LA, Lebelonyane R, Bolebantswe JM, Makhaola K, et al. HIV Prevalence and Risk Behaviors Among Female Sex Workers in Botswana: Results from the 2012 HIV/STI Bio-Behavioral Study. AIDS Behav. 2015;19(5):899-908.</t>
  </si>
  <si>
    <t>MIRA_2017</t>
  </si>
  <si>
    <t>Miranda AE, Silveira MF, Travassos AG, Tenorio T, Val I, Lannoy L, et al</t>
  </si>
  <si>
    <t>Prevalence of Chlamydia trachomatis and Neisseria gonorrhea and associated factors among women living with Human Immunodeficiency Virus in Brazil: a multicenter study</t>
  </si>
  <si>
    <t>BACKGROUND: Chlamydia trachomatis (CT) and Neisseria gonorrhoeae (GC) cause infections in the female genital tract, increasing susceptibility to and infectiousness of HIV. The objectives of the present study were to determine the prevalence and associated factors of CT and GC infection among HIV-infected women in Brazil. METHODS: Cross-sectional study conducted from March to December 2015, including HIV-infected women attending referral centers in nine states of Brazil, aged 18-49 years, nonpregnant. An interview was conducted including socio-demographic, epidemiological and clinical characteristics. After the interview, gynecological examination was conducted to collect cervical cytology and vaginal secretion to C. trachomatis and N. gonorrhoeae tests through molecular biology. RESULTS: A total of 802 (89.1%) women participated. The prevalence of CT was 2.1% (17/802) and CG was 0.9% (7/802). The prevalence of a positive test for both CT and/or GC was 2.7%. The factors associated with positive CT/GC test in the multivariate logistic regression analysis were abnormal Papanicolau smear (OR 4.1; 95% CI: 1.54-11.09) and the presence of abnormal cervical discharge (OR 2.6; 95% CI: 1.02-6.71). Among 377 women who reported previous STI 245 (65.0%) reported using condom more frequently after being diagnosed. 62 (16.4%) discovered the STI after the partner told he was infected; 157 (41.6%) had STI symptoms and looked for care, and 158 (41.9%) discovered it in a routine consultation for another reason. CONCLUSIONS: The control of STI represents a unique opportunity to improve reproductive health of women living with HIV. STI diagnosis can change their behavior and reduce the sexual transmission of HIV and bacterial STI.</t>
  </si>
  <si>
    <t>https://www.ncbi.nlm.nih.gov/pubmed/28528844</t>
  </si>
  <si>
    <t>Miranda AE, Silveira MF, Travassos AG, Tenorio T, Val I, Lannoy L, et al. Prevalence of Chlamydia trachomatis and Neisseria gonorrhea and associated factors among women living with Human Immunodeficiency Virus in Brazil: a multicenter study. Braz J Infect Dis. 2017;21(4):402-7.</t>
  </si>
  <si>
    <t>MOLA_2017</t>
  </si>
  <si>
    <t>Molaei B, Mohmmadian F, Eftekhar M, Hatami R, Tirkan A, Kiani M</t>
  </si>
  <si>
    <t>The frequency of gonorrheal and chlamydial infections in Zanjanian women in 2013-2014</t>
  </si>
  <si>
    <t>BACKGROUND: Chlamydia trachomatis and Neisseria gonorrhoeae are the most prevalent bacterial sexually transmitted diseases in women. OBJECTIVE: The purpose of this study was to investigate the prevalence of gonorrheal and chlamydial infections and determination of related risk factors in married women with vaginal discharge attending gynecological outpatient department (OPD) in Zanjan in 2013-2014. MATERIALS AND METHODS: In this cross sectional study, 100 married women aged 18-49 years with vaginal discharge were evaluated for signs and symptoms of gonococcal and chlamydial infections. Then cervical discharge samples and blood samples were collected from each subject for the detection of Nisseria gonorrhea and Chlamydia trachomatis by bacterial culture and serological tests, respectively. RESULTS: The overall prevalence of Chlamydia trachomatis and Nisseriagonorrhoeae were 16% and 4%, respectively. There was no significant relationship between the contraception methods, previous history of vaginal infections, previous history of urinary tract infections, number of coitus per week and self-reported symptoms (itching, burning, abdominal pain) with prevalence of Nisseriagonorrhoeae and Chlamydia trachomatis. CONCLUSION: According to our results, the prevalence of gonococci infection in Zanjan was remarkable and relatively was higher than other parts of Iran, therefore it is necessary to put emphasis on education and further preventive and therapeutic programs.</t>
  </si>
  <si>
    <t>https://www.ncbi.nlm.nih.gov/pubmed/28462398</t>
  </si>
  <si>
    <t>Molaei B, Mohmmadian F, Eftekhar M, Hatami R, Tirkan A, Kiani M. The frequency of gonorrheal and chlamydial infections in Zanjanian women in 2013-2014. Int J Reprod Biomed. 2017;15(2):75-82.</t>
  </si>
  <si>
    <t>MORI_2019</t>
  </si>
  <si>
    <t>Moriarty KE, Segura ER, Gonzales W, Lake JE, Cabello R, Clark JL</t>
  </si>
  <si>
    <t>Assessing Sexually Transmitted Infections and HIV Risk Among Transgender Women in Lima, Peru: Beyond Behavior</t>
  </si>
  <si>
    <t>LGBT Health</t>
  </si>
  <si>
    <t>Purpose: The purpose of this study was to explore risk factors for HIV and sexually transmitted infections (STIs) among transgender women (TW) in Lima, Peru. Methods: HIV-negative or serostatus unknown TW reporting recent condomless receptive anal intercourse underwent testing for STIs and HIV and completed a sociobehavioral survey. Results: Among 120 TW, 29.6% had rectal Neisseria gonorrhoeae (GC) or Chlamydia trachomatis (CT) and 12.6% had HIV. Age and migrant status were associated with rectal GC/CT, and rectal GC/CT predicted HIV infection. Conclusions: Further study is needed to understand individual and social factors that contribute to HIV/STI vulnerability among TW.</t>
  </si>
  <si>
    <t>https://www.ncbi.nlm.nih.gov/pubmed/31618167</t>
  </si>
  <si>
    <t>Moriarty KE, Segura ER, Gonzales W, Lake JE, Cabello R, Clark JL. Assessing Sexually Transmitted Infections and HIV Risk Among Transgender Women in Lima, Peru: Beyond Behavior. LGBT Health. 2019;6(7):370-6.</t>
  </si>
  <si>
    <t>MOSE_2015</t>
  </si>
  <si>
    <t>Moses E, Pedersen HN, Mitchell SM, Sekikubo M, Mwesigwa D, Singer J, et al</t>
  </si>
  <si>
    <t>Uptake of community-based, self-collected HPV testing vs. visual inspection with acetic acid for cervical cancer screening in Kampala, Uganda: preliminary results of a randomised controlled trial</t>
  </si>
  <si>
    <t>OBJECTIVES: To compare two cervical cancer screening methods: community-based self-collection of high-risk human papillomavirus (HR-HPV) testing and visual inspection with acetic acid (VIA). METHODS: Pilot randomised controlled trial of 500 women aged 30-65 in the community of Kisenyi, Uganda. Women randomised to self-collection-based HR-HPV testing provided a cervico-vaginal swab for HR-HPV, and results were provided by phone after laboratory testing. Women who tested HPV positive were referred for VIA at the local health unit. Women randomised to VIA underwent screening at the local health unit, where women who tested positive with VIA were provided cryotherapy at time of screening, as per local standard of care. Women were referred for colposcopy when indicated. Outcome measures were uptake of screening, HR-HPV prevalence, VIA result and treatment rates. RESULTS: In the HR-HPV arm, 248 of 250 (p &lt; 0.01) women provided samples, while in the VIA arm, 121 of 250 (48.4%) women attended screening. Among the 73 of 248 HR-HPV-positive women, 45.2% (N = 33) attended VIA screening for follow-up, 21.2% (N = 7) of whom screened positive; five received treatment and two were missing clinical follow-up records. Of the 121 women in the VIA arm who attended screening, 13.2% (N = 16) screened positive; seven received cryotherapy, three refused treatment, five were referred to colposcopy; and one woman had suspected cervical cancer and received treatment after confirmatory testing. CONCLUSIONS: This pilot study demonstrated trial feasibility and willingness of the women to participate and be randomised successfully into the two arms. Self-collection-based cervical cancer screening had a higher uptake than VIA.</t>
  </si>
  <si>
    <t>https://www.ncbi.nlm.nih.gov/pubmed/26031572</t>
  </si>
  <si>
    <t>Moses E, Pedersen HN, Mitchell SM, Sekikubo M, Mwesigwa D, Singer J, et al. Uptake of community-based, self-collected HPV testing vs. visual inspection with acetic acid for cervical cancer screening in Kampala, Uganda: preliminary results of a randomised controlled trial. Trop Med Int Health. 2015;20(10):1355-67.</t>
  </si>
  <si>
    <t>MUCC_2016</t>
  </si>
  <si>
    <t>Mucci MJ, Cuestas ML, Cervetto MM, Landaburu MF, Mujica MT</t>
  </si>
  <si>
    <t>A prospective observational study of vulvovagintis in pregnant women in Argentina, with special reference to candidiasis</t>
  </si>
  <si>
    <t>Mycoses</t>
  </si>
  <si>
    <t>To evaluate the frequency of yeast, bacteria or protozoa in pregnant women and to correlate the possible associations of these microorganisms and their relationships with vulvovaginitis (VV) and cervicitis. Vaginal specimens were collected and prepared for smears in microscope slides for the evaluation of yeast, Trichomonas vaginalis and bacteria. Samples were cultured in specific culture medium. Cervical specimens were used to investigate the presence of Neisseria gonorrhoeae, Chlamydia trachomatis, Ureaplasma spp. and Mycoplasma hominis. We enrolled 210 pregnant women, aged 10-42 years old. Of them, 38.1% were symptomatic. Symptoms were most prevalent in the second and third trimesters of pregnancy coincident with a major prevalence of microorganisms. In this study, 39.5% of pregnant women had normal microbial biota and symptoms of VV due to non-infectious causes were observed (6.2%). The occurrence of vulvovaginal candidiasis was 25% and Candida albicans with a prevalence of 80.7% was the dominant species (P = 0.005) while non-albicans Candida species and other yeast were more common in asymptomatic ones (P = 0.0038). The frequency of bacterial vaginosis, T. vaginalis, C. trachomatis and N. gonorrhoeae were 18.1%, 1.4, 1.4% and 0.5% respectively.</t>
  </si>
  <si>
    <t>https://www.ncbi.nlm.nih.gov/pubmed/26931504</t>
  </si>
  <si>
    <t>Mucci MJ, Cuestas ML, Cervetto MM, Landaburu MF, Mujica MT. A prospective observational study of vulvovagintis in pregnant women in Argentina, with special reference to candidiasis. Mycoses. 2016;59(7):429-35.</t>
  </si>
  <si>
    <t>MUDA_2018</t>
  </si>
  <si>
    <t>Mudau M, Peters RP, De Vos L, Olivier DH, D JD, Mkwanazi ES, et al</t>
  </si>
  <si>
    <t>High prevalence of asymptomatic sexually transmitted infections among human immunodeficiency virus-infected pregnant women in a low-income South African community</t>
  </si>
  <si>
    <t>There is a lack of evidence on the burden of Chlamydia trachomatis (CT), Neisseria gonorrhoeae (NG) and Trichomonas vaginalis (TV) among HIV-infected pregnant women in South Africa. We conducted a cross-sectional analysis of HIV-infected pregnant women in two healthcare facilities in a South African township to determine the prevalence of CT, NG and TV. HIV-infected pregnant women were recruited during the first antenatal care visit for their current pregnancy and requested to self-collect vulvovaginal swab specimens. Specimens were tested for CT, NG and TV using the Xpert(R) assay (Cepheid, Sunnyvale, CA). Of 247 tested for CT, NG and TV, 47.8% tested positive for at least one organism; CT = 36.8%, TV = 23.9%, NG = 6.9%. Forty three (17.4%) had multiple infections, of which 42 included CT as one of the infecting organisms. Of the 118 participants who tested positive for at least one sexually transmitted infection (STI), 23.7% reported STI-like symptoms. Among women who tested positive for CT, 29.7% reported symptoms while 47.1 and 27.1% of those who tested positive for NG and TV, respectively, reported symptoms. The high STI prevalence coupled with the low symptom prevalence among infected individuals justifies the use of diagnostic screening approaches rather than syndromic management of STIs in this setting.</t>
  </si>
  <si>
    <t>https://www.ncbi.nlm.nih.gov/pubmed/28799824</t>
  </si>
  <si>
    <t>Mudau M, Peters RP, De Vos L, Olivier DH, D JD, Mkwanazi ES, et al. High prevalence of asymptomatic sexually transmitted infections among human immunodeficiency virus-infected pregnant women in a low-income South African community. Int J STD AIDS. 2018;29(4):324-33.</t>
  </si>
  <si>
    <t>MUJU_2017</t>
  </si>
  <si>
    <t>Mujugira A, Celum C, Ngure K, Thomas KK, Katabira E, Baeten JM, et al</t>
  </si>
  <si>
    <t>Antiretroviral Therapy Initiation Is Not Associated With Risky Sexual Behavior Among Heterosexual Human Immunodeficiency Virus-Infected Persons in Serodiscordant Partnerships</t>
  </si>
  <si>
    <t>BACKGROUND: Few prospective studies have assessed whether antiretroviral therapy (ART) use is associated with changes in sexual risk behavior of human immunodeficiency virus (HIV)-infected persons in known HIV-serodiscordant partnerships. METHODS: We conducted a longitudinal analysis of HIV-infected persons with known uninfected partners enrolled in the Partners Pre-Exposure Prophylaxis Study in Kenya and Uganda. Antiretroviral therapy use and self-reported sexual behavior were ascertained every 3 months. We assessed the effect of ART on sexual risk behaviors using zero-inflated negative binomial regression. Primary outcomes were condomless vaginal sex acts, pregnancy incidence and new sexually transmitted infection diagnoses. RESULTS: We followed 1817 HIV-infected persons (58% women) for 864 person-years before ART initiation and 771 person-years after ART. Median CD4 and plasma viral load at ART initiation were 277 cells/muL and 4.18 log10 copies/mL. Antiretroviral therapy use was associated with a significant decrease in condomless vaginal sex acts with HIV-uninfected partners (0.65 vs 0.39 per month; rate ratio, 0.64; 95% confidence interval [CI], 0.55-0.75; P &lt; 0.001), but not condomless vaginal sex acts with nonprimary partners (1.30 vs 1.04 per month; rate ratio, 0.94; 95% CI, 0.94-1.20; P = 0.62). Pregnancy incidence was lower after ART (13.2 vs 8.4 per 100 person-years; HR, 0.71; 95% CI, 0.60-0.84; P &lt; 0.001). Incident sexually transmitted infection diagnoses were similar (odds ratio, 1.05; 95% CI, 0.86-1.29; P = 0.63). CONCLUSIONS: Substantial risk compensation did not occur after ART initiation among East African HIV-infected persons with known HIV-uninfected partners. These data inform modelling studies of ART for HIV prevention by suggesting that risky sexual behavior did not appear to offset decreased HIV infectiousness in this key population.</t>
  </si>
  <si>
    <t>https://www.ncbi.nlm.nih.gov/pubmed/27898566</t>
  </si>
  <si>
    <t>Mujugira A, Celum C, Ngure K, Thomas KK, Katabira E, Baeten JM, et al. Antiretroviral Therapy Initiation Is Not Associated With Risky Sexual Behavior Among Heterosexual Human Immunodeficiency Virus-Infected Persons in Serodiscordant Partnerships. Sex Transm Dis. 2017;44(1):57-61.</t>
  </si>
  <si>
    <t>MUKA_2018</t>
  </si>
  <si>
    <t>Mukanyangezi MF, Manzi O, Tobin G, Rulisa S, Bienvenu E, Giglio D</t>
  </si>
  <si>
    <t>Sexual risk behaviour in a cohort of HIV-negative and HIV-positive Rwandan women</t>
  </si>
  <si>
    <t>Here we wanted to assess whether sexual risk behaviour differs dependent by human immunodeficiency virus (HIV) status by following 100 HIV- and 137 HIV+ women recruited at two university teaching hospitals in Rwanda. Women were tested for sexually transmitted infections (STIs; trichomoniasis, syphilis, hepatitis B and C) and for reproductive tract infections (RTIs; candidiasis, bacterial vaginosis (BV)) and were interviewed at baseline and 9 months later. BV was the most prevalent infection, while syphilis was the most common STI with a 9-month incidence of 10.9% in HIV+ women. Only 24.5% of women positive for any RTI/STI contacted their health facility and got treatment. More HIV- women than HIV+ women had had more than one sexual partner and never used condoms during the follow-up period. The use of condoms was affected neither by marital status nor by concomitant STIs besides HIV. Our data highlight the importance of public education regarding condom use to protect against STIs in an era when HIV no longer is a death sentence.</t>
  </si>
  <si>
    <t>https://www.ncbi.nlm.nih.gov/pubmed/30501649</t>
  </si>
  <si>
    <t>Mukanyangezi MF, Manzi O, Tobin G, Rulisa S, Bienvenu E, Giglio D. Sexual risk behaviour in a cohort of HIV-negative and HIV-positive Rwandan women. Epidemiol Infect. 2018;147:e54.</t>
  </si>
  <si>
    <t>MUKA_2018a</t>
  </si>
  <si>
    <t>Mukanyangezi MF, Sengpiel V, Manzi O, Tobin G, Rulisa S, Bienvenu E, et al</t>
  </si>
  <si>
    <t>Screening for human papillomavirus, cervical cytological abnormalities and associated risk factors in HIV-positive and HIV-negative women in Rwanda</t>
  </si>
  <si>
    <t>HIV Med</t>
  </si>
  <si>
    <t>OBJECTIVES: Cervical cancer is the major cause of death from cancer in Africa. We wanted to assess the prevalence of human papillomavirus (HPV) infections and associated risk factors and to determine whether HPV testing could serve as a screening method for squamous intraepithelial lesions (SILs) in Rwanda. We also wanted to obtain a broader understanding of the underlying risk factors for the establishment of HPV infection in Rwanda. METHODS: A total of 206 HIV-positive women, 172 HIV-negative women and 22 women with unknown HIV status were recruited at the University Teaching Hospitals of Kigali (UTHK) and of Butare (UTHB) in Rwanda. Participants underwent an interview, cervical sampling for a Thinprep Pap test and a screening test analysing 37 HPV strains. RESULTS: Only 27% of HIV-positive women and 7% of HIV-negative women had been screened for cervical cancer before. HPV16 and HPV52 were the most common HPV strains. HIV-positive women were more commonly infected with high-risk (HR) HPV and multitype HPV than HIV-negative women. The sensitivity was 78% and the specificity 87% to detect high-grade SIL (HSIL) with HPV screening. Among HIV-negative women, being divorced was positively associated with HR-HPV infection, while hepatitis B, Trichomonas vaginalis infection and HR-HPV infection were factors positively associated with SILs. Ever having had gonorrhoea was positively associated with HR-HPV infection among HIV-positive women. HR-HPV infection and the number of live births were positively associated with SILs. CONCLUSIONS: The currently used quadrivalent vaccine may be insufficient to give satisfactory HPV coverage in Rwanda. HPV Screening may be effective to identify women at risk of developing cervical cancer, particularly if provided to high-risk patients.</t>
  </si>
  <si>
    <t>https://www.ncbi.nlm.nih.gov/pubmed/29210158</t>
  </si>
  <si>
    <t>Mukanyangezi MF, Sengpiel V, Manzi O, Tobin G, Rulisa S, Bienvenu E, et al. Screening for human papillomavirus, cervical cytological abnormalities and associated risk factors in HIV-positive and HIV-negative women in Rwanda. HIV Med. 2018;19(2):152-66.</t>
  </si>
  <si>
    <t>MULU_2015</t>
  </si>
  <si>
    <t>Mulu W, Yimer M, Zenebe Y, Abera B</t>
  </si>
  <si>
    <t>Common causes of vaginal infections and antibiotic susceptibility of aerobic bacterial isolates in women of reproductive age attending at Felegehiwot Referral Hospital, Ethiopia: a cross sectional study</t>
  </si>
  <si>
    <t>BACKGROUND: Bacterial vaginosis, candidal, trichomonal and Gonococcal vaginal infections are a major health problems associated with gynecologic complications and increase in replication, shedding and transmission of HIV and other STIs in women of reproductive age. The study aimed at determining the prevalence of common vaginal infections and antimicrobial susceptibility profiles of aerobic bacterial isolates in women of reproductive age, attending Felegehiwot referral Hospital. METHODS: A hospital based cross sectional study was conducted from May to November, 2013. Simple random sampling technique was used. Demographic variables were collected using a structured questionnaire. Clinical data were collected by physicians. Two vaginal swab specimens were collected from each participant. Wet mount and Gram staining were carried out to identify motile T.vaginalis, budding yeast and clue cells. All vaginal specimens were cultured for aerobic bacterial isolates using standard microbiology methods. Antimicrobial susceptibility was performed using disc diffusion technique as per the standard by Kirby-Bauer method. The results were analyzed using descriptive, chi-square and fisher's exact test as appropriate. RESULTS: A total of 409 women in reproductive age (15 - 49 years) participated in the study. The median age of the women was 28 years. Overall, 63 (15.4 %) of women had vaginal infections. The proportion of vaginal infection was higher in non-pregnant (17.3 %) than pregnant women (13.3 %) (P = 0.002). The most common identified vaginal infections were candidiasis (8.3 %) and bacterial vaginosis (2.8 %) followed by trichomoniasis (2.1 %). The isolation rate of N. gonorrhoeae and group B Streptococcus colonization was 4 (1 %) and 6 (1.2 %), respectively. Bacterial vaginosis was higher in non-pregnant (5.6 %) than pregnant women (0.5 %) (P = 0.002). Religion, age, living in rural area and having lower abdominal pain were significantly associated with bacterial vaginosis and candidiasis (P &lt; 0.05). E.coli, Pseudomonas spp. and S.aureus were frequently isolated. Norfloxacin (75.6 %), ciprofloxacin (79.6 %) and gentamicin (77.6 %) revealed high level of sensitivity whereas high resistance rates were observed for amoxicillin (82.2 %), tetracycline (63.3 %) and cotrimoxazole (62.2 %). CONCLUSIONS: Bacterial vaginosis, candidiasis and trichomoniasis are a common problem in women of reproductive age. Therefore, screening of vaginal infections in women of reproductive age should be implemented. Moreover, ciprofloxacin, norfloxacin and gentamicin are the recommended drugs for empiric therapy and prophylaxis as needed.</t>
  </si>
  <si>
    <t>https://www.ncbi.nlm.nih.gov/pubmed/25968607</t>
  </si>
  <si>
    <t>Mulu W, Yimer M, Zenebe Y, Abera B. Common causes of vaginal infections and antibiotic susceptibility of aerobic bacterial isolates in women of reproductive age attending at Felegehiwot Referral Hospital, Ethiopia: a cross sectional study. BMC Womens Health. 2015;15:42.</t>
  </si>
  <si>
    <t>MUNO_2018</t>
  </si>
  <si>
    <t>Munoz-Ramirez A, Lopez-Monteon A, Ramos-Ligonio A, Mendez-Bolaina E, Guapillo-Vargas MRB</t>
  </si>
  <si>
    <t>Prevalence of Trichomonas vaginalis and Human papillomavirus in female sex workers in Central Veracruz, Mexico</t>
  </si>
  <si>
    <t>Rev Argent Microbiol</t>
  </si>
  <si>
    <t>Female sex workers (FSWs) have been considered a key population for sexually transmitted infections (STIs); therefore, they are periodically screened as a requirement to obtain a work card. However, there is insufficient epidemiological data on STIs among FSWs in Mexico. The detection of Trichomonas vaginalis is limited to microscopic studies and the molecular screening of Human papillomavirus (HPV) is only done to women 35 years of age and older. The objective of this study was to determine the prevalence of T. vaginalis and HPV infections in FSWs in the city of Orizaba, Veracruz, Mexico. Samples from 105 FSWs were obtained by cervical swab and analyzed. The identification of T. vaginalis and HPV was performed by molecular methods. HPV DNA was identified in 5.71% of the samples with the presence of HPV16, HPV18, and HPV58. A percentage of 25.7% samples were positive for T. vaginalis for optical microscopy and 23.8% for PCR. The results of the study indicate the need to incorporate more sensitive methods for the timely diagnosis of STIs as well as comprehensive health promotion programs directed to the most vulnerable groups among FSWs.</t>
  </si>
  <si>
    <t>https://www.ncbi.nlm.nih.gov/pubmed/29548730</t>
  </si>
  <si>
    <t>Munoz-Ramirez A, Lopez-Monteon A, Ramos-Ligonio A, Mendez-Bolaina E, Guapillo-Vargas MRB. Prevalence of Trichomonas vaginalis and Human papillomavirus in female sex workers in Central Veracruz, Mexico. Rev Argent Microbiol. 2018;50(4):351-8.</t>
  </si>
  <si>
    <t>MURA_2015</t>
  </si>
  <si>
    <t>Muraguri N, Tun W, Okal J, Broz D, Raymond HF, Kellogg T, et al</t>
  </si>
  <si>
    <t>HIV and STI prevalence and risk factors among male sex workers and other men who have sex with men in Nairobi, Kenya</t>
  </si>
  <si>
    <t>: Previous surveys of men who have sex with men (MSM) in Africa have not adequately profiled HIV status and risk factors by sex work status. MSM in Nairobi, Kenya, were recruited using respondent-driven sampling, completed a behavioral interview, and were tested for HIV and sexually transmitted infections. Overlapping recruitment among 273 male sex workers and 290 other MSM was common. Sex workers were more likely to report receptive anal sex with multiple partners (65.7% versus 18.0%, P &lt; 0.001) and unprotected receptive anal intercourse (40.0% versus 22.8%, P = 0.005). Male sex workers were also more likely to be HIV infected (26.3% versus 12.2%, P = 0.007).</t>
  </si>
  <si>
    <t>https://www.ncbi.nlm.nih.gov/pubmed/25501346</t>
  </si>
  <si>
    <t>Muraguri N, Tun W, Okal J, Broz D, Raymond HF, Kellogg T, et al. HIV and STI prevalence and risk factors among male sex workers and other men who have sex with men in Nairobi, Kenya. J Acquir Immune Defic Syndr. 2015;68(1):91-6.</t>
  </si>
  <si>
    <t>MUSY_2015</t>
  </si>
  <si>
    <t>Musyoki H, Kellogg TA, Geibel S, Muraguri N, Okal J, Tun W, et al</t>
  </si>
  <si>
    <t>Prevalence of HIV, sexually transmitted infections, and risk behaviours among female sex workers in Nairobi, Kenya: results of a respondent driven sampling study</t>
  </si>
  <si>
    <t>We conducted a respondent driven sampling survey to estimate HIV prevalence and risk behavior among female sex workers (FSWs) in Nairobi, Kenya. Women aged 18 years and older who reported selling sex to a man at least once in the past 3 months were eligible to participate. Consenting FSWs completed a behavioral questionnaire and were tested for HIV and sexually transmitted infections (STIs). Adjusted population-based prevalence and 95 % confidence intervals (CI) were estimated using RDS analysis tool. Factors significantly associated with HIV infection were assessed using log-binomial regression analysis. A total of 596 eligible participants were included in the analysis. Overall HIV prevalence was 29.5 % (95 % CI 24.7-34.9). Median age was 30 years (IQR 25-38 years); median duration of sex work was 12 years (IQR 8-17 years). The most frequent client-seeking venues were bars (76.6 %) and roadsides (29.3 %). The median number of clients per week was seven (IQR 4-18 clients). HIV testing was high with 86.6 % reported ever been tested for HIV and, of these, 63.1 % testing within the past 12 months. Of all women, 59.7 % perceived themselves at 'great risk' for HIV infection. Of HIV-positive women, 51.0 % were aware of their infection. In multivariable analysis, increasing age, inconsistent condom use with paying clients, and use of a male condom as a method of contraception were independently associated with unrecognized HIV infection. Prevalence among STIs was low, ranging from 0.9 % for syphilis, 1.1 % for gonorrhea, and 3.1 % for Chlamydia. The data suggest high prevalence of HIV among FSWs in Nairobi. Targeted and routine HIV and STI combination prevention strategies need to be scaled up or established to meet the needs of this population.</t>
  </si>
  <si>
    <t>https://www.ncbi.nlm.nih.gov/pubmed/25428282</t>
  </si>
  <si>
    <t>Musyoki H, Kellogg TA, Geibel S, Muraguri N, Okal J, Tun W, et al. Prevalence of HIV, sexually transmitted infections, and risk behaviours among female sex workers in Nairobi, Kenya: results of a respondent driven sampling study. AIDS Behav. 2015;19 Suppl 1(Suppl 1):S46-58.</t>
  </si>
  <si>
    <t>J Int Assoc Provid AIDS Care</t>
  </si>
  <si>
    <t>NATE_2016</t>
  </si>
  <si>
    <t>Nateghi Rostami M, Hossein Rashidi B, Aghsaghloo F, Nazari R</t>
  </si>
  <si>
    <t>Comparison of clinical performance of antigen based-enzyme immunoassay (EIA) and major outer membrane protein (MOMP)-PCR for detection of genital Chlamydia trachomatis infection</t>
  </si>
  <si>
    <t>BACKGROUND: Chlamydia trachomatis is the most common sexually transmitted bacterial pathogen worldwide. Early detection and treatment of C.trachomatis genital infection prevent serious reproductive complications. OBJECTIVE: Performances of enzyme immunoassay (EIA) and major outer membrane protein (MOMP)-polymerase chain reaction (PCR) for diagnosis of genital C.trachomatis infection in women were compared. MATERIALS AND METHODS: In this cross sectional study a total of 518 women volunteers were included (33.67+/-8.3 yrs) who had been referred to Gynecology clinics of Qom province, Iran, were included. Endocervical swab specimens were collected to detect lipopolysaccharide (LPS) antigen in EIA and to amplify MOMP gene of C.trachomatis in PCR. Results were confirmed using ompI nested-PCR. Sensitivity, specificity, positive (PPV) and negative predictive values (NPV) were calculated for performance of the tests. Odds ratios were determined using binary logistic regression analysis. RESULTS: In total, 37 (7.14%) cases were positive by EIA and/or MOMP-PCR. All discrepant results were confirmed by nested-PCR. Sensitivity, specificity, PPV and NPV values of EIA were 59.46%, 100%, 100% and 96.98%, and those of MOMP-PCR were 97.30%, 100%, 100%, 99.79%, respectively. Reproductive complications including 2.7% ectopic pregnancy, 5.4% stillbirth, 5.4% infertility, and 10.8% PROM were recorded. The risk of developing chlamydiosis was increased 4.8-fold in volunteers with cervicitis (p&lt;0.05; OR 4.80; 95% CI 1.25-18.48). CONCLUSION: C.trachomatis infection should be regarded in women of reproductive ages especially those with cervicitis. Primary screening of women by using the low cost antigen-EIA is recommended; however, due to the low sensitivity of Ag-EIA, verification of the negative results by a DNA amplification method is needed.</t>
  </si>
  <si>
    <t>https://www.ncbi.nlm.nih.gov/pubmed/27525325</t>
  </si>
  <si>
    <t>Nateghi Rostami M, Hossein Rashidi B, Aghsaghloo F, Nazari R. Comparison of clinical performance of antigen based-enzyme immunoassay (EIA) and major outer membrane protein (MOMP)-PCR for detection of genital Chlamydia trachomatis infection. Int J Reprod Biomed. 2016;14(6):411-20.</t>
  </si>
  <si>
    <t>NAYY_2015</t>
  </si>
  <si>
    <t>Nayyar C, Chander R, Gupta P, Sherwal BL</t>
  </si>
  <si>
    <t>Evaluation of risk factors in patients attending STI clinic in a tertiary care hospital in North India</t>
  </si>
  <si>
    <t>BACKGROUND: In the past few years, the interest in STDs and their management has increased tremendously because of their proven role in facilitation of HIV infection, which, in turn, also increases the risk of acquiring STIs. Sexually transmitted diseases (STDs) are a major health problem affecting mostly young people, not only in developing, but also in developed countries Male circumcision is being considered as strategy to reduce the burden of HIV/AIDS. AIMS: (i) To screen the new patients attending the STI clinic for bacterial causes of STIs (Chlamydia trachomatis, Neisseria gonorrhoeae, Treponema pallidum and Gardnerella vaginalis) and (ii) to evaluate the role of various risk factors in the prevalence of STIs. MATERIALS AND METHODS: The present study was conducted on 200 patients attending the STI clinic. They were evaluated for the prevalence of HIV and bacterial STIs (Chlamydia trachomatis, Neisseria gonorrhoeae, Treponema pallidum and Gardnerella vaginalis) along with the role of risk factors particularly circumcision. RESULTS: The prevalence of HIV was 7% and prevalence of other STI was 20%. The causative agents were Chlamydia 8%, Gonorrhea 7.5%, Bacterial Vaginosis 2.7% and Syphilis 2%. CONCLUSION: The factors found to be significantly associated with the prevalence of STI were circumcision, positive HIV status, education, religion, multiple sexual partners, contact with Commercial sex workers (CSW), non use of contraception, profession involving long stay away from home, and past history of STI. The present study suggests that circumcision is a protective factor for acquisition of STIs but other factors like sexual behavior, use of barrier contraceptives, drug abuse etc., also play a role.</t>
  </si>
  <si>
    <t>https://www.ncbi.nlm.nih.gov/pubmed/26392654</t>
  </si>
  <si>
    <t>Nayyar C, Chander R, Gupta P, Sherwal BL. Evaluation of risk factors in patients attending STI clinic in a tertiary care hospital in North India. Indian J Sex Transm Dis AIDS. 2015;36(1):48-52.</t>
  </si>
  <si>
    <t>NAZA_2015</t>
  </si>
  <si>
    <t>Nazari N, Zangeneh M, Moradi F, Bozorgomid A</t>
  </si>
  <si>
    <t>Prevalence of trichomoniasis among women in kermanshah, iran</t>
  </si>
  <si>
    <t>Iran Red Crescent Med J</t>
  </si>
  <si>
    <t>BACKGROUND: Trichomoniasis, caused by Trichomonas vaginalis, is the most common sexually transmitted disease (STD) in the world with estimates of 7-8 million infections annually in the United States and 180 million globally. OBJECTIVES: This study aimed to determine the prevalence and risk factors for T. vaginalis infection in women who attended the Clinic of Obstetrics and Gynecology in Kermanshah, Iran. PATIENTS AND METHODS: This cross-sectional study was performed on all women aged 15 to 65 years who attended the clinic of obstetrics and gynecology, Imam Reza Hospital, Kermanshah, west of Iran, between September 2011 and July 2012. Vaginal secretion samples were examined by the Dorset culture medium and wet-mount methods. Demographic and personal information were also collected via questionnaires and the data were analyzed using chi-square and Fisher exact tests. RESULTS: A total of 600 women were screened for T. vaginalis infection and this infection was diagnosed in 9 (1.5%) and 13 cases (2.1%) using the wet mount and culture methods, respectively. The age and husband occupation were significantly associated with an increased risk of trichomoniasis in the infected cases (P &lt; 0.05 and P &lt; 0.001, respectively); other variables, including the patients' occupation and education level appeared to be positively (but not significantly) correlated with infection (P &gt; 0.05). CONCLUSIONS: The prevalence of T. vaginalis infection in the study population was low. Diagnosis of trichomoniasis based on only clinical symptoms is not efficient for treatment decision. Based on our results, we suggest using the culture method on all the suspected cases even if the wet smear is negative.</t>
  </si>
  <si>
    <t>https://www.ncbi.nlm.nih.gov/pubmed/26019904</t>
  </si>
  <si>
    <t>Nazari N, Zangeneh M, Moradi F, Bozorgomid A. Prevalence of trichomoniasis among women in kermanshah, iran. Iran Red Crescent Med J. 2015;17(3):e23617.</t>
  </si>
  <si>
    <t>NELX_2016</t>
  </si>
  <si>
    <t>Nel A, Bekker LG, Bukusi E, Hellstrӧm E, Kotze P, Louw C, et al</t>
  </si>
  <si>
    <t>Safety, Acceptability and Adherence of Dapivirine Vaginal Ring in a Microbicide Clinical Trial Conducted in Multiple Countries in Sub-Saharan Africa</t>
  </si>
  <si>
    <t>BACKGROUND: This was the first microbicide trial conducted in Africa to evaluate an antiretroviral-containing vaginal ring as an HIV prevention technology for women. OBJECTIVES: The trial assessed and compared the safety, acceptability and adherence to product use of a 4-weekly administered vaginal ring containing the antiretroviral microbicide, dapivirine, with a matching placebo ring among women from four countries in sub-Saharan Africa. METHODS: 280 Healthy, sexually active, HIV-negative women, aged 18 to 40 years were enrolled with 140 women randomised to a dapivirine vaginal ring (25 mg) and 140 women to a matching placebo ring, inserted 4-weekly and used over a 12-week period. Safety was evaluated by pelvic examination, colposcopy, clinical laboratory assessments, and adverse events. Blood samples for determination of plasma concentrations of dapivirine were collected at Weeks 0, 4 and 12. Residual dapivirine levels in returned rings from dapivirine ring users were determined post-trial. Participant acceptability and adherence to ring use were assessed by self-reports. RESULTS: No safety concerns or clinically relevant differences were observed between the dapivirine and placebo ring groups. Plasma dapivirine concentrations immediately prior to ring removal were similar after removal of the first and third ring, suggesting consistent ring use over the 12-week period. No clear relationship was observed between the residual amount of dapivirine in used rings and corresponding plasma concentrations. Self-reported adherence to daily use of the vaginal rings over the 12-week trial period was very high. At the end of the trial, 96% of participants reported that the ring was usually comfortable to wear, and 97% reported that they would be willing to use it in the future if proven effective. CONCLUSIONS: The dapivirine vaginal ring has a favourable safety and acceptability profile. If proven safe and effective in large-scale trials, it will be an important component of combination HIV prevention approaches for women. TRIAL REGISTRATION: ClinicalTrials.gov NCT01071174.</t>
  </si>
  <si>
    <t>https://www.ncbi.nlm.nih.gov/pubmed/26963505</t>
  </si>
  <si>
    <t>Nel A, Bekker LG, Bukusi E, Hellstrӧm E, Kotze P, Louw C, et al. Safety, Acceptability and Adherence of Dapivirine Vaginal Ring in a Microbicide Clinical Trial Conducted in Multiple Countries in Sub-Saharan Africa. PLoS One. 2016;11(3):e0147743.</t>
  </si>
  <si>
    <t>NEVE_2016</t>
  </si>
  <si>
    <t>Neves D, Sabido M, Botto-Menezes C, Benzaken NS, Jardim L, Ferreira C, et al</t>
  </si>
  <si>
    <t>Evaluation of screening for Chlamydia trachomatis among young women in primary health care services in Manaus, Amazonas State, Brazil</t>
  </si>
  <si>
    <t>Cad Saude Publica</t>
  </si>
  <si>
    <t>Screening for Chlamydia trachomatis is not routinely offered to young asymptomatic women in Brazil. This study evaluated the performance, usefulness, and operational suitability of the Digene Hybrid Capture II (HCII) CT-ID DNA-test as an opportunistic screening tool to detect C. trachomatis in the public health system in Manaus, Amazonas State. Women aged 14-25 years who attended primary health care services were interviewed and one cervical specimen was collected during cytological screening. The HCII CT test was evaluated for its ability to detect the presence of C. trachomatis and against real-time PCR (q-PCR) in a subset of samples. Operational performance was assessed through interviews with providers and patients. Overall, 1,187 women were screened, and 1,169 had a HCII CT-ID test result (292 of these were also tested by q-PCR). Of those, 13.1% (n = 153) were positive. The sensitivity, specificity, positive and negative predictive values of HCII CT were 72.3% (95%CI: 65.4-78.6), 91.3% (95%CI: 84.1-95.9), 93.8% (95%CI: 88.5-97.1), and 64.4% (95%CI: 56.0-72.1), respectively. Sample collection caused discomfort in 19.7% of women. Among health professionals (n = 52), the main barriers reported included positive cases who did not return for results (56.4%), unwillingness to screen without an appointment (45.1%), and increase in their workload (38.8%). HCII CT-ID identified a high proportion of C. trachomatis cases among young women in Manaus. However, its moderate sensitivity limits its use as an opportunistic screening tool in primary health care settings in Manaus. Screening was well accepted although the barriers we identified, especially among health professionals, challenge screening detection and treatment efforts.</t>
  </si>
  <si>
    <t>https://www.ncbi.nlm.nih.gov/pubmed/27783757</t>
  </si>
  <si>
    <t>Neves D, Sabido M, Botto-Menezes C, Benzaken NS, Jardim L, Ferreira C, et al. Evaluation of screening for Chlamydia trachomatis among young women in primary health care services in Manaus, Amazonas State, Brazil. Cad Saude Publica. 2016;32(10):e00101015.</t>
  </si>
  <si>
    <t>NGET_2019</t>
  </si>
  <si>
    <t>Ngetsa CJ, Heymann MW, Thiong'o A, Wahome E, Mwambi J, Karani C, et al</t>
  </si>
  <si>
    <t>Rectal gonorrhoea and chlamydia among men who have sex with men in coastal Kenya</t>
  </si>
  <si>
    <t>Background: Men who have sex with men (MSM) have a higher prevalence of Chlamydia trachomatis (CT) and Neisseria gonorrhoeae (NG) infections compared to the rest of the population, often remaining undiagnosed. In Kenya, prevalence of rectal CT and NG infection and NG antimicrobial sensitivity are poorly described. Methods: MSM who reported receptive anal intercourse (RAI) were recruited from an ongoing human immunodeficiency virus acquisition and treatment study in coastal Kenya in 2016-2017. Rectal swabs were collected at two time points 6 months apart to estimate prevalence and incidence of CT/NG infection using a molecular point-of-care assay. Participants positive for CT or NG were treated according to national guidelines. NG culture and antimicrobial susceptibility testing was performed. Participant and risk behaviour characteristics were collected and association with baseline CT/NG prevalence assessed by multivariable regression analysis. Results: Prevalence of CT/NG in 104 MSM was 21.2% (CT 13.5%, NG 9.6%, dual infection 1.9%) at baseline and 25.9% in 81 MSM at follow-up (CT 14.8%, NG 14.8%, dual infection 3.7%). CT/NG incidence was estimated at 53.0 (95% CI, 34.5-81.3) per 100 person-years. Most CT/NG positive participants were asymptomatic: 95.5% at baseline and 100% at follow-up. CT/NG infection was associated with being paid for sex [adjusted odds ratio (aOR)=6.2, 95% CI (1.7-22.9)] and being in formal employment [aOR=7.5, 95% CI (1.1-49.2)]. Six NG isolates were obtained at follow-up; all were susceptible to ceftriaxone and cefixime and all were resistant to penicillin, tetracycline and ciprofloxacin. Conclusions: There is a high prevalence and incidence of asymptomatic rectal CT and NG in MSM reporting RAI in coastal Kenya. MSM who were paid for sex or had formal employment were more likely to be infected with CT/NG suggesting increased risk behaviour during transactional sex. Antimicrobial susceptibility results suggest that current antibiotic choices in Kenya are appropriate for NG treatment.</t>
  </si>
  <si>
    <t>https://www.ncbi.nlm.nih.gov/pubmed/32647750</t>
  </si>
  <si>
    <t>Ngetsa CJ, Heymann MW, Thiong'o A, Wahome E, Mwambi J, Karani C, et al. Rectal gonorrhoea and chlamydia among men who have sex with men in coastal Kenya. Wellcome Open Res. 2019;4:79.</t>
  </si>
  <si>
    <t>NGUY_2019</t>
  </si>
  <si>
    <t>Nguyen M, Le GM, Nguyen HTT, Nguyen HD, Klausner JD</t>
  </si>
  <si>
    <t>Acceptability and feasibility of sexually transmissible infection screening among pregnant women in Hanoi, Vietnam</t>
  </si>
  <si>
    <t>Background Vietnam currently has no antenatal screening program for curable sexually transmissible infections (STIs). The aim of this study was to determine the prevalence of curable STIs, correlates of infections and assess the acceptability and feasibility of antenatal STI screening in Hanoi, Vietnam. METHODS: A study involving 800 pregnant women visiting Ha Dong Hospital in Hanoi, Vietnam from June 2016 to July 2017, was conducted. Participants provided either a self-collected vaginal swab or urine sample to be screened for Chlamydia trachomatis (CT), Neisseria gonorrhoeae (NG) and Trichomonas vaginalis (TV). RESULTS: The prevalence of CT, NG and TV was 6.0% (95%CI: 4.5-7.9%), 0.13 (95%CI: 0.003-0.7%) and 0.8% (95%CI: 0.16-2.2%) respectively. CT infection was significantly associated with being &lt;25 years and not being married to last sex partners at the multivariable level. Acceptability and feasibility were high, with 99.5% of eligible women consenting to testing, and 96% of infected women getting treatment. Most women considered STI screening during pregnancy to be important and were willing to notify their sex partners if they were infected. CONCLUSIONS: CT was the most common curable STI among pregnant women in Hanoi, Vietnam. Antenatal screening of curable STIs was highly acceptable and feasible in this population.</t>
  </si>
  <si>
    <t>https://www.ncbi.nlm.nih.gov/pubmed/30739637</t>
  </si>
  <si>
    <t>Nguyen M, Le GM, Nguyen HTT, Nguyen HD, Klausner JD. Acceptability and feasibility of sexually transmissible infection screening among pregnant women in Hanoi, Vietnam. Sex Health. 2019;16(2):133-8.</t>
  </si>
  <si>
    <t>NKHO_2017</t>
  </si>
  <si>
    <t>Nkhoma M, Ashorn P, Ashorn U, Dewey KG, Gondwe A, Mbotwa J, et al</t>
  </si>
  <si>
    <t>Providing lipid-based nutrient supplement during pregnancy does not reduce the risk of maternal P falciparum parasitaemia and reproductive tract infections: a randomised controlled trial</t>
  </si>
  <si>
    <t>BACKGROUND: Maternal infections are associated with maternal and foetal adverse outcomes. Nutrient supplementation during pregnancy may reduce the occurrence of infections by improving maternal immunity. We aimed to investigate the impact of small-quantity lipid-based nutrient supplement (SQ-LNS) on the occurrence of Plasmodium falciparum parasitaemia during pregnancy and trichomoniasis, vaginal candidiasis and urinary tract infection (UTI) after delivery. METHODS: Pregnant Malawian women enrolled in the iLiNS-DYAD trial receiving daily supplementation with SQ-LNS, multiple micronutrients (MMN) or iron &amp; folic acid (IFA) from &lt;20 gestation weeks (gw) were assessed for P. falciparum parasitaemia at 32 gw using rapid diagnostic testing (RDT), at 36 gw using polymerase chain reaction (PCR) and at delivery using both RDT and PCR; and at one week after delivery for trichomoniasis and vaginal candidiasis using wet mount microscopy and for UTI using urine dipstick analysis. The prevalence of each infection by intervention group was estimated at the prescribed time points and the global null hypothesis was tested using logistic regression. Adjusted analyses were performed using preselected covariates. RESULTS: The prevalence of P. falciparum parasitaemia was 10.7% at 32 gw, 9% at 36 gw, and 8.3% by RDT and 20.2% by PCR at delivery. After delivery the prevalence of trichomoniasis was 10.5%, vaginal candidiasis was 0.5%, and UTI was 3.1%. There were no differences between intervention groups in the prevalence of any of the infections. CONCLUSION: In this population, SQ-LNS did not influence the occurrence of maternal P. falciparum parasitaemia, trichomoniasis, vaginal candidiasis or UTI. TRIAL REGISTRATION: Identifier: NCT01239693 (10 November 2010).</t>
  </si>
  <si>
    <t>https://www.ncbi.nlm.nih.gov/pubmed/28095801</t>
  </si>
  <si>
    <t>Nkhoma M, Ashorn P, Ashorn U, Dewey KG, Gondwe A, Mbotwa J, et al. Providing lipid-based nutrient supplement during pregnancy does not reduce the risk of maternal P falciparum parasitaemia and reproductive tract infections: a randomised controlled trial. BMC Pregnancy Childbirth. 2017;17(1):35.</t>
  </si>
  <si>
    <t>NODJ_2019</t>
  </si>
  <si>
    <t>Nodjikouambaye ZA, Compain F, Sadjoli D, Mboumba Bouassa RS, Pere H, Veyer D, et al</t>
  </si>
  <si>
    <t>Accuracy of Curable Sexually Transmitted Infections and Genital Mycoplasmas Screening by Multiplex Real-Time PCR Using a Self-Collected Veil among Adult Women in Sub-Saharan Africa</t>
  </si>
  <si>
    <t>BACKGROUND: Sexually transmitted infections (STIs) are highly prevalent in sub-Saharan Africa. Genital self-sampling may facilitate the screening of STIs in hard-to-reach remote populations far from large health care centers and may increase screening rates. The cross-sectional GYNAUTO-STI study was carried out to assess the performance of a novel genital veil (V-Veil-Up Gyn Collection Device, V-Veil-Up Pharma, Ltd., Nicosia, Cyprus) as a genital self-sampling device to collect genital secretions to diagnose STIs by molecular biology as compared to reference clinician-collected genital specimens, in adult African women. METHODS: Adult women living in N'Djamena, the capital city of Chad, were recruited from the community and referred to the clinic for women's sexual health La Renaissance Plus". A clinician obtained an endocervical specimen using flocked swab. Genital secretions were also obtained by self-collection using veil. Both clinician- and self-collected specimens were tested for common curable STIs (including Chlamydia trachomatis, Neisseria gonorrhoeae, Mycoplasma genitalium, and Trichomonas vaginalis) and genital Mycoplasma spp. by multiplex real-time PCR (Allplex STI Essential Assay, Seegene, Seoul, South Korea). Test positivities for both collection methods were compared by assessing methods agreement, sensitivity, and specificity. RESULTS: A total of 251 women (mean age, 35.1 years) were prospectively enrolled. Only seven (2.8%) women were found to be infected with at least one common STIs [C. trachomatis: 3 (1.2%), N. gonorrhoeae: 1 (0.4%), M. genitalium: 4 (1.6%) and T. vaginalis: 1 (0.4%)], while the prevalence of genital mycoplasmas was much higher (54.2%) with a predominance of Ureaplasma parvum (42.6%). Self-collection by veil was non-inferior to clinician-based collection for genital microorganisms DNA molecular testing, with "almost perfect" agreement between both methods, high sensitivity (97.0%; 95%CI: 92.5-99.2%), and specificity (88.0%; 95%CI: 80.7-93.3%). Remarkably, the mean total number of genital microorganisms detected per woman was 1.14-fold higher in self-collected specimens compared to that in clinician-collected specimens. CONCLUSIONS: Veil-based self-collection of female genital secretions constitutes a convenient tool to collect in gentle way cervicovaginal secretions for accurate molecular detection of genital bacteria. Such sampling procedure could be easily implemented in STIs clinics in sub-Saharan Africa."</t>
  </si>
  <si>
    <t>https://www.ncbi.nlm.nih.gov/pubmed/31379424</t>
  </si>
  <si>
    <t>Nodjikouambaye ZA, Compain F, Sadjoli D, Mboumba Bouassa RS, Pere H, Veyer D, et al. Accuracy of Curable Sexually Transmitted Infections and Genital Mycoplasmas Screening by Multiplex Real-Time PCR Using a Self-Collected Veil among Adult Women in Sub-Saharan Africa. Infect Dis Obstet Gynecol. 2019;2019:8639510.</t>
  </si>
  <si>
    <t>OFFO_2017</t>
  </si>
  <si>
    <t>Offorjebe OA, Wynn A, Moshashane N, Joseph Davey D, Arena K, Ramogola-Masire D, et al</t>
  </si>
  <si>
    <t>Partner notification and treatment for sexually transmitted infections among pregnant women in Gaborone, Botswana</t>
  </si>
  <si>
    <t>Chlamydia trachomatis (CT), Neisseria gonorrhoeae (NG), and Trichomonas vaginalis (TV) are sexually transmitted infections (STIs) associated with adverse birth outcomes. Untreated partners contribute to high rates of STI reinfection; thus, partner notification and treatment remain important components of STI care and control. A prospective cohort study was conducted among 300 pregnant women presenting to the antenatal clinic at Princess Marina Hospital in Gaborone, Botswana who enrolled in an STI screening study. Following informed consent and sample collection for CT/NG/TV testing, participants were asked if they were willing to disclose their STI result and to deliver medications to their partner(s). Those who tested positive were asked at a follow-up appointment if they notified their partners. Among the 300 participants, 294 (98%) said they would be willing to tell their partner(s) about their test results if they tested positive, and 284 (95%) said they would be willing to give their partner(s) medication if the option was available. Of those who tested positive and returned for a test of cure, 27 of 32 (84%) reported that they told their partner about the results, and 20 of 32 (63%) reported that their partner received treatment. Almost all pregnant women reported willingness to tell their partner the STI test result and give their partner medications. At test of cure, most women reported informing their partner, although actual treatment receipt was lower. Our findings suggest that pregnant women are willing to utilize patient-based partner notification, but actual partner treatment might be lower than intended.</t>
  </si>
  <si>
    <t>https://www.ncbi.nlm.nih.gov/pubmed/28166698</t>
  </si>
  <si>
    <t>Offorjebe OA, Wynn A, Moshashane N, Joseph Davey D, Arena K, Ramogola-Masire D, et al. Partner notification and treatment for sexually transmitted infections among pregnant women in Gaborone, Botswana. Int J STD AIDS. 2017;28(12):1184-9.</t>
  </si>
  <si>
    <t>OLIV_2018</t>
  </si>
  <si>
    <t>Oliver VO, Otieno G, Gvetadze R, Desai MA, Makanga M, Akelo V, et al</t>
  </si>
  <si>
    <t>High prevalence of sexually transmitted infections among women screened for a contraceptive intravaginal ring study, Kisumu, Kenya, 2014</t>
  </si>
  <si>
    <t>We assessed prevalence and correlates of bacterial vaginosis (BV) and sexually transmitted infections (STIs) including herpes simplex virus type 2 (HSV-2), gonorrhoea (GC), syphilis (SYP), Chlamydia (CT) and HIV among Kenyan women aged 18-34 years who were screened for a contraceptive intravaginal ring study. Women provided demographic, behavioural and medical information, and underwent medical evaluation, including a pelvic exam. We computed crude and adjusted prevalence ratio (aPR) and 95% confidence interval (CI) using log-binomial regression. Of 463 women screened, 457 provided laboratory specimens and were included in the analysis. The median age was 25 years, interquartile range (21-28), and 68.5% had completed primary or lower education. Overall, 72.2% tested positive for any STI or BV. Point prevalence was 55.6, 38.5, 3.9, 2.0, 4.6, and 14.7% for HSV-2, BV, GC, SYP, CT, and HIV, respectively. Co-infection with HSV-2, BV, and HIV occurred in 28 (6.1%) participants. Having &gt;/=1 STI/BV was associated with younger age at first sex (&lt;/=13 versus 17-19 years, aPR=1.27, 95% CI 1.07-1.51), history of exchange sex (aPR = 2.05, 95% CI 1.07-3.92), sexual intercourse in the past seven days (aPR = 1.17, 95% CI 1.01-1.36), and older age (30-34 versus 18-24 years, aPR = 1.26, 95% CI 1.06-1.48). STI/BV diagnosis was less likely for women reporting one lifetime sexual partner compared to women with &gt;/=4 lifetime sexual partners (aPR = 0.70, 95% CI 0.54-0.92). Combination prevention approaches (biomedical, behavioural, social, and structural) tailored to women with diverse risk profiles may help mitigate STI/BV prevalence in this setting.</t>
  </si>
  <si>
    <t>https://www.ncbi.nlm.nih.gov/pubmed/30071799</t>
  </si>
  <si>
    <t>Oliver VO, Otieno G, Gvetadze R, Desai MA, Makanga M, Akelo V, et al. High prevalence of sexually transmitted infections among women screened for a contraceptive intravaginal ring study, Kisumu, Kenya, 2014. Int J STD AIDS. 2018;29(14):1390-9.</t>
  </si>
  <si>
    <t>ONG _2019</t>
  </si>
  <si>
    <t>Ong JJ, Magooa MP, Chikandiwa A, Kelly H, Didelot MN, Muller EE, et al</t>
  </si>
  <si>
    <t>Clinical Characteristics of Mycoplasma genitalium and the Usefulness of Syndromic Management Among Women Living With Human Immunodeficiency Virus</t>
  </si>
  <si>
    <t>We report the clinical symptoms and examination findings of Mycoplasma genitalium (MG) in women living with human immunodeficiency virus in South Africa. If we relied on syndromic management alone to treat MG, only 15 of 46 MG-infected women would have received. appropriate treatment: sensitivity of 32.6% (95% confidence interval, 19.5-48.0) and specificity of 67.4% (95% confidence interval, 63.4-71.2).</t>
  </si>
  <si>
    <t>https://www.ncbi.nlm.nih.gov/pubmed/31764768</t>
  </si>
  <si>
    <t>Ong JJ, Magooa MP, Chikandiwa A, Kelly H, Didelot MN, Muller EE, et al. Clinical Characteristics of Mycoplasma genitalium and the Usefulness of Syndromic Management Among Women Living With Human Immunodeficiency Virus. Sex Transm Dis. 2019;46(12):801-4.</t>
  </si>
  <si>
    <t>OTGO_2017</t>
  </si>
  <si>
    <t>Otgonjargala B, Becker K, Batbaatar G, Tsogtsaikhan S, Enkhtsetseg J, Enkhjargal A, et al</t>
  </si>
  <si>
    <t>Effect of Mycoplasma hominis and cytomegalovirus infection on pregnancy outcome: A prospective study of 200 Mongolian women and their newborns</t>
  </si>
  <si>
    <t>In Mongolia, diagnostic tests for the detection of the sexually transmitted mycoplasmas, ureaplasmas, Herpes simplex virus (HSV), and cytomegalovirus (CMV) are currently not routinely used in clinical settings and the frequency of these STIs are enigmatic. The prevalence of these STI pathogens were prospectively evaluated among 200 Mongolian pregnant women and their newborns and correlated with pregnancy outcome. TaqMan PCRs were used to detect bacterial and viral STI pathogens in pre-birth vaginal swabs of the pregnant women and in oral swabs of their newborns. A standardized questionnaire concerning former and present pregnancies was developed and linear regression analysis was used to correlate pathogen detection with pregnancy outcome. Ureaplasmas were the most prevalent of the tested pathogens (positive in 90.5% positive women and 47.5% newborns), followed by mycoplasmas (32.5% and 7.5%), chlamydia (14.5% and 7.5%), trichomonas (8.5% and 4.0%) and gonococcus (0.5% and 0%). CMV was found in 46.5% of the pregnant women and in 10.5% of their newborns, whereas HSV-2 was detected in only two mothers. Multiple regression analyses indicate that colonization of the mothers with U. urealyticum, M. hominis, T. vaginalis or CMV is associated with transmission to newborns and that transmission of M. hominis or CMV from Mongolian pregnant women to offspring is associated with reduced neonatal length and gestational age. Thus, diagnostic tests for their detection should be implemented in the clinical settings in Mongolia.</t>
  </si>
  <si>
    <t>https://www.ncbi.nlm.nih.gov/pubmed/28257513</t>
  </si>
  <si>
    <t>Otgonjargala B, Becker K, Batbaatar G, Tsogtsaikhan S, Enkhtsetseg J, Enkhjargal A, et al. Effect of Mycoplasma hominis and cytomegalovirus infection on pregnancy outcome: A prospective study of 200 Mongolian women and their newborns. PLoS One. 2017;12(3):e0173283.</t>
  </si>
  <si>
    <t>OYEY_2016</t>
  </si>
  <si>
    <t>Oyeyemi OT, Fadipe O, Oyeyemi IT</t>
  </si>
  <si>
    <t>Trichomonas vaginalis infection in Nigerian pregnant women and risk factors associated with sexually transmitted infections</t>
  </si>
  <si>
    <t>Trichomoniasis poses a public health threat to pregnant women and neonatal health. This study evaluated Trichomonas vaginalis and other common sexually transmitted infections (STIs) status in pregnant women, and risk factors associated with them. The study was cross-sectional and descriptive and a total of 198 pregnant women were recruited for T. vaginalis screening by microscopic examination. Questionnaires were also administered to 108 pregnant women to access information related to socio-demography and other factors associated with STI transmission. The overall prevalence of T. vaginalis was 18.7%. While prevalence of T. vaginalis was neither age nor parity dependent (p &gt; 0.05), women in their first trimester showed significantly higher prevalence of trichomoniasis compared to women in their second and third trimesters (p &lt; 0.05). The frequency of STIs was lowest (18.2%) and highest (71.4%) in age groups &gt;/= 39 and 15-20 years, respectively. Low levels of education, multiple sexual partners, lack of knowledge on partners' STI history, and having sex under the influence of alcohol or drugs were risk factors of for STIs (p &lt; 0.05). We found a high prevalence of T. vaginalis in pregnant women, with those at an early gestational age at greater risk. The improved education of women on safe sex and the need to know partners' STI status are advocated.</t>
  </si>
  <si>
    <t>https://www.ncbi.nlm.nih.gov/pubmed/26438604</t>
  </si>
  <si>
    <t>Oyeyemi OT, Fadipe O, Oyeyemi IT. Trichomonas vaginalis infection in Nigerian pregnant women and risk factors associated with sexually transmitted infections. Int J STD AIDS. 2016;27(13):1187-93.</t>
  </si>
  <si>
    <t>PALA_2015</t>
  </si>
  <si>
    <t>Palanee-Phillips T, Schwartz K, Brown ER, Govender V, Mgodi N, Kiweewa FM, et al</t>
  </si>
  <si>
    <t>Characteristics of Women Enrolled into a Randomized Clinical Trial of Dapivirine Vaginal Ring for HIV-1 Prevention</t>
  </si>
  <si>
    <t>INTRODUCTION: Women in sub-Saharan Africa are a priority population for evaluation of new biomedical HIV-1 prevention strategies. Antiretroviral pre-exposure prophylaxis is a promising prevention approach; however, clinical trials among young women using daily or coitally-dependent products have found low adherence. Antiretroviral-containing vaginal microbicide rings, which release medication over a month or longer, may reduce these adherence challenges. METHODS: ASPIRE (A Study to Prevent Infection with a Ring for Extended Use) is a phase III, randomized, double-blind, placebo-controlled trial testing the safety and effectiveness of a vaginal ring containing the non-nucleoside reverse transcriptase inhibitor dapivirine for prevention of HIV-1 infection. We describe the baseline characteristics of African women enrolled in the ASPIRE trial. RESULTS: Between August 2012 and June 2014, 5516 women were screened and 2629 HIV-1 seronegative women between 18-45 years of age were enrolled from 15 research sites in Malawi, South Africa, Uganda, and Zimbabwe. The median age was 26 years (IQR 22-31) and the majority (59%) were unmarried. Nearly 100% of participants reported having a primary sex partner in the prior three months but 43% did not know the HIV-1 status of their primary partner; 17% reported additional concurrent partners. Nearly two-thirds (64%) reported having disclosed to primary partners about planned vaginal ring use in the trial. Sexually transmitted infections were prevalent: 12% had Chlamydia trachomatis, 7% Trichomonas vaginalis, 4% Neisseria gonorrhoeae, and 1% syphilis. CONCLUSIONS: African HIV-1 seronegative women at risk of HIV -1 infection were successfully enrolled into a phase III trial of dapivirine vaginal ring for HIV-1 prevention.</t>
  </si>
  <si>
    <t>https://www.ncbi.nlm.nih.gov/pubmed/26061040</t>
  </si>
  <si>
    <t>Palanee-Phillips T, Schwartz K, Brown ER, Govender V, Mgodi N, Kiweewa FM, et al. Characteristics of Women Enrolled into a Randomized Clinical Trial of Dapivirine Vaginal Ring for HIV-1 Prevention. PLoS One. 2015;10(6):e0128857.</t>
  </si>
  <si>
    <t>PANT_2019</t>
  </si>
  <si>
    <t>Pant Pai N, Daher J, Prashanth HR, Shetty A, Sahni RD, Kannangai R, et al</t>
  </si>
  <si>
    <t>Will an innovative connected AideSmart! app-based multiplex, point-of-care screening strategy for HIV and related coinfections affect timely quality antenatal screening of rural Indian women? Results from a cross-sectional study in India</t>
  </si>
  <si>
    <t>OBJECTIVES: In rural pregnant Indian women, multiple missed antenatal screening opportunities due to inadequate public health facility-based screening result in undiagnosed HIV and sexually transmitted bloodborne infections (STBBIs) and conditions (anaemia). Untreated infections complicate pregnancy management, precipitate adverse outcomes and risk mother-to-child transmission. Additionally, a shortage of trained doctors, rural women's preference for home delivery and health illiteracy affect health service delivery. To address these issues, we developed AideSmart!, an innovative, app-based, cloud-connected, rapid screening strategy that offers multiplex screening for STBBIs and anaemia at the point of care. It offers connectivity, integration, expedited communications and linkages to clinical care throughout pregnancy. METHODS: In a cross-sectional study, we evaluated the AideSmart! strategy for feasibility, acceptability, preference and impact. We trained 15 healthcare professionals (HCPs) to offer the AideSmart! strategy to 510 pregnant women presenting for care to outreach rural service units of Christian Medical College, Vellore, India. RESULTS: With the AideSmart! screening strategy, we recorded an acceptability of 100% (510/510), feasibility (completion rate) of 91.6% (466/510) and preference of 73%. We detected 239 infections/conditions (239/510, 46.8%) at the point-of-care, of which 168 (168/239; 70%) were lab confirmed, staged and treated rapidly. Of the 168 confirmed infections/conditions, 127 were anaemia, 11 Trichomonas and 30 hepatitis B virus (HBV) (25 resolved naturally, 5 active infections). Four infants (4/5; 80%) were prophylaxed for HBV and were declared disease-free at 9 months. Recruited participants were young; mean age was 24 years (range: 17-40) and 74% (376/510) were in their second trimester. Furthermore, 95% of the participants were retained throughout their pregnancy. CONCLUSION: The AideSmart! strategy was deemed feasible to operationalise by HCPs. It was accepted and preferred by participants, resulting in timely screening and treatment of HIV/STIs and anaemia, preventing mother-to-child transmission. The strategy could be reverse-innovated to any context to maximise its health impact.</t>
  </si>
  <si>
    <t>https://www.ncbi.nlm.nih.gov/pubmed/30322858</t>
  </si>
  <si>
    <t>Pant Pai N, Daher J, Prashanth HR, Shetty A, Sahni RD, Kannangai R, et al. Will an innovative connected AideSmart! app-based multiplex, point-of-care screening strategy for HIV and related coinfections affect timely quality antenatal screening of rural Indian women? Results from a cross-sectional study in India. Sex Transm Infect. 2019;95(2):133-9.</t>
  </si>
  <si>
    <t>PASS_2018</t>
  </si>
  <si>
    <t>Passaro RC, Segura ER, Perez-Brumer A, Cabeza J, Montano SM, Lake JE, et al</t>
  </si>
  <si>
    <t>Body Parts Matter: Social, Behavioral, and Biological Considerations for Urethral, Pharyngeal, and Rectal Gonorrhea and Chlamydia Screening Among MSM in Lima, Peru</t>
  </si>
  <si>
    <t>BACKGROUND: Gonorrhea (Neisseria gonorrhoeae [GC]) and chlamydia (Chlamydia trachomatis [CT]) disproportionately affect men who have sex with men (MSM), and public health implications vary by anatomic site and bacterial agent. Urethral and rectal GC and CT can increase risk of HIV transmission, whereas pharyngeal GC may be a reservoir for antimicrobial resistance. To define screening priorities in Latin America, we compare differences in the prevalence and correlates of urethral, pharyngeal, and rectal GC and CT among MSM in Peru. METHODS: A cross-sectional sample of 787 MSM from Lima was screened between 2012 and 2014. We described prevalence of urethral, pharyngeal, and rectal GC and CT infection and conducted bivariate analyses of associations with social, behavioral, and biological characteristics. Poisson regression analyses assessed the correlates of each infection at each anatomic site. RESULTS: The most commonly symptomatic infection (urethral GC; 42.1%) was the least prevalent (2.4%). The most prevalent infections were rectal CT (15.8%) and pharyngeal GC (9.9%). Rectal CT was the least commonly symptomatic (2.4%) infection, and was associated with younger age (adjusted prevalence ratio [95% confidence interval], 0.96 [0.94-0.98]), HIV infection (1.46 [1.06-2.02]), and pasivo (receptive; 3.59 [1.62-7.95]) and moderno (versatile; 2.63 [1.23-5.60]) sexual roles. CONCLUSIONS: Results highlight limitations of current syndromic screening strategies for sexually transmitted diseases in Peru, wherein urethral CT and rectal GC and CT may be missed due to their frequently asymptomatic presentations. Successful management of GC and CT infections among MSM in low-resource settings requires differentiating between bacterial agent, symptomatic presentation, associated risk factors, and public health implications of untreated infection at different anatomic sites.</t>
  </si>
  <si>
    <t>https://www.ncbi.nlm.nih.gov/pubmed/30102262</t>
  </si>
  <si>
    <t>Passaro RC, Segura ER, Perez-Brumer A, Cabeza J, Montano SM, Lake JE, et al. Body Parts Matter: Social, Behavioral, and Biological Considerations for Urethral, Pharyngeal, and Rectal Gonorrhea and Chlamydia Screening Among MSM in Lima, Peru. Sex Transm Dis. 2018;45(9):607-14.</t>
  </si>
  <si>
    <t>PATT_2019</t>
  </si>
  <si>
    <t>Patterson TL, Strathdee SA, Semple SJ, Chavarin CV, Abramovitz D, Gaines TL, et al</t>
  </si>
  <si>
    <t>Prevalence of HIV/STIs and correlates with municipal characteristics among female sex workers in 13 Mexican cities</t>
  </si>
  <si>
    <t>OBJECTIVE: To identify correlates of HIV/STI prevalence among 13 cities with varying sizes of female sex worker (FSW) populations and municipal characteristics in Mexico. MATERIALS AND METHODS: FSWs underwent interviews and testing for HIV, syphilis, gonorrhea and chlamydia. Logistic regression explored variations in HIV/STI prevalence. RESULTS: Among FSWs (n=1 092), prevalence across 13 sites was: HIV: 0.4% (range: 0%-1.4%): syphilis: 7.8% (range: 0%-17.2%); chlamydia: 15.3% (range: 5.7%-32.2%); gonorrhea:2.9% (range 0%-13.8%), and any HIV/STI: 23% (range: 9.9%- 46%). Municipalities with high human development scores and a lower municipal marginalization index had higher odds of combined HIV/STI prevalence. After controlling for sitespecific variability in municipal characteristics, greater risk of HIV/STIs was associated with lower education, having a spouse diagnosed or treated for an STI, unaffordability of condoms, and having non-Mexican clients. CONCLUSIONS: Prevalence of HIV/STIs varies across Mexican municipalities indicating the need for surveillance to identify hotspots for targeted resource allocation.</t>
  </si>
  <si>
    <t>https://www.ncbi.nlm.nih.gov/pubmed/30958954</t>
  </si>
  <si>
    <t>Patterson TL, Strathdee SA, Semple SJ, Chavarin CV, Abramovitz D, Gaines TL, et al. Prevalence of HIV/STIs and correlates with municipal characteristics among female sex workers in 13 Mexican cities. Salud Publica Mex. 2019;61(2):116-24.</t>
  </si>
  <si>
    <t>PINT_2016</t>
  </si>
  <si>
    <t>Pinto VM, Tancredi MV, Silva RJ, Khoury Z, Buchalla CM</t>
  </si>
  <si>
    <t>Prevalence and factors associated with Chlamydia trachomatis infection among women with HIV in Sao Paulo</t>
  </si>
  <si>
    <t>Rev Soc Bras Med Trop</t>
  </si>
  <si>
    <t>INTRODUCTION: This study aimed to estimate the prevalence and risk factors associated with Chlamydia trachomatis (CT) infection among women with HIV in Sao Paulo. METHODS: This cross-sectional study included women with HIV who were receiving care from sixteen public health services in Sao Paulo (October 2013 to March 2014). All participants answered a questionnaire regarding their sociodemographic, behavioral, and clinical characteristics. A urine sample was tested for CT and Neisseria gonorrhoeae (NG) using the polymerase chain reaction. The chi-square test and a logistic regression model were used to test the associations with CT or NG infections. RESULTS: We evaluated 853 women and ultimately included 836 (98%) women. The mean age was 40.5 +/- 0.34 years, and the prevalences of CT and NG infections were 1.8% and 0.5%, respectively. CT infection was associated with CD4+ T-cell counts of &lt;350 cells/mm3 [adjusted odds ratio (ORadj): 24.5], age of 18-25 years (ORadj: 23.2), the non-use of condoms during the last 6 months (ORadj: 10.2), a self-reported history of a sexually transmitted infection (ORadj: 9.4), and having two or more sexual partners during the last year (ORadj: 6.1). CONCLUSIONS: Although we observed a low prevalence of CT infection among women with HIV, younger age was associated with a high risk of infection. Therefore, it may be appropriate to include screening for CT as part of the routine care for this population.</t>
  </si>
  <si>
    <t>https://www.ncbi.nlm.nih.gov/pubmed/27384828</t>
  </si>
  <si>
    <t>Pinto VM, Tancredi MV, Silva RJ, Khoury Z, Buchalla CM. Prevalence and factors associated with Chlamydia trachomatis infection among women with HIV in Sao Paulo. Rev Soc Bras Med Trop. 2016;49(3):312-8.</t>
  </si>
  <si>
    <t>POUD_2017</t>
  </si>
  <si>
    <t>Poudel KC, Poudel-Tandukar K, Palmer PH, Mizoue T, Jimba M, Kobayashi J, et al</t>
  </si>
  <si>
    <t>Coinfection of Sexually Transmitted Infections among HIV-Positive Individuals: Cross-Sectional Results of a Community-Based Positive Living with HIV (POLH) Study in Nepal</t>
  </si>
  <si>
    <t>In Asian concentrated HIV epidemics, data on coinfection of sexually transmitted infections (STIs) among HIV-positive individuals are limited. The authors measured the prevalence of Chlamydia trachomatis (CT), Neisseria gonorrhea (NG), and syphilis, and their correlates among 319 HIV-positive individuals in Kathmandu, Nepal. The authors tested blood samples for syphilis and urine samples for CT and NG. Overall, 17 (5.3%) participants had at least 1 STI (CT: 1.3%, NG: 2.8%, and syphilis: 1.2%). Of 226 participants who had sex in past 6 months, 51.3% did not always use condoms. Older (aged 35-60 years) participants were more likely (adjusted odds ratio [AOR] = 3.83; 95% confidence interval [CI] = 1.19-12.33; P = .024) and those who were currently married (AOR = 0.30; 95% CI = 0.09-0.97; P = .046) or on antiretroviral therapy (AOR = 0.21; 95% CI = 0.06-0.71; P = .012) were less likely to have at least 1 STI. Our results suggest the need to strengthen the efforts to screen and treat STIs and to promote safer sexual practices among Nepalese HIV-positive individuals.</t>
  </si>
  <si>
    <t>https://www.ncbi.nlm.nih.gov/pubmed/26527219</t>
  </si>
  <si>
    <t>Poudel KC, Poudel-Tandukar K, Palmer PH, Mizoue T, Jimba M, Kobayashi J, et al. Coinfection of Sexually Transmitted Infections among HIV-Positive Individuals: Cross-Sectional Results of a Community-Based Positive Living with HIV (POLH) Study in Nepal. J Int Assoc Provid AIDS Care. 2017;16(4):338-46.</t>
  </si>
  <si>
    <t>POUR_2018</t>
  </si>
  <si>
    <t>Pourabbas B, Rezaei Z, Mardaneh J, Shahian M, Alborzi A</t>
  </si>
  <si>
    <t>Prevalence of Chlamydia trachomatis and Neisseria gonorrhoeae infections among pregnant women and eye colonization of their neonates at birth time, Shiraz, Southern Iran</t>
  </si>
  <si>
    <t>BACKGROUND: Chlamydia trachomatis and Neisseria gonorrhoeae are the two common transmissible pathogens from pregnant women to their neonates. Given the lack of routine screening and treatment of pregnant women in some areas, the possibility of transmission rises. This study seeks to determine the prevalence of C. trachomatis and N. gonorrhoeae in the pregnant women with no clinical symptoms and the vertical transmission rate to their neonates. METHODS: The study was conducted on endocervical and eye swab samples of 239 pregnant women and their neonates. Identification was based on PCR method. RESULTS: The prevalence rates of C.trachomatis in women and neonates were 37/239 (15.5%) and 28/239 (11.7%), and for N. gonorrhoeae 3/239 (1.3%), 1/239 (0.4%), respectively. The vertical transmission rates to the neonates were 28/37(75.6%) for C. trachomatis and 1/3 for N. gonorrhoeae. CONCLUSIONS: In the areas with a high prevalence of chlamydial or gonococcal infections, and in the absence of screening and treatment of the pregnant women, ocular prophylaxis with antibiotics is suggested as a part of routine neonatal care program for the prevention of chlamydial and gonococcal ophthalmia.</t>
  </si>
  <si>
    <t>https://www.ncbi.nlm.nih.gov/pubmed/30249196</t>
  </si>
  <si>
    <t>Pourabbas B, Rezaei Z, Mardaneh J, Shahian M, Alborzi A. Prevalence of Chlamydia trachomatis and Neisseria gonorrhoeae infections among pregnant women and eye colonization of their neonates at birth time, Shiraz, Southern Iran. BMC Infect Dis. 2018;18(1):477.</t>
  </si>
  <si>
    <t>QUIL_2019</t>
  </si>
  <si>
    <t>Quilter LAS, Obondi E, Kunzweiler C, Okall D, Bailey RC, Djomand G, et al</t>
  </si>
  <si>
    <t>Prevalence and correlates of and a risk score to identify asymptomatic anorectal gonorrhoea and chlamydia infection among men who have sex with men in Kisumu, Kenya</t>
  </si>
  <si>
    <t>OBJECTIVES: In settings where laboratory capacity is limited, the WHO recommends presumptive treatment for Neisseria gonorrhoeae (NG) and Chlamydia trachomatis (CT) in asymptomatic men who have sex with men (MSM) at high risk for these infections. However, little is known about how best to target this intervention. We aimed to identify correlates of anorectal NG/CT infection in Kenyan MSM with and without anorectal symptoms and evaluate the performance of an empirical, model-based risk score to identify cases in asymptomatic men. METHODS: Anorectal NG/CT infections were diagnosed by the Abbott RealTime NG/CT nucleic acid amplification testamong 698 MSM at enrolment into the Anza Mapema study. Multivariable logistic regression was used to identify correlates of anorectal NG/CT infection in men with and without anorectal symptoms. Using coefficients from the final multivariable model for asymptomatic men, we calculated a risk score for each participant. Risk score performance was determined by calculating the sensitivity, specificity and number needed to treat (NNT) to identify one NG/CT infection. RESULTS: Overall anorectal NG/CT infection prevalence was 5.2% (n=36), of which 58.3% (n=21) were asymptomatic. Factors associated with anorectal NG/CT infection in asymptomatic men were aged 18-24 years (aOR=7.6; 95% CI: 1.7 to 33.2), HIV positive serostatus (aOR=6.9; 95% CI: 2.2 to 21.6) and unprotected anal sex in the past 3 months (aOR=3.8; 95% CI: 1.2 to 11.9). Sensitivity and specificity were optimal (81.0% and 66.1%, respectively) at a model-derived risk score cut-point &gt;/=3, and the NNT was 12. CONCLUSIONS: A model-derived risk score based on correlates of anorectal NG/CT infection in asymptomatic participants would be sensitive and efficient (i.e, low NNT) for targeting presumptive treatment. If validated in other settings, this risk score could improve on the WHO algorithm and help reduce the burden of asymptomatic anorectal NG/CT infections among MSM in settings where diagnostic testing is not available.</t>
  </si>
  <si>
    <t>https://www.ncbi.nlm.nih.gov/pubmed/30242143</t>
  </si>
  <si>
    <t>Quilter LAS, Obondi E, Kunzweiler C, Okall D, Bailey RC, Djomand G, et al. Prevalence and correlates of and a risk score to identify asymptomatic anorectal gonorrhoea and chlamydia infection among men who have sex with men in Kisumu, Kenya. Sex Transm Infect. 2019;95(3):201-11.</t>
  </si>
  <si>
    <t>RAHI_2018</t>
  </si>
  <si>
    <t>Rahimkhani M, Mordadi A, Gilanpour M</t>
  </si>
  <si>
    <t>Detection of urinary Chlamydia trachomatis, Mycoplasma genitalium and human papilloma virus in the first trimester of pregnancy by PCR method</t>
  </si>
  <si>
    <t>Ann Clin Microbiol Antimicrob</t>
  </si>
  <si>
    <t>BACKGROUND: Miscarriage and preterm delivery are the most important challenges of pregnancy. Different bacterial and viral infection may cause miscarriage and preterm delivery. Among bacterial factors, Mycoplasma genitalium and Chlamydia trachomatis have the most important role and human papilloma virus (HPV) is the leading viral factor in this regard. METHODS: First void urine samples were collected from 119 pregnant women who visited health centers for routine first-trimester screening (12-14 weeks gestation). About 10 ml of the sample was centrifuged at 3000xg for 20 min and 1-2 ml of the sediment was transferred to sterile microfuges and stored at - 20 degrees C until analysis. DNA extraction was conducted using A101211 kits imported by Pars Tous Biotechnology Company. The following commercial kits, imported by Pars Tous Biotechnology, were used for PCR. RESULTS: There is no significant association between urinary isolation of C. trachomatis and miscarriage (P = 0.93) and there is no significant association between urinary isolation of M. genitalium and miscarriage (P = 0.80). Regarding HPV, since all urine samples were PCR-negative, comparison was not possible. C. trachomatis was isolated from the urine samples of 6.72% of the pregnant women who underwent first-trimester screening in health centers using PCR. Previous studies reported a mean chlamydia isolation rate of 3% from urine specimens collected from pregnant women in general. T test showed no significant difference between the two groups (P = 0.10). Based on present study the mycoplasma isolation rate was 17.65% using PCR. Previous studies reported a mean mycoplasma isolation rate of 10% from urine specimens collected from pregnant women in general. T-test showed a significant difference between the two groups (P = 0.03). DISCUSSION: First void urine samples in pregnant women may be an appropriate sample for detection of C. trachomatis and M. genitalium; however, it is not a good method for HPV isolation therefore vaginal or cervical discharge specimens should be used instead for detection of HPV.</t>
  </si>
  <si>
    <t>https://www.ncbi.nlm.nih.gov/pubmed/29866110</t>
  </si>
  <si>
    <t>Rahimkhani M, Mordadi A, Gilanpour M. Detection of urinary Chlamydia trachomatis, Mycoplasma genitalium and human papilloma virus in the first trimester of pregnancy by PCR method. Ann Clin Microbiol Antimicrob. 2018;17(1):25.</t>
  </si>
  <si>
    <t>REBE_2015</t>
  </si>
  <si>
    <t>Rebe K, Lewis D, Myer L, de Swardt G, Struthers H, Kamkuemah M, et al</t>
  </si>
  <si>
    <t>A Cross Sectional Analysis of Gonococcal and Chlamydial Infections among Men-Who-Have-Sex-with-Men in Cape Town, South Africa</t>
  </si>
  <si>
    <t>BACKGROUND: Men-who-have-sex-with-men (MSM) are at high risk of HIV and sexually transmitted infection (STI) transmission. Asymptomatic STIs are common in MSM and remain undiagnosed and untreated where syndromic management is advocated. Untreated STIs could be contributing to high HIV rates. This study investigated symptomatic (SSTI) and asymptomatic STIs (ASTIs) in MSM in Cape Town. METHODS: MSM, 18 years and above, were enrolled into this study. Participants underwent clinical and microbiological screening for STIs. Urine, oro-pharyngeal and anal swab specimens were collected for STI analysis, and blood for HIV and syphilis screening. A psychosocial and sexual questionnaire was completed. STI specimens were analysed for Neisseria gonorrhoeae (NG) and Chlamydia trachomatis (CT) infection. RESULTS: 200 MSM were recruited with a median age of 32 years (IQR 26-39.5). Their median number of sex partners within the last year was 5 (IQR 2-20). 155/200 (78%) reported only male sex partners while 45/200 (23%) reported sex with men and women. 77/200 (39%) reported transactional sex. At enrolment, 88/200 (44%) were HIV positive and 8/112 (7%) initially HIV-negative participants seroconverted during the study. Overall, 47/200 (24%) screened positive for either NG or CT. There were 32 MSM (16%) infected with NG and 7 (3.5%) of these men had NG infections at two anatomical sites (39 NG positive results in total). Likewise, there were 23 MSM (12%) infected with CT and all these men had infections at only one site. Eight of the 47 men (17%) were infected with both NG and CT. ASTI was more common than SSTI irrespective of anatomical site, 38 /200 (19%) versus 9/200 (5%) respectively (p&lt;0.001). The anus was most commonly affected, followed by the oro-pharynx and then urethra. Asymptomatic infection was associated with transgender identity (OR 4.09 CI 1.60-5.62), &gt;/=5 male sex partners in the last year (OR 2.50 CI 1.16-5.62) and transactional sex (OR 2.33 CI 1.13-4.79) but not with HIV infection. CONCLUSIONS: Asymptomatic STI was common and would not have been detected using a syndromic management approach. Although molecular screening for NG/CT is costly, in our study only four MSM needed to be screened to detect one case. This supports dual NG/CT molecular screening for MSM, which, in the case of confirmed NG infections, may trigger further culture-based investigations to determine gonococcal antimicrobial susceptibility in the current era of multi-drug resistant gonorrhoea.</t>
  </si>
  <si>
    <t>https://www.ncbi.nlm.nih.gov/pubmed/26418464</t>
  </si>
  <si>
    <t>Rebe K, Lewis D, Myer L, de Swardt G, Struthers H, Kamkuemah M, et al. A Cross Sectional Analysis of Gonococcal and Chlamydial Infections among Men-Who-Have-Sex-with-Men in Cape Town, South Africa. PLoS One. 2015;10(9):e0138315.</t>
  </si>
  <si>
    <t>ROCH_2014</t>
  </si>
  <si>
    <t>Rocha DA, Filho RA, Marino JM, dos Santos CM</t>
  </si>
  <si>
    <t>Hidden" sexually transmitted infections among women in primary care health services, Amazonas, Brazil"</t>
  </si>
  <si>
    <t>This study describes the prevalence of infection by Chlamydia trachomatis, Neisseria gonorrhoeae and Trichomonas vaginalis in a female population in Amazonas, Brazil. We collected cervical samples from 361 women examined at 10 primary care health services in the city of Coari, Amazonas, Brazil. The women were interviewed about socio-economic data, clinical history and sexual behaviour. Pelvic examinations were performed and cervical specimens were collected for detection of pathogens by PCR. The prevalence of infection was: 12.7% for Trichomonas vaginalis, 6.4% for Chlamydia trachomatis and 1.4% for Neisseria gonorrhoeae. There were no statistically significant associations between infections by any of the pathogens nor by any pathogen alone with any clinical variable, socio-demographic data or sexual behaviour. This study draws attention to the need for surveillance and possible need for screening for Chlamydia trachomatis, which often progresses asymptomatically. For the significant prevalence found, attention should also be given to asymptomatic infection by Trichomonas vaginalis, since this pathogen has recently been implicated as a risk factor for HIV infection.</t>
  </si>
  <si>
    <t>https://www.ncbi.nlm.nih.gov/pubmed/24567444</t>
  </si>
  <si>
    <t>Rocha DA, Filho RA, Marino JM, dos Santos CM. "Hidden" sexually transmitted infections among women in primary care health services, Amazonas, Brazil. Int J STD AIDS. 2014;25(12):878-86.</t>
  </si>
  <si>
    <t>ROCH_2019</t>
  </si>
  <si>
    <t>Rocha DA, Azevedo MJN, Batista SJS, Beltrao ES, Moraes CO, Araujo AF, et al</t>
  </si>
  <si>
    <t>T. vaginalis in riverside women in Amazonia, Brazil: an experience using the EVALYN(R) BRUSH vaginal self-collection device</t>
  </si>
  <si>
    <t>INTRODUCTION: The challenges related to the diagnosis of sexually transmitted infections present more complex factors in remote and hard-to-reach areas. The use of self-collection devices that facilitate the obtaining of a biological sample with high quality for sensitive molecular tests have been examined. This study aimed to evaluate the performance and acceptance of the Evalyn(R) Brush (Rovers(R) Medical Devices) for detection of T. vaginalis among women living in the riverside communities of Amazonas, Brazil. METHODOLOGY: The study included 300 riverside women. They received instructions for self-collection, carried out the task, and then answered a questionnaire on the use of the device. T. vaginalis was detected by Polymerase Chain Reaction, using primers TVK3/TVK7. RESULTS: The mean age of the women was 35.8 years, and most of them presented low schooling, low income, agricultural activity and lived in a marital union. All samples were positive for human genomic DNA (100%) and the prevalence of T. vaginalis infection was 5.6% (n = 17). Of the 300 women, 293 (97.7%) indicated that they liked the use of the device, 287 (95.7%) reported having had no difficulty in handling it, 265 (88.3%) did not feel any type of discomfort and 228 (76%) said they preferred the self-collection to the collection made by the professional, mainly due to privacy and comfort. CONCLUSIONS: The Evalyn(R) Brush proved reliable as a device for the collection of biological samples for molecular analysis and was well-accepted by women. Its use can be indicated in remote and hard to reach places.</t>
  </si>
  <si>
    <t>https://www.ncbi.nlm.nih.gov/pubmed/32087075</t>
  </si>
  <si>
    <t>Rocha DA, Azevedo MJN, Batista SJS, Beltrao ES, Moraes CO, Araujo AF, et al. T. vaginalis in riverside women in Amazonia, Brazil: an experience using the EVALYN(R) BRUSH vaginal self-collection device. J Infect Dev Ctries. 2019;13(11):1029-37.</t>
  </si>
  <si>
    <t>RODR_2019</t>
  </si>
  <si>
    <t>Rodrigues LLS, Hardick J, Nicol AF, Morgado MG, Martinelli KG, de Paula VS, et al</t>
  </si>
  <si>
    <t>Sexually transmitted infections among HIV-infected and HIV-uninfected women in the Tapajos region, Amazon, Brazil: Self-collected vs. clinician-collected samples</t>
  </si>
  <si>
    <t>The anogenital prevalence of sexually transmitted infections (STIs) and the use of cervico-vaginal self-collected vs. clinician-collected samples were evaluated for the diagnosis of human immunodeficiency virus (HIV)-infected and HIV-uninfected women in the Tapajos region, Amazon, Brazil. We recruited 153 women for a cross-sectional study (112 HIV-uninfected and 41 HIV-infected) who sought health services. Anal and cervical scrapings and cervico-vaginal self-collection samples were collected. Real-time polymerase chain reaction methods were used for Chlamydia trachomatis, Neisseria gonorrhoeae, Trichomonas vaginalis and Mycoplasma genitalium. A syphilis test was also performed. Risk factors for STIs were identified by multivariate analysis. The overall prevalence of STIs was 30.4% (34/112) in HIV-uninfected women and 24.4% (10/41) in HIV-infected women. Anogenital Chlamydia trachomatis infection was the most prevalent in both groups of women (20.5% vs 19.5%). There was significant agreement for each STI between self-collected and clinician-collected samples: 91.7%, kappa 0.67, 95% confidence interval (CI) 0.49-0.85 for Chlamydia trachomatis; 99.2%, kappa 0.85, 95% CI 0.57-1.00 for Neisseria gonorrhoeae; 97.7%, kappa 0.39, 95% CI -0.16-0.94 for Trichomonas vaginalis; and 94.7%, kappa 0.51, 95% CI 0.20-0.82 for Mycoplasma genitalium. Women with human papillomavirus had coinfection or multiple infections with other STIs. Risk factors for STIs were being &lt;/= 25 years old, being employed or a student, reporting a history of STI and having a positive HPV test. A high prevalence of STIs in women in the Tapajos region was found. Cervico-vaginal self-collection is a useful tool for STI screening and can be used in prevention control programs in low-resource settings, such as in northern Brazil.</t>
  </si>
  <si>
    <t>https://www.ncbi.nlm.nih.gov/pubmed/31013277</t>
  </si>
  <si>
    <t>Rodrigues LLS, Hardick J, Nicol AF, Morgado MG, Martinelli KG, de Paula VS, et al. Sexually transmitted infections among HIV-infected and HIV-uninfected women in the Tapajos region, Amazon, Brazil: Self-collected vs. clinician-collected samples. PLoS One. 2019;14(4):e0215001.</t>
  </si>
  <si>
    <t>SANC_2019</t>
  </si>
  <si>
    <t>Sanchez-Anguiano LF, Velazquez-Hernandez N, Guerra-Infante FM, Aguilar-Duran M, Perez-Alamos AR, Estrada-Martinez S, et al</t>
  </si>
  <si>
    <t>Prevalence of Chlamydia trachomatis Infection Diagnosed by Polymerase Chain Reaction in Female Sex Workers in a Northern Mexican City</t>
  </si>
  <si>
    <t>Eur J Microbiol Immunol (Bp)</t>
  </si>
  <si>
    <t>PURPOSE: We aimed to determine the association between Chlamydia trachomatis infection and female sex work, and the association between sociodemographic, obstetric, and behavioral characteristics of female sex workers and C. trachomatis infection. METHODS: Through a case-control study design, we studied 201 female sex workers and 201 age-matched women without sex work in Durango City, Mexico. C. trachomatis DNA was detected in cervical swab samples using polymerase chain reaction. RESULTS: C. trachomatis DNA was detected in 32 (15.9%) of the 201 cases and in 6 (3.0%) of the 201 controls (odds ratio [OR] = 6.15; 95% confidence interval [CI]: 2.5-15.0; P &lt; 0.001). The frequency of infection with C. trachomatis in female sex workers did not vary (P &gt; 0.05) regardless of the history of pregnancies, deliveries, cesarean sections, or miscarriages. Regression analysis of the behavioral characteristics showed that infection with C. trachomatis was associated only with consumption of alcohol (OR = 2.39; 95% CI: 1.0-5.71; P = 0.04). Conclusions: We conclude that C. trachomatis infection is associated with female sex work in Durango City, Mexico. This is the first age-matched case-control study on the prevalence of C. trachomatis infection in female sex workers in Mexico using detection of C. trachomatis DNA in cervical samples.</t>
  </si>
  <si>
    <t>https://www.ncbi.nlm.nih.gov/pubmed/30967969</t>
  </si>
  <si>
    <t>Sanchez-Anguiano LF, Velazquez-Hernandez N, Guerra-Infante FM, Aguilar-Duran M, Perez-Alamos AR, Estrada-Martinez S, et al. Prevalence of Chlamydia trachomatis Infection Diagnosed by Polymerase Chain Reaction in Female Sex Workers in a Northern Mexican City. Eur J Microbiol Immunol (Bp). 2019;9(1):5-8.</t>
  </si>
  <si>
    <t>SCHE_2018</t>
  </si>
  <si>
    <t>Scheidell JD, Beau De Rochars VM, Seraphin MN, Hobbs MM, Morris JG, Jr</t>
  </si>
  <si>
    <t>Socioeconomic Vulnerability and Sexually Transmitted Infection Among Pregnant Haitian Women</t>
  </si>
  <si>
    <t>BACKGROUND: Despite evidence that education and poverty act through distinct pathways to influence sexually transmitted infection (STI), few studies have examined the unique, independent associations of these socioeconomic vulnerabilities with sexual risk behaviors and STI among women. METHODS: From August to October 2013, women at an antenatal clinic in Gressier, Haiti, were interviewed and tested for chlamydial infection, gonorrhea, and trichomoniasis (N = 200). We measured low educational attainment as less than 9 years of schooling and currently living in poverty based on crowding, defined as more than 2 people sleeping in one room. We used logistic regression to estimate independent associations between each socioeconomic indicator and outcomes of sexual behaviors and STI. RESULTS: Approximately 29% of the sample had a current STI (chlamydia, 8.0%; gonorrhea, 3.0%; trichomoniasis, 20.5%), with 2.5% testing positive for more than 1 STI. Forty percent of the sample reported low educational attainment and 40% reported current poverty. Low educational attainment was associated with early risk behaviors, including twice the odds of earlier sexual debut (adjusted odds ratio [AOR], 2.09; 95% confidence interval [CI],: 1.14-3.84). Poverty was associated with reporting the current main sexual partner to be nonmonogamous (AOR, 2.01; 95% CI, 1.00-4.01) and current STI (AOR, 2.50; 95% CI, 1.26-4.98). CONCLUSIONS: Education and poverty seem to independently influence STI behaviors and infection, with low education associated with early sexual risk and poverty associated with current risk and infection. Improving women's educational attainment may be important in improving risk awareness, thereby reducing risky sexual behaviors and preventing a trajectory of STI risk.</t>
  </si>
  <si>
    <t>https://www.ncbi.nlm.nih.gov/pubmed/29697553</t>
  </si>
  <si>
    <t>Scheidell JD, Beau De Rochars VM, Seraphin MN, Hobbs MM, Morris JG, Jr., Celestin JP, et al. Socioeconomic Vulnerability and Sexually Transmitted Infection Among Pregnant Haitian Women. Sex Transm Dis. 2018;45(9):626-31.</t>
  </si>
  <si>
    <t>SCHM_2015</t>
  </si>
  <si>
    <t>Schmidt R, Muniz RR, Cola E, Stauffert D, Silveira MF, Miranda AE</t>
  </si>
  <si>
    <t>Maternal Chlamydia trachomatis Infections and Preterm Births in a University Hospital in Vitoria, Brazil</t>
  </si>
  <si>
    <t>BACKGROUND: Preterm birth (PTB) is a major determinant of neonatal morbimortality with adverse consequences for health. The causes are multifactorial, with intrauterine infection probably explaining most of these outcomes. It is believed that infection with Chlamydia trachomatis (CT) is also involved in PTB and premature rupture of membranes. OBJECTIVES: To evaluate the prevalence of and associated factors for CT among cases of PTB attended at a University Hospital in Vitoria, Brazil. METHODS: A cross-sectional study performed among parturient who had preterm birth from June 2012 to August 2013 in Vitoria, Brazil. Participants answered a questionnaire including demographic, behavioral, and clinical data. A sample of urine was collected and screened for CT using polymerase chain reaction. Chi-square tests were used for proportion differences and Student's-t tests and variance analysis were used for testing differences between mean values. Odds ratio was used as a measure of association with a 95% confidence interval. RESULTS: The prevalence of PTB during the period of the study was 26% and the prevalence of CT among them was 13.9%. A total of 31.6% pregnant women were younger than 25 years old and women infected by CT were even younger than women not infected by CT (p = 0.022). Most of them (76.2%) were married or had a living partner, and CT infection was more frequent among the single ones (p = 0.018); 16.7% of women reported their first sexual intercourse under 14 years old. The causes of prematurity were maternal-fetal in 40.9%; rupture of the membranes in 29.7% and premature labor in 29.4%. In multivariate analysis, being married was a protective factor for infection [OR = 0.48 (95%CI:0.24-0.97)]. None of the other characteristics were associated with CT infection. CONCLUSIONS: This study shows a high prevalence of CT infection among parturient who have preterm birth. This high prevalence highlight the need for defining screening strategies focused on young pregnant women in Brazil.</t>
  </si>
  <si>
    <t>https://www.ncbi.nlm.nih.gov/pubmed/26505892</t>
  </si>
  <si>
    <t>Schmidt R, Muniz RR, Cola E, Stauffert D, Silveira MF, Miranda AE. Maternal Chlamydia trachomatis Infections and Preterm Births in a University Hospital in Vitoria, Brazil. PLoS One. 2015;10(10):e0141367.</t>
  </si>
  <si>
    <t>SCHO_2018</t>
  </si>
  <si>
    <t>Schonfeld A, Feldt T, Tufa TB, Orth HM, Fuchs A, Mesfun MG, et al</t>
  </si>
  <si>
    <t>Prevalence and impact of sexually transmitted infections in pregnant women in central Ethiopia</t>
  </si>
  <si>
    <t>Human immunodeficiency virus (HIV) continues to be a major global public health issue and omnipresent sexually transmitted infections (STIs) increase the risk of HIV acquisition. Moreover, STIs and HIV in pregnant women can harm the unborn child. In this study, we systematically investigated the prevalence of HIV, relevant STIs and vaginal group B streptococcus colonization among pregnant women presenting at Asella Teaching Hospital in central Ethiopia and their effect on perinatal mortality. A follow-up was performed six weeks after delivery. A total of 580 women were included, of which 26.6% tested positive for at least one pathogen ( Chlamydia trachomatis 9.8%, trichomoniasis 5.3%, hepatitis B 5.3%, gonorrhoea 4.3%, group B streptococcus 2.4%, syphilis 2.2%, HIV 2.1%). None of the HIV infections were previously undiagnosed, indicating effective HIV screening activities in the region. Follow-up data were available for 473 (81.6%) children, of which 37 (7.8%) were stillborn or died within the first six weeks of life. Infection with Trichomonas vaginalis and recruitment at obstetric ward (versus antenatal care) were associated with mortality. High prevalence of STIs in pregnant women and their impact on the unborn child demonstrate the need for screening and treatment programmes in order to prevent perinatal mortality.</t>
  </si>
  <si>
    <t>https://www.ncbi.nlm.nih.gov/pubmed/28776463</t>
  </si>
  <si>
    <t>Schonfeld A, Feldt T, Tufa TB, Orth HM, Fuchs A, Mesfun MG, et al. Prevalence and impact of sexually transmitted infections in pregnant women in central Ethiopia. Int J STD AIDS. 2018;29(3):251-8.</t>
  </si>
  <si>
    <t>SETH_2017</t>
  </si>
  <si>
    <t>Sethi S, Roy A, Garg S, Venkatesan LS, Bagga R</t>
  </si>
  <si>
    <t>Detection of Chlamydia trachomatis infections by polymerase chain reaction in asymptomatic pregnant women with special reference to the utility of the pooling of urine specimens</t>
  </si>
  <si>
    <t>BACKGROUND &amp; OBJECTIVES: Genital Chlamydia trachomatis (CT) infections are one of the most prevalent sexually transmitted infections across the world. In pregnant women, if not detected and treated early, these may result in poor pregnancy outcomes and complications. The present study was aimed to screen CT infections from first void urine (FVU) samples of asymptomatic pregnant women using molecular methods. The secondary objective was to evaluate cost-effectiveness in pooling FVU samples for their diagnostic application. METHODS: FVU samples were collected from 1000 asymptomatic pregnant women over a period of three years. Pooling was done by including five specimens in one pool in the amount of 10 mul and subjected to polymerase chain reaction (PCR) and further confirmed by direct fluorescent antibody assay (DFA). RESULTS: The age of study participants ranged from 18 to 43 yr with the median+/-standard deviation of 26+/-3.84 yr. Majority of positive participants were younger than 25 years. A total of 200 pools were prepared and 20 of these were PCR positive. When individual specimen in 20 positive pools was tested, 20 PCR-positive specimens were identified from 19 pools, of which 16 were positive by DFA. Thus, CT was detected in 1.6 per cent asymptomatic pregnant women in India and pooling strategy resulted in 70 per cent reduction in a number of tests performed. INTERPRETATION &amp; CONCLUSIONS: Our study detected C. trachomatis infection in 1.6 per cent asymptomatic pregnant women, and pooling of FVU specimens for PCR testing was found to be a cost-saving strategy in comparison to testing individual samples. Further evaluation and studies on the bigger sample size are warranted to validate these results.</t>
  </si>
  <si>
    <t>https://www.ncbi.nlm.nih.gov/pubmed/29205197</t>
  </si>
  <si>
    <t>Sethi S, Roy A, Garg S, Venkatesan LS, Bagga R. Detection of Chlamydia trachomatis infections by polymerase chain reaction in asymptomatic pregnant women with special reference to the utility of the pooling of urine specimens. Indian J Med Res. 2017;146(Supplement):S59-S63.</t>
  </si>
  <si>
    <t>SHAH_2018</t>
  </si>
  <si>
    <t>Shahesmaeili A, Karamouzian M, Shokoohi M, Kamali K, Fahimfar N, Nadji SA, et al</t>
  </si>
  <si>
    <t>Symptom-Based Versus Laboratory-Based Diagnosis of Five Sexually Transmitted Infections in Female Sex Workers in Iran</t>
  </si>
  <si>
    <t>Among 1337 Iranian adult female sex workers in 2015, we assessed the diagnostic value of 4 self-reported sexually transmitted infection (STIs) symptoms for detecting laboratory-confirmed gonorrhea, chlamydia, trichomoniasis, human papillomavirus (HPV), and syphilis. While 37.7% reported vaginal discharge (VD), 25.9% reported pain or burning (P/B), 3.0% reported genital ulcers (GU), and 1.4% reported genital warts (GW), the prevalence of laboratory-confirmed syphilis, gonorrhea, chlamydia, trichomoniasis, and HPV was 0.4, 1.3, 6.0, 11.9, and 41.9%, respectively. The sensitivity of VD was 40.3% for detecting tricomoniasis, 37.5% for chlamydia, and 37.5% for gonorrhea. The sensitivity of P/B ranged from 12.5% for gonorrhea to 25.2% for trichomoniasis. The sensitivity of GU and GW was very low for 5 STIs. The sensitivity of all symptoms combined was also lower than 50%. Among asymptomatic participants, 41.2% tested positive for HPV, 11.8% for trichomoniasis, and less than 6.6% for other STIs. Symptom-based case management and surveillance of STIs can lead to misclassification of a large proportion of cases.</t>
  </si>
  <si>
    <t>https://www.ncbi.nlm.nih.gov/pubmed/29744768</t>
  </si>
  <si>
    <t>Shahesmaeili A, Karamouzian M, Shokoohi M, Kamali K, Fahimfar N, Nadji SA, et al. Symptom-Based Versus Laboratory-Based Diagnosis of Five Sexually Transmitted Infections in Female Sex Workers in Iran. AIDS Behav. 2018;22(Suppl 1):19-25.</t>
  </si>
  <si>
    <t>SHAK_2018</t>
  </si>
  <si>
    <t>Shakya S, Thingulstad S, Syversen U, Nordbo SA, Madhup S, Vaidya K, et al</t>
  </si>
  <si>
    <t>Prevalence of Sexually Transmitted Infections among Married Women in Rural Nepal</t>
  </si>
  <si>
    <t>INTRODUCTION: We have previously determined the prevalence of human papillomavirus (HPV) infection among women in rural Nepal. In the current study, we also wanted to examine the prevalence of and risk factors for other sexually transmitted infections (STIs) in the same population. METHODS: Population-based study of nonpregnant women &gt;/= 15 years who were married or had a history of marriage in the past, residing in five rural villages in Nepal. Data on sociodemographic characteristics, reproductive history, and genitourinary symptoms were collected, and a gynecological examination was conducted. Cervical samples were analyzed by real-time PCR for Neisseria gonorrhoeae, Chlamydia trachomatis, and Trichomonas vaginalis and HPV, and a serum sample was analyzed for syphilis, hepatitis B virus (HBV) and HIV infection by serology. RESULTS: Of 2416 eligible women, 62% participated. Trichomoniasis, Chlamydia trachomatis infection, HPV and HBV infection, and syphilis were detected in 5.4%, 0.8%, 14.3%, 0.3%, and 0.2% of the women. None had gonorrhea or HIV infection. Of those with genitourinary symptoms, 6.3% had a curable STI. Vaginal discharge classified as abnormal by gynecological examination, but not self-reported discharge, was significantly associated with laboratory diagnosis of a curable STI. Risk factors for trichomoniasis were reproductive age and high cast/ethnicity. Due to low prevalence, risk factors for other STIs could not be disclosed. CONCLUSION: We observed high prevalence of HPV infection followed by trichomoniasis, while other STIs were rare among women in rural Nepal. There was no association between genitourinary symptoms and laboratory-confirmed STIs.</t>
  </si>
  <si>
    <t>https://www.ncbi.nlm.nih.gov/pubmed/30224859</t>
  </si>
  <si>
    <t>Shakya S, Thingulstad S, Syversen U, Nordbo SA, Madhup S, Vaidya K, et al. Prevalence of Sexually Transmitted Infections among Married Women in Rural Nepal. Infect Dis Obstet Gynecol. 2018;2018:4980396.</t>
  </si>
  <si>
    <t>SILV_2017</t>
  </si>
  <si>
    <t>Silveira MF, Sclowitz IK, Entiauspe LG, Mesenburg MA, Stauffert D, Bicca GL, et al</t>
  </si>
  <si>
    <t>Chlamydia trachomatis infection in young pregnant women in Southern Brazil: a cross-sectional study</t>
  </si>
  <si>
    <t>This study estimated the prevalence of Chlamydia trachomatis infection during pregnancy in a sample of women up to 29 years of age in the city of Pelotas, Rio Grande do Sul State, Brazil, and investigated socio-demographic risk factors such as maternal age, marital status, maternal schooling, and family income. C. trachomatis infection was diagnosed with PCR using BD ProbeTecTM CT/GC Amplified DNA Assay. Socio-demographic, behavioral, and reproductive data were collected using structured questionnaires. All collections were performed by previously trained medical students. The study included a stratified probabilistic sample from four maternity hospitals in the city. The sample included 562 pregnant women, and prevalence of C. trachomatis infection was 12.3% (95%CI: 9.6-15.0). No significant association was identified between C. trachomatis infection and any of the target variables, including obstetric outcomes such as history of preterm delivery. Our findings in terms of low treatment adherence, only 43% of the women and 9.7% of partners, associated with high C. trachomatis prevalence, reinforce the need to implement routine screening for C. trachomatis during prenatal care. The attempt to diagnose and treat this infection after delivery, as in this study, limits the possibility of success.</t>
  </si>
  <si>
    <t>https://www.ncbi.nlm.nih.gov/pubmed/28226066</t>
  </si>
  <si>
    <t>Silveira MF, Sclowitz IK, Entiauspe LG, Mesenburg MA, Stauffert D, Bicca GL, et al. Chlamydia trachomatis infection in young pregnant women in Southern Brazil: a cross-sectional study. Cad Saude Publica. 2017;33(1):e00067415.</t>
  </si>
  <si>
    <t>SILV_2018</t>
  </si>
  <si>
    <t>Silva G, Motta H, Souza EFA, Cardoso P, Pilotto JH, Eyer-Silva WA, et al</t>
  </si>
  <si>
    <t>Chlamydia trachomatis asymptomatic urethritis recurrence among males living with HIV-1</t>
  </si>
  <si>
    <t>A prevalence of 3.47% of asymptomatic Chlamydia trachomatis urethritis has been previously reported among males living with HIV infection in Brazil. This study aims to assess the recurrence of C. trachomatis urethritis three years later in the same cohort of patients and analyze associated risk factors. A total of 115 male patients diagnosed with HIV infection, with no symptoms of urethritis and observed since May of 2015 in followup visits were enrolled. They had urine samplers tested by PCR for C. trachomatis and N. gonorrhoeae between February and March 2018. Results: Three of the four patients who had asymptomatic C. trachomatis urethritis three years before were recurrently positive for C. trachomatis urethritis. Two new patients were diagnosed as positives, accounting for a total asymptomatic C. trachomatis urethritis prevalence of 4.34%. The prevalence during the whole study was 5.21%. The relative risk for a new urethritis episode among those previously diagnosed with urethritis is RR=41.62 (95% CI: 9.42-183.84), p &lt; 0.01. Patients who presented asymptomatic urethritis anytime and who were recurrently positive for C. trachomatis had a lower mean age (p&lt;0.01). Married individuals were protected regarding asymptomatic urethritis [p&lt;0.01, OR = 0.04 (0.005-0.4)] and had lower risk to develop recurrence [p&lt;0.01, RR = 0.86 (0.74-0.99)]. Illicit drugs users had risk associated to asymptomatic urethritis [p=0.02, OR= 5.9 (1.03-34)] and higher risk to develop recurrence [p&lt;0.01, RR=1.1 (1-1.22)]. Conclusion: The recurrence of asymptomatic C. trachomatis urethritis after treatment among males living with HIV infection in Brazil can be considered high and should not be neglected.</t>
  </si>
  <si>
    <t>https://www.ncbi.nlm.nih.gov/pubmed/30379232</t>
  </si>
  <si>
    <t>Silva G, Motta H, Souza EFA, Cardoso P, Pilotto JH, Eyer-Silva WA, et al. Chlamydia trachomatis asymptomatic urethritis recurrence among males living with HIV-1. Rev Inst Med Trop Sao Paulo. 2018;60:e65.</t>
  </si>
  <si>
    <t>SNEA_2017</t>
  </si>
  <si>
    <t>Snead MC, Wiener J, Ewumi S, Phillips C, Flowers L, Hylton-Kong T, et al</t>
  </si>
  <si>
    <t>Prevalence and risk factors associated with STIs among women initiating contraceptive implants in Kingston, Jamaica</t>
  </si>
  <si>
    <t>BACKGROUND: There is limited information on rates of STIs in Jamaica due to syndromic management and limited aetiological surveillance. We examined the prevalence of Chlamydia trachomatis (CT), Neisseria gonorrhoeae (NG) and Trichomonas vaginalis (TV) and characteristics associated with STIs among sexually active women who participated in a randomised trial of a progestin implant initiation in Jamaica (the Sino-Implant Study (SIS)). METHODS: SIS was a randomised trial conducted in Kingston, Jamaica, from 2012 to 2014 to evaluate whether initiation of the Sino-Implant (II) led to more unprotected sex among women ages 18-44 years. Data collected included self-reported demographic, sexual behaviour information; and vaginal swabs collected at baseline, 1-month and 3-month follow-up visits for a biomarker of recent semen exposure (prostate-specific antigen (PSA)) and for STIs. We examined associations between STIs and PSA, demographics, sexual behaviour and insertion of an implant, with a repeated-measures analysis using generalised estimating equations (SAS Institute, V.9.3). RESULTS: Remnant vaginal swabs from 254 of 414 study participants were tested for STIs. At baseline, 29% of participants tested for STIs (n=247) had laboratory-confirmed CT, 5% NG, 23% TV and 45% any STI. In a repeated-measures analysis adjusted for study arm (immediate vs delayed implant insertion), those with PSA detected did not have an increased prevalence of any STI (prevalence ratio (PR)=1.04 (95% CI 0.89 to 1.21)), whereas prevalence decreased for each 1-year increase in age (PR=0.98 (95% CI 0.97 to 0.99)). Immediate implant insertion was not associated with increases in any STI in subsequent visits (PR=1.09 (95% CI 0.94 to 1.27)). CONCLUSIONS: Although the prevalence of laboratory-confirmed STIs was high, the immediate initiation of a contraceptive implant was not associated with higher STI prevalence rates over 3 months. TRIAL REGISTRATION NUMBER: NCT01684358.</t>
  </si>
  <si>
    <t>https://www.ncbi.nlm.nih.gov/pubmed/28476913</t>
  </si>
  <si>
    <t>Snead MC, Wiener J, Ewumi S, Phillips C, Flowers L, Hylton-Kong T, et al. Prevalence and risk factors associated with STIs among women initiating contraceptive implants in Kingston, Jamaica. Sex Transm Infect. 2017;93(7):503-7.</t>
  </si>
  <si>
    <t>SQUI_2019</t>
  </si>
  <si>
    <t>Squire DS, Lymbery AJ, Walters J, Ahmed H, Asmah RH, Thompson RCA</t>
  </si>
  <si>
    <t>Trichomonas vaginalis infection in southern Ghana: clinical signs associated with the infection</t>
  </si>
  <si>
    <t>Trans R Soc Trop Med Hyg</t>
  </si>
  <si>
    <t>Trichomonas vaginalis is the causative agent for the most prevalent non-viral sexually transmitted infection (STI) among women of child-bearing age. In Ghana, although the infection is prevalent, there is a dearth of data on the risk factors and symptoms associated with T. vaginalis infection. This study was conducted on 492 women visiting gynaecological and STI clinics in the Volta Region (VR) and Greater Accra Region (GAR) in southern Ghana. Wet mount microscopy and polymerase chain reaction (PCR) were used to diagnose T. vaginalis infection. Infection prevalence was 13.2% and 18.1% by WMM and PCR, respectively. Diagnosis by PCR was significantly more sensitive (McNemar's test, p=0.0003). The regional prevalence of T. vaginalis infection by PCR was 21.7% in the VR and 12.8% in the GAR. There was a significant difference in prevalence between the two regions (Fisher's exact test, p=0.02). T. vaginalis infection was associated with vaginal itch (odds ratio [OR]=1.71, p=0.04) and a history of engaging in oral sex (OR 1.90, p=0.04). A high prevalence of T. vaginalis infection was recorded among women visiting gynaecological and STI clinics in southern Ghana. There was no consistent association of infection with any recorded clinical signs and no clear risk factors for infection were identified.</t>
  </si>
  <si>
    <t>https://www.ncbi.nlm.nih.gov/pubmed/30989196</t>
  </si>
  <si>
    <t>Squire DS, Lymbery AJ, Walters J, Ahmed H, Asmah RH, Thompson RCA. Trichomonas vaginalis infection in southern Ghana: clinical signs associated with the infection. Trans R Soc Trop Med Hyg. 2019;113(7):359-69.</t>
  </si>
  <si>
    <t>STEP_2017</t>
  </si>
  <si>
    <t>Stephen S, Muchaneta-Kubara CGE, Munjoma MW, Mandozana G</t>
  </si>
  <si>
    <t>Evaluation of Cortez OneStep Chlamydia Rapicard Insta Test for the Detection of Chlamydia trachomatis in Pregnant Women at Mbare Polyclinic in Harare, Zimbabwe</t>
  </si>
  <si>
    <t>Int J MCH AIDS</t>
  </si>
  <si>
    <t>BACKGROUND: Cervical chlamydia infection poses high risk of pregnancy complications and neonatal infection. Reference methods for the detection of chlamydia infection are not available for routine use in developing countries. Point-of-care (POC) tests can bridge this gap. This study evaluated Cortez Onestep Chlamydia Rapicard insta test for the detection of Chlamydia trachomatis in pregnant women at Mbare Polyclinic and determined the prevalence of C. trachomatis. METHODS: This was a cross sectional study in 242 pregnant women aged &gt;/=18 years attending their first ANC visit at Mbare polyclinic in Harare, Zimbabwe. Data collection form was used to obtain demographic and predisposing factors to Chlamydia infection and two endocervical swabs were collected from each patient. One specimen was examined by the POC test at the clinic and the other by SDA method in the laboratory. RESULTS: The sensitivity, specificity, positive and negative predictive values of the rapid kit were 71.4%, 99.6%, 90.9% and 98.3% respectively. Prevalence of C. trachomitis was 5.8% by SDA method. CONCLUSION AND GLOBAL HEALTH IMPLICATIONS: The kit's sensitivity (71.4%) and specificity (99.6%) implies that the rapid test is an important test which needs further evaluations. The prevalence of C. trichomitis of 5.8% is comparable to studies done elsewhere in Africa.</t>
  </si>
  <si>
    <t>https://www.ncbi.nlm.nih.gov/pubmed/28798890</t>
  </si>
  <si>
    <t>Stephen S, Muchaneta-Kubara CGE, Munjoma MW, Mandozana G. Evaluation of Cortez OneStep Chlamydia Rapicard Insta Test for the Detection of Chlamydia trachomatis in Pregnant Women at Mbare Polyclinic in Harare, Zimbabwe. Int J MCH AIDS. 2017;6(1):19-26.</t>
  </si>
  <si>
    <t>TADE_2016</t>
  </si>
  <si>
    <t>Tadesse E, Teshome M, Amsalu A, Shimelis T</t>
  </si>
  <si>
    <t>Genital Chlamydia trachomatis Infection among Women of Reproductive Age Attending the Gynecology Clinic of Hawassa University Referral Hospital, Southern Ethiopia</t>
  </si>
  <si>
    <t>BACKGROUND: Urogenital infection with Chlamydia trachomatis(CT) is one of the most common bacterial sexually transmitted infections (STIs) world-wide, especially in developing nations where routine laboratory diagnosis is unavailable. Little is known about the epidemiology of this infection in Ethiopia where other STIs are prevalent. This study was conducted to determine the prevalence and associated factors of CT infection among women of reproductive age. METHODS: A cross-sectional study was conducted among 322 consecutive women aged between 15-49 years at Hawassa University Referral Hospital from November 2014 to April 2015. Data on socio-demography and potential risk factors for genital infection were collected using structured questionnaires. Moreover, endocervical swabs were collected from all participants, screened for CT antigen using rapid immunochromatography assay, and cultured following the standard bacteriological method to isolate Neisseria gonorrhoeae. RESULT: In this study, the overall prevalence of CT antigen and N. gonorrhoeae infection was 61(18.9%) and 1(0.31%), respectively. Women aged 15-24 years had the highest prevalence of CT infection (24.2%), followed by those aged 25-34 years (16.8%) and those aged 35-49 years (9.6%). CTinfection was associated with women who had unprotected sex within the last six months (aOR = 3.459; 95% CI = 1.459-8.222) and were sexually active for 6-10 years (aOR = 3.076; 95% CI = 1.152-8.209). None of the clinical symptoms and diagnoses was significantly associated with CT antigen positivity. CONCLUSIONS: The high prevalence of genital CT infection in this study highlights the need for further large-scale studies on the general population. Thus, screening of women regardless of their symptoms should be in place.</t>
  </si>
  <si>
    <t>https://www.ncbi.nlm.nih.gov/pubmed/28006003</t>
  </si>
  <si>
    <t>Tadesse E, Teshome M, Amsalu A, Shimelis T. Genital Chlamydia trachomatis Infection among Women of Reproductive Age Attending the Gynecology Clinic of Hawassa University Referral Hospital, Southern Ethiopia. PLoS One. 2016;11(12):e0168580.</t>
  </si>
  <si>
    <t>TADE_2019</t>
  </si>
  <si>
    <t>Tadele A, Hussen S, Shimelis T</t>
  </si>
  <si>
    <t>Prevalence and associated factors of Chlamydia trachomatis and Neisseria gonorrhoeae among female commercial sex workers in Hawassa City, Southern Ethiopia</t>
  </si>
  <si>
    <t>BACKGROUND: Chlamydia trachomatis and Neisseria gonorrhoeae are the most common pathogens causing genital tract infections. Female commercial sex workers (FCSWs) are the key population to be affected by sexually transmitted infections (STIs). In Ethiopia, little is known about C. trachomatis and N. gonorrhoeae infections in most at risk population. Therefore, this study aimed to assess the prevalence of these bacterial STIs among FCSWs. METHODS: A cross-sectional study was conducted at the confidential clinic in Hawassa City, Southern Ethiopia from January to April, 2017. A total of 338 FCSWs were selected using systematic random sampling technique and enrolled in the study. Information about socio-demography and associated factors was collected using structured questionnaires. Endocervical swab samples were also collected from the study participants and tested for C. trachomatis using rapid immunochromatography assay. Samples were also cultured to isolate N. gonorrhoeae according to the standard bacteriological method. RESULTS: The prevalence of N. gonorrhoeae and C. trachomatis among FCSWs was 3.3% [95% confidence interval (CI): 1.5-5.3] and 6.8% (95% CI: 3.9-9.5), respectively. FCSWs who consistently practiced sex without condom in the last 6 months had 6.3 times (AOR 6.3; 95% CI 1.61-24.86, P = 0.008), and 4.0 times (AOR 4.0; 95% CI 1.06-15.31, p = 0.040) higher odds of acquiring N. gonorrhoeae and C. trachomatis infections, respectively. CONCLUSION: The observed rates of C. trachomatis and N. gonorrhoeae infections among FCSWs warrant the need to strengthen intervention efforts. In this regard, screening FCSWs for the specified infections and improving the practice of condom use would be important.</t>
  </si>
  <si>
    <t>https://www.ncbi.nlm.nih.gov/pubmed/30654762</t>
  </si>
  <si>
    <t>Tadele A, Hussen S, Shimelis T. Prevalence and associated factors of Chlamydia trachomatis and Neisseria gonorrhoeae among female commercial sex workers in Hawassa City, Southern Ethiopia. BMC Infect Dis. 2019;19(1):61.</t>
  </si>
  <si>
    <t>TAVA_2017</t>
  </si>
  <si>
    <t>Tavakoli Oliaee R, Babaei Z, Hatam GR, Tavakoli Kareshk A, Mahmoudvand H, Vafafar A, et al</t>
  </si>
  <si>
    <t>Considerable Genetic Diversity of Trichomonas vaginalis Clinical Isolates in a Targeted Population in South of Iran</t>
  </si>
  <si>
    <t>BACKGROUND: The present study aimed to characterize genetically and to compare the most frequently occurring strains of Trichomonas vaginalis isolated from southern Iran. METHODS: Totally, 150 vaginal swab and urine specimens were collected from symptomatic and asymptomatic women from May 2012 to Jun 2013. This study implemented a sensitive and reliable PCR-restriction fragment length polymorphism (RFLP) typing method on the actin gene. Moreover, one representative sample of each identified genotype was subjected to sequencing. RESULTS: Twenty-four T. vaginalis isolates were positive and 6 distinct electrophoretic patterns (H, E, G, I, M, N) were identified. Genotypes H and I were found to be more prevalent (50 and 37.5%) in Kerman and Shiraz, respectively. The phylogenetic analysis showed that two isolates were located as a separated clade with the other T. vaginalis isolates. CONCLUSION: The obtained findings showed a considerable genetic polymorphism of clinical isolates from the population studied. More studies may be warranted in future as to unveiling any possible links between a given genotype/cluster and pathogenic behavior of T. vaginalis.</t>
  </si>
  <si>
    <t>https://www.ncbi.nlm.nih.gov/pubmed/28761486</t>
  </si>
  <si>
    <t>Tavakoli Oliaee R, Babaei Z, Hatam GR, Tavakoli Kareshk A, Mahmoudvand H, Vafafar A, et al. Considerable Genetic Diversity of Trichomonas vaginalis Clinical Isolates in a Targeted Population in South of Iran. Iran J Parasitol. 2017;12(2):251-9.</t>
  </si>
  <si>
    <t>TELL_2017</t>
  </si>
  <si>
    <t>Tellapragada C, Eshwara VK, Bhat P, Kamath A, Aletty S, Mukhopadhyay C</t>
  </si>
  <si>
    <t>Screening of vulvovaginal infections during pregnancy in resource constrained settings: Implications on preterm delivery</t>
  </si>
  <si>
    <t>The present study was undertaken to evaluate the efficacy of clinical and microbiological investigations available in limited resource settings for an effective diagnosis of vaginal infections/abnormal vaginal microbiota among pregnant women. As an outcome of the study we intended to find the association of various vaginal infections during pregnancy with preterm delivery. Pregnant women presenting for routine antenatal care at an antenatal clinic in south India were enrolled in the study. Each participant underwent clinical and microbiological examinations for the diagnosis of vaginal infections such as bacterial vaginosis (BV), vulvovaginal candidiasis (VVC) and trichomoniasis. In addition, Gram's stained high-vaginal smears were evaluated for the presence of partial BV and vaginitis. Diagnostic accuracies of clinical diagnosis for the aforementioned infections was determined in comparison with gold standard microbiological diagnosis. Proportion of women with vulvovaginal infections were estimated using descriptive statistics and incidence risk ratio for preterm delivery with each form of the infection was estimated using univariate analysis. A total of 790 pregnant women were recruited in the study. Positive predictive values of clinical diagnosis for BV, VVC and Trichomoniasis in comparison with reference method were 72.7, 33.5 and 37.6% respectively. Partial BV (3.2%) and vaginitis due to mixed bacterial etiology (9.4%) were per exclusionem diagnosed using the microbiological smear examination. Microbiological diagnosis of BV and vaginitis were found to have a statistically significant association with preterm delivery. Effective diagnosis of vaginal infections/abnormal vaginal microbiota associated with preterm delivery can be achieved by the adjunct of microbiological smear examination of the vaginal smears to the clinical examination in limited resource settings.</t>
  </si>
  <si>
    <t>https://www.ncbi.nlm.nih.gov/pubmed/27422139</t>
  </si>
  <si>
    <t>Tellapragada C, Eshwara VK, Bhat P, Kamath A, Aletty S, Mukhopadhyay C. Screening of vulvovaginal infections during pregnancy in resource constrained settings: Implications on preterm delivery. J Infect Public Health. 2017;10(4):431-7.</t>
  </si>
  <si>
    <t>TEST_2016</t>
  </si>
  <si>
    <t>Testardini P, Vaulet ML, Entrocassi AC, Menghi C, Eliseht MC, Gatta C, et al</t>
  </si>
  <si>
    <t>Optimization of Trichomonas vaginalis Diagnosis during Pregnancy at a University Hospital, Argentina</t>
  </si>
  <si>
    <t>Korean J Parasitol</t>
  </si>
  <si>
    <t>The aim of this study was to evaluate different methods for Trichomonas vaginalis diagnosis during pregnancy in order to prevent maternal and perinatal complications. A total of 386 vaginal exudates from pregnant women were analyzed. T. vaginalis was investigated by 3 types of microscopic examinations direct wet mount with physiologic saline solution, prolonged May-Grunwald Giemsa (MGG) staining, and wet mount with sodium-acetate-formalin (SAF)/methylene blue method. PCR for 18S rRNA gene as well as culture in liquid medium were performed. The sensitivity and specificity of the microscopic examinations were evaluated considering the culture media positivity or the PCR techniques as gold standard. The frequency of T. vaginalis infection was 6.2% by culture and/or PCR, 5.2% by PCR, 4.7% by culture, 3.1% by SAF/methylene blue method and 2.8% by direct wet smear and prolonged MGG staining. The sensitivities were 83.3%, 75.0%, 50.0%, and 45.8% for PCR, culture, SAF/methylene blue method, and direct wet smear-prolonged MGG staining, respectively. The specificity was 100% for all the assessed methods. Microscopic examinations showed low sensitivity, mainly in asymptomatic pregnant patients. It is necessary to improve the detection of T. vaginalis using combined methods providing higher sensitivity, such as culture and PCR, mainly in asymptomatic pregnant patients, in order to prevent maternal and perinatal complications.</t>
  </si>
  <si>
    <t>https://www.ncbi.nlm.nih.gov/pubmed/27180578</t>
  </si>
  <si>
    <t>Testardini P, Vaulet ML, Entrocassi AC, Menghi C, Eliseht MC, Gatta C, et al. Optimization of Trichomonas vaginalis Diagnosis during Pregnancy at a University Hospital, Argentina. Korean J Parasitol. 2016;54(2):191-5.</t>
  </si>
  <si>
    <t>TONX_2015</t>
  </si>
  <si>
    <t>Ton Nu PA, Nguyen VQ, Cao NT, Dessi D, Rappelli P, Fiori PL</t>
  </si>
  <si>
    <t>Prevalence of Trichomonas vaginalis infection in symptomatic and asymptomatic women in Central Vietnam</t>
  </si>
  <si>
    <t>INTRODUCTION: The diffusion of trichomoniasis in Vietnam has been scarcely studied. The aim of this study was to investigate the prevalence of trichomoniasis in a group of symptomatic and asymptomatic women in Central Vietnam. Relationships between education, socioeconomical and marital status, and sexual behavior with infection have also been investigated. METHODOLOGY: 249 symptomatic and 534 asymptomatic women from Hue City, Vietnam, were enrolled in this study. All women were interviewed about socioeconomical and behavioral status. They underwent clinical examination, and vaginal swabs were taken to assess T. vaginalis infection by wet mount microscopy examination. In addition, an ELISA test to detect antibodies to T. vaginalis in patients' sera was used. RESULTS: The overall prevalence of trichomoniasis assessed by microscopic examination was 6.6%. A significant difference between symptomatic and asymptomatic groups was observed, resulting in 19.3% and 0.7%, respectively. Anti- T. vaginalis antibodies were detected in 31.3% of symptomatic and in 13.3% of asymptomatic women. High-risk sexual behaviour, residence in urban areas, and low level of education were positively associated with infection. CONCLUSION: This is the first report on the diffusion of trichomoniasis in Central Vietnam on symptomatic and asymptomatic subjects. Data demonstrated that T. vaginalis is a common cause of vaginal infection in the Hue province. The prevalence detected by microscopic examination was high in symptomatic subjects, while serological ELISA test detected infection also in asymptomatic patients, who tested negative by microscopy. The ELISA test may be useful to detect infection, especially in asymptomatic population.</t>
  </si>
  <si>
    <t>https://www.ncbi.nlm.nih.gov/pubmed/26142677</t>
  </si>
  <si>
    <t>Ton Nu PA, Nguyen VQ, Cao NT, Dessi D, Rappelli P, Fiori PL. Prevalence of Trichomonas vaginalis infection in symptomatic and asymptomatic women in Central Vietnam. J Infect Dev Ctries. 2015;9(6):655-60.</t>
  </si>
  <si>
    <t>TORO_2018</t>
  </si>
  <si>
    <t>Torondel B, Sinha S, Mohanty JR, Swain T, Sahoo P, Panda B, et al</t>
  </si>
  <si>
    <t>Association between unhygienic menstrual management practices and prevalence of lower reproductive tract infections: a hospital-based cross-sectional study in Odisha, India</t>
  </si>
  <si>
    <t>BACKGROUND: The extent to which reproductive tract infections (RTIs) are associated with poor menstrual hygiene management (MHM) practices has not been extensively studied. We aimed to determine whether poor menstrual hygiene practices were associated with three common infections of the lower reproductive tract; Bacterial vaginosis (BV), Candida, and Trichomonas vaginalis (TV). METHODS: Non-pregnant women of reproductive age (18-45 years) and attending one of two hospitals in Odisha, India, between April 2015 and February 2016 were recruited for the study. A standardized questionnaire was used to collect information on: MHM practices, clinical symptoms for the three infections, and socio-economic and demographic information. Specimens from posterior vaginal fornix were collected using swabs for diagnosis of BV, Candida and TV infection. RESULTS: A total of 558 women were recruited for the study of whom 62.4% were diagnosed with at least one of the three tested infections and 52% presented with one or more RTI symptoms. BV was the most prevalent infection (41%), followed by Candida infection (34%) and TV infection (5.6%). After adjustment for potentially confounding factors, women diagnosed with Candida infection were more likely to use reusable absorbent material (aPRR = 1.54, 95%CI 1.2-2.0) and practice lower frequency of personal washing (aPRR = 1.34, 95%CI 1.07-1.7). Women with BV were more likely to practice personal washing less frequently (aPRR = 1.25, 95%CI 1.0-1.5), change absorbent material outside a toilet facility (aPRR = 1.21, 95%CI 1.0-1.48) whilst a higher frequency of absorbent material changing was protective (aPRR = 0.56, 95%CI 0.4-0.75). No studied factors were found to be associated with TV infection. In addition, among women reusing absorbent material, Candida but not BV or TV - infection was more frequent who dried their pads inside their houses and who stored the cloth hidden in the toilet compartment. CONCLUSION: The results of our study add to growing number of studies which demonstrate a strong and consistent association between poor menstrual hygiene practices and higher prevalence of lower RTIs.</t>
  </si>
  <si>
    <t>https://www.ncbi.nlm.nih.gov/pubmed/30241498</t>
  </si>
  <si>
    <t>Torondel B, Sinha S, Mohanty JR, Swain T, Sahoo P, Panda B, et al. Association between unhygienic menstrual management practices and prevalence of lower reproductive tract infections: a hospital-based cross-sectional study in Odisha, India. BMC Infect Dis. 2018;18(1):473.</t>
  </si>
  <si>
    <t>TRAV_2016</t>
  </si>
  <si>
    <t>Travassos AG, Xavier-Souza E, Netto E, Dantas EV, Timbo M, Nobrega I, et al</t>
  </si>
  <si>
    <t>Anogenital infection by Chlamydia trachomatis and Neisseria gonorrhoeae in HIV-infected men and women in Salvador, Brazil</t>
  </si>
  <si>
    <t>BACKGROUND: Infections caused by Chlamydia trachomatis and Neisseria gonorrhoeae are the most common bacterial sexually transmitted infections throughout the world. These sexually transmitted infections are a growing problem in people living with HIV/AIDS. However, the presence of these agents in extra genital sites, remains poorly studied in our country. The objective of this study was to estimate the prevalence of Chlamydia trachomatis and Neisseria gonorrhoeae anal and genital infection in people living with HIV/AIDS followed in a reference center in Salvador, Brazil. METHODS: Cross-sectional study, from June 2013 to June 2015. Proven HIV-infected people attending this reference center were invited. Clinical and epidemiological data were obtained through interview with standardized form. Chlamydia trachomatis and Neisseria gonorrhoeae screening was performed using qPCR (COBAS 4800((R)) Roche). RESULTS: The frequency of positive cases of Chlamydia trachomatis and Neisseria gonorrhoeae was 12.3% in total, 9.2% cases amongst women and 17.1% amongst men. We found 14.0% of positive cases in anus and 3.1% in genital region in men, while 5.6% and 3.6%, in women, respectively. Among men, anal infection was associated with age &lt;29 years (p=0.033), report of anal intercourse (p=0.029), pain during anal intercourse (p=0.028). On the other hand, no association between genital infection and other variables were detected in bivariate analysis. Among women, we detected an association between Chlamydia trachomatis genital infection and age &lt;29 years (p&lt;0.001), younger age at first sexual intercourse (p=0.048), pregnancy (p&lt;0.001), viral load &gt;50copies/mL (p=0.020), and no antiretroviral use (p=0.008). Anal infection in women was associated with age &lt;29 years old (p&lt;0.001) and pregnancy (p=0.023), and was not associated with report of anal intercourse (p=0.485). CONCLUSION: Missed opportunities for diagnosis in extra genital sites could impact on HIV transmission. The extra genital sites need to be considered to break the HIV and bacterial sexually transmitted infections chain-of-transmission.</t>
  </si>
  <si>
    <t>https://www.ncbi.nlm.nih.gov/pubmed/27765581</t>
  </si>
  <si>
    <t>Travassos AG, Xavier-Souza E, Netto E, Dantas EV, Timbo M, Nobrega I, et al. Anogenital infection by Chlamydia trachomatis and Neisseria gonorrhoeae in HIV-infected men and women in Salvador, Brazil. Braz J Infect Dis. 2016;20(6):569-75.</t>
  </si>
  <si>
    <t>TUNX_2013</t>
  </si>
  <si>
    <t>Tun W, Vu L, Adebajo SB, Abiodun L, Sheehy M, Karlyn A, et al</t>
  </si>
  <si>
    <t>Population-based prevalence of hepatitis B and C virus, HIV, syphilis, gonorrhoea and chlamydia in male injection drug users in Lagos, Nigeria</t>
  </si>
  <si>
    <t>There is little research on injecting drug use in Nigeria. We investigated the prevalence of HIV, hepatitis B and C, and sexually transmitted infections (STIs) among male injection drug users (IDUs) in Lagos. Male IDUs (N = 328) were recruited through respondent-driven sampling. Participants completed an interview about their sexual and injecting risk behaviours and were tested for hepatitis B surface antigen (HBV), hepatitis C antibody (HCV), HIV and syphilis, as well as genital chlamydia and gonorrhoea infections. Three-quarters of IDUs (74%) reported injecting drugs in the past one month although most did not share needles (92%) and the majority obtained sterile needles from pharmacists (87%). Estimated HBV, HCV, HIV, syphilis, gonorrhoea and chlamydia prevalences were 7.8%, 7.7%, 0.9%, 1.9%, 0.0%, and 3.7%, respectively. The burden of HIV is presently low among IDUs in Lagos. Changes in accessibility to sterile needles at pharmacists would likely have a deleterious effect on IDUs' health. HBV vaccination and HCV prevention programmes for IDUs are urgently needed.</t>
  </si>
  <si>
    <t>https://www.ncbi.nlm.nih.gov/pubmed/23970571</t>
  </si>
  <si>
    <t>Tun W, Vu L, Adebajo SB, Abiodun L, Sheehy M, Karlyn A, et al. Population-based prevalence of hepatitis B and C virus, HIV, syphilis, gonorrhoea and chlamydia in male injection drug users in Lagos, Nigeria. Int J STD AIDS. 2013;24(8):619-25.</t>
  </si>
  <si>
    <t>UNGE_2015</t>
  </si>
  <si>
    <t>Unger HW, Ome-Kaius M, Wangnapi RA, Umbers AJ, Hanieh S, Suen CS, et al</t>
  </si>
  <si>
    <t>Sulphadoxine-pyrimethamine plus azithromycin for the prevention of low birthweight in Papua New Guinea: a randomised controlled trial</t>
  </si>
  <si>
    <t>BACKGROUND: Intermittent preventive treatment in pregnancy has not been evaluated outside of Africa. Low birthweight (LBW, &lt;2,500 g) is common in Papua New Guinea (PNG) and contributing factors include malaria and reproductive tract infections. METHODS: From November 2009 to February 2013, we conducted a parallel group, randomised controlled trial in pregnant women (&lt;/= 26 gestational weeks) in PNG. Sulphadoxine-pyrimethamine (1,500/75 mg) plus azithromycin (1 g twice daily for 2 days) (SPAZ) monthly from second trimester (intervention) was compared against sulphadoxine-pyrimethamine and chloroquine (450 to 600 mg, daily for three days) (SPCQ) given once, followed by SPCQ placebo (control). Women were assigned to treatment (1:1) using a randomisation sequence with block sizes of 32. Participants were blinded to assignments. The primary outcome was LBW. Analysis was by intention-to-treat. RESULTS: Of 2,793 women randomised, 2,021 (72.4%) were included in the primary outcome analysis (SPCQ: 1,008; SPAZ: 1,013). The prevalence of LBW was 15.1% (305/2,021). SPAZ reduced LBW (risk ratio [RR]: 0.74, 95% CI: 0.60-0.91, P = 0.005; absolute risk reduction (ARR): 4.5%, 95% CI: 1.4-7.6; number needed to treat: 22), and preterm delivery (0.62, 95% CI: 0.43-0.89, P = 0.010), and increased mean birthweight (41.9 g, 95% CI: 0.2-83.6, P = 0.049). SPAZ reduced maternal parasitaemia (RR: 0.57, 95% CI: 0.35-0.95, P = 0.029) and active placental malaria (0.68, 95% CI: 0.47-0.98, P = 0.037), and reduced carriage of gonorrhoea (0.66, 95% CI: 0.44-0.99, P = 0.041) at second visit. There were no treatment-related serious adverse events (SAEs), and the number of SAEs (intervention 13.1% [181/1,378], control 12.7% [174/1,374], P = 0.712) and AEs (intervention 10.5% [144/1,378], control 10.8% [149/1,374], P = 0.737) was similar. A major limitation of the study was the high loss to follow-up for birthweight. CONCLUSIONS: SPAZ was efficacious and safe in reducing LBW, possibly acting through multiple mechanisms including the effect on malaria and on sexually transmitted infections. The efficacy of SPAZ in the presence of resistant parasites and the contribution of AZ to bacterial antibiotic resistance require further study. The ability of SPAZ to improve pregnancy outcomes warrants further evaluation. TRIAL REGISTRATION: ClinicalTrials.gov NCT01136850 (06 April 2010).</t>
  </si>
  <si>
    <t>https://www.ncbi.nlm.nih.gov/pubmed/25591391</t>
  </si>
  <si>
    <t>Unger HW, Ome-Kaius M, Wangnapi RA, Umbers AJ, Hanieh S, Suen CS, et al. Sulphadoxine-pyrimethamine plus azithromycin for the prevention of low birthweight in Papua New Guinea: a randomised controlled trial. BMC Med. 2015;13:9.</t>
  </si>
  <si>
    <t>VALL_2016</t>
  </si>
  <si>
    <t>Vallely LM, Toliman P, Ryan C, Rai G, Wapling J, Tomado C, et al</t>
  </si>
  <si>
    <t>Prevalence and risk factors of Chlamydia trachomatis, Neisseria gonorrhoeae, Trichomonas vaginalis and other sexually transmissible infections among women attending antenatal clinics in three provinces in Papua New Guinea: a cross-sectional survey</t>
  </si>
  <si>
    <t>Background Papua New Guinea (PNG) is estimated to have among the highest prevalences of HIV and sexually transmissible infections (STIs) of any Asia-Pacific country, and one of the highest burdens of maternal syphilis globally. The prevalence of curable STIs, such as Chlamydia trachomatis (CT), Neisseria gonorrhoeae (NG) and Trichomonas vaginalis (TV), among pregnant women in PNG is relatively unknown. METHODS: A cross-sectional bio-behavioural survey to investigate the epidemiology of CT, NG, TV and other STIs among pregnant women in three provinces of PNG was undertaken. Women aged 18-35 years attending their first antenatal clinic visit were invited to participate. Participants completed a short interview and provided self-collected vaginal specimens for CT, NG and TV laboratory-based nucleic acid amplification tests and a venepuncture specimen for laboratory testing for syphilis and Herpes simplex virus type-2 (HSV-2) serology. Routine antenatal assessment was conducted according to national guidelines, including HIV counselling and testing and point-of-care syphilis screening. RESULTS: A total of 765 women were enrolled. Overall, 43% (95% confidence interval (CI): 39.2-46.4) had one or more of CT, NG or TV infection. CT was the most prevalent STI (22.9%, 175/765; 95% CI: 19.9-25.9), followed by TV (22.4%, 171/765; 95% CI: 19.4-25.4), and NG (14.2%, 109/765; 95% CI: 11.7-16.7). The prevalence of active syphilis was 2.2% (17/765; 95% CI: 1.2-3.3), HSV-2 was 28.0% (214/765; 95% CI: 24.8-31.2) and HIV, 0.8% (6/765; 95% CI: 0.2-1.4). Prevalences were highest among primigravid women, women aged &lt;25 years, and among those in Central Province. CONCLUSION: High prevalences of curable genital STIs were observed among women attending routine antenatal clinic services in PNG. These infections have been associated with adverse pregnancy outcomes and could be important contributors to poor maternal and neonatal health in this setting.</t>
  </si>
  <si>
    <t>https://www.ncbi.nlm.nih.gov/pubmed/28636866</t>
  </si>
  <si>
    <t>Vallely LM, Toliman P, Ryan C, Rai G, Wapling J, Tomado C, et al. Prevalence and risk factors of Chlamydia trachomatis, Neisseria gonorrhoeae, Trichomonas vaginalis and other sexually transmissible infections among women attending antenatal clinics in three provinces in Papua New Guinea: a cross-sectional survey. Sex Health. 2016;13(5):420-7.</t>
  </si>
  <si>
    <t>VALL_2017</t>
  </si>
  <si>
    <t>Vallely AJ, MacLaren D, David M, Toliman P, Kelly-Hanku A, Toto B, et al</t>
  </si>
  <si>
    <t>Dorsal longitudinal foreskin cut is associated with reduced risk of HIV, syphilis and genital herpes in men: a cross-sectional study in Papua New Guinea</t>
  </si>
  <si>
    <t>INTRODUCTION: Various forms of penile foreskin cutting are practised in Papua New Guinea. In the context of an ecological association observed between HIV infection and the dorsal longitudinal foreskin cut, we undertook an investigation of this relationship at the individual level. METHODS: We conducted a cross-sectional study among men attending voluntary confidential HIV counselling and testing clinics. Following informed consent, participants had a face-to-face interview and an examination to categorize foreskin status. HIV testing was conducted on site and relevant specimens collected for laboratory-based Herpes simplex type-2 (HSV-2), syphilis, Chlamydia trachomatis (CT), Neisseria gonorrhoeae (NG), and Trichomonas vaginalis (TV) testing. RESULTS: Overall, 1073 men were enrolled: 646 (60.2%) were uncut; 339 (31.6%) had a full dorsal longitudinal cut; 72 (6.7%) a partial dorsal longitudinal cut; and 14 (1.3%) were circumcised. Overall, the prevalence of HIV was 12.3%; HSV-2, 33.6%; active syphilis, 12.1%; CT, 13.4%; NG, 14.1%; and TV 7.6%. Compared with uncut men, men with a full dorsal longitudinal cut were significantly less likely to have HIV (adjusted odds ratio [adjOR] 0.25, 95%CI: 0.12, 0.51); HSV-2 (adjOR 0.60, 95%CI: 0.41, 0.87); or active syphilis (adjOR 0.55, 95%CI: 0.31, 0.96). This apparent protective effect was restricted to men cut prior to sexual debut. There was no difference between cut and uncut men for CT, NG or TV. CONCLUSION: In this large cross-sectional study, men with a dorsal longitudinal foreskin cut were significantly less likely to have HIV, HSV-2 and syphilis compared with uncut men, despite still having a complete (albeit morphologically altered) foreskin. The protective effect of the dorsal cut suggests that the mechanism by which male circumcision works is not simply due to the removal of the inner foreskin and its more easily accessible HIV target cells. Exposure of the penile glans and inner foreskin appear to be key mechanisms by which male circumcision confers protection.Further research in this unique setting will help improve our understanding of the fundamental immunohistologic mechanisms by which male circumcision provides protection, and may lead to new biomedical prevention strategies at the mucosal level.</t>
  </si>
  <si>
    <t>https://www.ncbi.nlm.nih.gov/pubmed/28406272</t>
  </si>
  <si>
    <t>Vallely AJ, MacLaren D, David M, Toliman P, Kelly-Hanku A, Toto B, et al. Dorsal longitudinal foreskin cut is associated with reduced risk of HIV, syphilis and genital herpes in men: a cross-sectional study in Papua New Guinea. J Int AIDS Soc. 2017;20(1):21358.</t>
  </si>
  <si>
    <t>VALL_2017a</t>
  </si>
  <si>
    <t>Vallely LM, Toliman P, Ryan C, Rai G, Wapling J, Gabuzzi J, et al</t>
  </si>
  <si>
    <t>Performance of syndromic management for the detection and treatment of genital Chlamydia trachomatis, Neisseria gonorrhoeae and Trichomonas vaginalis among women attending antenatal, well woman and sexual health clinics in Papua New Guinea: a cross-sectional study</t>
  </si>
  <si>
    <t>OBJECTIVE: Papua New Guinea (PNG) has among the highest estimated prevalences of genital Chlamydia trachomatis (CT), Neisseria gonorrhoeae (NG) and Trichomonas vaginalis (TV) of any country in the Asia-Pacific region. Diagnosis and treatment of these infections have relied on the WHO-endorsed syndromic management strategy that uses clinical presentation without laboratory confirmation to make treatment decisions. We evaluated the performance of this strategy in clinical settings in PNG. DESIGN: Women attending antenatal (ANC), well woman (WWC) and sexual health (SHC) clinics in four provinces were invited to participate, completed a face-to-face interview and clinical examination, and provided genital specimens for laboratory testing. We estimated the performance characteristics of syndromic diagnoses against combined laboratory diagnoses. RESULTS: 1764 women were enrolled (ANC=765; WWC=614; SHC=385). The prevalences of CT, NG and TV were highest among women attending ANC and SHC. Among antenatal women, syndromic diagnosis of sexually transmitted infection had low sensitivity (9%-21%) and positive predictive value (PPV) (7%-37%), but high specificity (76%-89%) and moderate negative predictive value (NPV) (55%-86%) for the combined endpoint of laboratory-confirmed CT, NG or TV. Among women attending WWC and SHC, 'vaginal discharge syndrome' had moderate to high sensitivity (72%-78%) and NPV (62%-94%), but low specificity (26%-33%) and PPV (8%-38%). 'Lower abdominal pain syndrome' had low sensitivity (26%-41%) and PPV (8%-23%) but moderate specificity (66%-68%) and high NPV (74%-93%) among women attending WWC, and moderate-high sensitivity (67%-79%) and NPV (62%-86%) but low specificity (26%-28%) and PPV (14%-33%) among SHC attendees. CONCLUSION: The performance of syndromic management for the detection and treatment of genital chlamydia, gonorrhoea and trichomonas was poor among women in different clinical settings in PNG. New diagnostic strategies are needed to control these infections and to prevent their adverse health outcomes in PNG and other high-burden countries.</t>
  </si>
  <si>
    <t>https://www.ncbi.nlm.nih.gov/pubmed/29288183</t>
  </si>
  <si>
    <t>Vallely LM, Toliman P, Ryan C, Rai G, Wapling J, Gabuzzi J, et al. Performance of syndromic management for the detection and treatment of genital Chlamydia trachomatis, Neisseria gonorrhoeae and Trichomonas vaginalis among women attending antenatal, well woman and sexual health clinics in Papua New Guinea: a cross-sectional study. BMJ Open. 2017;7(12):e018630.</t>
  </si>
  <si>
    <t>VERW_2019</t>
  </si>
  <si>
    <t>VIEI_2017</t>
  </si>
  <si>
    <t>Vieira-Baptista P, Grinceviciene S, Bellen G, Sousa C, Saldanha C, Broeck DV, et al</t>
  </si>
  <si>
    <t>Genital Tract Infections in an Isolated Community: 100 Women of the Principe Island</t>
  </si>
  <si>
    <t>OBJECTIVE: To characterize the vaginal microbiome and the rate of sexually transmitted infections (STIs) in the women of Principe (Sao Tome and Principe). METHODS: Cross-sectional study of 100 consecutive women, invited for a free appointment and cervical cancer screening. A vaginal slide (wet mount microscopy) and a cervical sample (ThinPrep(R)) (Pap test, high risk human papillomavirus [HR-HPV], N. gonorrhea [NG], T. vaginalis [TV], and C. trachomatis [CT]) were obtained. RESULTS: TV, NG, CT, and HIV were found in 8.0%, 2.0%, 3.0%, and 2.0%, respectively, and were more prevalent in younger women. HR-HPV was positive in 36.7%; 2 were positive for HPV18, but none for HPV16. Coinfection of HPV with other STIs was 8.3%. Prevalence of abnormal vaginal flora (AVF) was 82.5%, mostly bacterial vaginosis (BV) 54.6%, and moderate/severe aerobic vaginitis (msAV) 25.8%. HR-HPV was not related to BV (p = 0.67). The association of abnormal Pap test with msAV was not significant (p = 0.08). CONCLUSION: The prevalence of NG, CT, TV, and HR-HPV was according to expected, while that of HR-AVF was higher. The surprisingly low prevalence of HPV16 and HPV18 must be considered in the design of programs for prevention and vaccination; this setting can be useful as a model for postvaccination scenarios.</t>
  </si>
  <si>
    <t>https://www.ncbi.nlm.nih.gov/pubmed/29259388</t>
  </si>
  <si>
    <t>Vieira-Baptista P, Grinceviciene S, Bellen G, Sousa C, Saldanha C, Broeck DV, et al. Genital Tract Infections in an Isolated Community: 100 Women of the Principe Island. Infect Dis Obstet Gynecol. 2017;2017:3058569.</t>
  </si>
  <si>
    <t>VOLK_2017</t>
  </si>
  <si>
    <t>Volker F, Cooper P, Bader O, Uy A, Zimmermann O, Lugert R, et al</t>
  </si>
  <si>
    <t>Prevalence of pregnancy-relevant infections in a rural setting of Ghana</t>
  </si>
  <si>
    <t>BACKGROUND: Although infectious diseases still account for a high burden of morbidity and mortality in sub-Saharan Africa, simultaneous investigations on multiple infections affecting maternal and child health are missing. METHODS: We conducted a cross-sectional, single-centre pilot study in a rural area of Ghana to assess the infectiological profile during pregnancy. Screening of 180 expectant mothers was done by vaginal swabs and serology to detect the most common pregnancy-relevant infections. They were also interviewed for potential risk factors, outcome of previous pregnancies, and socio-economic aspects. RESULTS: We found a high prevalence of infections caused by hepatitis B virus (16.7% HBs antigen positive). In contrast, infections caused by hepatitis C virus (1.1% anti-HCV) and HIV (0.6%) were rare. Maternal malaria was frequent (10.6%), despite increasing acceptance of intermittent preventive treatment during pregnancy (IPTp). Group B streptococci were present in 10.6% of all pregnant women. Absence of antibodies against varicella zoster virus in 43.2%, Toxoplasma gondii in 26.8%, parvovirus B19 in 20.0%, and rubella virus in 15.7% makes a significant proportion of pregnant women susceptible for acquiring primary infections. Whereas all study participants had specific IgG antibodies against human cytomegalovirus, infections with Listeria, Brucella, or Neisseria gonorrhoeae as well as active syphilis were absent. CONCLUSIONS: Our pilot study in a rural community in Ghana indicates an urgent need for action in dealing at least with high-prevalent pregnancy-relevant infections, such as hepatitis B, malaria and those caused by group B streptococci. In addition, the resulting prevalence rates of various other infections may offer guidance for health officials to prioritize possible future intervention schemes.</t>
  </si>
  <si>
    <t>https://www.ncbi.nlm.nih.gov/pubmed/28583150</t>
  </si>
  <si>
    <t>Volker F, Cooper P, Bader O, Uy A, Zimmermann O, Lugert R, et al. Prevalence of pregnancy-relevant infections in a rural setting of Ghana. BMC Pregnancy Childbirth. 2017;17(1):172.</t>
  </si>
  <si>
    <t>WEIR_2018</t>
  </si>
  <si>
    <t>Weir SS, Figueroa JP, Scott M, Byfield L, Jones Cooper C, Hobbs MC</t>
  </si>
  <si>
    <t>Reaching key populations through key venues: Insights from the Jamaica HIV Prevention Program</t>
  </si>
  <si>
    <t>INTRODUCTION: HIV prevention strategies often include outreach to female sex workers at social venues identified as places where people meet new sexual partners. Patrons and staff at these venues may include female sex workers, their clients, as well as others who have high rates of new sexual partnerships. Few studies have compared HIV/STI among venue-based and general populations, across types of venues, or by sub-group of the venue population. Program planners often assume that the prevalence of infection is highest among female sex workers and considerably lower among other people at these venues, but there are few empiric studies assessing the prevalence of infection by sex worker status and type of venue. METHODS: In 2011, we used the PLACE method to identify public venues where people meet new sexual partners across Jamaica. The study team visited all venues with reported sex work as well as a 10% random sample of other venues and subsequently interviewed and tested a probability sample of 991 venue patrons and workers for HIV and other STI. RESULTS: Community informants identified 1207 venues. All venues where sex work was reported (735 venues) and a random sample of the remainder (134 of 472) were selected for onsite visits. Of these, 585 were found and operational. At a stratified random sample of venues, survey teams interviewed and tested 717 women and 274 men. 394 women reported recent sex work and 211 of these women reported soliciting clients on the street. Women exchanging sex for money were more likely to be infected with HIV (5.4% vs 1.0%; OR = 5.6, 95% CI = 1.8,17.3) or syphilis (11.7% vs. 5.8%, OR = 2.2, 95% CI = 1.7,4,0) than other women, but not significantly more likely to be infected with gonorrhea (8.4% vs 7.8%; OR = 1.1,95% CI = 0.6,1.9), chlamydia (16.2% vs 21.6%;OR = 0.7,95% CI = 0.5,1.0) or trichomoniasis (23.0% vs 17.0%, OR = 1.5,95% CI = 0.9,2.2). Women at venues were more likely to report sex work and multiple partners than women interviewed in a 2008 national population-based household survey commissioned by the Ministry of Health. CONCLUSIONS: In Jamaica, although the highest HIV prevalence was among street-based sex workers, the risk of HIV and STI extends to men and women at high risk venues, even those who do not self-identify as sex workers. Findings confirm the appropriateness of outreach to all men and women at these venues.</t>
  </si>
  <si>
    <t>https://www.ncbi.nlm.nih.gov/pubmed/30475802</t>
  </si>
  <si>
    <t>Weir SS, Figueroa JP, Scott M, Byfield L, Jones Cooper C, Hobbs MC. Reaching key populations through key venues: Insights from the Jamaica HIV Prevention Program. PLoS One. 2018;13(11):e0206962.</t>
  </si>
  <si>
    <t>WICK_2017</t>
  </si>
  <si>
    <t>Wickersham JA, Gibson BA, Bazazi AR, Pillai V, Pedersen CJ, Meyer JP, et al</t>
  </si>
  <si>
    <t>Prevalence of Human Immunodeficiency Virus and Sexually Transmitted Infections Among Cisgender and Transgender Women Sex Workers in Greater Kuala Lumpur, Malaysia: Results From a Respondent-Driven Sampling Study</t>
  </si>
  <si>
    <t>BACKGROUND: Sex workers face a disproportionate burden of human immunodeficiency virus (HIV) and sexually transmitted infections (STI) worldwide. For cisgender women sex workers (CWSW), global HIV prevalence is over 10%, whereas transgender women sex workers (TWSW) face an HIV burden of 19% to 27%. METHODS: We used respondent-driven sampling to recruit 492 sex workers, including CWSW (n = 299) and TWSW (n = 193) in Greater Kuala Lumpur, Malaysia. Participants completed an in-depth survey and were screened for HIV, syphilis, Chlamydia trachomatis, and Neisseria gonorrhoeae. Sample characteristics stratified by gender identity and interview site are presented. Bivariate analyses comparing CWSW and TWSW were conducted using independent samples t tests for continuous variables and chi tests for categorical variables. RESULTS: Pooled HIV prevalence was high (11.7%; 95% confidence interval [CI], 8.8-14.5), and was similar for CWSW (11.1%) and TWSW (12.4%). Rates of syphilis 25.5% (95% CI, 21.6-29.5), C. trachomatis (14.8%; 95% CI, 11.6-18.0) and N. gonorrhoeae (5.8%; 95% CI, 3.7-7.9) were also concerning. Both groups reported lifetime HIV testing (62.4%), but CWSW were less likely to have ever been HIV tested (54.5%) than TWSW (74.6%). Median time since last HIV test was 24 months. Previous screening for STI was low. Inconsistent condom use and drug use during sex work were not uncommon. CONCLUSIONS: High HIV and STI prevalence, coupled with infrequent HIV and STI screening, inconsistent condom use, and occupational drug use, underscore the need for expanded HIV and STI prevention, screening, and treatment efforts among CWSW and TWSW in Malaysia.</t>
  </si>
  <si>
    <t>https://www.ncbi.nlm.nih.gov/pubmed/28708696</t>
  </si>
  <si>
    <t>Wickersham JA, Gibson BA, Bazazi AR, Pillai V, Pedersen CJ, Meyer JP, et al. Prevalence of Human Immunodeficiency Virus and Sexually Transmitted Infections Among Cisgender and Transgender Women Sex Workers in Greater Kuala Lumpur, Malaysia: Results From a Respondent-Driven Sampling Study. Sex Transm Dis. 2017;44(11):663-70.</t>
  </si>
  <si>
    <t>WOHL_2016</t>
  </si>
  <si>
    <t>Wohlmeister D, Vianna DR, Helfer VE, Gimenes F, Consolaro ME, Barcellos RB, et al</t>
  </si>
  <si>
    <t>Association of human papillomavirus and Chlamydia trachomatis with intraepithelial alterations in cervix samples</t>
  </si>
  <si>
    <t>Mem Inst Oswaldo Cruz</t>
  </si>
  <si>
    <t>The influence of different infectious agents and their association with human papillomavirus (HPV) in cervical carcinogenesis have not been completely elucidated. This study describes the association between cytological changes in cervical epithelium and the detection of the most relevant aetiological agents of sexually transmitted diseases. Samples collected from 169 patients were evaluated by conventional cytology followed by molecular analysis to detect HPV DNA, Chlamydia trachomatis, herpes simplex virus 1 and 2,Neisseria gonorrhoeae, Mycoplasma genitalium, Trichomonas vaginalis, andTreponema pallidum, besides genotyping for most common high-risk HPV. An association between cytological lesions and different behavioural habits such as smoking and sedentariness was observed. Intraepithelial lesions were also associated with HPV and C. trachomatis detection. An association was also found between both simple and multiple genotype infection and cytological changes. The investigation of HPV and C. trachomatisproved its importance and may be considered in the future for including in screening programs, since these factors are linked to the early diagnosis of patients with precursor lesions of cervical cancer.</t>
  </si>
  <si>
    <t>https://www.ncbi.nlm.nih.gov/pubmed/26841046</t>
  </si>
  <si>
    <t>Wohlmeister D, Vianna DR, Helfer VE, Gimenes F, Consolaro ME, Barcellos RB, et al. Association of human papillomavirus and Chlamydia trachomatis with intraepithelial alterations in cervix samples. Mem Inst Oswaldo Cruz. 2016;111(2):106-13.</t>
  </si>
  <si>
    <t>WYNN_2016</t>
  </si>
  <si>
    <t>Wynn A, Ramogola-Masire D, Gaolebale P, Moshashane N, Agatha Offorjebe O, Arena K, et al</t>
  </si>
  <si>
    <t>Acceptability and Feasibility of Sexually Transmitted Infection Testing and Treatment among Pregnant Women in Gaborone, Botswana, 2015</t>
  </si>
  <si>
    <t>Biomed Res Int</t>
  </si>
  <si>
    <t>INTRODUCTION: Chlamydia trachomatis (CT), Neisseria gonorrhoeae (NG), and Trichomonas vaginalis (TV) are curable sexually transmitted infections (STIs) that can cause adverse maternal and birth outcomes. Most countries do not conduct routine testing during antenatal care. We present data on the acceptability and feasibility of testing and treating pregnant women for STIs in an antenatal clinic in Gaborone, Botswana. MATERIALS AND METHODS: We offered CT, NG, and TV testing using self-collected vaginal swabs to eligible pregnant women. Participants received same-day test results. Those who tested positive were given treatment. RESULTS: Among the 225 women who were eligible and recruited, 200 (89%) agreed to participate. The median age of our study sample was 30 years; most were unmarried (77%), with a median gestational age of 27 weeks and a 23% HIV prevalence. All participants received their results with at least 72% (n = 143) on the same day. Thirty participants (15%) tested positive for an STI, all were treated, and 24 (80%) were treated on the same day. CONCLUSION: The acceptability of STI testing was high, and the intervention was feasible. This study provides support for continued research into STI prevalence, cost-effectiveness, and the association of STIs with adverse maternal and infant outcomes.</t>
  </si>
  <si>
    <t>https://www.ncbi.nlm.nih.gov/pubmed/27119076</t>
  </si>
  <si>
    <t>Wynn A, Ramogola-Masire D, Gaolebale P, Moshashane N, Agatha Offorjebe O, Arena K, et al. Acceptability and Feasibility of Sexually Transmitted Infection Testing and Treatment among Pregnant Women in Gaborone, Botswana, 2015. Biomed Res Int. 2016;2016:1251238.</t>
  </si>
  <si>
    <t>WYNN_2018</t>
  </si>
  <si>
    <t>Wynn A, Ramogola-Masire D, Gaolebale P, Moshashane N, Sickboy O, Duque S, et al</t>
  </si>
  <si>
    <t>Prevalence and treatment outcomes of routine Chlamydia trachomatis, Neisseria gonorrhoeae and Trichomonas vaginalis testing during antenatal care, Gaborone, Botswana</t>
  </si>
  <si>
    <t>OBJECTIVES: Chlamydia trachomatis (CT), Neisseria gonorrhoeae (NG) and Trichomonas vaginalis (TV) are curable, mostly asymptomatic, STIs that cause adverse maternal and perinatal outcomes. Most countries do not test for those infections during antenatal care. We implemented a CT, NG and TV testing and treatment programme in an antenatal clinic in Gaborone, Botswana. METHODS: We conducted a prospective study in the antenatal clinic at Princess Marina Hospital in Gaborone, Botswana. We offered pregnant women who were 18 years or older and less than 35 weeks of gestation, CT, NG and TV testing using self-collected vaginal swabs. Testing was conducted using a GeneXpert(R) CT/NG and TV system. Those who tested positive were given directly observed antibiotic therapy and asked to return for a test of cure. We determined the prevalence of infections, uptake of treatment and proportion cured. The relationships between positive STI test and participant characteristics were assessed. RESULTS: We enrolled 400 pregnant women. Fifty-four (13.5%) tested positive for CT, NG and/or TV: 31 (8%) for CT, 5 (1.3%) for NG and 21 (5%) for TV. Among those who tested positive, 74% (40) received same-day, in person results and treatment. Among those who received delayed results (6), 67% (4) were treated. Statistical comparisons showed that being unmarried and HIV infected were positively association CT, NG and/or TV infection. Self-reported STI symptoms were not associated with CT, NG and/or TV infection. CONCLUSION: The prevalence of CT, NG and/or TV was high, particularly among women with HIV infection. Among women with CT, NG and/or TV infection, those who received same-day results were more likely to be treated than those who received delayed results. More research is needed on the costs and benefits of integrating highly sensitive and specific STI testing into antenatal care in Southern Africa.</t>
  </si>
  <si>
    <t>https://www.ncbi.nlm.nih.gov/pubmed/29097418</t>
  </si>
  <si>
    <t>Wynn A, Ramogola-Masire D, Gaolebale P, Moshashane N, Sickboy O, Duque S, et al. Prevalence and treatment outcomes of routine Chlamydia trachomatis, Neisseria gonorrhoeae and Trichomonas vaginalis testing during antenatal care, Gaborone, Botswana. Sex Transm Infect. 2018;94(3):230-5.</t>
  </si>
  <si>
    <t>YANX_2019</t>
  </si>
  <si>
    <t>Yan RL, Ye YF, Fan QY, Huang YH, Wen GC, Li LM, et al</t>
  </si>
  <si>
    <t>Chlamydia trachomatis infection among patients attending sexual and reproductive health clinics: A cross-sectional study in Bao'an District, Shenzhen, China</t>
  </si>
  <si>
    <t>This study aimed to estimate the prevalence of chlamydial trachomatis (CT) infection and explore its risk factors among patients attending sexual and reproductive health clinics in Shenzhen, China. We collected demographic and clinical information from attendees (aged 18-49). CT and Neisseria gonorrhoeae (NG) infection was determined by nucleic acid amplification test (NAAT) on self-collected urine specimens. Of 1,938 participants recruited, 10.3% (95% confidence interval [CI]: 9.6%-11.0%) tested positive for CT. Prevalence was similar between men (10.6% [85/804]; 95% CI, 9.5%-11.7%) and women (10.1% [115/1134]; 95% CI: 9.2%-11.0%). Being 18-25 years old (adjusted odds ratio [aOR] = 2.52; 95%CI:1.35-4.71), never tested for CT before (aOR = 2.42; 95%CI: 1.05-5.61) and infected with NG(aOR = 3.87; 95%CI: 2.10-7.10) were independently associated with CT infection. We found that CT infection is prevalent among patients attending sexual and reproductive health clinics in Shenzhen, China. A comprehensive program including CT screening, surveillance and treatment is urgently needed.</t>
  </si>
  <si>
    <t>https://www.ncbi.nlm.nih.gov/pubmed/30779755</t>
  </si>
  <si>
    <t>Yan RL, Ye YF, Fan QY, Huang YH, Wen GC, Li LM, et al. Chlamydia trachomatis infection among patients attending sexual and reproductive health clinics: A cross-sectional study in Bao'an District, Shenzhen, China. PLoS One. 2019;14(2):e0212292.</t>
  </si>
  <si>
    <t>YUXX_2018</t>
  </si>
  <si>
    <t>Yu F, Tang YT, Hu ZQ, Lin XN</t>
  </si>
  <si>
    <t>Analysis of the Vaginal Microecological Status and Genital Tract Infection Characteristics of 751 Pregnant Women</t>
  </si>
  <si>
    <t>Med Sci Monit</t>
  </si>
  <si>
    <t>BACKGROUND The aim of this study was to analyze the differences in vaginal microecological factors and genital tract infections among pregnant women of different ages. MATERIAL AND METHODS This study included 751 pregnant women from West China Second University Hospital, Sichuan University, China, from January 2015 to April 2017. After gram staining, the vaginal microecological factors of these cases were observed, including vaginal cleanliness, lactobacillus number, bacterial density, flora diversity, dominant bacteria, pH, clue cells, Candida species, and Trichomonas vaginalis. RESULTS There was no significant difference in bacterial density, flora diversity, vaginal cleanliness, or lactobacillus number among pregnant women of different age groups. Of the 32.62% of pregnant women who had genital tract infections, the incidence of bacterial vaginosis, Candida albicans infection, non-albicans Candida infection, and T. vaginalis infection were 20.91%, 14.91%, 4.26%, and 1.73%, respectively. The amalgamative incidence of bacterial vaginosis was 9.19%. The incidence of non-albicans Candida infection in the optimum reproductive age group was higher than in the older age group (P=0.0433). The incidence of T. vaginalis infection in the younger age group was higher than in the optimum reproductive age group and higher than in the older age group (P=0.0010 and P=0.0041). CONCLUSIONS The microecological status of pregnant women was basically the same as that of normal women. The most frequent genital tract infection was bacterial vaginosis. While bacterial vaginosis is amalgamative with vulvovaginal candidiasis and T. vaginalis infection, there was no significant difference in vaginal microecological observations among pregnant women in different age groups except that the non-albicans Candida infection incidence in the optimum reproductive age group and the T. vaginalis infection incidence in the younger age group was higher than in the other groups.</t>
  </si>
  <si>
    <t>https://www.ncbi.nlm.nih.gov/pubmed/30065240</t>
  </si>
  <si>
    <t>Yu F, Tang YT, Hu ZQ, Lin XN. Analysis of the Vaginal Microecological Status and Genital Tract Infection Characteristics of 751 Pregnant Women. Med Sci Monit. 2018;24:5338-45.</t>
  </si>
  <si>
    <t>ZHAN_2017</t>
  </si>
  <si>
    <t>Zhang D, Li T, Chen L, Zhang X, Zhao G, Liu Z</t>
  </si>
  <si>
    <t>Epidemiological investigation of the relationship between common lower genital tract infections and high-risk human papillomavirus infections among women in Beijing, China</t>
  </si>
  <si>
    <t>BACKGROUND: The incidence of lower genital tract infections in China has been increasing in recent years. The link between high-risk human papillomavirus (HR-HPV) and other sexually transmitted diseases (STDs) remains unclear. METHODS: From March to October 2014, gynecological examinations and questionnaires were conducted on 1218 married women. Cervical secretions and vaginal swab specimens were tested for Chlamydia trachomatis (CT), Neisseria gonorrhoeae (NG), Ureaplasma urealyticum (UU), yeast, clue cells and HR-HPV. RESULTS: Laboratory results were available for 1195 of 1218 married women. HR-HPV was detected in 7.0% of participants. Forty-seven percent of women had lower genital tract infections (LGTIs). UU was the most common infection (35.5%), followed by bacterial vaginosis (BV) (10.5%), yeast infection (3.7%), CT (2.2%), and Trichomonas vaginalis (1.7%). BV was associated with an increased risk of HR- HPV (P &lt; 0.0001; odds ratio, 3.0 [95% CI, 1.7-5.4]). There was a strong correlation between abnormal cervical cytology and HR-HPV infection (P &lt; 0.0001). CONCLUSIONS: The prevalence of LGTIs in Beijing is at a high level. It is clinically important to screen for the simultaneous presence of pathogens that cause co-infections with HR-HPV.</t>
  </si>
  <si>
    <t>https://www.ncbi.nlm.nih.gov/pubmed/28531212</t>
  </si>
  <si>
    <t>Zhang D, Li T, Chen L, Zhang X, Zhao G, Liu Z. Epidemiological investigation of the relationship between common lower genital tract infections and high-risk human papillomavirus infections among women in Beijing, China. PLoS One. 2017;12(5):e0178033.</t>
  </si>
  <si>
    <t>ZHAN_2017a</t>
  </si>
  <si>
    <t>Zhang LX, Sun Y, Zhao H, Zhu N, Sun XD, Jin X, et al</t>
  </si>
  <si>
    <t>A Bayesian Stepwise Discriminant Model for Predicting Risk Factors of Preterm Premature Rupture of Membranes: A Case-control Study</t>
  </si>
  <si>
    <t>Chin Med J (Engl)</t>
  </si>
  <si>
    <t>BACKGROUND: Preterm premature rupture of membrane (PPROM) can lead to serious consequences such as intrauterine infection, prolapse of the umbilical cord, and neonatal respiratory distress syndrome. Genital infection is a very important risk which closely related with PPROM. The preliminary study only made qualitative research on genital infection, but there was no deep and clear judgment about the effects of pathogenic bacteria. This study was to analyze the association of infections with PPROM in pregnant women in Shaanxi, China, and to establish Bayesian stepwise discriminant analysis to predict the incidence of PPROM. METHODS: In training group, the 112 pregnant women with PPROM were enrolled in the case subgroup, and 108 normal pregnant women in the control subgroup using an unmatched case-control method. The sociodemographic characteristics of these participants were collected by face-to-face interviews. Vaginal excretions from each participant were sampled at 28-36+6 weeks of pregnancy using a sterile swab. DNA corresponding to Chlamydia trachomatis (CT), Ureaplasma urealyticum (UU), Candida albicans, group B streptococci (GBS), herpes simplex virus-1 (HSV-1), and HSV-2 were detected in each participant by real-time polymerase chain reaction. A model of Bayesian discriminant analysis was established and then verified by a multicenter validation group that included 500 participants in the case subgroup and 500 participants in the control subgroup from five different hospitals in the Shaanxi province, respectively. RESULTS: The sociological characteristics were not significantly different between the case and control subgroups in both training and validation groups (all P &gt; 0.05). In training group, the infection rates of UU (11.6% vs. 3.7%), CT (17.0% vs. 5.6%), and GBS (22.3% vs. 6.5%) showed statistically different between the case and control subgroups (all P &lt; 0.05), log-transformed quantification of UU, CT, GBS, and HSV-2 showed statistically different between the case and control subgroups (P &lt; 0.05). All etiological agents were introduced into the Bayesian stepwise discriminant model showed that UU, CT, and GBS infections were the main contributors to PPROM, with coefficients of 0.441, 3.347, and 4.126, respectively. The accuracy rates of the Bayesian stepwise discriminant analysis between the case and control subgroup were 84.1% and 86.8% in the training and validation groups, respectively. CONCLUSIONS: This study established a Bayesian stepwise discriminant model to predict the incidence of PPROM. The UU, CT, and GBS infections were discriminant factors for PPROM according to a Bayesian stepwise discriminant analysis. This model could provide a new method for the early predicting of PPROM in pregnant women.</t>
  </si>
  <si>
    <t>https://www.ncbi.nlm.nih.gov/pubmed/29052561</t>
  </si>
  <si>
    <t>Zhang LX, Sun Y, Zhao H, Zhu N, Sun XD, Jin X, et al. A Bayesian Stepwise Discriminant Model for Predicting Risk Factors of Preterm Premature Rupture of Membranes: A Case-control Study. Chin Med J (Engl). 2017;130(20):2416-22.</t>
  </si>
  <si>
    <t>ZHAN_2017b</t>
  </si>
  <si>
    <t>Zhang X, Jia M, Chen M, Luo H, Chen H, Luo W, et al</t>
  </si>
  <si>
    <t>Prevalence and the associated risk factors of HIV, STIs and HBV among men who have sex with men in Kunming, China</t>
  </si>
  <si>
    <t>To investigate the prevalence and the associated risk factors of human immunodeficiency virus (HIV), hepatitis B virus (HBV) and sexually transmitted infections (STIs) among men who have sex with men (MSM) in Kunming, 300 MSM were recruited through community-based organizations between September 2014 and January 2015. The prevalence of HIV, HBsAg, syphilis, Chlamydia trachomatis (CT) and Neisseria gonorrhoeae (NG) were 17.0%, 7.7%, 11.3%, 18.2% and 13.2%, respectively. In the three different anatomic sites (urethra, rectum and pharynx), the prevalence of rectal CT was the highest (15.5%), whereas NG was most commonly found in the pharynx (8.1%). Low education level, homosexuality, inconsistent condom use and drug use in the previous six months were significantly associated with HIV infection, whereas the former three factors were also associated with HBV infection.Older people (aged &gt;/= 40 years) and those who lacked knowledge of STIs, and younger people (aged &lt;30 years) as well as inconsistent condom users were more at risk of syphilis and CT infections, respectively. NG infection was only associated with reported dating venues. Our study revealed a heavy disease burden and multiple risk factors of HIV/STIs among MSM in Kunming. It is necessary to promote regular screening and proactive treatment of HIV/STIs among MSM.</t>
  </si>
  <si>
    <t>https://www.ncbi.nlm.nih.gov/pubmed/28120646</t>
  </si>
  <si>
    <t>Zhang X, Jia M, Chen M, Luo H, Chen H, Luo W, et al. Prevalence and the associated risk factors of HIV, STIs and HBV among men who have sex with men in Kunming, China. Int J STD AIDS. 2017;28(11):1115-23.</t>
  </si>
  <si>
    <t>ZHAN_2018</t>
  </si>
  <si>
    <t>Zhang Z, Kang L, Wang W, Zhao X, Li Y, Xie Q, et al</t>
  </si>
  <si>
    <t>Prevalence and genetic diversity of Trichomonas vaginalis clinical isolates in a targeted population in Xinxiang City, Henan Province, China</t>
  </si>
  <si>
    <t>Parasit Vectors</t>
  </si>
  <si>
    <t>BACKGROUND: Trichomonas vaginalis (TV) is a protozoan parasite that causes trichomoniasis, a sexually transmitted disease, worldwide. In this study, we investigated the prevalence and genetic characterization of T. vaginalis and contrasted the most prevalent strains of T. vaginalis isolated from Xinxiang City, Henan Province, China. RESULTS: In Xinxiang from September 2015 to September 2017, a total of 267 (1.64%, 95% confidence interval, CI: 1.45-1.85) clinical T. vaginalis-positive samples from vaginal secretions were observed by wet mount microscopy from 16,294 women with some clinical symptoms of trichomoniasis. We found that trichomoniasis frequently occurred in the 21- to 40-year-old age group and in winter. After the 267 clinical T. vaginalis positive samples were cultured, 68 isolates of T. vaginalis were harvested and identified as genotype E (58.82%), H (17.65%), mixed 1 (17.65%) and mixed 2 (5.88%) using a sensitive and reliable polymerase chain reaction-restriction fragment length polymorphism (PCR-RFLP) typing method on the actin gene. The phylogenetic diversity analysis showed that the genotype E samples fell within a separate clade compared to the other T. vaginalis isolates, while the samples of the genotype H separated into two clades. CONCLUSIONS: Our results demonstrate a notable gene polymorphism of clinical isolates from the targeted population and provide insight into the performance of these genetic markers in the molecular epidemiology of trichomoniasis. However, further studies are needed to clarify the association between a certain genotype and the pathogenicity of T. vaginalis.</t>
  </si>
  <si>
    <t>https://www.ncbi.nlm.nih.gov/pubmed/29499747</t>
  </si>
  <si>
    <t>Zhang Z, Kang L, Wang W, Zhao X, Li Y, Xie Q, et al. Prevalence and genetic diversity of Trichomonas vaginalis clinical isolates in a targeted population in Xinxiang City, Henan Province, China. Parasit Vectors. 2018;11(1):124.</t>
  </si>
  <si>
    <t>ZHOU_2019</t>
  </si>
  <si>
    <t>Zhou Y, Cai YM, Li SL, Cao NX, Zhu XF, Wang F, et al</t>
  </si>
  <si>
    <t>Anatomical site prevalence and genotypes of Chlamydia trachomatis infections among men who have sex with men: a multi-site study in China</t>
  </si>
  <si>
    <t>BACKGROUND: Chlamydia trachomatis (CT) infection is one of the most pervasive sexually transmitted infections and has high prevalence in urogenital and extra-urogenital sites among men who have sex with men (MSM). This study investigated anatomical site-specific prevalence and genotypes of CT among MSM recruited from three geographic areas in China. METHODS: We collected urine specimens and anorectal, pharyngeal swab specimens from 379 MSM. CT infection was identified using polymerase chain reaction and CT genotyping was determined by sequences of the ompA gene. RESULTS: The results indicated that the overall prevalence of CT infection was 18.2% (95% confidence intervals [CIs], 13.9-22.5%) and significantly different between the cities (p = 0.048). The infection was most common at the anorectal site (15.6, 95%CIs 11.6-19.5%) followed by urethral (3.2, 95%CIs 1.4-5.0%) and oropharyngeal sites (1.6, 95%CIs 0.3-2.9%). Genotypes D and G were the most common CT strains in this population but genotype D was significantly predominated in Nanjing while genotype G was in Wuhan. No genotype related to lymphogranuloma venereum was found. CT infection was significantly related to the infection of Neisseria gonorrhoeae (adjusted odds ratio [aOR] 14.27, 95%CIs 6.02-33.83, p &lt; 0.001) and age. Men older than 40 years old were less likely to have a CT infection as compared to men under 30 years old (aOR 0.37, 95% CIs 0.15-0.93, p = 0.03). CONCLUSION: The high CT infection prevalence, particularly in the anorectal site, among MSM suggests the necessity to development an integrated CT screening and treatment program specifically focusing on this high-risk population. Surveillance of CT infections should be improved by including both infection and genotype based surveys into the current surveillance programs in China.</t>
  </si>
  <si>
    <t>https://www.ncbi.nlm.nih.gov/pubmed/31823768</t>
  </si>
  <si>
    <t>Zhou Y, Cai YM, Li SL, Cao NX, Zhu XF, Wang F, et al. Anatomical site prevalence and genotypes of Chlamydia trachomatis infections among men who have sex with men: a multi-site study in China. BMC Infect Dis. 2019;19(1):1041.</t>
  </si>
  <si>
    <t>ADRA_2025</t>
  </si>
  <si>
    <t>Adrama H, Dela Cruz EJ, Ozarslan N, Kakuru A, Odongo B, Gaw SL, et al</t>
  </si>
  <si>
    <t>Impact of intermittent preventive treatment of malaria in pregnancy with sulfadoxine-pyrimethamine on sexually transmitted and reproductive tract infections: results from a randomised trial in Uganda</t>
  </si>
  <si>
    <t>medRxiv</t>
  </si>
  <si>
    <t>Background In sub-Saharan Africa, sexually transmitted and reproductive tract infections (STIs/RTIs) are important, but underdiagnosed risk factors for adverse pregnancy outcomes. Sulfadoxine-pyrimethamine (SP), used for intermittent preventive treatment of malaria in pregnancy (IPTp), may reduce STI/RTI burden due to its antibacterial activity. We assessed the impact of IPTp regimens on STI/RTI prevalence at delivery and associations between these infections and adverse birth outcomes. Methods We conducted a secondary analysis of a randomized controlled trial comparing monthly IPTp with SP, dihydroartemisinin-piperaquine (DP), or DP+SP among pregnant women in Uganda. Vaginal swabs collected at or near delivery were tested for Chlamydia trachomatis, Neisseria gonorrhoeae, Trichomonas vaginalis, and Group B Streptococcus (GBS) using GeneXpert; bacterial vaginosis was assessed using Nugent scoring. Log-binomial regression was used to compare STI/RTI prevalence by IPTp arm, using IPTp-DP as the reference arm. Multivariable Poisson regression with robust standard errors was used to evaluate associations between infections and preterm delivery, term low birthweight (LBW), overall LBW, and small-for-gestational age. Results Among the 2265 participants assessed, IPTp-SP reduced prevalence of C. trachomatis by 80% (2.5% vs. 12.4%; RR=0.20, 95% CI: 0.12-0.33) and of GBS by 35% (7.7% vs 11.7%; RR=0.65, 95% CI: 0.43-0.99) compared to IPTp-DP. C. trachomatis was associated with increased preterm delivery risk (RR=1.86, 95% CI: 1.07-3.25) and GBS was associated with increased term LBW risk (RR=2.08, 95% CI: 1.06-4.08). Conclusions Monthly IPTp-SP reduced the prevalence of C. trachomatis and GBS. These infections were associated with adverse birth outcomes, highlighting the potential non-malarial benefits of IPTp-SP.</t>
  </si>
  <si>
    <t>https://www.embase.com/search/results?subaction=viewrecord&amp;id=L2039912717&amp;from=export</t>
  </si>
  <si>
    <t>Adrama H, Dela Cruz EJ, Ozarslan N, Kakuru A, Odongo B, Gaw SL, et al. Impact of intermittent preventive treatment of malaria in pregnancy with sulfadoxine-pyrimethamine on sexually transmitted and reproductive tract infections: results from a randomised trial in Uganda. medRxiv. 2025.</t>
  </si>
  <si>
    <t>AGAL_2025</t>
  </si>
  <si>
    <t>Agale SV, Shejwal DK, Paithankar SA, Khadke BC, Wankhede P</t>
  </si>
  <si>
    <t>PAP Smears: Unlocking the Secrets of Cervical Health; A Retrospective Study in a Rural Tertiary Care Hospital of North Maharashtra</t>
  </si>
  <si>
    <t>International Journal of Current Pharmaceutical Review and Research</t>
  </si>
  <si>
    <t>Introduction: Cervical cancer is one of the leading causes of cancer-related mortality among Indian women. Early detection through effective screening, such as the Papanicolaou (Pap) smear test, plays a critical role in reducing its prevalence. The aim of this study was to assess the role and spectrum of Pap smears in identifying premalignant, malignant, and non-neoplastic cervical lesions. Materials and Methods: In this retrospective study, we analysed 538 Pap smears collected from women aged 21–65 years, in a tertiary care hospital in North Maharashtra over a period of 18 months presenting with gynaecological symptoms. Samples were obtained using Ayre’s spatula and stained with the Papanicolaou method. Cytological interpretation was performed as per the 2014 Bethesda system, categorizing smears into inflammatory, epithelial abnormalities (ASCUS, LSIL, HSIL, and SCC), and unsatisfactory cases. Observations and Results: Of the 538 smears analysed, epithelial abnormalities were observed in 6.32% of cases, with ASCUS being the most frequent. Inflammatory lesions constituted 53.35%, highlighting infections such as bacterial vaginosis, Trichomonas vaginalis and candidiasis. Unsatisfactory smears, due to poor sampling or inflammation, accounted for 2.04%. The highest prevalence of abnormalities was noted in women aged 31–40 years, emphasizing the need for midlife screening. Conclusion: This study reaffirms the importance of Pap smear as a simple, cost-effective screening tool for cervical cancer, particularly in resource-constrained regions like North Maharashtra. Regular screening can facilitate the early detection of cervical lesions, significantly reducing cancer morbidity and mortality. Community awareness, combined with government-supported programs and routine follow-ups, is essential to overcome barriers to cervical cancer prevention. These efforts can ensure better health outcomes for women in rural and semi-urban areas.</t>
  </si>
  <si>
    <t>https://www.embase.com/search/results?subaction=viewrecord&amp;id=L2039287351&amp;from=export</t>
  </si>
  <si>
    <t>Agale SV, Shejwal DK, Paithankar SA, Khadke BC, Wankhede P. PAP Smears: Unlocking the Secrets of Cervical Health; A Retrospective Study in a Rural Tertiary Care Hospital of North Maharashtra. International Journal of Current Pharmaceutical Review and Research. 2025;17(5):961-9.</t>
  </si>
  <si>
    <t>AHMA_2025</t>
  </si>
  <si>
    <t>Ahmadi A, Abdolmaleki N, Roshani D, Farhadifar F, Ramazanzadeh R, Shahgheibi S, et al</t>
  </si>
  <si>
    <t>Relationship between vaginal infections and gestational diabetes</t>
  </si>
  <si>
    <t>Caspian Journal of Internal Medicine</t>
  </si>
  <si>
    <t>Background: Gestational diabetes is defined as glucose intolerance with variable severity which starts or is first diagnosed during pregnancy. Globally on the rise, this health condition is one of the most common complications of pregnancy. Pregnant women with diabetes are at high risk of infection because high blood sugar levels provide food for many infections, including yeast, making it easier for the yeast to grow. This study aimed to examine the relationship between vaginal infections and gestational diabetes. Methods: This study enrolled 300 pregnant women with gestational diabetes as the patient group and 300 pregnant women without gestational diabetes as the control group. The research tool in this study was a questionnaire and performing a warm and wet slide staining test on the vaginal swab sample. Results: The mean age was 31.97±6.02 in the women with gestational diabetes and 30.98± 6.80 in the women without gestational diabetes. Smoking was zero in both groups. The frequency of vaginal infection was 34 (11.3%) in the patient group and 26(8.7%) in the control group. vaginal infections showed no significant association with gestational diabetes. Conclusion: Despite its high prevalence, vaginal infections showed no significant association with gestational diabetes. Still, the high prevalence of infection in the two groups demands more attention from the healthcare system and obstetrician-gynecologists to check the infection before and after pregnancy.</t>
  </si>
  <si>
    <t>https://www.embase.com/search/results?subaction=viewrecord&amp;id=L2038179732&amp;from=export</t>
  </si>
  <si>
    <t>Ahmadi A, Abdolmaleki N, Roshani D, Farhadifar F, Ramazanzadeh R, Shahgheibi S, et al. Relationship between vaginal infections and gestational diabetes. Caspian Journal of Internal Medicine. 2025;16(2):263-7.</t>
  </si>
  <si>
    <t>ALAX_2025</t>
  </si>
  <si>
    <t>Ala OO, Shuaib BI, Momodu A, Muhibi MA</t>
  </si>
  <si>
    <t>Molecular prevalence of Chlamydia trachomatis infection among women attending gynaecological clinic for infertility evaluation</t>
  </si>
  <si>
    <t>BMC Women's Health</t>
  </si>
  <si>
    <t>Background: Chlamydia trachomatis is one of the most prevalent sexually transmitted bacterial infections and a significant cause of infertility in women. Despite its asymptomatic nature, the bacterium can ascend the reproductive tract, leading to pelvic inflammatory disease and tubal factor infertility. Objective: This study investigated the molecular prevalence of Chlamydia trachomatis infection (CTI) among women attending a gynaecological clinic for infertility evaluation. Methods: This cross-sectional study involving 135 women was conducted at Edo University Teaching Hospital, Auchi, Nigeria. Endocervical swabs were collected during speculum examination and stored in DNA stabilization buffer at − 20 °C. Genomic DNA was extracted using the Qiagen DNA extraction kit, followed by PCR amplification targeting the ompA gene of C. trachomatis. Socio-demographic and clinical data were collected via structured questionnaires. Statistical significance was assessed using IBM SPSS Statistics version 25 (IBM Corp.) and the Chi-square test, with significance defined as p &lt; 0.05. Results: Out of 135 women screened, the molecular prevalence of CTI was 27.4%. The highest rate occurred among women of 18–26 years of age (31.6%), although age differences were not statistically significant (p = 0.38). Chlamydia trachomatis infection was significantly associated with a history of STIs (40.0% vs. 20.0%, p = 0.02) and PID (45.0% vs. 20.0%, p = 0.01). Women with secondary education had a higher prevalence (36.7%) than those with tertiary education (20.0%) (p = 0.05). No significant association was observed between vaginal symptoms and infection status, with malodorous discharge also failing to demonstrate statistical significance (p = 0.08). Logistic regression identified younger age (18–26 age group) (OR = 0.46, p = 0.007), STI history (OR = 0.24, p &lt; 0.001), and PID (OR = 2.67, p = 0.005) as significant predictors of CTI. Tertiary education was protective (OR = 0.42, p = 0.028). Conclusion: Chlamydia trachomatis infection was prevalent among women attending a gynaecological clinic for infertility. Younger age, a history of STIs, and PID were significant predictors of infection, while tertiary education appeared protective. Targeted screening and educational interventions are essential to mitigate infection-related infertility.</t>
  </si>
  <si>
    <t>https://www.embase.com/search/results?subaction=viewrecord&amp;id=L2035184266&amp;from=export</t>
  </si>
  <si>
    <t>Ala OO, Shuaib BI, Momodu A, Muhibi MA. Molecular prevalence of Chlamydia trachomatis infection among women attending gynaecological clinic for infertility evaluation. BMC Women's Health. 2025;25(1).</t>
  </si>
  <si>
    <t>ANOU_2025</t>
  </si>
  <si>
    <t>Anouar MM, Gomseu BED, Sharma N, Afreen S, Tsephel T, Hachim D, et al</t>
  </si>
  <si>
    <t>Prevalence and risk factors ofMycoplasma genitalium, Chlamydia trachomatis, Neisseria gonorrhoeae and Trichomonas vaginalisinfections in pregnant women in seven hospitals in N'Djamena, Chad: a cross-sectional study</t>
  </si>
  <si>
    <t>BMJ open</t>
  </si>
  <si>
    <t>OBJECTIVES: Mycoplasma genitalium, Chlamydia trachomatis, Neisseria gonorrhoeae and Trichomonas vaginalis are sexually transmitted pathogens that are highly prevalent in developing countries and are strongly associated with pregnancy complications. In Chad, screening for these sexually transmitted infections (STIs) in pregnant women is based solely on patient-reported symptoms, even though these infections are frequently asymptomatic. This study aims to determine the prevalence of M. genitalium, C. trachomatis, N. gonorrhoeae and T. vaginalis infections, as well as their associated risk factors. METHODS: In this cross-sectional study, we recruited pregnant women attending antenatal clinics at seven hospitals in N'Djamena. Endocervical swabs were collected, and DNA was extracted. Infections were diagnosed using PCR. Risk factors were identified using a structured questionnaire, and associations were assessed using logistic regression. RESULTS: A total of 525 pregnant women were enrolled, of whom 78.5% resided in urban areas, with a mean age of 25.16±5.54 years. Overall, 23.99% of the study population were diagnosed with at least one STI. The individual prevalence of M. genitalium, N. gonorrhoeae, C. trachomatis and T. vaginalis infections was 13.33%, 5.14%, 0.95% and 4.57%, respectively. Coinfections were low, with M. genitalium-T. vaginalis at 0.95%, M. genitalium-N. gonorrhoeae at 0.38% and other combinations at 0.19% each. Women residing in rural areas had nearly two times the odds of M. genitalium infection compared with urban residents (OR=1.98), indicating a higher risk. Age&lt;25 years (OR=1.76), employment outside the home (OR=1.70), lack of STI awareness (OR=6.74) and no prior history of M. genitalium infection (OR=1.71) were also associated with significantly increased risk. CONCLUSIONS: This study demonstrates a high prevalence of STIs among pregnant women in Chad, underscoring the need for systematic screening rather than solely relying on syndromic management.</t>
  </si>
  <si>
    <t>https://www.embase.com/search/results?subaction=viewrecord&amp;id=L648850708&amp;from=export</t>
  </si>
  <si>
    <t>Anouar MM, Gomseu BED, Sharma N, Afreen S, Tsephel T, Hachim D, et al. Prevalence and risk factors ofMycoplasma genitalium, Chlamydia trachomatis, Neisseria gonorrhoeae and Trichomonas vaginalisinfections in pregnant women in seven hospitals in N'Djamena, Chad: a cross-sectional study. BMJ open. 2025;15(10):e096775.</t>
  </si>
  <si>
    <t>AUCH_2025</t>
  </si>
  <si>
    <t>Auchus IC, Brown J, Kama M, Vargo SG, Devi R, Singh J, et al</t>
  </si>
  <si>
    <t>Enhanced Chlamydia trachomatis and Neisseria gonorrhoeae Sexually Transmitted Infections and Associated Risk Factors in Fiji Following the Coronavirus Disease 2019 Pandemic</t>
  </si>
  <si>
    <t>Open Forum Infectious Diseases</t>
  </si>
  <si>
    <t>Background. The coronavirus disease 2019 pandemic impact on sexually transmitted infections in countries practicing syndromic management remains unknown. We conducted cross-sectional surveys in Fiji to assess increases and risk factors for Neisseria gonorrhoeae (NG) and Chlamydia trachomatis (CT) infections pre- and postpandemic. Methods. We enrolled women, men who have sex only with women (MSW), and men who have sex with men (MSM) aged 18–40 years, collected sociodemographic/behavioral data, and tested vaginal, urethral, and rectal samples using Xpert-CT/NG. Risk factors were evaluated using regression models. Results. Of 1955 participants, 6.4% (95% confidence interval [CI], 5.4%–7.6%) had gonorrhea, increasing significantly postpandemic &gt;2-fold among women aged 25–40 years and &gt;4-fold among MSM, MSW, and men aged 18–24 and 25–40 years; 20.0% (95% CI, 18.3%–21.8%) had chlamydia, increasing significantly postpandemic among younger women and approximately 2- to 4-fold among MSW and younger and older men. Increases were driven by urethral/vaginal infections. Coinfections increased significantly postpandemic among older women. Postpandemic gonorrhea was associated with difficulty obtaining condoms (adjusted relative risk [aRR], 2.7 [95% CI, 1.0–8.0]) and ≥2 partners (aRR, 2.6 [95% CI, 1.0–7.1]) among younger women, and iTaukei ethnicity (aRR, 4.7 [95% CI, 1.4–16.5]) and heavy alcohol use (aRR, 7.1 [95% CI, 2.5–19.7]) among older women. Postpandemic chlamydia was associated with having a casual sex partner among younger (aRR, 1.7 [95% CI, 1.0–2.9]) and older (aRR, 1.9 [95% CI, 1.1–3.4]) women and with being unmarried (aRR, 1.7 [95% CI, 1.0–2.7]). iTaukei men had increased risk postpandemic for gonorrhea (aRR, 3.7 [95% CI, 1.3–10.6]) and chlamydia (aRR, 2.5 [95% CI, 1.3–4.9]). More than 50% of infected participants did not meet syndromic treatment criteria and would have remained untreated. Conclusions. Postpandemic increases in gonorrhea and chlamydia—with risk factors varying by pathogen, gender, and age—require immediate interventions to reduce infection and transmission in Fiji.</t>
  </si>
  <si>
    <t>https://www.embase.com/search/results?subaction=viewrecord&amp;id=L2037809015&amp;from=export</t>
  </si>
  <si>
    <t>Auchus IC, Brown J, Kama M, Vargo SG, Devi R, Singh J, et al. Enhanced Chlamydia trachomatis and Neisseria gonorrhoeae Sexually Transmitted Infections and Associated Risk Factors in Fiji Following the Coronavirus Disease 2019 Pandemic. Open Forum Infectious Diseases. 2025;12(3).</t>
  </si>
  <si>
    <t>AUDU_2025</t>
  </si>
  <si>
    <t>Audu O, Priscilla BO, Usman A, Adekule OO, Opaluwa SA, El-Fulaty AA, et al</t>
  </si>
  <si>
    <t>Comparative assessment of Chlamydia trichomatis pathogen prevalence, and the determination of host gynaeco-epidemiological and immunological associated risk factors in female infertility</t>
  </si>
  <si>
    <t>Cytokine</t>
  </si>
  <si>
    <t>This study investigates the immunopathological responses to Chlamydia trachomatis (Ct) heat shock protein (Ct-Hsp) and their association with infertility. The objective was to explore the prevalence of anti-Ct antibodies and the gyneco-epidemiological risk factors for infertility among women attending a fertility clinic in Zaria, Nigeria, and to analyze the host immune cytokine or Ct-antigen levels in Ct-positive samples for correlation. From December 2022 to January 2024, 215 women (109 infertile and 106 fertile) from Ahmadu Bello University Teaching Hospital participated in this study. Endocervical specimens were tested for Ct-specific IgM and IgG antibodies to identify current and past infections. Additionally, antibodies to Ct-Hsp60, and cytokine levels of IFN-γ and IL-10, were measured using ELISA kits. The overall prevalence of Ct infection was 9.3 %. Past infection, indicated by IgG, was 40 %, while current infection, indicated by IgM, was 25 %. The remaining 35 % of Ct infection were detected by both immunological assay. Among infertile women, primary and secondary infertility prevalence was 41 % and 59 %, respectively. Serum IL-10 levels were significantly higher in Ct-positive infertile women compared to fertile controls. Serum IFN-γ levels were higher in Ct-negative fertile and infertile women than in Ct-positive cases. Serum Ct-Hsp60 levels were significantly higher in Ct-positive fertile women compared to infertile cases. The Th1/Th2 cell ratio was lower in both fertile and infertile women, regardless of Ct status, but fertile controls had a higher Th1/Th2 ratio compared to Ct-positive infertile women. Logistic regression identified significant infertility risk factors: vaginal discharge, age, second marriage, increasing years of childless marriage, and being over 35 years. Protective factors included anti-Ct IgM antibodies, teaching, lower education, and more children. Higher secondary infertility prevalence was linked to family planning history and reactivity to Ct-Hsp60. Ct-positive cases were associated with tubal factor and pelvic inflammatory disease infertility. This study highlights a low overall prevalence of Ct infection but a higher prevalence in women with tubal factor infertility, emphasizing the need for further research on cytokine responses in Ct-associated infertility.</t>
  </si>
  <si>
    <t>https://www.embase.com/search/results?subaction=viewrecord&amp;id=L2035913437&amp;from=export</t>
  </si>
  <si>
    <t>Audu O, Priscilla BO, Usman A, Adekule OO, Opaluwa SA, El-Fulaty AA, et al. Comparative assessment of Chlamydia trichomatis pathogen prevalence, and the determination of host gynaeco-epidemiological and immunological associated risk factors in female infertility. Cytokine. 2025;185.</t>
  </si>
  <si>
    <t>BAKI_2025</t>
  </si>
  <si>
    <t>Bakir A, Cendek BD, Usluca S, Aral M, Korkut G, Morkoc M, et al</t>
  </si>
  <si>
    <t>Detection of sexually transmitted infection agents in pregnant women using multiplex polymerase chain reaction method</t>
  </si>
  <si>
    <t>BMC pregnancy and childbirth</t>
  </si>
  <si>
    <t>BACKGROUND: Sexually transmitted infections (STIs) are a significant public health concern that can lead to serious outcomes such as infertility, pregnancy complications, and neonatal infections. This study aimed to evaluate the prevalence of STI and their associated risk factors in symptomatic and asymptomatic pregnant women. METHODS: Between July and October 2024, a total of 300 pregnant women in their third trimester, including 113 symptomatic and 187 asymptomatic individuals aged 18 to 45 years, who sought antenatal care at the Gynecology and Obstetrics Clinic of Ankara Etlik City Hospital, were included in the study. The detection of STIs agents in vaginal swab samples was performed using multiplex polymerase chain reaction in the Molecular Diagnosis Laboratory of the Department of Microbiology. RESULTS: The overall prevalence of STIs was 34.3% (103/300), with single and multiple infections accounting for 28.3% and 6.0% of cases, respectively. The most frequently detected pathogens were Ureaplasma parvum/urealiticum (29.0%), Mycoplasma hominis (4.6%), and Chlamydia trachomatis (2.3%). Co-infections were commonly observed between Ureaplasma parvum/urealiticum and Mycoplasma hominis. No significant difference in STI prevalence was observed between the symptomatic (35.4%) and asymptomatic (33.7%) groups. Co-infection with non-STI bacterial agents, such as Gardnerella vaginalis and Streptococcus agalactiae, increased the risk of STIs by 1.96 times (p = 0.006). CONCLUSIONS: This study revealed that STIs occur at similar rates among symptomatic and asymptomatic pregnant women. This finding highlights the critical importance of detecting asymptomatic cases to prevent the spread of silent infections and to safeguard maternal and neonatal health. Ureaplasma parvum/urealiticum were identified as the most common pathogens. Given that co-infections with non-STI bacterial agents significantly increase the risk of STIs, multiplex PCR-based multicenter and prospective studies are essential to refine screening strategies for pregnant women.</t>
  </si>
  <si>
    <t>Bakir A, Cendek BD, Usluca S, Aral M, Korkut G, Morkoc M, et al. Detection of sexually transmitted infection agents in pregnant women using multiplex polymerase chain reaction method. BMC pregnancy and childbirth. 2025;25(1):307.</t>
  </si>
  <si>
    <t>BARR_2025</t>
  </si>
  <si>
    <t>Barris M, Figueras L, Abojer L, Diez Beltran C, Rossi L, Menendez C, et al</t>
  </si>
  <si>
    <t>Prevalence study of sexually transmitted infections in the voluntary interruption of pregnancy</t>
  </si>
  <si>
    <t>Medicina</t>
  </si>
  <si>
    <t>Introduction: Sexually transmitted infections (STIs) affect sexual health and most cases are asymptomatic. The voluntary termination of pregnancy (VTP) care setting could be an opportunity to offer and perform STI screening tests. This study seeks to determine the prevalence of STIs in women who consult for VTP and to explore the association between STIs and sociodemographic variables. Materials and methods: Between April 2022 and June 2023, an observational, analytical, prospective, and cross-sectional study with an interdisciplinary approach was conducted. Women with =14.6 weeks of gestation who consulted for VTP were invited to participate. HIV, HCV, HBV, -and syphilis test were performed. Endocervical swabs were taken for the detection of Trichomonas vaginalis, Neisseria gonorrhoeae, and Chlamydia trachomatis. Results: Of 662 women who consulted for VTP, 160 (24.2%) decided to participate. A total of 154 cases were analyzed, identifying 36 cases of STI (23.38%). Within this group, 24 cases were new diagnoses (66.7%). In the subgroup of 24 new cases of STI, 27 new infections were detected, of which 13 corresponded to Chlamydia trachomatis, 8 to Trichomonas vaginalis and 6 to Syphilis (4 new diagnoses of syphilis and 2 reinfections). Three cases with co-infections were identified. Discussion: Despite the lack of significant associations in identified sociodemographic variables, the prevalence rate highlights the need to implement new strategies for the detection of STIs in this population.</t>
  </si>
  <si>
    <t>https://pubmed.ncbi.nlm.nih.gov/40793881/</t>
  </si>
  <si>
    <t>Barris M, Figueras L, Abojer L, Diez Beltran C, Rossi L, Menendez C, et al. Prevalence study of sexually transmitted infections in the voluntary interruption of pregnancy. Medicina. 2025;85(4):692-703.</t>
  </si>
  <si>
    <t>BERH_2025</t>
  </si>
  <si>
    <t>Berhane A, Tesfai B, Frezgi O, Hussein KF, Kibreab F</t>
  </si>
  <si>
    <t>Prevalence and Determinants of Common Sexually Transmitted Infections Among Women Presenting with Vaginal Discharge at a Tertiary Care Hospital in Eritrea</t>
  </si>
  <si>
    <t>International Journal of Women's Health</t>
  </si>
  <si>
    <t>Background: Vaginal discharge is a common symptom of sexually transmitted infections (STIs), and prompt identification is crucial to prevent long-term complications affecting reproductive health. This study aimed to determine the prevalence and associated factors of selected sexually transmitted infections and assess the relevance of syndromic management among patients presenting with vaginal discharge. Methods: An analytic hospital based; cross-sectional study was conducted at a tertiary hospital involving patients with vaginal discharge. Physicians carried out clinical examinations, and serologic assessments were performed for Human Immunodeficiency Virus (HIV), syphilis, and viral hepatitis. Cervical swabs were analysed using Gene Xpert Polymerase Chain Reaction (PCR) for C. trachomatis, T. vaginalis, N. gonorrhoea, and Human papilloma virus (HPV). Univariable and multivariable analyses were conducted, with a P-value &lt; 0.05 considered statistically significant. Results: A total of 362 patients were enrolled. The majority were married (81.5%), multigravida (60.8%), and housewives (59.1%), with 65.5% having completed junior or secondary school. The prevalence of HIV (2.5%), syphilis (0.6%), HBsAg (1.9%), and Anti-HBc (19.1%) was identified through serologic analysis. Molecular testing using Gene Xpert PCR (NAAT) detected T. vaginalis in 4.4% of cases and HPV in 1.7%, while C. trachomatis and N. gonorrhea were not detected. Key associated factors included age (AOR: 4.44, 95% CI: 2.16–9.11; P&lt;0.001), genital itching (AOR: 0.51, 95% CI: 0.30–0.85; P&lt;0.01), and sexual intercourse under the influence of alcohol (AOR: 0.11, 95% CI: 0.01–1.06; P&lt;0.05). Conclusion: The low prevalence of selected Sexually transmitted infections such as syphilis and HPV, and the absence of C. trachomatis and N. gonorrhoea, challenge the effectiveness of syndromic management in this population. Point of care molecular diagnostic approaches are recommended to improve the accuracy of Sexually transmitted infections diagnosis and management.</t>
  </si>
  <si>
    <t>https://www.embase.com/search/results?subaction=viewrecord&amp;id=L2036483830&amp;from=export</t>
  </si>
  <si>
    <t>Berhane A, Tesfai B, Frezgi O, Hussein KF, Kibreab F. Prevalence and Determinants of Common Sexually Transmitted Infections Among Women Presenting with Vaginal Discharge at a Tertiary Care Hospital in Eritrea. International Journal of Women's Health. 2025;17:3469-78.</t>
  </si>
  <si>
    <t>CHEN_2025a</t>
  </si>
  <si>
    <t>Chen S, Li T, Wang Y, Dai Y, Pan Q, Zhang Z, et al</t>
  </si>
  <si>
    <t>The Impact of Specific Sexually Transmitted Pathogens on Cervix: A Prospective Study Based on Cervical Cancer Screening Cohort</t>
  </si>
  <si>
    <t>Journal of Medical Virology</t>
  </si>
  <si>
    <t>Previous studies showed the association between sexually transmitted infections (STIs) and cervical lesions remains ambiguous. This study was conducted among 8371 women from a screening cohort. Seven specific sexually transmitted pathogens (STPs), including one viral [high-risk human papillomavirus (hrHPV), low-risk HPV (lrHPV)], five bacterial [Ureaplasma parvum (UP), Mycoplasma hominis (MH), Ureaplasma urealyticum (UU), Chlamydia trachomatis (CT), and Mycoplasma genitalium (MG)], and one parasitic [Trichomonas vaginalis (TV)] pathogen, were tested by Next Generation Sequencing assay using well-stored baseline samples. Odds ratios (ORs) for incident cervical lesions with different STPs were calculated by Logistic Regression analysis. Within 3-year follow-up, 133 and 72 participants were diagnosed with histopathological cervical intraepithelial neoplasia grade 1 (CIN1) and CIN2+, respectively. The adjusted ORs (aORs) of atypical squamous cells of undetermined significance or worse (ASC-US+) for women with hrHPV, lrHPV, UP, MH, TV, CT, and MG infections were 2.62 (95% CI: 2.19–3.13), 1.94 (95% CI: 1.55–2.43), 1.48 (95% CI: 1.26–1.74), 1.47 (95% CI: 1.25–1.73), 1.65 (95% CI: 1.27–2.15), 1.26 (95% CI: 0.79–2.01) and 2.33 (95% CI: 1.41–3.85), respectively. The aORs of cytological high-grade squamous intraepithelial lesions (HSIL) for women with hrHPV, TV, and MG infections were 13.01 (95% CI: 5.78–29.31), 3.48 (95% CI: 1.38–8.75), and 5.87 (95% CI: 1.58–21.77). The aORs of CIN1 for hrHPV, lrHPV, and MH were 6.88(95% CI: 4.79–9.90), 2.04(95% CI: 1.29–3.14), and 1.47(95% CI: 1.02–2.11). The aOR of CIN2+ for women with hrHPV infection was 17.56 (95% CI: 10.31–29.92), no significance was observed for CIN2+ with non-hrHPV STIs. Specific STP infections were significantly associated with subsequent cervical cytological ASC-US+ (hrHPV, lrHPV, UP, MH, TV, and MG) and HSIL (hrHPV, TV, and MG). Infection with lrHPV and MH could increase the CIN1 risk in future though no obvious CIN2+ risk elevation was observed.</t>
  </si>
  <si>
    <t>https://www.embase.com/search/results?subaction=viewrecord&amp;id=L2036287057&amp;from=export</t>
  </si>
  <si>
    <t>Chen S, Li T, Wang Y, Dai Y, Pan Q, Zhang Z, et al. The Impact of Specific Sexually Transmitted Pathogens on Cervix: A Prospective Study Based on Cervical Cancer Screening Cohort. Journal of Medical Virology. 2025;97(10).</t>
  </si>
  <si>
    <t>CHET_2025</t>
  </si>
  <si>
    <t>Chhetri Y, Parajuli RP, Maharjan M</t>
  </si>
  <si>
    <t>Trichomoniasis Infection and Associated Risk Factors Among Women of Reproductive Age in Nepalgunj Medical College Teaching Hospital, Kohalpur, Banke</t>
  </si>
  <si>
    <t>Journal of Parasitology Research</t>
  </si>
  <si>
    <t>Background:Trichomonas vaginalis is a flagellated, protozoan parasite causing a curable sexually transmitted disease, trichomoniasis. The prevalence of the infection has been increasing globally and nationally, although epidemiological studies are scarce in Nepal. Objective: This study is aimed at evaluating the prevalence of trichomoniasis and its associated risk factors among women of reproductive age visiting the gynecological outpatient department of Nepalgunj Medical College Teaching Hospital, Kohalpur, Banke. Methods: The study was conducted among 290 women of reproductive age attending the hospital’s Gynecology Outpatient Department (GOPD). Structured questionnaires were employed for data collection on demographic, clinical characteristics, and associated risk factors. Participants were included using consecutive sampling techniques. A vaginal swab sample was collected using a sterile cotton swab and tested using a direct wet mount. Data analysis was performed using R Core Team (2023), employing bivariate and multivariate approaches. Statistical significance was determined by p value &lt; 0.05, with a 95% confidence interval (CI). Result: The overall prevalence of trichomoniasis was 13.79% (95% CI, 9.52–18.07). The higher prevalence was found among women aged 36-45 years (17.46%), with school-level education (16.50%), married (14.23%), municipality residents (14.69%), and working women (24.56%). In the multivariate analysis, women engaged in occupations outside the home (e.g., laborers) had significantly higher odds of trichomoniasis compared to housewives or students (adjusted odd ratio (aOR): 9.36; 95% CI: 2.82–31.06). No other sociodemographic or behavioral characteristics remained significantly associated after adjustment. Clinical symptoms independently associated with the infection included elevated body temperature (&gt; 98.6°F) (aOR: 15.89; 95% CI: 5.07–49.76), greenish vaginal discharge (aOR: 7.49; 95% CI: 2.73–20.54), and foul-smelling discharge (aOR: 10.18; 95% CI: 3.34–31.03). Conclusion: This study revealed a higher prevalence of T. vaginalis among women of reproductive age, specifically those who engaged in occupations outside the home (e.g., laborers). This could lead to other complications; hence, routine screening regardless of symptoms and awareness campaigns to the general public are advised to minimize the risk of infection.</t>
  </si>
  <si>
    <t>https://www.embase.com/search/results?subaction=viewrecord&amp;id=L2036376835&amp;from=export</t>
  </si>
  <si>
    <t>Chhetri Y, Parajuli RP, Maharjan M. Trichomoniasis Infection and Associated Risk Factors Among Women of Reproductive Age in Nepalgunj Medical College Teaching Hospital, Kohalpur, Banke. Journal of Parasitology Research. 2025;2025(1).</t>
  </si>
  <si>
    <t>DION_2024</t>
  </si>
  <si>
    <t>Dionne JA, Anchang-Kimbi J, Hao J, Long D, Apinjoh T, Tih P, et al</t>
  </si>
  <si>
    <t>Trimethoprim-Sulfamethoxazole Plus Azithromycin to Prevent Malaria and Sexually Transmitted Infections in Pregnant Women With HIV (PREMISE): A Randomized, Double-Masked, Placebo-Controlled, Phase IIB Clinical Trial</t>
  </si>
  <si>
    <t>Background: This trial tested the effectiveness of a novel regimen to prevent malaria and sexually transmitted infections (STIs) among pregnant women with HIV in Cameroon. Our hypothesis was that the addition of azithromycin (AZ) to standard daily trimethoprim-sulfamethoxazole (TMP-SMX) prophylaxis would reduce malaria and STI infection rates at delivery. Methods: Pregnant women with HIV at gestational age &lt;28 weeks were randomized to adjunctive monthly oral AZ 1 g daily or placebo for 3 days and both groups received daily standard oral TMP-SMX through delivery. Primary outcomes were (1) positive peripheral malaria infection by microscopy or polymerase chain reaction and (2) composite bacterial genital STI (Chlamydia trachomatis, Neisseria gonorrhoeae, or syphilis) at delivery. Relative risk and 95% confidence intervals were estimated using 2 × 2 tables with significance as P &lt; .05. Results: Pregnant women with HIV (n = 308) were enrolled between March 2018 and August 2020: 155 women were randomized to TMP-SMX-AZ and 153 women to TMP-SMX-placebo. Groups were similar at baseline and loss to follow up was 3.2%. There was no difference in the proportion with malaria (16.3% in TMP-SMX-AZ vs 13.2% in TMP-SMX; relative risk, 1.24 [95% confidence interval, .71-2.16]) or STI at delivery (4.2% in TMP-SMX-AZ vs 5.8% in TMP-SMX; relative risk, 0.72 [95% confidence interval, .26-2.03]). Adverse birth outcomes were not significantly different, albeit lower in the TMP-SMX-AZ arm (preterm delivery 6.7% vs 10.7% [P = .3]; low birthweight 3.4% vs 5.4% [P = .6]). Conclusions: The addition of monthly azithromycin to daily TMP-SMX prophylaxis in pregnant women living with HIV in Cameroon did not reduce the risk of malaria or bacterial STI at delivery.</t>
  </si>
  <si>
    <t>https://www.ncbi.nlm.nih.gov/pubmed/38807754</t>
  </si>
  <si>
    <t>Dionne JA, Anchang-Kimbi J, Hao J, Long D, Apinjoh T, Tih P, et al. Trimethoprim-Sulfamethoxazole Plus Azithromycin to Prevent Malaria and Sexually Transmitted Infections in Pregnant Women With HIV (PREMISE): A Randomized, Double-Masked, Placebo-Controlled, Phase IIB Clinical Trial. Open Forum Infect Dis. 2024;11(5):ofae274.</t>
  </si>
  <si>
    <t>DOSS_2025</t>
  </si>
  <si>
    <t>dos Santos Piancó E, Carvalho LHSB, Carvalho CVC, da Silva Lima Neto A, Soares PES, Côra GR, et al</t>
  </si>
  <si>
    <t>Sexually Transmitted Infections in Women from a Traditional Quilombola Community in Northeastern Brazil</t>
  </si>
  <si>
    <t>Introduction: Sexually transmitted infections (STIs) affect approximately more than 1 million people around the world. Specific populations are more predisposed to diseases caused by poor access to health care, especially sexual health. This is the case for Indigenous people and other traditional communities around the globe. This work aimed to evaluate the prevalence of some STIs in traditional quilombola communities in the northern region of Brazil. Methods: A cross-sectional and prospective study was carried out from March 2021 to March 2022 of quilombola women from 5 communities. A questionnaire was applied to collect sociodemographic, behavioral, and clinical information. A gynecological examination was performed to collect cervical cells for oncotic cytology and to detect the agents through polymerase chain reaction analysis. Results: Almost half of the women (48.3%) had at least one sexually transmitted agent. Human papillomavirus (HPV) was the most observed (P &lt; 0.05). There were differences in the prevalence of STIs between the quilombola communities, and the type of women’s profession was also influenced (P = 0.022 and P = 0.027, respectively). Lower monthly income was associated with greater STI infection as well as the reproductive life cycle (P = 0.043 and P = 0.026, respectively). Nonmenopausal women had a higher prevalence of STIs than those in menopause. Conclusions: Almost half of the quilombola women had at least one sexually transmitted agent. HPV infection was the most common. The location of the Quilombola community and women’s profession was associated with the prevalence of STIs. Low monthly income and not being in menopause were associated with a higher prevalence of STIs.</t>
  </si>
  <si>
    <t>https://www.embase.com/search/results?subaction=viewrecord&amp;id=L2040600335&amp;from=export</t>
  </si>
  <si>
    <t>dos Santos Piancó E, Carvalho LHSB, Carvalho CVC, da Silva Lima Neto A, Soares PES, Côra GR, et al. Sexually Transmitted Infections in Women from a Traditional Quilombola Community in Northeastern Brazil. Journal of Global Infectious Diseases. 2025;17(3):131-8.</t>
  </si>
  <si>
    <t>DUNA_2024</t>
  </si>
  <si>
    <t>Prospective Cohort Study of Treatment Outcomes of Vaginal Discharge Syndrome in Women in Windhoek, Namibia</t>
  </si>
  <si>
    <t>Background: Syndromic treatment is the standard of care for vaginal discharge syndrome (VDS) in resource-constrained settings. However, the outcomes of VDS treatment have not been well documented. This study aimed to determine the incidence, risk factors, and microbial etiology of treatment failure in women with VDS. Methods: This prospective cohort study of women with VDS was conducted between September 2021 and March 2022 at Katutura Intermediate Hospital in Windhoek, Namibia. Microbiological analyses of sexually transmitted infections (STIs; Chlamydia trachomatis , Neisseria gonorrhoeae , Trichomonas vaginalis , Mycoplasma genitalium ), bacterial vaginosis, and vulvovaginal candidiasis (VVC) were performed. Treatment outcomes were assessed at 7 and 30 days after treatment, followed by microbial investigation in case of treatment failure. Results: One hundred nine women were enrolled, and 94 (86%) completed the follow-up. At baseline, 58 of 109 women (53%) were diagnosed with STI, 47 of 109 (43%) with bacterial vaginosis, and 45 of 109 (41%) with VVC. Candida albicans (33 of 45; 73%) was the main pathogen in VVC, with fluconazole resistance detected in 8 of 33 isolates (24%); 10 of 12 (80%) of non- albicans Candida species showed resistance. The incidence of treatment failure was 3.6 per 100 person-years at 7 days and 1.0 per 100 person-years at 30 days of follow-up; 17 of 94 women (18%) had recurrent VDS, and 12 of 94 women (13%) had persistent VDS. Vulvovaginal candidiasis (odds ratio, 4.3; 95% confidence interval, 1.7-11; P = 0.002) at baseline was associated with treatment failure. Conclusions: Treatment failure after syndromic management of VDS is common in resource-constrained settings. Access to diagnostic testing, including fungal culture and susceptibility testing, is recommended to improve outcomes.</t>
  </si>
  <si>
    <t>https://www.ncbi.nlm.nih.gov/pubmed/38372542</t>
  </si>
  <si>
    <t>Dunaiski CM, Kock MM, Jung H, Peters RPH. Prospective Cohort Study of Treatment Outcomes of Vaginal Discharge Syndrome in Women in Windhoek, Namibia. Sex Transm Dis. 2024;51(7):460-5.</t>
  </si>
  <si>
    <t>EVID_2019</t>
  </si>
  <si>
    <t>Evidence for Contraceptive O, Consortium HIVOT</t>
  </si>
  <si>
    <t>HIV incidence among women using intramuscular depot medroxyprogesterone acetate, a copper intrauterine device, or a levonorgestrel implant for contraception: a randomised, multicentre, open-label trial</t>
  </si>
  <si>
    <t>BACKGROUND: Observational and laboratory studies suggest that some hormonal contraceptive methods, particularly intramuscular depot medroxyprogesterone acetate (DMPA-IM), might increase women's susceptibility to HIV acquisition. We aimed to compare DMPA-IM, a copper intrauterine device (IUD), and a levonorgestrel (LNG) implant among African women seeking effective contraception and living in areas of high HIV incidence. METHODS: We did a randomised, multicentre, open-label trial across 12 research sites in eSwatini, Kenya, South Africa, and Zambia. We included HIV-seronegative women aged 16-35 years who were seeking effective contraception, had no medical contraindications to the trial contraceptive methods, agreed to use the assigned method for 18 months, and reported not using injectable, intrauterine, or implantable contraception for the previous 6 months. Participants were randomly assigned (1:1:1) to receive an injection of 150 mg/mL DMPA-IM every 3 months, a copper IUD, or a LNG implant with random block sizes between 15 and 30, stratified by site. ... FINDINGS: Between Dec 14, 2015, and Sept 12, 2017, 7830 women were enrolled and 7829 were randomly assigned to the DMPA-IM group (n=2609), the copper IUD group (n=2607), or the LNG implant group (n=2613). .... HIV incidence was high in this population of women seeking pregnancy prevention, emphasising the need for integration of HIV prevention within contraceptive services for African women. These results support continued and increased access to these three contraceptive methods. FUNDING: Bill &amp; Melinda Gates Foundation, US Agency for International Development and the President's Emergency Plan for AIDS Relief, Swedish International Development Cooperation Agency, South African Medical Research Council, and UN Population Fund. Contraceptive supplies were donated by the Government of South Africa and US Agency for International Development.</t>
  </si>
  <si>
    <t>https://www.ncbi.nlm.nih.gov/pubmed/31204114</t>
  </si>
  <si>
    <t>Evidence for Contraceptive O, Consortium HIVOT. HIV incidence among women using intramuscular depot medroxyprogesterone acetate, a copper intrauterine device, or a levonorgestrel implant for contraception: a randomised, multicentre, open-label trial. Lancet. 2019;394(10195):303-13.</t>
  </si>
  <si>
    <t>FAHM_2025</t>
  </si>
  <si>
    <t>Fahme S, Mumtaz G, Lteif M, Hee Lee M, Ghassani A, Abu-Raddad L, et al</t>
  </si>
  <si>
    <t>Prevalence, Drivers, and Recurrence of Genital Infections Among Symptomatic Syrian Refugee Women: A Longitudinal Cohort Study</t>
  </si>
  <si>
    <t>Sexual Health</t>
  </si>
  <si>
    <t>Background: Genital infection symptoms are prevalent, poorly characterized, and inadequately treated among Syrian refugee women. Current guidelines insufficiently address genital infection recurrence. This study identified etiologies of genital infection symptoms and determined rates and drivers of infection recurrence, defined as a positive test for a pathogen diagnosed at a prior visit. Methods: This longitudinal cohort study was conducted among sexually-active Syrian refugee women with gynecologic symptoms in refugee camps along the Lebanese-Syrian border. Community health workers administered a baseline survey of demographic, clinical, and psychosocial factors, and followed women over 3 months. At baseline, 1-, and 3-months, a midwife conducted a comprehensive pelvic examination and evaluated participants for Chlamydia trachomatis, Neisseria gonorrhoeae, Trichomonas vaginalis, bacterial vaginosis (BV), and vaginal candidiasis using WHO guidelines, Xpert CT/NG assays, and point-of-care tests for trichomonas and BV. Results: Of 204 women enrolled, 171 (83.8%) were retained at 3-months. The mean age was 34.3 (SD + 8.6) years; 99.5% were married. Gender-based violence (65.7%) and self-prescribed antimicrobial use (67.2%) were common. At baseline, 65.0% (n = 133) were diagnosed with an infection/disease, including candidiasis (40.2%), BV (38.2%), pelvic inflammatory disease (3.9%), trichomoniasis (2.5%), and chlamydia (0.5%) (Fig. 1). Frequencies of diagnoses improved over time. On average, women had 1.7 ([1.5-2.0]; P &lt; 0.001) fewer symptoms at 3-months as compared with baseline. Overall, 104 women (56.8%) had recurrent reproductive tract infections (RTIs); two (10.0%) had recurrent STIs. Women with a sexual violence history had 4.3× greater odds of an STI ([1.3-14.1]; P = 0.01). Contraceptive use was associated with 4.0× greater odds of any RTI ([1.5-10.7]; P &lt; 0.01). Intrauterine device (IUD) use conferred 2.3× greater odds of BV ([1.0-5.2]; P &lt; 0.05). Conclusion: Genital infection prevalence and recurrence are common among Syrian refugee women and may be associated with sexual violence and IUD use. Community-based interventions addressing genital infections and sexual violence are urgently needed.</t>
  </si>
  <si>
    <t>https://www.embase.com/search/results?subaction=viewrecord&amp;id=L648460632&amp;from=export</t>
  </si>
  <si>
    <t>Fahme S, Mumtaz G, Lteif M, Hee Lee M, Ghassani A, Abu-Raddad L, et al. Prevalence, Drivers, and Recurrence of Genital Infections Among Symptomatic Syrian Refugee Women: A Longitudinal Cohort Study. Sexual Health. 2025;22(4):44-5.</t>
  </si>
  <si>
    <t>FANX_2025</t>
  </si>
  <si>
    <t>Fan X, Xu Y, Xiang L-F, Liu L-P, Wan J-X, Duan Q-T, et al</t>
  </si>
  <si>
    <t>Impact of human papillomavirus and coinfection with other sexually transmitted pathogens on male infertility</t>
  </si>
  <si>
    <t>Asian journal of andrology</t>
  </si>
  <si>
    <t>This study primarily aimed to investigate the prevalence of human papillomavirus (HPV) and other common pathogens of sexually transmitted infections (STIs) in spermatozoa of infertile men and their effects on semen parameters. These pathogens included Ureaplasma urealyticum, Ureaplasma parvum, Chlamydia trachomatis, Mycoplasma genitalium , herpes simplex virus 2, Neisseria gonorrhoeae, Enterococcus faecalis, Streptococcus agalactiae, Pseudomonas aeruginosa , and Staphylococcus aureus . A total of 1951 men of infertile couples were recruited between 23 March 2023, and 17 May 2023, at the Department of Reproductive Medicine of The First People's Hospital of Yunnan Province (Kunming, China). Multiplex polymerase chain reaction and capillary electrophoresis were used for HPV genotyping. Polymerase chain reaction and electrophoresis were also used to detect the presence of other STIs. The overall prevalence of HPV infection was 12.4%. The top five prevalent HPV subtypes were types 56, 52, 43, 16, and 53 among those tested positive for HPV. Other common infections with high prevalence rates were Ureaplasma urealyticum (28.3%), Ureaplasma parvum (20.4%), and Enterococcus faecalis (9.5%). The prevalence rates of HPV coinfection with Ureaplasma urealyticum, Ureaplasma parvum, Chlamydia trachomatis, Mycoplasma genitalium , herpes simplex virus 2, Neisseria gonorrhoeae, Enterococcus faecalis, Streptococcus agalactiae , and Staphylococcus aureus were 24.8%, 25.4%, 10.6%, 6.4%, 2.4%, 7.9%, 5.9%, 0.9%, and 1.3%, respectively. The semen volume and total sperm count were greatly decreased by HPV infection alone. Coinfection with HPV and Ureaplasma urealyticum significantly reduced sperm motility and viability. Our study shows that coinfection with STIs is highly prevalent in the semen of infertile men and that coinfection with pathogens can seriously affect semen parameters, emphasizing the necessity of semen screening for STIs.</t>
  </si>
  <si>
    <t>Fan X, Xu Y, Xiang L-F, Liu L-P, Wan J-X, Duan Q-T, et al. Impact of human papillomavirus and coinfection with other sexually transmitted pathogens on male infertility. Asian journal of andrology. 2025;27(1):84-9.</t>
  </si>
  <si>
    <t>FERR_2025</t>
  </si>
  <si>
    <t>Ferré VM, Sadio AJ, Gbeasor-Komlanvi FA, Bucau M, Salou M, Berçot B, et al</t>
  </si>
  <si>
    <t>High prevalence of bacterial STI, anal HPV, cytological abnormalities and anal lesions among MSM in Togo, 2021: a baseline analysis of the ANRS I MIE 12,400/DepIST-H cohort</t>
  </si>
  <si>
    <t>BMC infectious diseases</t>
  </si>
  <si>
    <t>BACKGROUND: Sexually transmitted infections (STI) are a prominent health issue in Africa, especially in key populations such as men who have sex with men (MSM). Here, we present the baseline results of a 2-year longitudinal cohort in Togo. METHODS: A total of 200 MSM in Lomé, Togo, were included in the ANRS I MIE 12400/DepIST-H cohort, half living with HIV. High-risk HPV (hrHPV) detection was performed on anal smears. Neisseria gonorrhoeae (GC) and Chlamydia trachomatis (CT) were tested from urine, pharyngeal and anal swabs. RESULTS: Overall, median age was 23 years, hrHPV prevalence was 75.9%, and was significantly higher in HIV-positive MSM (p = 0.008). The most common hrHPV types were HPV16 and HPV35 (18.7% each). Overall, 55.4% of participants had abnormal anal cytology, the most frequent lesions being low-grade squamous intraepithelial lesions, (22.3% of HIV-positive and 15.2% of HIV-negative MSM). The overall prevalence of GC and CT infections was 32.5% and 32.0%, respectively. Clinical anal lesions, mostly condyloma, were detected in 46.0% of participants (n = 86). CONCLUSIONS: These findings emphasize the high prevalence of STIs among MSM and confirm the unusual distribution of HPV types in West Africa, with HPV35 being highly prevalent. A national strategy regarding STI screening and HPV vaccination in this key population is needed. TRIAL REGISTRATION: NCT04910438 submitted on 2020-01-22.</t>
  </si>
  <si>
    <t>Ferré VM, Sadio AJ, Gbeasor-Komlanvi FA, Bucau M, Salou M, Berçot B, et al. High prevalence of bacterial STI, anal HPV, cytological abnormalities and anal lesions among MSM in Togo, 2021: a baseline analysis of the ANRS I MIE 12,400/DepIST-H cohort. BMC infectious diseases. 2025;25(1):1156.</t>
  </si>
  <si>
    <t>FOLL_2025</t>
  </si>
  <si>
    <t>Follador K, Viçosa Pires L, Corbellini APZ, Zwir Poli JH, Jara Reis R, Suñé MDS, et al</t>
  </si>
  <si>
    <t>High frequency of sexually transmitted infections in patients with precancerous cervical lesions in Brazil</t>
  </si>
  <si>
    <t>Frontiers in public health</t>
  </si>
  <si>
    <t>Introduction: Cervical cancer is strongly associated with persistent human papillomavirus (HPV) infection, the most common sexually transmitted infection (STI) worldwide. While most infections are cleared naturally, co-infections with non-HPV STIs may contribute to HPV persistence and disease progression. Unlike cervical cancer, which has a national screening program in Brazil, STI screening remains unstructured, with prevalence varying across regions. Objective: To evaluate the prevalence of HPV co-infections with Chlamydia trachomatis, Mycoplasma hominis, Mycoplasma genitalium, Neisseria gonorrhoeae, Ureaplasma urealyticum, and Trichomonas vaginalis in patients diagnosed with cervical intraepithelial neoplasia (CIN) in Porto Alegre, Brazil. Methods: This cross-sectional study included patients with histologically confirmed precancerous cervical lesions attending a referral outpatient clinic. Between October 2022 and December 2023, 159 patients were enrolled and screened for the presence of non-HPV STI co-infections through cervical secretion DNA-qPCR testing. Results: Most (64.8%) participants were diagnosed with CIN II or III. Among all patients analyzed, nearly 60% had at least one non-HPV STI co-infection associated with low- or high-grade cervical lesions. The most prevalent pathogen was U. urealyticum (44%), followed by M. hominis (16.3%) and C. trachomatis (10.1%). Conclusion: A high prevalence of non-HPV STI co-infections was observed in asymptomatic women with CIN, particularly U. urealyticum, which has been identified as a potential cofactor in HPV-related carcinogenesis. Our findings contribute to the growing body of national and international literature supporting the need for integrating STI screening into cervical cancer prevention strategies for sexually active women in Brazil.</t>
  </si>
  <si>
    <t>https://www.embase.com/search/results?subaction=viewrecord&amp;id=L647903125&amp;from=export</t>
  </si>
  <si>
    <t>Follador K, Viçosa Pires L, Corbellini APZ, Zwir Poli JH, Jara Reis R, Suñé MDS, et al. High frequency of sexually transmitted infections in patients with precancerous cervical lesions in Brazil. Frontiers in public health. 2025;13:1480959.</t>
  </si>
  <si>
    <t>FORT_2025</t>
  </si>
  <si>
    <t>Fortas C, Harimanana AN, Rasoanandrianina SB, Rasoanaivo TF, Razanadranaivo HL, Mangahasimbola RT, et al</t>
  </si>
  <si>
    <t>Sexually transmitted infections and bacterial vaginosis in women of child-bearing age in Antananarivo, Madagascar: prevalence and risk factors from a cross-sectional study</t>
  </si>
  <si>
    <t>BMC Infectious Diseases</t>
  </si>
  <si>
    <t>Background: Recent data on sexually transmitted infections (STIs) and bacterial vaginosis (BV) in the general population of Madagascar is scarce. Our objective is to estimate the Chlamydia trachomatis (CT), Neisseria gonorrhoeae (NG), Trichomonas vaginalis (TV), Mycoplasma genitalium (MG), and BV prevalence among women and to determine associated risk factors. Methods: We recruited women aged 18–45 years consulting at a hospital in Antananarivo in a cross-sectional study. We collected socio-demographic and behavioral data. Vaginal swabs were collected for each individual. STIs were detected by qPCR and BV using the Nugent score. We explored factors associated with having an STI using logistic regressions. Results: Of the 501 recruited women, 242 (48%) were married. Only one woman in three ever used condoms. The prevalence of CT was 11.8% (95% Confidence Interval: 9.0, 14.6), NG: 4.2% (2.4, 5.9), TV: 14.8% (11.7, 17.9), MG: 8.2% (5.8, 10.6), and BV: 39.6% (35.3, 43.9). Factors associated with an STI were having sex in exchange for favors (adjusted Odds Ratio (aOR): 4.25, 95%CI: 1.27, 16.6), BV (aOR: 2.14, 95%CI: 1.34, 3.47) or intermediate vaginal microbiota (aOR: 2.10, 95%CI: 1.19, 3.72), and being in a non-marital relationship compared to married (aOR: 1.86, 95%CI: 1.16, 2.98). Conclusions: To address the high prevalence of STIs, prevention programs should target women who are more likely to engage in sex in exchange for favors and empower them with negotiation skills on condom use. Given the elevated prevalence of dysbiosis and its association with STIs, it is crucial to prioritize research efforts toward a comprehensive understanding of this relationship.</t>
  </si>
  <si>
    <t>https://www.embase.com/search/results?subaction=viewrecord&amp;id=L2033416625&amp;from=export</t>
  </si>
  <si>
    <t>Fortas C, Harimanana AN, Rasoanandrianina SB, Rasoanaivo TF, Razanadranaivo HL, Mangahasimbola RT, et al. Sexually transmitted infections and bacterial vaginosis in women of child-bearing age in Antananarivo, Madagascar: prevalence and risk factors from a cross-sectional study. BMC Infectious Diseases. 2025;25(1).</t>
  </si>
  <si>
    <t>GARR_2018</t>
  </si>
  <si>
    <t>Garrett NJ, Osman F, Maharaj B, Naicker N, Gibbs A, Norman E, et al</t>
  </si>
  <si>
    <t>Beyond syndromic management: Opportunities for diagnosis-based treatment of sexually transmitted infections in low- and middle-income countries</t>
  </si>
  <si>
    <t>INTRODUCTION: In light of the limited impact the syndromic management approach has had on the global sexually transmitted infection (STI) epidemic, we assessed a care model comprising point-of-care (POC) STI testing, immediate treatment, and expedited partner therapy (EPT) among a cohort of young women at high HIV risk in South Africa. METHODS AND FINDINGS: HIV negative women presenting for STI care underwent POC testing for Chlamydia trachomatis (CT), Neisseria gonorrhoeae (NG) and Trichomonas vaginalis (TV), and swabs were sent for NG culture and susceptibility testing. Results were available within 2 hours and women with STIs were immediately treated and offered EPT packs, including medication, condoms, and information for sexual partners. An EPT questionnaire was administered after one week, and women retested for STIs after 6 and 12 weeks. 267 women, median age 23 (IQR 21-26), were recruited and 88.4% (236/267) reported genital symptoms. STI prevalence was CT 18.4% (95%CI 13.7-23.0), NG 5.2% (95%CI 2.6-7.9) and TV 3.0% (95%CI 1.0-5.0). After 12 weeks, all but one NG and two CT infections were cleared. No cephalosporin-resistant NG was detected. Of 63/267 women (23.6%) diagnosed with STIs, 98.4% (62/63) were offered and 87.1% (54/62) accepted EPT. At one week 88.9% (48/54) stated that their partner had taken the medication. No allergic reactions or social harms were reported. Of 51 women completing 6-week follow up, detection rates were lower amongst women receiving EPT (2.2%, 1/46) compared to those who did not (40.0%, 2/5), p = 0.023. During focus group discussions women supported the care model, because they received a rapid, specific diagnosis, and could facilitate their partners' treatment. CONCLUSIONS: POC STI testing and EPT were acceptable to young South African women and their partners, and could play an important role in reducing STI reinfection rates and HIV risk. Larger studies should evaluate the feasibility and cost-effectiveness of implementing this strategy at population level.</t>
  </si>
  <si>
    <t>https://www.ncbi.nlm.nih.gov/pubmed/29689080</t>
  </si>
  <si>
    <t>Garrett NJ, Osman F, Maharaj B, Naicker N, Gibbs A, Norman E, et al. Beyond syndromic management: Opportunities for diagnosis-based treatment of sexually transmitted infections in low- and middle-income countries. PLoS One. 2018;13(4):e0196209.</t>
  </si>
  <si>
    <t>HOSS_2025</t>
  </si>
  <si>
    <t>Hosseini SA, Matini M, Bahmanzadeh M, Aslani R, Foroughi-Parvar F</t>
  </si>
  <si>
    <t>Trichomoniasis in Men: A Neglected Factor in Male Infertility?</t>
  </si>
  <si>
    <t>Acta parasitologica</t>
  </si>
  <si>
    <t>PURPOSE: This study is aimed to detect the frequency of trichomoniasis, a sexually transmitted infection caused by an anaerobic protozoan Trichomonas vaginalis, in men referred to the Fertility and Infertility Research Center Hamadan University of Medical Sciences. METHODS: In this cross-sectional study, a group of 197 male volunteers who sought medical attention for issues related to infertility participated. The urine and semen samples were collected in sterile conditions. Both urine and semen sediment were promptly examined under a microscopy to detect the presence of motile trophozoites. Subsequently, 50 µl of urine sediment were inoculated into the Dorset culture medium, whereas 50 µl of semen sediment were inoculated into the Diamond culture (TYI-S-33) and incubated at 35.5oC. Finally, the processed urine samples were used for molecular analysis. RESULTS: The investigated subjects had an average age ranging from 36 to 40 years. There were 181 volunteers with fertility issues, outnumbering the 16 individuals with normal fertility. Spermogram analysis showed that 48% of participants had non-motile or progressive sperms, and 48% had abnormalities in sperm morphology. T. vaginalis was not detected through microscopic assessment, but PCR and sequence analysis revealed one case in a 33-year-old infertile individual, who had only 0.3% normal sperm with 19% motility. The isolated T.vaginalis was found to have the G genotype based on the sequencing analysis. CONCLUSION: Trichomoniasis in males was considered unimportant, with the belief that it would improve on its own. This study suggests that parasites can be considered as one of the male infertility factors, however, the impact is not fully understood. This investigation confirmed the effectiveness of molecular techniques in detecting trichomoniasis in males.</t>
  </si>
  <si>
    <t>https://www.embase.com/search/results?subaction=viewrecord&amp;id=L646401716&amp;from=export</t>
  </si>
  <si>
    <t>Hosseini SA, Matini M, Bahmanzadeh M, Aslani R, Foroughi-Parvar F. Trichomoniasis in Men: A Neglected Factor in Male Infertility? Acta parasitologica. 2025;70(1):44.</t>
  </si>
  <si>
    <t>JEWA_2020</t>
  </si>
  <si>
    <t>Jewanraj J, Ngcapu S, Osman F, Mtshali A, Singh R, Mansoor LE, et al</t>
  </si>
  <si>
    <t>The Impact of Semen Exposure on the Immune and Microbial Environments of the Female Genital Tract</t>
  </si>
  <si>
    <t>Background: Semen induces an immune response at the female genital tract (FGT) to promote conception. It is also the primary vector for HIV transmission to women during condomless sex. Since genital inflammation and immune activation increase HIV susceptibility in women, semen-induced alterations at the FGT may have implications for HIV risk. Here we investigated the impact of semen exposure, as measured by self-reported condom use and Y-chromosome DNA (YcDNA) detection, on biomarkers of female genital inflammation associated with HIV acquisition. Methods: Stored genital specimens were collected biannually (mean 5 visits) from 153 HIV-negative women participating in the CAPRISA 008 tenofovir gel open-label extension trial. YcDNA was detected in cervicovaginal lavage (CVL) pellets by RT-PCR and served as a biomarker of semen exposure within 15 days of genital sampling. Protein concentrations were measured in CVL supernatants by multiplexed ELISA, and the frequency of activated CD4+CCR5+ HIV targets was assessed on cytobrush-derived specimens by flow cytometry. Common sexually transmitted infections (STIs) and bacterial vaginosis (BV)-associated bacteria were measured by PCR. Multivariable linear mixed models were used to assess the relationship between YcDNA detection and biomarkers of inflammation over time. Results: YcDNA was detected at least once in 69% (106/153) of women during the trial (median 2, range 1-5 visits), and was associated with marital status, cohabitation, the frequency of vaginal sex, and Nugent Score. YcDNA detection but not self-reported condom use was associated with elevated concentrations of several cytokines: IL-12p70, IL-10, IFN-gamma, IL-13, IP-10, MIG, IL-7, PDGF-BB, SCF, VEGF, beta-NGF, and biomarkers of epithelial barrier integrity: MMP-2 and TIMP-4; and with reduced concentrations of IL-18 and MIF. YcDNA detection was not associated with alterations in immune cell frequencies but was related to increased detection of P. bivia (OR = 1.970; CI 1.309-2.965; P = 0.001) at the FGT. Conclusion: YcDNA detection but not self-reported condom use was associated with alterations in cervicovaginal cytokines, BV-associated bacteria, and matrix metalloproteinases, and may have implications for HIV susceptibility in women. This study highlights the discrepancies related to self-reported condom use and the need for routine screening for biomarkers of semen exposure in studies of mucosal immunity to HIV and other STIs.</t>
  </si>
  <si>
    <t>https://www.ncbi.nlm.nih.gov/pubmed/36304709</t>
  </si>
  <si>
    <t>Jewanraj J, Ngcapu S, Osman F, Mtshali A, Singh R, Mansoor LE, et al. The Impact of Semen Exposure on the Immune and Microbial Environments of the Female Genital Tract. Front Reprod Health. 2020;2:566559.</t>
  </si>
  <si>
    <t>JIAN_2025</t>
  </si>
  <si>
    <t>Jiang TT, Cao NX, Zhang WY, Ye X, Cai YM, Wu MZ, et al</t>
  </si>
  <si>
    <t>Infections and genotypes of Chlamydia trachomatis among men who have sex with men in China: A nationwide community-based study</t>
  </si>
  <si>
    <t>Journal of the European Academy of Dermatology and Venereology</t>
  </si>
  <si>
    <t>https://www.scopus.com/inward/record.uri?eid=2-s2.0-85211798483&amp;doi=10.1111%2Fjdv.20487&amp;partnerID=40&amp;md5=e69cd3a54bd8fbe5674398a38c85a4db</t>
  </si>
  <si>
    <t>Jiang TT, Cao NX, Zhang WY, Ye X, Cai YM, Wu MZ, et al. Infections and genotypes of Chlamydia trachomatis among men who have sex with men in China: A nationwide community-based study. Journal of the European Academy of Dermatology and Venereology. 2025;39(6):e520-e3.</t>
  </si>
  <si>
    <t>JOSE_2025</t>
  </si>
  <si>
    <t>Joseph Davey D, Fynn L, Rousseau E, Macdonald P, Leonard B, Lebelo K, et al</t>
  </si>
  <si>
    <t>Evaluation of point-of-care diagnostics for sexually transmitted infection on oral PrEP initiation and persistence among young people in South Africa: a randomized controlled study</t>
  </si>
  <si>
    <t>INTRODUCTION: Pre-exposure prophylaxis (PrEP) services are linked to increased sexually transmitted infection (STI) diagnoses, which may facilitate PrEP uptake. We hypothesized that point-of-care (POC) STI testing and treatment would improve PrEP initiation and persistence. METHODS: Between September 2023 and November 2024, we conducted a single-centre, open-label, unblinded, randomized controlled trial among adolescent girls and young women (15-29 years old) or male partners (any age). Participants were randomized 1:1 to standard syndromic STI management (SOC) or POC testing for C. trachomatis, N. gonorrhoeae, syphilis and T. vaginalis (women only). All participants received standard HIV prevention counselling, including the offer of oral PrEP. The primary outcome was effect of POC STI testing versus syndromic management on PrEP initiation; secondary outcomes included persistence at 1 and 4 months (PrEP prescription), verified in the secondary analysis of tenofovir diphosphate (TFV-DP) in dried blood spots (DBS) in a random subset. TFV-DP in DBS was analysed in a subset. Analysis was intention-to-treat, adjusted for age and sex. RESULTS: We enrolled and randomized 900 participants (452 in intervention; 448 in SOC). The mean age was 20.4 years (SD = 4.2); 48% were female. In the intervention arm, 435 received POC STI testing (96%); 25% (110 of 435 tested) were diagnosed with =&gt;1 STIs; 84% were treated. In SOC, 7% of participants reported symptoms of STIs (31); 88% were treated (27). Overall, 64% of participants in SOC versus 62% in intervention-initiated PrEP (RR = 0.98, 95% CI = 0.88ng women and partners1.08). In the intervention, 41% persisted on PrEP at 1 month and 25% through 4 months, compared to 46% and 19%, respectively, in SOC (aRR intervention = 1.39; 95% CI = 0.93-2.09; p = 0.08). In participants treated for STIs or syndromically, 77% initiated PrEP versus 60% untreated/diagnosed (aRR = 1.14; 95% CI = 1.02-1.27); 19% versus 14% persisted on PrEP at 4 months (aRR STI/syndrome treated = 1.41; 95% CI = 0.79-2.51). Overall, 30% of 64 DBS had any TFV-DP levels present with no difference by study arm (RR = 0.74; 95% CI: 0.38-1.41). CONCLUSIONS: POC STI testing did not increase PrEP initiation or 1-month persistence but showed a moderate association with 4-month persistence. STI treatment (syndromic or confirmed) was linked to higher PrEP uptake and persistence. Integrating STI management may improve PrEP persistence among youth.</t>
  </si>
  <si>
    <t>https://www.ncbi.nlm.nih.gov/pubmed/40356266</t>
  </si>
  <si>
    <t>Joseph Davey D, Fynn L, Rousseau E, Macdonald P, Leonard B, Lebelo K, et al. Evaluation of point-of-care diagnostics for sexually transmitted infection on oral PrEP initiation and persistence among young people in South Africa: a randomized controlled study. J Int AIDS Soc. 2025;28(5):e26488.</t>
  </si>
  <si>
    <t>KASP_2025</t>
  </si>
  <si>
    <t>Kasprowicz D, Wilczyńska W, Korzeniewski K</t>
  </si>
  <si>
    <t>Health Status of Tsimihety Women: Sexually Transmitted Infections and Schistosomiasis, Northern Madagascar</t>
  </si>
  <si>
    <t>Journal of Clinical Medicine</t>
  </si>
  <si>
    <t>Background: Madagascar is one of the lowest-income countries in Africa, and it has a poorly developed healthcare system. Malagasy women face limited access to sexual and reproductive health services, which is a serious risk factor facilitating the spread of sexually transmitted infections (STIs). The aim of the present study was to assess the prevalence of STIs (Trichomonas vaginalis, Neisseria gonorrhoeae, Treponema pallidum, and HIV-1/HIV-2) and urogenital schistosomiasis, as well as to evaluate hematological parameters and nutritional status, in a group of women from northern Madagascar. Methods: The study was conducted in April 2024 at the Clinique Médicale Beyzym in Manerinerina, Ambatoboeny District. Samples, which included overnight urine, venous blood, and vaginal swabs, were collected from 159 women aged 15–80 years. The urine samples were examined for the presence of Schistosoma haematobium eggs by light microscopy, the vaginal swabs were tested for the presence of Trichomonas vaginalis and Neisseria gonorrhoeae infections (by light microscopy), and venous blood samples were collected into VACUTAINER SEC collection tubes without anticoagulant and were tested for HIV-1/HIV-2 and Treponema pallidum infections using test cassettes. Results: The prevalence of STIs in the study group was found to be 31.5%, while S. haematobium infections were found in 17.6% of the tested women. Cases of gonorrhea (20.1%), trichomoniasis (8.8%), syphilis (7.6%), and one case of HIV infection were identified. Conclusions: The study found a high prevalence of STIs and S. haematobium cases in Tsimihety women. In order to improve the quality of healthcare in Madagascar, it is necessary to improve accessibility to maternal, sexual, and reproductive health services.</t>
  </si>
  <si>
    <t>https://www.embase.com/search/results?subaction=viewrecord&amp;id=L2034706748&amp;from=export</t>
  </si>
  <si>
    <t>Kasprowicz D, Wilczyńska W, Korzeniewski K. Health Status of Tsimihety Women: Sexually Transmitted Infections and Schistosomiasis, Northern Madagascar. Journal of Clinical Medicine. 2025;14(10).</t>
  </si>
  <si>
    <t>KONG_2025</t>
  </si>
  <si>
    <t>Kongrtay K, Kassymbek K, Aimagambetova G, Kamzayeva N, Makhambetova S, Galym M, et al</t>
  </si>
  <si>
    <t>Disrupted Vaginal Microbiota and Increased HPV Infection Risk Among Non-Vaccinated Women: Findings from a Prospective Cohort Study in Kazakhstan</t>
  </si>
  <si>
    <t>Vaccines</t>
  </si>
  <si>
    <t>Introduction: Vaginal microbiota has emerged as an important factor influencing human papillomavirus (HPV) persistence and host immunity. While HPV infection is often transient, persistent infections with high-risk HPV genotypes significantly increase the risk of cervical carcinogenesis. Thus, this study aims to investigate the association between microflora/sexually transmitted infections (STIs) and HPV infection, with a focus on the prevalence of coinfection and the potential role of genital tract microecological disorders. Methods: A prospective cohort study was conducted at a tertiary care center in Astana, Kazakhstan, between November 2024 and March 2025. A total of 396 non-pregnant women aged 18–45 years were enrolled during routine gynecological screening. Cervical samples were collected for high-risk HPV genotyping and the detection of 11 other vaginal microorganisms using real-time PCR. Results: HPV-positive women were significantly younger and more likely to be single compared to HPV-negative participants. They also had fewer pregnancies and deliveries and were more likely to use barrier contraception. Among STIs, Mycoplasma hominis demonstrated a significant association with HPV infection (adjusted OR = 2.16, 95% CI: 1.15–4.05, p = 0.017). Overall STI presence (adjusted OR = 2.16, p = 0.017) and STI multiplicity (adjusted OR = 1.36 per additional STI, p = 0.017) were also significantly associated with HPV positivity. Correlation analysis revealed a moderate association between Chlamydia trachomatis and Trichomonas vaginalis (ϕ = 0.39, p &lt; 0.001), suggesting shared ecological or transmission pathways. Conclusion: The findings highlight the relevance of specific vaginal pathogens, particularly Mycoplasma hominis, and co-infection patterns in increasing the risk of HPV infection. These results underscore the importance of comprehensive STI screening and microbial profiling in cervical cancer prevention strategies, especially in populations with limited access to HPV vaccination. Further longitudinal and mechanistic studies are warranted to elucidate causal pathways and progression to cervical neoplasia.</t>
  </si>
  <si>
    <t>https://www.embase.com/search/results?subaction=viewrecord&amp;id=L2035449886&amp;from=export</t>
  </si>
  <si>
    <t>Kongrtay K, Kassymbek K, Aimagambetova G, Kamzayeva N, Makhambetova S, Galym M, et al. Disrupted Vaginal Microbiota and Increased HPV Infection Risk Among Non-Vaccinated Women: Findings from a Prospective Cohort Study in Kazakhstan. Vaccines. 2025;13(7).</t>
  </si>
  <si>
    <t>LEEX_2025</t>
  </si>
  <si>
    <t>Lee ACC, Workneh F, Kang Y, Yibeltal K, Fasil N, Tsegaye S, et al</t>
  </si>
  <si>
    <t>The impact of enhancing nutrition and antenatal infection treatment on birth outcomes in Amhara, Ethiopia: a pragmatic factorial, cluster-randomised clinical effectiveness study</t>
  </si>
  <si>
    <t>BMJ Global Health</t>
  </si>
  <si>
    <t>Introduction We aimed to determine the impact of antenatal interventions to optimise maternal nutrition and infection management on birth outcomes in Ethiopia. Methods We conducted a pragmatic, open-label, 2×2 factorial randomised clinical effectiveness study among pregnant women enrolled &lt;24 weeks gestation in 12 rural health centres in Amhara, Ethiopia. Eligible health centres were randomised to deliver an enhanced nutrition package (ENP) (iron-folic acid, iodised salt and targeted micronutrient fortified balanced energy protein (BEP) supplementation for undernourished women) or routine nutrition care (iron-folic acid only). Individual women were randomised to receive an enhanced infection management package (EIMP) (genitourinary tract infection screening-treatment and enhanced deworming) or routine infection care (syndromic management). The primary outcomes were birth weight and length; secondary outcomes were gestational age, preterm delivery, small-for-gestationalage, low birth weight, stillbirth, newborn weight-for-age and length-for-age z-scores, newborn head circumference, and maternal anemia. Analysis was intention to treat. Results From August 2020 to December 2021, 2392 women were randomised (604 ENP+EIMP, 600 ENP alone, 593 EIMP alone and 595 neither package) and followed until June 2022, with 2170 pregnancy outcomes analysed (565 ENP+EIMP, 549 ENP, 525 EIMP, 531 neither). In the ENP arm, 427 (36%) women were eligible for BEP and consumed on average 74 days. The prevalence of genitourinary tract infection was low (4.9%), while parasitic stool infections were common (31%). There was no difference in birth weight (ENP vs not-ENP: adjusted mean difference −4 g (−83 to 75); EIMP vs not-EIMP: 18 g (−35 to 70); ENP+EIMP vs neither: 14 g (−81 to 109)) or birth length (ENP: −0.3 cm (−1.1 to 0.5); EIMP: 0.2 cm (−0.1 to 0.5); ENP+EIMP: −0.1 cm (−1.2 to 1.1)) between study arms. In the ENP+EIMP group, the stillbirth rate was lower compared with the arm receiving neither package (7.1/1000 vs 24.7/1000 births; adjusted relative risk: 0.29 (0.09 to 0.94)). The packages did not significantly affect other secondary outcomes. Conclusions In this pragmatic study implemented within the Ethiopian health system, enhanced nutrition and infection packages did not affect birth weight or length. While stillbirth rates were lower in the group receiving both packages, these findings need to be supported by additional studies.</t>
  </si>
  <si>
    <t>https://www.embase.com/search/results?subaction=viewrecord&amp;id=L2039269503&amp;from=export</t>
  </si>
  <si>
    <t>Lee ACC, Workneh F, Kang Y, Yibeltal K, Fasil N, Tsegaye S, et al. The impact of enhancing nutrition and antenatal infection treatment on birth outcomes in Amhara, Ethiopia: a pragmatic factorial, cluster-randomised clinical effectiveness study. BMJ Global Health. 2025;10(6).</t>
  </si>
  <si>
    <t>LEXX_2025</t>
  </si>
  <si>
    <t>Le TT, Nguyen TT, Nguyen ND, Nguyen HH, Hoang HT, Bui LT, et al</t>
  </si>
  <si>
    <t>Sexually Transmitted Diseases and Their Associated Factors in a Cohort in Da Nang City: An Alarming Trend in Syphilis Rates and Infection at Young Ages</t>
  </si>
  <si>
    <t>Acta Microbiologica Hellenica (Switzerland)</t>
  </si>
  <si>
    <t>Sexually transmitted infections (STIs) remain a global issue, causing health problems and financial burdens. This study aimed to provide an update on the invasive pathogens and analyze any associated factors in patients visiting Da Nang Dermato-Venereology Hospital who were diagnosed with genital tract infections in males and lower genital tract infections in females; 535 participants underwent clinical examinations and microbiological tests to identify the invasive microorganisms, before we analyzed previously gathered laboratory results and associated risk factors. The rate of infection was 37.6% amongst 535 participants. Treponema pallidum infection accounted for the highest rate of 21.3%, followed by HSV, standing at 6%. The prevalence of syphilis infection was highest in the 20–29 age group, standing at 51.7%. There was a positive correlation between age under 20 and infected conditions (OR = 3.78, 95% CI: 1.41–10.11, p = 0.008). Having multiple sexual partners was identified as a risk factor for infection, as those with three or more sexual partners showed a high correlation (OR = 3.19, 95% CI: 1.44–7.05, p = 0.004). The high syphilis prevalence among young adults and teenagers underscores the need for improved STI education and screening programs in Vietnam.</t>
  </si>
  <si>
    <t>https://www.embase.com/search/results?subaction=viewrecord&amp;id=L2035012951&amp;from=export</t>
  </si>
  <si>
    <t>Le TT, Nguyen TT, Nguyen ND, Nguyen HH, Hoang HT, Bui LT, et al. Sexually Transmitted Diseases and Their Associated Factors in a Cohort in Da Nang City: An Alarming Trend in Syphilis Rates and Infection at Young Ages. Acta Microbiologica Hellenica (Switzerland). 2025;70(2).</t>
  </si>
  <si>
    <t>LIIX_2025a</t>
  </si>
  <si>
    <t>Liu Y, She B, Zhao R, Li G, Hu Y, Lu F, et al</t>
  </si>
  <si>
    <t>Exploring the diversity of sexual acts in Chinese men who have sex with men and its impacts on the risk of HIV and sexually transmitted infections</t>
  </si>
  <si>
    <t>Public Health</t>
  </si>
  <si>
    <t>OBJECTIVES: High-risk sexual behaviour contributes to sexually transmitted infections (STIs), but the diversity of sexual acts in men who have sex with men (MSM) was understudied. We aimed to identify the diversity of sexual acts in Chinese MSM and its impacts on HIV/STI risk. STUDY DESIGN: Cross-sectional study. METHODS: Between January and September 2022, the study was conducted in Xi'an, China, to identify sexual acts performed during the last sexual episode, which was measured by the Shannon diversity index. RESULTS: Of the 931 MSM, 2.9 % tested positive for HIV, 5.7 % for syphilis, 13.6 % for gonorrhoea and 12.9 % for chlamydia. The Shannon diversity index for individual sexual acts was 1.609 (IQR 0.693-1.946), whereas the index for sexual act pairs was 1.386 (IQR 0-1.792). MSM infected with gonorrhoea exhibited significantly greater diversity in individual sexual acts (1.792 vs. 1.609) and sexual act pairs (1.609 vs. 1.386) than otherwise. Compared with MSM having one partner over the past 3 months, MSM with 2-5 partners was 69.7 % more diverse in individual sexual acts (aOR = 1.697, 1.489-1.935) and 59.4 % more diverse in sexual act pairs (aOR = 1.594, 1.401-1.811). For MSM with &gt;5 partners, the corresponding percentages were 84.8 % (aOR = 1.848, 1.624-2.104) and 56.2 % (aOR = 1.562, 1.368-1.782). Compared with those who did not use saliva as a lubricant, MSM who did were less diverse in individual sexual acts (aOR = 0.763, 0.662-0.878) and sexual act pairs (aOR = 0.752, 0.654-0.866). CONCLUSION: MSM infected with gonorrhoea and those with multiple sexual partners are more diverse in sexual acts during sexual episodes.</t>
  </si>
  <si>
    <t>https://www.ncbi.nlm.nih.gov/pubmed/39608267</t>
  </si>
  <si>
    <t>Liu Y, She B, Zhao R, Li G, Hu Y, Lu F, et al. Exploring the diversity of sexual acts in Chinese men who have sex with men and its impacts on the risk of HIV and sexually transmitted infections. Public Health. 2025;238:37-44.</t>
  </si>
  <si>
    <t>LIXX_2025</t>
  </si>
  <si>
    <t>Li Y, Liao Z, Wang Q, He W, Deng Y, Liu C</t>
  </si>
  <si>
    <t>Prevalence of Chlamydia trachomatis, Neisseria gonorrhoeae, and Ureaplasma urealyticum infections in males and females of childbearing age in Chengdu, China</t>
  </si>
  <si>
    <t>Frontiers in Cellular and Infection Microbiology</t>
  </si>
  <si>
    <t>Background: Sexually transmitted infections (STIs) are a global public health issue, due to their high prevalence and potential impact on pregnancy outcome and fetal health. The objective of this study is to investigate the prevalence of STI-causative pathogens including Chlamydia trachomatis (CT), Neisseria gonorrhoeae (NG) and Ureaplasma urealyticum (UU) as well as the epidemiological characteristics of STIs among males and females of childbearing age in Chengdu. Methods: This retrospective cross-sectional study involved 15,055 participants of childbearing age including 7,235 males and 7,820 females. All specimens of participants were tested for CT, NG, and UU by nucleic acid amplification tests (NAATs) methods. Results: 27.80% of the participants were infected with at least one of the three pathogens, with significantly higher overall prevalence in females (45.22%) than males (8.98%, p&lt;0.001). Multivariate logistic regression analysis demonstrated that gender was independently associated with both CT positivity (females vs males, OR 2.276, 95% CI 1.724-3.005, p&lt;0.001) and UU positivity (females vs males, OR 8.079, 95% CI 7.183-9.086, p&lt;0.001). Single infections predominated in both males and females (males: 98.15%; females: 93.16%), while mixed infections were more frequent in females (6.84%) than in males (1.85%). CT prevalence was highest in both males and females aged 18-24, followed by aged 25–30 and 31-35. Among aged 18-24, the prevalence of UU in males and NG and UU in females were also higher. Compared to other age groups, mixed infections (CT+NG, CT+UU, NG+UU, CT+NG+UU) were also highest in females aged 18-24. Compared to other clinical diagnostic groups, The prevalence of CT, NG and mixed infection of CT+NG was highest in both males and females in the urogenital inflammation group (p&lt;0.05). Conclusions: Among the population of childbearing age in Chengdu, China, the prevalence among females was significantly higher than that among males. Single infections predominated in both males and females, while mixed infections occurred more frequently in females. STIs were more prevalent in sexually active young people aged 18-35, especially in the 18–24 age group. CT and NG infections in both males and females may cause urogenital inflammation, and mixed infections of CT+NG further elevate the risk of inflammatory responses.</t>
  </si>
  <si>
    <t>https://www.embase.com/search/results?subaction=viewrecord&amp;id=L2034527196&amp;from=export</t>
  </si>
  <si>
    <t>Li Y, Liao Z, Wang Q, He W, Deng Y, Liu C. Prevalence of Chlamydia trachomatis, Neisseria gonorrhoeae, and Ureaplasma urealyticum infections in males and females of childbearing age in Chengdu, China. Frontiers in Cellular and Infection Microbiology. 2025;15.</t>
  </si>
  <si>
    <t>LUXX_2025</t>
  </si>
  <si>
    <t>Lu F, She B, Zhao R, Li G, Hu Y, Liu Y, et al</t>
  </si>
  <si>
    <t>Identifying High-Risk Populations for Sexually Transmitted Infections in Chinese Men Who Have Sex With Men: A Cluster Analysis</t>
  </si>
  <si>
    <t>Background. This study aimed to identify subpopulations of Chinese men who have sex with men (MSM) with distinct sexual behavioral patterns and explore their correlations with sexually transmitted infections (STIs). Methods. We recruited 892 eligible MSM in Xi’an, China, collecting sociodemographic, sexual behavior, and STI data. Cluster analysis identified distinct sexual behavioral patterns, allowing us to examine STI differences across clusters. Results. Among the 892 MSM analyzed, 3 clusters were identified. Cluster 1 (n = 157) exhibited high-risk sexual behavioral patterns, including the highest median number of sexual partners (5 vs 1 in cluster 2 vs 3 in cluster 3, P &lt; .001), lowest consistent condom use for insertive anal sex (0% vs 64.12% vs 99.76%, P = .004) and receptive anal sex (9.22% vs 67.71% vs 98.91%, P = .006), highest uncertainty of partners’ STIs (77.07% vs 57.89% vs 64.5%, P &lt; .001), all recent partners being casual, longest length of sequential sexual acts (6 vs 5 vs 5, P = .045), and highest rates of gonorrhea (20.38% vs 10.09% vs 14.99%, P = .019) and chlamydia (16.56% vs 8.33% vs 13.21%, P = .045). Cluster 2 (n = 228) showed the lowest engagement in high-risk behaviors and STIs, characterized by the fewest sexual partners, highest certainty of partner’s STIs, and all recent partners being regular. Cluster 3 (n = 507) showed moderate levels of high-risk behaviors and STIs, with the highest consistent condom use during anal sex. Conclusions. This study identified 3 subpopulations of Chinese MSM with distinct sexual behavioral patterns. Targeted public health interventions to the most at-risk subpopulations of MSM are essential for STI prevention.</t>
  </si>
  <si>
    <t>https://www.embase.com/search/results?subaction=viewrecord&amp;id=L2037097125&amp;from=export</t>
  </si>
  <si>
    <t>Lu F, She B, Zhao R, Li G, Hu Y, Liu Y, et al. Identifying High-Risk Populations for Sexually Transmitted Infections in Chinese Men Who Have Sex With Men: A Cluster Analysis. Open Forum Infectious Diseases. 2025;12(1).</t>
  </si>
  <si>
    <t>MAIN_2025</t>
  </si>
  <si>
    <t>Maindo Alongo MA, Otuli NL, Sihakiyolo JJJ, Agasa SB, Mayindu SM, Ilongosi BA, et al</t>
  </si>
  <si>
    <t>The burden of infertility in north-eastern Democratic Republic of Congo, a high-fertility region: a cross-sectional study</t>
  </si>
  <si>
    <t>Reproductive Health</t>
  </si>
  <si>
    <t>Background: Infertility affects millions of couples worldwide and regions with high fertility rates are the most affected. This study aims to determine the proportion of infertile couples during gynecological consultations in Kisangani, identify the aetiological factors involved, and assess the responsibility of partners. Methods: A cross-sectional study was conducted in seven health facilities in Kisangani, following a two-month campaign of free gynecological consultations in 2023. The ratios were subjected to Pearson’s chi-square test or Exact Fisher with a significance level of p &lt; 0.05. The data was analysed using Epi Info™ software version 7.2.2.6. Results: Of the 1,434 female patients who consulted for a gynecological problem, 697 (48.61%) were infertile, predominantly secondary (78.78%) with a mean duration of 3.43 ± 2.79 years. Among the female reproductive system factors involved in infertility, ovarian factors was identified among 43.21% of cases, tubal factors among 64.63% of cases and uterine factors among 19.69% of cases. Polycystic ovarian syndrome (PCOS) was found to be associated with primary infertility, while bilateral obstruction and bilateral hydrosalpinx were associated with secondary infertility. Bacterial vaginosis was identified in 53.54% of patients, while 43.4% exhibited antisperm antibodies. A positive diagnosis for Chlamydia trachomatis was associated with secondary infertility. Among males, 44.55% of them had a sperm abnormality wich was in association to primary infertility. Oligospermia was the most prevalent semen abnormality (21.03%) and associated to primary infertility. Regarding partner responsibility, women was solely responsible in 25.23% of cases and men in 18.16%. Both partners were responsible in 29.06% of cases and in 27.53% of cases, the cause of infertility remained unexplained. Conclusion: Infertility represents a significant public health concern in Kisangani, with approximately one-quarter of cases remaining unexplained. Given the high prevalence of bacterial vaginosis and anti-sperm antibodies, it is imperative to conduct studies to ascertain whether there is a correlation between these factors and unexplained infertility.</t>
  </si>
  <si>
    <t>https://www.embase.com/search/results?subaction=viewrecord&amp;id=L2036458964&amp;from=export</t>
  </si>
  <si>
    <t>Maindo Alongo MA, Otuli NL, Sihakiyolo JJJ, Agasa SB, Mayindu SM, Ilongosi BA, et al. The burden of infertility in north-eastern Democratic Republic of Congo, a high-fertility region: a cross-sectional study. Reproductive Health. 2025;22(1).</t>
  </si>
  <si>
    <t>MBOU_2018</t>
  </si>
  <si>
    <t>Mboup A, Behanzin L, Guedou FA, Geraldo N, Goma-Matsetse E, Giguere K, et al</t>
  </si>
  <si>
    <t>Early antiretroviral therapy and daily pre-exposure prophylaxis for HIV prevention among female sex workers in Cotonou, Benin: a prospective observational demonstration study</t>
  </si>
  <si>
    <t>Introduction: In sub-Saharan Africa, HIV prevalence remains high, especially among key populations. In such situations, combination prevention including clinical, behavioural, structural and biological components, as well as adequate treatment are important. We conducted a demonstration project at the Dispensaire IST, a clinic dedicated to female sex workers (FSWs) in Cotonou, on early antiretroviral therapy (E-ART, or immediate "test-and-treat") and pre-exposure prophylaxis (PrEP). We present key indicators such as uptake, retention and adherence. Methods: In this prospective observational study, we recruited FSWs from October 4th 2014 to December 31st 2015 and followed them until December 31st 2016. FSWs were provided with daily tenofovir disoproxil fumarate/emtricitabine (Truvada® ) for PrEP or received a first-line antiretroviral regimen as per Benin guidelines. We used generalized estimating equations to assess trends in adherence and sexual behaviour. Results: Among FSWs in the catchment area, HIV testing coverage within the study framework was 95.5% (422/442). At baseline, HIV prevalence was 26.3% (111/422). Among eligible FSWs, 95.5% (105/110) were recruited for E-ART and 88.3% (256/290) for PrEP. Overall retention at the end of the study was 59.0% (62/105) for E-ART and 47.3% (121/256) for PrEP. Mean (±SD) duration of follow-up was 13.4 (±7.9) months for E-ART and 11.8 (±7.9) months for PrEP. Self-reported adherence was over 90% among most E-ART participants. For PrEP, adherence was lower and the proportion with 100% adherence decreased over time from 78.4% to 56.7% (p-trend &lt; 0.0001). During the 250.1 person-years of follow-up among PrEP initiators, two seroconversions occurred (incidence 0.8/100 person-years (95% confidence interval: 0.3 to 1.9/100 person-years)). The two seroconverters had stopped using PrEP for at least six months before being found HIV-infected. In both groups, there was no evidence of reduced condom use. Conclusions: This study provides data on key indicators for the integration of E-ART and PrEP into the HIV prevention combination package already offered to FSWs in Benin. PrEP may be more useful as an individual intervention for adherent FSWs rather than a specific public health intervention. E-ART was a more successful intervention in terms of retention and adherence and is now offered to all key populations in Benin.</t>
  </si>
  <si>
    <t>https://www.ncbi.nlm.nih.gov/pubmed/31291057</t>
  </si>
  <si>
    <t>Mboup A, Behanzin L, Guedou FA, Geraldo N, Goma-Matsetse E, Giguere K, et al. Early antiretroviral therapy and daily pre-exposure prophylaxis for HIV prevention among female sex workers in Cotonou, Benin: a prospective observational demonstration study. J Int AIDS Soc. 2018;21(11):e25208.</t>
  </si>
  <si>
    <t>MBUL_2025</t>
  </si>
  <si>
    <t>Mbulawa ZZA, Mabunda SA</t>
  </si>
  <si>
    <t>Bacterial vaginosis associated with high rates of sexually transmitted infections among South African adolescent girls and young women</t>
  </si>
  <si>
    <t>Purpose: Bacterial vaginosis (BV) is associated with sexually transmitted infections (STIs), and it is highly prevalent among sub-Saharan African women. This study investigated the bacterial vaginosis (BV) prevalence, its effect on human papillomavirus (HPV), Chlamydia trachomatis, Neisseria gonorrhoea, Trachomonas vaginalis, Mycoplasma genitalium and herpes simplex virus 1/2 (HSV1/2) prevalence and associated factors among adolescent girls and young women (AGYW) of Eastern Cape province, South Africa. Methods: A total of 212 participants were retrospectively recruited from an HPV educational intervention study in Eastern Cape province. This study used secondary data on BV, HPV, C. trachomatis, N. gonorrhoea, T. vaginalis, M. genitalium and HSV1/2 and questionnaires. Associations between STIs, BV and other factors were assessed using GraphPad Prism version 8. Results: A proportion of 83.0% (176/212) AGYW were infected with ≥ 1 STI(s), and 44.3% (94/212) had BV. BV-negatives had a significantly lower prevalence of having 3–4 STIs than BV-positives (Prevalence Ratio (PR): 0.22, 95% CI: 0.08–0.57, p = 0.001). Compared to BV-negative with a significant amount of Lactobacillus species, BV-positive AGYW were more likely to have C. trachomatis (PR: 1.8, 95% CI: 1.0-3.2, p = 0.028); T. vaginalis (PR: 8.3, 95% CI: 1.1–62.3, p = 0.011) and vaginal discharge or itching (PR: 2.4, 95% CI: 1.2–4.8, p = 0.013). Smoking (PR: 1.6, 95% CI: 1.1–2.4, p = 0.008), having two lifetime partners (PR: 1.9, 95% CI: 1.2–3.1, p = 0.006), three lifetime partners (PR: 2.6, 95% CI: 1.3–5.2, p = 0.007) and new sexual partners past three-month (PR: 1.8, 1.2–2.7, p = 0.005) were the associated factors of BV. Conclusion: The bacterial vaginosis increased the risk of STIs and coinfection among AGYW. The presence and high amount of Lactobacillus species were associated with decreased risk of STIs. These findings indicate the urgent need to enhance BV and STI prevention, detection and management among AGYW.</t>
  </si>
  <si>
    <t>https://www.embase.com/search/results?subaction=viewrecord&amp;id=L2036280126&amp;from=export</t>
  </si>
  <si>
    <t>Mbulawa ZZA, Mabunda SA. Bacterial vaginosis associated with high rates of sexually transmitted infections among South African adolescent girls and young women. Infection. 2025.</t>
  </si>
  <si>
    <t>MISH_2025</t>
  </si>
  <si>
    <t>Mishra G, Gupta K, Mohanty S, Mitra S, Singh AK</t>
  </si>
  <si>
    <t>Evaluation of diagnostic methods for detection of trichomoniasis in symptomatic women with vaginal discharge</t>
  </si>
  <si>
    <t>Introduction: Vaginal discharge is a common gynecological condition among reproductive age women. Common infections include bacterial vaginosis (BV), vulvovaginal candidiasis (VVC), and trichomoniasis. Prevalence of trichomoniasis varies with geographical area and the diagnostic techniques used. This study was conducted to compare various diagnostic methods for detection of trichomoniasis among women of the reproductive age group. Methodology: The study was conducted from January 2021 to July 2022, and 114 patients were included. Vaginal discharge was collected from the lateral wall of the vagina and posterior fornix using four swabs for bedside culture into Kuperberg media, polymerase chain reaction (PCR), wet mount, Giemsa staining, Gram staining, and culture on blood agar for Candida spp. Nugent scoring in Gram stain was used to determine BV. Result: BV was identified in 21.05% (24/114), VVC in 6.14% (7/114), and Trichomonas vaginalis (TV) in 4.4% (5/114) by PCR. However, TV was detected only in three patients by wet mount, Giemsa stain, and culture. Sensitivity, specificity, positive predictive value (PPV), and negative predictive value (NPV) for wet mount and Giemsa stain were 100% for each parameter compared to culture; while sensitivity and specificity were calculated as 100% and 98.2% for PCR. All patients with TV presented with greenish frothy discharge (pH &gt; 4.5) and vaginal wall inflammation. Conclusions: Culture remains the standard diagnostic approach and is cost effective; but it has major shortcomings such as the need for faster sample transportation and longer turnaround time. PCR can detect non-viable trichomonads and can provide early and accurate diagnosis.</t>
  </si>
  <si>
    <t>https://www.embase.com/search/results?subaction=viewrecord&amp;id=L2037638947&amp;from=export</t>
  </si>
  <si>
    <t>Mishra G, Gupta K, Mohanty S, Mitra S, Singh AK. Evaluation of diagnostic methods for detection of trichomoniasis in symptomatic women with vaginal discharge. Journal of Infection in Developing Countries. 2025;19(1):155-61.</t>
  </si>
  <si>
    <t>MUHA_2025</t>
  </si>
  <si>
    <t>Muhammad AI, Najeeb W, Ayaaz M</t>
  </si>
  <si>
    <t>Chlamydial Prevalence, risk factor and complications among symptomatic pelvic inflammatory disease women, visiting hospital</t>
  </si>
  <si>
    <t>Journal of the Pakistan Medical Association</t>
  </si>
  <si>
    <t>Objective: To determine the prevalence of chlamydia, its risk factors and complications among women with symptomatic pelvic inflammatory disease. Method: The cross-sectional study was conducted from September 2022 to October 2023 at the Gynaecology and Obstetrics Department of a public-sector tertiary care hospital in Rawalpindi, Pakistan, and comprised symptomatic pelvic inflammatory disease women aged 18-50 years. Nucleic acid amplification test on urine samples was used to determine the prevalence of chlamydia. The association with various risk factors was determined. Data was analysed using SPSS version 25. Results: There were 762 women with mean age 27.15±4.43 years (range: 19-49 years). All the participants (100%) were married, with 740(97.1%) being multiparous and 22(2.9%) nulliparous. Of the total, 16(2.1%) women were found to be chlamydia-positive. Among them, 14(87.5%) belonged to lower socio-economic strata. With respect to complications, 1(6.25%) woman had an episode of ectopic pregnancy and infertility. Nulliparous status, aversion to barrier contraception, and age were significant risk factors (p&lt;0.05). Conclusion: The prevalence of chlamydia infection in women with symptomatic pelvic inflammatory disease was low. Increasing age, nulliparity and avoidance of barrier contraception were found to be major risk factors.</t>
  </si>
  <si>
    <t>https://www.embase.com/search/results?subaction=viewrecord&amp;id=L2038555471&amp;from=export</t>
  </si>
  <si>
    <t>Muhammad AI, Najeeb W, Ayaaz M. Chlamydial Prevalence, risk factor and complications among symptomatic pelvic inflammatory disease women, visiting hospital. Journal of the Pakistan Medical Association. 2025;75(5):772-6.</t>
  </si>
  <si>
    <t>MUNI_2025</t>
  </si>
  <si>
    <t>Muñiz-Salgado JC, Hurtado-Arroyo RB, García-Cisneros S, Olamendi-Portugal M, Sánchez-Aleman MA, Vergara-Ortega DN, et al</t>
  </si>
  <si>
    <t>Prevalence of Chlamydia trachomatis and associated factors in pregnant adolescent and young adult females from Morelos, Mexico: A cross-sectional study</t>
  </si>
  <si>
    <t>International Journal of STD and AIDS</t>
  </si>
  <si>
    <t>Background: Chlamydia trachomatis (Ct) is considered the most common bacterial sexually transmitted infection worldwide, adolescent and young adult female are at high risk of contracting this infection. The aim of this study was to evaluate the prevalence of Ct and associated factors in pregnant adolescents and young adults (PAYA). Methods: This cross-sectional study was conducted between 2018 and 2020 with Mexican PAYA famales aged 12–24 years, who attended health services for pregnancy care. Ct was detected by PCR of the omp1 gene. The prevalence of Ct was reported with a 95% confidence interval. Factors associated with Ct prevalence were identified by multivariate logistic regression analysis. Results: The prevalence of Ct was 12.9% (95% CI: 9–15) and 18.5% of them had coinfection with HSV-2 (aOR 3.1; 95% CI: 1.49–6.42). Frequent alcohol consumption (aOR 2.3, 95% CI:1.07–5.08), antibiotic use in the last year (aOR 1.9, 95% CI:1.06–3.39), ≥3 lifetime sexual partners (aOR 0.5, 95% CI:0.24–0.98) and hormonal contraceptive use (aOR 2.2, 95% CI:1.08–4.34) were associated with Ct. Conclusion: The prevalence of Ct in PAYA is high. Screening should be performed in symptomatic and asymptomatic pregnant females to reduce the risk of vertical transmission and the risk of pelvic inflammatory disease and infertility.</t>
  </si>
  <si>
    <t>https://www.embase.com/search/results?subaction=viewrecord&amp;id=L2034672330&amp;from=export</t>
  </si>
  <si>
    <t>Muñiz-Salgado JC, Hurtado-Arroyo RB, García-Cisneros S, Olamendi-Portugal M, Sánchez-Aleman MA, Vergara-Ortega DN, et al. Prevalence of Chlamydia trachomatis and associated factors in pregnant adolescent and young adult females from Morelos, Mexico: A cross-sectional study. International Journal of STD and AIDS. 2025;36(9):705-11.</t>
  </si>
  <si>
    <t>NORI_2025</t>
  </si>
  <si>
    <t>Nori W, Akram W, Murshid RM, Jaber R</t>
  </si>
  <si>
    <t>The implication of chlamydia and bacterial vaginosis among low-risk pregnant women with preterm birth: a prospective multicentric cohort study</t>
  </si>
  <si>
    <t>BACKGROUND: Preterm birth (PTB) is a multifactorial pathology that raises feto-maternal morbidity. Infection was associated with higher PTB risk. Earlier studies discussed the inconsistent role of Chlamydia trachomatis (CT) with PTB. To examine the contribution of CT to the overall incidence of PL in our population and to verify the concurrent impact of bacterial vaginosis (BV) on PTB risk. METHODS: A prospective cohort study enrolled low-risk pregnant women attending an antenatal clinic at a gestational age of 24-28 weeks. They were screened for CT and BV using cervical smears and subdivided into two groups: positive CT cases (study group; N = 79) and negative CT cases (control group; N = 235). They were followed until delivery. For each, maternal parameters [Maternal age, parity, socioeconomic class, BV, preterm labor, tocolytic, progestogen drugs, and dexamethasone] and Fetal parameters [Gestational age at delivery, fetal birth weight, admission to intensive care unit for respiratory distress syndrome] were recorded. RESULTS: Positive CT cases had significantly higher PBT; 20/79 (25.3%) vs. 21/235 (9%) among negative CT cases. Stratifying PTB results according to infection status revealed that 6.3% (12/189) of PTB cases were negative for both CT and BV, 12.2% (5/41) had CT alone, and 19.6% (9/46) were positive for BV alone. 39.5% (15/38) of PTB cases screened positive for CT and BV, thus highlighting a potential synergistic effect between the infection and PTB risk. Positive CT cases had higher BV incidence; 38/79 (48.1%), and higher use of tocolytic; 21/79 (26.6%), progestogen; 20/79 (25.3%), and dexamethasone drugs; 24/79 (30.4%); (P = 0.03, 0.006, 0.02, 0.009, and 0.01, respectively). Multiple logistic regression showed that positive BV cases had an increased risk of adverse outcomes, OR = 3.78. Overall model fit confirmed CT contribution to overall PTB 3-7%. Cochran-Mantel-Haenszel test discussed a BV synergistic role in PTB; OR = 2.55; 95%CI:1.44 to 4.51; P = 0.002. CONCLUSION: The current findings suggest that CT infection, especially when combined with BV, may significantly increase the risk of PTB even when both infections are appropriately treated during pregnancy. The observed synergistic interaction highlights the potential role of screening for co-infection during pregnancy and reinforces an integrated management approach beyond treatment.</t>
  </si>
  <si>
    <t>Nori W, Akram W, Murshid RM, Jaber R. The implication of chlamydia and bacterial vaginosis among low-risk pregnant women with preterm birth: a prospective multicentric cohort study. BMC pregnancy and childbirth. 2025;25(1):904.</t>
  </si>
  <si>
    <t>NOUA_2025</t>
  </si>
  <si>
    <t>Nouaman MN, Coffie PA, Agoua AA, Zébago C, Dao HZ, Kissi E, et al</t>
  </si>
  <si>
    <t>Syndromic and biological screening for sexually transmitted infections in female sex workers in Côte d'Ivoire: the ANRS 12381 PRINCESSE cohort study</t>
  </si>
  <si>
    <t>Background: Female sex workers (FSWs) are at high risk of contracting STIs, in particular in Sub-Saharan Africa. The implementation of oral HIV pre-exposure prophylaxis provided an opportunity to draw attention to the sexual health needs of FSWs. Innovative strategies to screen for and reduce the burden of STIs is thus a priority. This study describes STI screening among FSWs enrolled in the PRINCESSE project in Côte d'Ivoire. Methods: The PRINCESSE project (2019-2023) was an interventional cohort of FSWs ≥18 years, evaluating a comprehensive, community-based sexual and reproductive health care package, including the management of STIs, offered through mobile clinics operating on prostitution sites in San Pedro area. HIV testing and syndromic STI testing were offered at baseline and every 3 months. Biological testing of Chlamydia trachomatis (CT) and Neisseria gonorrhoeae (NG) was offered annually. Clinical forms included sociodemographic, behavioral and sex-work-related characteristics. We describe baseline characteristics, coverage of clinical examination, and vaginal, anal swab collection. Social, behavioral and sex work-related factors associated with an STI syndromic diagnosis were explored. A multivariable logistic regression model was used to identify factors associated with diagnosing a symptomatic STI. Results: 489 FSWs were included in the PRINCESSE cohort. Median age was 29 years (24-35 years), 28.6% had had sex without a condom in the last 7 days. The prevalence of HIV at baseline was 10.5%. Only one case of HIV seroconversion was observed during the project. The most frequent symptom was ano-vaginal discharge (19.1%). The prevalence of STI based on clinical symptoms was 26.6%. The proportion of vaginal swab samples for which the PCR result was positive was 8.0% for CT and 4.0% for NG. Only age remained significantly associated with diagnosing a symptomatic STI in the multivariable analysis. Conclusion: This study revealed a high prevalence of HIV and STIs, similar to national estimates among FSWs enrolled in a sexual health cohort. Screening for these generically asymptomatic bacterial STIs must be combined with the syndromic approach used in key populations, especially with the introduction of new PrEP programs, to reduce the exposure of individuals in these populations to STIs.</t>
  </si>
  <si>
    <t>https://www.embase.com/search/results?subaction=viewrecord&amp;id=L647003720&amp;from=export</t>
  </si>
  <si>
    <t>Nouaman MN, Coffie PA, Agoua AA, Zébago C, Dao HZ, Kissi E, et al. Syndromic and biological screening for sexually transmitted infections in female sex workers in Côte d'Ivoire: the ANRS 12381 PRINCESSE cohort study. Frontiers in public health. 2025;13:1535122.</t>
  </si>
  <si>
    <t>OLIV_2025</t>
  </si>
  <si>
    <t>Olivera C, Paira DA, Olmedo A, Olmedo JJ, Tissera AD, Molina RI, et al</t>
  </si>
  <si>
    <t>HPV and co-infections: impacts on semen inflammation, oxidative stress, and sperm quality</t>
  </si>
  <si>
    <t>Introduction: Human papillomavirus (HPV) is the most common sexually transmitted viral infection worldwide, which has been suggested to induce male urogenital inflammation and affect fertility. However, reported evidence is scarce and inconclusive. Moreover, the putative effects of coinfections remain largely unexplored. This study aimed to analyze HPV male urogenital infection, both as a single infection and in conjunction with other common uropathogens, along with its impact on inflammatory biomarkers in semen, oxidative stress and sperm quality. Methods: The prevalence of HPV urogenital infection and its coinfection with several other uropathogens was analyzed in a cohort of 205 men attending a urology clinic. Furthermore, levels of sperm leukocyte subsets and inflammatory cytokines, semen analysis, sperm apoptosis and necrosis, and sperm ROS production were assessed. Results: A considerable prevalence (19%) of HPV male urogenital infection was found. Interestingly, HPV was detected coinfecting with at least one other uropathogen in most cases (74.4%). Notably, the most frequently detected coinfection was C. trachomatis (CT, 52% of cases). Remarkably, patients solely infected with HPV showed no significant alterations in conventional sperm quality parameters as well as reduced concentrations of IL-6 and leukocytes in semen. However, patients coinfected with HPV and CT showed significantly impaired sperm concentration and motility and increased levels of IL-6 in semen. Conclusion: These results indicate that HPV infection alone does not associate with semen inflammation or major changes in sperm quality. However, co-infection with CT is associated with both semen inflammation and reduced sperm quality. This indicates that, besides being prevalent, concurrent HPV and CT infections in semen may represent a unique clinical entity with particular characteristics.</t>
  </si>
  <si>
    <t>https://www.embase.com/search/results?subaction=viewrecord&amp;id=L2034138621&amp;from=export</t>
  </si>
  <si>
    <t>Olivera C, Paira DA, Olmedo A, Olmedo JJ, Tissera AD, Molina RI, et al. HPV and co-infections: impacts on semen inflammation, oxidative stress, and sperm quality. Frontiers in Cellular and Infection Microbiology. 2025;15.</t>
  </si>
  <si>
    <t>ONYA_2025</t>
  </si>
  <si>
    <t>Onyango C, Ogonda L, Guyah B</t>
  </si>
  <si>
    <t>The role of co-infections and hormonal contraceptives in cervical intraepithelial neoplasia prevalence among women referred to a tertiary hospital in Western Kenya</t>
  </si>
  <si>
    <t>Infectious Agents and Cancer</t>
  </si>
  <si>
    <t>Background: Screening for co-infections with HIV, HSV-2 and Chlamydia trachomatis (CT) among high-risk human papilloma virus (hr-HPV) positive women, coupled with enhanced counseling on contraceptives use remains essential in alleviating high morbidity of cervical cancer (CC). The aim of this study was to determine the prevalence of cervical intraepithelial neoplasia (CIN) among women referred for CC screening at a referral hospital in Kisumu County, Kenya; and to establish the role of co-infection and hormonal contraceptives on CIN. Method: In a cross-sectional study, we collected HPV, HIV, HSV-2 and CT data, cervical cytology results, and demographic information from 517 referrals. Blood samples were obtained for HIV and HSV-2 tests; urine for CT test, cervical swabs for hr-HPV test and colposcopic biopsy for histology confirmation after visual inspection with acetic acid (VIA). Results: The overall prevalence of CIN was 18.4% (95/517) with CIN1 observed in 56(29.6%), CIN2 in 27(`14.3%), CIN3 and above (CIN3+) in 12(6.3%) and normal biopsy in 94(49.7%) of the patients out of which high grade CIN2 and above (CIN2+) was 7.54% (39/517) equivalent to 32.5 per 100,000 women per year. In a univariate analysis; HPV/HIV co-infection (infected vs. uninfected: OR 2.79; 95% CI 1.56–5.10, p &lt; 0.001); HPV/HSV-2 co-infection (infected vs. uninfected: OR 2.41; 95% CI: 1.12–5.46, p &lt; 0.024); HPV/CT co-infection (infected vs. uninfected: OR 3.83; 95% CI 1.84–8.51, p &lt; 0.001) were found to be significantly associated with CIN. Additionally, hormone-containing intra uterine device (HIUD) contraceptives (users vs. none users: OR 1.43; 95% CI 0.28–10.9, p &lt; 0.017) were also associated with CIN. Conclusion: Co-infections with HIV, HSV-2 or Chlamydia trachomatis and use of HIUD were associated with increased risk of testing positive for CIN in HPV positive women. Although the overall prevalence of CIN was high, high-grade CIN2 + was comparable to the rates reported earlier. Therefore, population screening for co-infections alongside hr-HPV is desirable and is likely to reduce the burden of CIN in the region. Besides, women positive for hr-HPV and opting for contraceptives ought to be counseled about the possible positive and negative side-effects of different contraception options. © 2025 Elsevier B.V., All rights reserved.</t>
  </si>
  <si>
    <t>https://www.scopus.com/inward/record.uri?eid=2-s2.0-85218692180&amp;doi=10.1186%2Fs13027-024-00620-4&amp;partnerID=40&amp;md5=6663e80e76135684491fe7004eda55f0</t>
  </si>
  <si>
    <t>Onyango C, Ogonda L, Guyah B. The role of co-infections and hormonal contraceptives in cervical intraepithelial neoplasia prevalence among women referred to a tertiary hospital in Western Kenya. Infectious Agents and Cancer. 2025;20(1).</t>
  </si>
  <si>
    <t>PAND_2025</t>
  </si>
  <si>
    <t>Pandey P, Dixit A, Aggarwal R, Alam MQ, Chauhan C, Pandey N, et al</t>
  </si>
  <si>
    <t>Spectrum and Prevalence of Infections Detected in Liquid-based Cytology of Cervical Smears</t>
  </si>
  <si>
    <t>Introduction: Pap smear is a universally accepted screening test for early diagnosis of premalignant and malignant cervical lesions. Most studies show inflammation as the most common finding in Pap screening. Cervical infections frequently lead to inflammation and pose significant clinical implications due to their potential to manifest as infertility, pelvic inflammatory disease, and pregnancy-related complications such as chorioamnionitis. Methods: A prospective analysis of 3230 cervical liquid-based cytology smears collected during January 2017 to June 2018 was undertaken to identify prevalent infection types in cervical smears in a North Indian population catered at tertiary care hospital. Results: A total of 2303 (71.3%) cases screened were in the age group of 21–40 years with a median age of 35.7 years. Totally 25.1% of cases had infection, of which the most common was bacterial vaginosis (BV) (58.07%), followed by Candida (20.34%), human papillomavirus-related changes (11.34%), and Trichomonas vaginalis (9.5%). Rare cases of herpes simplex virus, tuberculosis, and microfilaria were also reported. A total of 24 (5.09%) cases of BV had coexistent low-grade squamous intra-epithelial lesion as compared to 447 (94.9%) cases with BV alone (odds ratio = 0.77; 95% confidence interval: 0.4949–1.1877; P = 0.2342), suggesting an association between the two; however, it was insignificant. Conclusion: Cervical cancer screening program for early detection of cervical neoplasia has efficiently led to a significant reduction in the incidence of cervical cancer worldwide. Notably, early detection and treatment of infectious lesions in cervix have also helped in reducing complications related to various infections. BV is recognized as the most common vaginal infection, and its association with cervical preneoplasia, as shown by recent studies, is being viewed as a possible etiology behind cervical neoplasia and needs to be explored through further research.</t>
  </si>
  <si>
    <t>https://www.embase.com/search/results?subaction=viewrecord&amp;id=L2040600372&amp;from=export</t>
  </si>
  <si>
    <t>Pandey P, Dixit A, Aggarwal R, Alam MQ, Chauhan C, Pandey N, et al. Spectrum and Prevalence of Infections Detected in Liquid-based Cytology of Cervical Smears. Journal of Global Infectious Diseases. 2025;17(3):150-5.</t>
  </si>
  <si>
    <t>PICH_2025</t>
  </si>
  <si>
    <t>Pichailuck C, Sakunborrirak P, Kittiyaowamarn R, Neungton C, Taunwaena P, Girdthep N, et al</t>
  </si>
  <si>
    <t>Prevalence of common bacterial STI pathogens and the microscopic diagnostic approach to abnormal vaginal discharge in a tertiary care hospital in Bangkok, Thailand</t>
  </si>
  <si>
    <t>PLOS ONE</t>
  </si>
  <si>
    <t>In Thailand, sexually transmitted infections (STIs) persist as a significant public health issue, notwithstanding the affordability of treatments. The primary challenge lies in diagnostic methodologies. According to the Thai National Treatment Guidelines for abnormal vaginal discharge, wet preparation using proportion of white blood cell (WBC) counts and epithelial cell (EC) guides presumptive STI treatment. This study investigated the prevalence of common STI pathogens in sexually active women presenting with abnormal vaginal discharge and WBC &gt; EC under microscopy; and the cost-minimization analysis of this approach. A cross-sectional study was done during July 2021–March 2023 at the Siriraj Female STI Clinic, Bangkok, Thailand. The eligible participants were non-pregnant Thai women aged 18–50 years with the following conditions; being sexually active in prior one year, presenting with abnormal vaginal discharge, having WBC &gt; EC under microscopy, and no allergy to cefixime and azithromycin which were the presumptive treatment in the study. The endocervical swabs were sent for molecular diagnosis of STI pathogens (polymerase chain reaction; PCR). Cost-minimization analysis comparing two approaches, PCR and wet preparation, was done. From an initial 199 participants, 186 were eligible. The average age was 31.1 ± 9.4 years and their sex debut was at 19.7 ± 3.8 years. Around 10% of them, sex partners had STIs. Prevalent STI pathogens included C. trachomatis(20.4%), N. gonorrhoeae(7.0%), M. genitalium(5.9%) and T. vaginalis(3.8%). Presumptive treatment yielded no severe immediate or delayed adverse effects. Using wet preparation as a primary test with presumptive treatment, cost per one case cured was almost three times lower than that of using PCR as a primary test (1250.0 vs 3454.4 Thai Baht). In summary, a quarter of the sexually-active Thai women with abnormal vaginal discharge and WBC &gt; EC under microscopy had either C. trachomatis or N. gonorrhoeae. The use of wet preparation-guided presumptive STI treatment is practical and cost-saving, compared with the PCR approach.</t>
  </si>
  <si>
    <t>https://www.embase.com/search/results?subaction=viewrecord&amp;id=L2040356751&amp;from=export</t>
  </si>
  <si>
    <t>Pichailuck C, Sakunborrirak P, Kittiyaowamarn R, Neungton C, Taunwaena P, Girdthep N, et al. Prevalence of common bacterial STI pathogens and the microscopic diagnostic approach to abnormal vaginal discharge in a tertiary care hospital in Bangkok, Thailand. PLOS ONE. 2025;20(9).</t>
  </si>
  <si>
    <t>RUTS_2025</t>
  </si>
  <si>
    <t>Rutstein SE, Chen JS, Jere E, Limarzi-Klyn L, Mphande Z, Mathiya E, et al</t>
  </si>
  <si>
    <t>High Incidence of Curable Sexually Transmitted Infections among Persons Accessing Oral Preexposure Prophylaxis at an Integrated Sexually Transmitted Infection/Preexposure Prophylaxis Clinic in Lilongwe, Malawi</t>
  </si>
  <si>
    <t>Sexually Transmitted Diseases</t>
  </si>
  <si>
    <t>Background Understanding the burden of incident sexually transmitted infections (STIs) among persons in Eastern and Southern Africa after initiating HIV preexposure prophylaxis (PrEP) is critical to allocate scarce STI testing and HIV prevention resources. Methods Participants were recruited from an STI clinic in Lilongwe, Malawi (March-December 2022). Eligibility reflected oral PrEP eligibility per contemporary guidelines, limited to persons seeking STI services. We enrolled 3 groups: index participants"who initiated PrEP, "PrEP-eligible decliners"who declined PrEP, and PrEP-initiating "referred partners"referred by index participants. Surveys and PrEP use assessments were conducted at baseline and at 1, 3, and 6 months; Chlamydia trachomatis, Neisseria gonorrhoeae, and syphilis testing done at baseline and at 3 and 6 months. A subset of participants completed in-depth interviews that were thematically analyzed. Results We enrolled 238 participants (174 index, 37 PrEP-eligible decliners, 27 referred partners); most were male (58%), and the median age was 27 years (interquartile range, 22-31 years). Forty-seven incident STIs were identified during 89.3 person-years (py) of follow-up (52.6/100 py). Men had a higher incidence versus women (55.8/100 py vs. 48.6/100 py). Index participants had the highest STI incidence (61.3/100 py), compared with PrEP-eligible decliners (26.4/100 py) and referred partners (27.1/100 py). Most incident infections were asymptomatic. Nearly all 27 interviewed participants described an STI as related to perceived HIV risk and need for PrEP. Conclusions Incident, asymptomatic STIs in the 6 months after PrEP initiation were common. Testing of STI contextualizes perceived HIV risk and may encourage PrEP persistence. Integrating bacterial STI testing within PrEP care may reduce transmission via expedient treatment and should be considered alongside PrEP program expansion. Clinical Trial Number: NCT05307991 (https://clinicaltrials.gov/ct2/show/NCT05307991)."</t>
  </si>
  <si>
    <t>https://www.embase.com/search/results?subaction=viewrecord&amp;id=L2038525756&amp;from=export</t>
  </si>
  <si>
    <t>Rutstein SE, Chen JS, Jere E, Limarzi-Klyn L, Mphande Z, Mathiya E, et al. High Incidence of Curable Sexually Transmitted Infections among Persons Accessing Oral Preexposure Prophylaxis at an Integrated Sexually Transmitted Infection/Preexposure Prophylaxis Clinic in Lilongwe, Malawi. Sexually Transmitted Diseases. 2025;52(9):577-84.</t>
  </si>
  <si>
    <t>SAID_2025</t>
  </si>
  <si>
    <t>Said SK, Ishimwe MPS, Kasujja M, Okello P, Said KK, Okello M, et al</t>
  </si>
  <si>
    <t>Mixed Vaginal Infections and Their Predictors Among Women With Abnormal Vaginal Discharges Attending Gynecological Clinics in Western Uganda: A Cross-Sectional Study</t>
  </si>
  <si>
    <t>Interdisciplinary Perspectives on Infectious Diseases</t>
  </si>
  <si>
    <t>Background: Mixed vaginal infection involves the simultaneous presence of at least two types of vaginitis, including bacterial vaginosis (BV) and vulvovaginal candidiasis (VVC), BV and Trichomonas vaginalis (TV), or TV and VVC. This condition disrupts the vaginal milieu, resulting in significant diagnostic and therapeutic challenges, recurrent infections, and increased antimicrobial resistance. This study aimed to assess the mixed vaginal infections and their predictors among women with abnormal vaginal discharges attending gynecological clinics in western Uganda. Methods: A cross-sectional study was conducted with 146 participants from the gynecology clinic at Fort Portal Regional Referral Hospital (FRRH) from January 2024 to April 2024. Data collection included medical record reviews, structured interviews, and swab culture testing. Data were compiled in Microsoft Excel 16.0, cleaned, and imported into SPSS Version 22.0 for analysis. Logistic regression and descriptive statistics were utilized for data analysis. Results: The overall prevalence of mixed vaginal infections among women with abnormal vaginal discharges attending the gynecological clinic at FRRH was 28.1% (41/146). Among those with mixed infections, the most common type was BV/VVC (19.2%), followed by TV/BV (4.8%) and TV/VVC (4.1%). Significant factors associated with mixed vaginal infections were rural residence (adjusted odds ratio [aOR] = 2.9, 95% confidence interval [CI]: 1.1–7.5, p = 0.03), HIV-positive status (aOR = 4.5, 95% CI: 1.4–14.3, p = 0.01), multiple sexual partners (aOR = 5.5, 95% CI: 1.31–23.8, p = 0.02), vaginal douching (aOR = 4.6, 95% CI: 1.6–13.3, p &lt; 0.001), and having two or more previous vaginal infections (aOR = 9.5, 95% CI: 2.2–41.1, p = 0.001). Conclusions: A high prevalence of mixed vaginal infections was observed among women at FRRH, with BV/VVC being the most frequent combination among those with mixed infections. Identified risk factors included rural residence, HIV-positive status, multiple previous infections, multiple sexual partners, and vaginal douching. These results emphasize the need for comprehensive diagnostic, therapeutic, and preventive strategies to manage mixed vaginal infections effectively.</t>
  </si>
  <si>
    <t>https://www.embase.com/search/results?subaction=viewrecord&amp;id=L2035916159&amp;from=export</t>
  </si>
  <si>
    <t>Said SK, Ishimwe MPS, Kasujja M, Okello P, Said KK, Okello M, et al. Mixed Vaginal Infections and Their Predictors Among Women With Abnormal Vaginal Discharges Attending Gynecological Clinics in Western Uganda: A Cross-Sectional Study. Interdisciplinary Perspectives on Infectious Diseases. 2025;2025(1).</t>
  </si>
  <si>
    <t>SANC_2025</t>
  </si>
  <si>
    <t>Sánchez Navarro JP, Barriga Angulo G, Mata Marín JA, Rodríguez Evaristo M, Padilla Noguera PE, Gaytán Martínez JE</t>
  </si>
  <si>
    <t>High Prevalence of Asymptomatic STIs in MSM PWH in a Male HIV Clinic in Mexico City</t>
  </si>
  <si>
    <t>Journal of the International Association of Providers of AIDS Care</t>
  </si>
  <si>
    <t>Background: The incidence of sexually transmitted infections (STIs) remains high among men who have sex with men (MSM) living with human immunodeficiency virus (HIV) (PWH). This study determined the prevalence of asymptomatic STIs in MSM PWH attending an HIV clinic in Mexico City. Methods: This cross-sectional study (May 2022-November 2023) included self-questionnaires on STI-related behaviors and symptoms, urethral samples for multiplex polymerase chain reaction (PCR), and serological tests for syphilis, HBV, and HCV. Results: Among 261 patients, 56.7% were receiving antiretroviral therapy, 41.8% had suppressed HIV-1 viral load, and 26.1% tested positive for at least one STI in urethral PCR. The most prevalent microorganisms were Ureaplasma urealyticum (14.9%), Mycoplasma hominis (6.9%), Mycoplasma genitalium (4.2%), and Chlamydia trachomatis (3.1%). Multiple infections were identified in 5.3% of cases. Seroprevalence rates for syphilis, HBV, and HCV were 17.6%, 6.5%, and 3.1%, respectively. Current smoking and insertive anal sex were the only statistically significant associated factors. Conclusions: This study underscores the high frequency of asymptomatic STIs and the importance of regular screening.</t>
  </si>
  <si>
    <t>https://www.embase.com/search/results?subaction=viewrecord&amp;id=L2033340325&amp;from=export</t>
  </si>
  <si>
    <t>Sánchez Navarro JP, Barriga Angulo G, Mata Marín JA, Rodríguez Evaristo M, Padilla Noguera PE, Gaytán Martínez JE. High Prevalence of Asymptomatic STIs in MSM PWH in a Male HIV Clinic in Mexico City. Journal of the International Association of Providers of AIDS Care. 2025;24.</t>
  </si>
  <si>
    <t>SCHR_2025</t>
  </si>
  <si>
    <t>Schröder D, Sorano S, Shipitsyna E, Chaponda EB, Golparian D, Chikwanda E, et al</t>
  </si>
  <si>
    <t>Prevalence and epidemiology of Mycoplasma genitalium and the absence of macrolide resistance in M. genitalium among pregnant women attending antenatal care in Zambia</t>
  </si>
  <si>
    <t>Introduction: Mycoplasma genitalium (MG) is a sexually transmitted bacterium of public health importance, associated with genitourinary disorders, and adverse reproductive and perinatal outcomes. Global data on MG prevalence and antimicrobial resistance (AMR) are primarily available from high-income countries, whereas there is a dearth of information from resource-constrained settings including sub-Saharan Africa. Furthermore, international data on MG rates and AMR in the antenatal population are scarce. Understanding MG prevalence and AMR patterns is crucial for developing effective public health strategies and treatment guidelines. The aim of this study was to investigate the prevalence and epidemiology of MG and the presence of macrolide resistance-associated mutations (MRAMs) among pregnant women attending antenatal care facilities in Zambia. Methods: A cross-sectional study was conducted at four antenatal care facilities in Nchelenge, Zambia, among 1,021 pregnant women. Vaginal swabs were collected and tested using the Aptima Mycoplasma genitalium assay, Aptima Combo 2 assay and Aptima Trichomonas vaginalis assay on the Panther System (Hologic). MG-positive samples were further analyzed for MRAMs using the ResistancePlus™ MG assay (SpeeDx). Results: The prevalence of MG was 12.6% (127 of 1,005 valid samples) among the pregnant women. Only 12 MG-positive women (9.4%) had symptoms of a genitourinary infection, which was similar to the frequency of genitourinary symptoms among MG-negative women (6.1%). The rates of Chlamydia trachomatis, Neisseria gonorrhoeae, T. vaginalis, and HIV seropositivity were 7.4, 8.3, 23.0, and 8.6%, respectively. MG infection was significantly associated with the presence of all other tested sexually transmitted infections and HIV seropositivity: the detection rates of C. trachomatis, N. gonorrhoeae, T. vaginalis, and HIV seropositivity were significantly higher in MG-positive than in MG-negative women (15.1% vs. 6.2, 15.0% vs. 7.5, 32.3% vs. 22.0, and 14.3% vs. 7.5%, respectively). The ResistancePlus™ MG assay detected MG in 66.1% (84/127) of samples positive by the Aptima M. genitalium assay, however, no MRAMs were detected in the 23S rRNA gene for any of these 84 samples. Discussion: This study emphasizes the high prevalence of MG among pregnant women in Zambia, but also lack of MRAMs in MG. These findings suggest that azithromycin remains an efficacious treatment option for MG in this population. Nevertheless, continuous surveillance and judicious macrolide use to maintain treatment efficacy are imperative. Further research and sustained monitoring of MG are essential to inform public health strategies and clinical guidelines in Zambia and similar settings worldwide.</t>
  </si>
  <si>
    <t>https://www.embase.com/search/results?subaction=viewrecord&amp;id=L647470504&amp;from=export</t>
  </si>
  <si>
    <t>Schröder D, Sorano S, Shipitsyna E, Chaponda EB, Golparian D, Chikwanda E, et al. Prevalence and epidemiology of Mycoplasma genitalium and the absence of macrolide resistance in M. genitalium among pregnant women attending antenatal care in Zambia. Frontiers in public health. 2025;13:1576376.</t>
  </si>
  <si>
    <t>SESA_2025</t>
  </si>
  <si>
    <t>Sesay FA, Oware K, Violette LR, Donnell D, Odoyo JB, Omollo V, et al</t>
  </si>
  <si>
    <t>Trichomonas vaginalis Among Cisgender Women Taking Doxycycline Postexposure Prophylaxis</t>
  </si>
  <si>
    <t>The Journal of infectious diseases</t>
  </si>
  <si>
    <t>Doxycycline treats and prevents several bacterial and parasitic infections and has been proposed as a possible treatment for Trichomonas vaginalis. Nested in a trial of doxycycline postexposure prophylaxis among cisgender women in Kenya, we conducted a secondary analysis of incident T. vaginalis infections. Among 224 cisgender women randomized to doxycycline postexposure prophylaxis and 225 to standard-of-care, there were 27 T. vaginalis diagnoses in the doxycycline postexposure prophylaxis group and 29 in the standard-of-care group (RR: 0.96, 95% CI: 0.54-1.73, p=0.9)). Understanding doxycycline postexposure prophylaxis's impact on T. vaginalis remains an important public health question that warrants further investigation.</t>
  </si>
  <si>
    <t>https://www.embase.com/search/results?subaction=viewrecord&amp;id=L648779138&amp;from=export</t>
  </si>
  <si>
    <t>Sesay FA, Oware K, Violette LR, Donnell D, Odoyo JB, Omollo V, et al. Trichomonas vaginalis Among Cisgender Women Taking Doxycycline Postexposure Prophylaxis. The Journal of infectious diseases. 2025.</t>
  </si>
  <si>
    <t>SHAE_2025</t>
  </si>
  <si>
    <t>Shaetonhodi NG, de Voux A, Babalola CM, Joseph Davey D, Mdingi MM, Gigi MS, et al</t>
  </si>
  <si>
    <t>Prevalence, symptomology, and correlates of curable sexually transmitted infections among pregnant women in Eastern Cape, South Africa</t>
  </si>
  <si>
    <t>Background: Curable sexually transmitted infections (STIs) contribute to adverse maternal and neonatal outcomes. Syndromic management is standard care in South Africa. We evaluated prevalence, symptomology, and correlates of curable STIs, among pregnant women in Eastern Cape, South Africa. Methods: We conducted a cross-sectional analysis using baseline data from a randomized controlled trial of pregnant women attending their first antenatal care visit at public clinics in Buffalo City Municipality (2021–2024). Participants were tested for Chlamydia (C.) trachomatis, Neisseria (N.) gonorrhoeae, Trichomonas (T.) vaginalis using GeneXpert point-of-care tests and for syphilis using Alere Determine TP rapid test. Symptoms were self-reported and clinically-observed. Adjusted prevalence ratios were estimated using Poisson regression models with robust standard errors. Results: Among 1491 participants (median age: 28 years (IQR: 24–33); gestational age: 13 weeks (IQR: 8–18); HIV prevalence: 30%), STI prevalence was 27.6% (95% CI: 25.3–29.9): C. trachomatis 14.7%, N. gonorrhea 5%, T. vaginalis 10.2%, syphilis 3.4%. Women with HIV had higher STI prevalence (32.8% vs 25.3%, p = .003), particularly for T. vaginalis (17% vs 7.3%, p &lt; .001); 20.1% of women with C. trachomatis, N. gonorrhea, and/or T. vaginalis were symptomatic, and 63% of symptomatic women tested STI-negative. Younger age, lower education, multiple sex partners and unknown HIV-serostatus of partners were associated with increased STI prevalence. Conclusion: We observed a high prevalence of STIs, particularly among women with HIV, with many asymptomatic cases; emphasizing the need for integrated point-of-care testing to ensure timely treatment, reduce antibiotic overuse, and improve maternal and neonatal outcomes.</t>
  </si>
  <si>
    <t>https://www.embase.com/search/results?subaction=viewrecord&amp;id=L2034905786&amp;from=export</t>
  </si>
  <si>
    <t>Shaetonhodi NG, de Voux A, Babalola CM, Joseph Davey D, Mdingi MM, Gigi MS, et al. Prevalence, symptomology, and correlates of curable sexually transmitted infections among pregnant women in Eastern Cape, South Africa. International Journal of STD and AIDS. 2025;36(10):786-99.</t>
  </si>
  <si>
    <t>SHAR_2025</t>
  </si>
  <si>
    <t>Sharma P, Juhi, Mishra SK, Singh R</t>
  </si>
  <si>
    <t>Multiplex Real-Time PCR-Based Rapid Detection of STI Pathogens and Antimicrobial Resistance Pattern of Prevalent Strains in Tribal Women of District Anuppur Madhya Pradesh</t>
  </si>
  <si>
    <t>Journal of Obstetrics and Gynecology of India</t>
  </si>
  <si>
    <t>Background: Antimicrobial resistance in sexually transmitted infection (STI) pathogens poses a persistent challenge, with resistant strains emerging even as new antibiotics are introduced. The aim of this study was to estimate the prevalence of STI pathogens and antibiotic resistance level in tribal women. Materials and Methods: Endocervical swab samples were collected from 110 women (aged ≤ 55). Multiplex real-time PCR was performed for the simultaneous detection of 08 STI pathogens in the target population. AST of commonly prescribed antibiotics was performed against most prevalent pathogens by Kirby-Bauer disk diffusion method. The statistical analysis was conducted using SPSS Statistics version 20.0. Results: Out of 110, 85.45% of samples tested positive for at least one of the targeted eight STI pathogens. The most common pathogen was detected as Mycoplasma hominis in 67.27% samples followed by Ureaplasma urealyticum (59.09%), Ureaplasma parvum (33.64%), Trichomonas vaginalis(19.14%), Herpes simplex virus 1 &amp; 2,(13.64%), Neisseria gonorrhoeae (8.18%), Mycoplasma genitalium (7.27%), and Chlamydia trachomatis (5.45%). The STIs were more prevalent in age groups 36–41. The antibiotic susceptibility test (AST) results showed that the multidrug-resistant (MDR) rate for Mycoplasma spp. was 100%, and that of Ureaplasma spp. was 45%. Conclusion: The present study showed high frequency of STIs and antibiotic resistance in tribal populations. Real-time PCR is a vital tool for rapidly and accurately detecting STI pathogens, aiding in early and efficient diagnosis for better treatment outcomes. The alarming resistance patterns highlight the urgent need for targeted interventions and updated clinical guidelines to effectively address antimicrobial resistance (AMR) in Ureaplasma spp. and Mycoplasma spp. in this region.</t>
  </si>
  <si>
    <t>https://www.embase.com/search/results?subaction=viewrecord&amp;id=L2035788517&amp;from=export</t>
  </si>
  <si>
    <t>Sharma P, Juhi, Mishra SK, Singh R. Multiplex Real-Time PCR-Based Rapid Detection of STI Pathogens and Antimicrobial Resistance Pattern of Prevalent Strains in Tribal Women of District Anuppur Madhya Pradesh. Journal of Obstetrics and Gynecology of India. 2025.</t>
  </si>
  <si>
    <t>SORA_2025</t>
  </si>
  <si>
    <t>Sorano S, Chaponda EB, Mirandola M, Chikwanda E, Mwewa V, Mulenga JM, et al</t>
  </si>
  <si>
    <t>Diagnostic accuracy of an antigen-based point-of-care test versus nucleic acid amplification testing for genital trichomoniasis among pregnant women attending antenatal care facilities in Zambia</t>
  </si>
  <si>
    <t>BACKGROUND: Infection with Trichomonas vaginalis (TV) is the most prevalent curable sexually transmitted infection (STI) globally and is associated with prelabour rupture of membranes, preterm delivery, and low birthweight. Point-of-care (POC) testing for TV during pregnancy may facilitate rapid antenatal case detection and treatment. This study, part of the World Health Organization's global ProSPeRo study, aimed to evaluate the performance of OSOM® Trichomonas Rapid Test, an antigen-based POC test, against a reference nucleic acid amplification test (NAAT) among pregnant women in Zambia. We also assessed the operational characteristics and patient acceptability of the POC test, within the context of WHO's target product profiles for STI POC tests. METHODS: We enrolled pregnant women attending four health centres in Nchelenge, Zambia, for antenatal care between 15 February and 26 May 2023. Vaginal swabs for the TV POC test and a reference NAAT (Aptima® Trichomonas vaginalis assay) were obtained. POC test results were read independently by two study staff members. Study staff filled a questionnaire on the operational characteristics of the POC test, and participants were asked about their willingness to wait for results. RESULTS: Paired POC and reference test samples were collected from 1,015 participants. Overall, 23.0% (233/1015) tested positive for TV by NAAT, and 15.3% (155/1015) tested positive by the POC test, with three inconclusive results. The overall sensitivity and specificity of the POC test were 66.4% (95% confidence intervals [CI] 57.7-74.1%) and 99.6% (95% CI: 98.8-99.9%), respectively. Sensitivity was higher among those with TV-associated symptoms compared to those without (83.6% versus 60.4%, relative ratio 1.39, 95% CI 1.14-1.68). Inter-rater agreement was 99.7% (Cohen's Kappa 0.989). The study staff (n = 14) found the test easy to use and interpret, with most staff (12/14) reporting results were available within 25 min. CONCLUSION: Overall, the TV POC test showed lower sensitivity than WHO's 85% target, but exceeded the 99% specificity target. Among symptomatic pregnant women, sensitivity nearly reached the WHO target. The assay was user-friendly, required minimal training, and delivered results quickly. Further studies are needed to determine the optimal antenatal settings for this technology. TRIAL REGISTRATION: PACTR202302766902029.</t>
  </si>
  <si>
    <t>Sorano S, Chaponda EB, Mirandola M, Chikwanda E, Mwewa V, Mulenga JM, et al. Diagnostic accuracy of an antigen-based point-of-care test versus nucleic acid amplification testing for genital trichomoniasis among pregnant women attending antenatal care facilities in Zambia. BMC infectious diseases. 2025;24:1482.</t>
  </si>
  <si>
    <t>SOWJ_2025</t>
  </si>
  <si>
    <t>Sowjanya G, Sravanthi TC, Lakshmi SS</t>
  </si>
  <si>
    <t>AN OBSERVATIONAL STUDY ON THE PREVALENCE AND MICROBIOLOGICAL PROFILE OF ORGANISMS CAUSING VAGINAL DISCHARGE IN WOMEN OF REPRODUCTIVE AGE GROUP</t>
  </si>
  <si>
    <t>International Journal of Academic Medicine and Pharmacy</t>
  </si>
  <si>
    <t>Background: Vaginal discharge is one of the most common gynecological complaints among women of reproductive age. Identifying the causative organisms is essential for targeted treatment and prevention of complications. Objectives: To determine the prevalence and microbiological profile of organisms causing vaginal discharge in women of reproductive age group. Materials and Methods: A hospital-based observational study was conducted on 100 women aged 18–45 years presenting with vaginal discharge. Detailed clinical history and examination were performed. Vaginal swabs were collected for microbiological analysis, including wet mount, Gram stain, and culture, to identify causative organisms. Result: The mean age of participants was 28.4 ± 5.6 years, with the majority (54%) in the 21–30 years age group. All women presented with vaginal discharge, while 64% reported pruritus, 28% burning micturition, 20% lower abdominal pain, and 12% dyspareunia. Microbiological evaluation revealed Candida species in 34% cases, bacterial vaginosis in 28%, Trichomonas vaginalis in 12%, and mixed infections in 10%. No pathogen was identified in 16% of cases. Symptom patterns varied with pathogens: Candida was associated with thick curdy discharge and itching, bacterial vaginosis with thin homogenous discharge and fishy odor, and Trichomonas with frothy greenish discharge. Conclusion: Candida species and bacterial vaginosis were the most prevalent causes of vaginal discharge. Accurate microbiological diagnosis is crucial for effective management and prevention of recurrent infections.</t>
  </si>
  <si>
    <t>https://www.embase.com/search/results?subaction=viewrecord&amp;id=L2039794330&amp;from=export</t>
  </si>
  <si>
    <t>Sowjanya G, Sravanthi TC, Lakshmi SS. AN OBSERVATIONAL STUDY ON THE PREVALENCE AND MICROBIOLOGICAL PROFILE OF ORGANISMS CAUSING VAGINAL DISCHARGE IN WOMEN OF REPRODUCTIVE AGE GROUP. International Journal of Academic Medicine and Pharmacy. 2025;7(4):461-4.</t>
  </si>
  <si>
    <t>SUNM_2025</t>
  </si>
  <si>
    <t>Sunmonu OH, Okunade KS, Adegbola O</t>
  </si>
  <si>
    <t>Association between Trichomonas vaginalis infection and spontaneous preterm labour in Lagos, Nigeria: an analytical cross-sectional study</t>
  </si>
  <si>
    <t>BMC research notes</t>
  </si>
  <si>
    <t>BACKGROUND: Preterm labour (PTL) leading to preterm birth is a grave complication of pregnancy that attracts long-term medical and social sequelae. However, there is still a paucity of data on the impact of Trichomonas vaginalis infection on PTL especially among women in sub-Saharan Africa. OBJECTIVE: This study determined the association between T. vaginalis infection and PTL among pregnant women in Lagos, Southwest, Nigeria using a molecular-based rapid antigen detection technique to diagnose T. vaginalis infection. METHODS: This was a multicenter analytical cross-sectional study carried out among parturients managed in the labour ward units of three hospitals in Lagos, Southwest Nigeria between April and December 2019. High vaginal swab samples were collected from n = 105 pregnant women with PTL and an equal number of women who had term labour between April and December 2019. T. vaginalis Antigen Rapid test was used for the detection of T. vaginalis in the vaginal samples. Multivariable binary logistic regression analyses were used to control for all potential confounders in the association between T. vaginalis infection and PTL. Statistical significance was reported at p &lt; 0.05. RESULTS: The prevalence of T. vaginalis infection was significantly higher in women with PTL compared to those with term labour (12.4% vs. 2.9%, p = 0.009). On adjustments for age, parity, booking and educational status, abnormal vaginal discharge and occurrence of prelabour rupture of membranes, there was no association between T. vaginalis infection and PTL (adjusted Odds ratio = 0.94, 95% CI: 0.10-9.29). CONCLUSIONS: The study showed no independent association between T. vaginalis and PTL. We recommend future adequately powered longitudinal studies with consideration for other potential confounding factors, such as sexual lifestyle and STIs, to further explore any potential relationship between T. vaginalis and PTL.</t>
  </si>
  <si>
    <t>https://www.embase.com/search/results?subaction=viewrecord&amp;id=L647092325&amp;from=export</t>
  </si>
  <si>
    <t>Sunmonu OH, Okunade KS, Adegbola O. Association between Trichomonas vaginalis infection and spontaneous preterm labour in Lagos, Nigeria: an analytical cross-sectional study. BMC research notes. 2025;18(1):142.</t>
  </si>
  <si>
    <t>TRUO_2025</t>
  </si>
  <si>
    <t>Truong HHM, Otieno B, Kadede K, Odeny D, Opiyo M, Hewa M, et al</t>
  </si>
  <si>
    <t>Prevalence of chlamydia and gonorrhoea among Kenyan adolescents</t>
  </si>
  <si>
    <t>Objectives Sexually transmitted infections (STIs) diagnoses in Kenya are based on the identification of characteristic symptoms or syndromes without laboratory testing. Syndromic management likely underestimates STI prevalence due to undiagnosed asymptomatic infection. We assessed the prevalence and factors associated with chlamydia and gonorrhoea infections among adolescent boys and girls participating in Maneno Yetu, a sexual and reproductive health study in Kenya. Methods Adolescents aged 15-19 years residing in informal settlements in Kisumu were eligible to participate in a cross-sectional survey. Participants were recruited using respondent-driven sampling. Urine specimens were tested using the Molecular Xpert CT/NG test. Associations were assessed by multivariate logistic regression. Results STI testing was offered to 1238 adolescents who reported having sex and 1167 accepted. Of the 1159 adolescents who had interpretable STI test results, 53% were girls and 74% were 18-19 years old. STI prevalence was 9.6% overall and higher among girls than boys (12.5% vs 6.3%; p&lt;0.001). Of 111 adolescents who tested positive, 96 had chlamydia, 9 had gonorrhoea, 6 had both chlamydia and gonorrhoea, and 73 reported never experiencing any STI symptoms. Girls were twice more likely than boys to test positive for an STI after controlling for other demographic characteristics, sexual behaviour and STI-related characteristics (aOR=2.01, 95% CI 1.25, 3.24). Conclusions Nearly 10% of adolescents were diagnosed with chlamydia or gonorrhoea. STI prevalence was two times higher among girls than boys. Two-thirds of adolescents with a positive STI test result did not report experiencing symptoms and thus would have been missed by syndromic management. Undiagnosed and untreated STIs can result in onward transmission and significantly impact their reproductive health. Our findings lend support for expanding STI testing services in resource-constrained settings and developing point-of-care diagnostic assays that are rapid, inexpensive and accurate to address the STI epidemic and reduce the risk of sequelae.</t>
  </si>
  <si>
    <t>https://www.embase.com/search/results?subaction=viewrecord&amp;id=L2038253326&amp;from=export</t>
  </si>
  <si>
    <t>Truong HHM, Otieno B, Kadede K, Odeny D, Opiyo M, Hewa M, et al. Prevalence of chlamydia and gonorrhoea among Kenyan adolescents. Sexually Transmitted Infections. 2025.</t>
  </si>
  <si>
    <t>VASC_2025</t>
  </si>
  <si>
    <t>Vasco G, Cruz C, Peñaherrera P, Tipán K, Pila S, Guzmán K, et al</t>
  </si>
  <si>
    <t>Accuracy of self-collection versus cervical sampling for the molecular diagnosis of Chlamydia trachomatis and Neisseria gonorrhoeae in women attending gynecological services</t>
  </si>
  <si>
    <t>Revista brasileira de ginecologia e obstetricia : revista da Federacao Brasileira das Sociedades de Ginecologia e Obstetricia</t>
  </si>
  <si>
    <t>Objective: Successful measures to address the increasing prevalence of sexually transmitted infections (STIs) require practical and accessible education and detection programs. Methods: The ability to detect Chlamydia trachomatis and Neisseria gonorrhoeae may be hindered by a lack of adherence to proper cervical sampling. To address this, we compared the sensitivity and specificity of self-obtained samplings, such as self-collection and first-catch urine samples, to cervical samples taken by a practitioner using the nucleic acid amplification test (NAAT) cobas® 4800 for C. trachomatis and N. gonorrhoeae in 244 women attending gynecological services in Quito, Ecuador. Regardless of sampling method, only 12 patients tested positive for C. trachomatis (4.9% prevalence, 95% CI 2.8 to 8.4%), and no samples tested positive for N. gonorrhoeae. Results: The analysis revealed that self-collection was 100% sensitive (95% CI 66.4% to 100.0%) and 100% specific (95% CI 98.25%-100%), and first-catch urine was 90% sensitive (95% CI 55.5% to 99.8%), and 99% specific (95% CI 96.5% to 99.9%) compared to cervical brushing for the detection of C. trachomatis. No symptoms were associated with a positive C. trachomatis result, highlighting the need for testing even in asymptomatic patients. Furthermore, having a stable intimate relationship in the past year was associated with a negative result for C. trachomatis (χ2 14.01, p &lt; 0.001). Conclusion: This study demonstrates the feasibility and reliability of self-collection and first-catch urine samples as alternative methods for detecting Chlamydia trachomatis and has practical implications for improving STI detection and management programs.</t>
  </si>
  <si>
    <t>https://www.embase.com/search/results?subaction=viewrecord&amp;id=L648026644&amp;from=export</t>
  </si>
  <si>
    <t>Vasco G, Cruz C, Peñaherrera P, Tipán K, Pila S, Guzmán K, et al. Accuracy of self-collection versus cervical sampling for the molecular diagnosis of Chlamydia trachomatis and Neisseria gonorrhoeae in women attending gynecological services. Revista brasileira de ginecologia e obstetricia : revista da Federacao Brasileira das Sociedades de Ginecologia e Obstetricia. 2025;47.</t>
  </si>
  <si>
    <t>YADA_2025</t>
  </si>
  <si>
    <t>Yadava K, Chaudhary PK, Kumar A, Arshad M</t>
  </si>
  <si>
    <t>Diagnostic utility of vaginal cytology compared to wet smear cytology for detection of Trichomonas vaginalis infection among adult women at a tertiary care center: A diagnostic evaluation study</t>
  </si>
  <si>
    <t>MRIMS Journal of Health Sciences</t>
  </si>
  <si>
    <t>Background: Trichomonas vaginalis is the most common nonviral sexually transmitted disease in the world. Objective: The present study compares PAP smear and wet smear cytology for the detection of T. vaginalis infection among women of aged 18 years and above in the rural population of Northern India. Materials and Methods: The present diagnostic evaluation study was conducted between January 2021 and January 2023. All women aged 18 years and above attending the gynecology outpatient department of Government Medical College Azamgarh, Uttar Pradesh India, with complaints of vaginal discharge were included in the study. A detailed history was taken, and vaginal cytology was done. Wet smear as well as PAP stained vaginal cytology were done, and data were tabulated and analyzed. Results: Out of 467 eligible patient’s analyzed T. vaginalis infection was seen in 22 patients by wet smear method and in 32 patients by vaginal cytology method, giving a prevalence of 4.7% and 6.8%, respectively, with both methods. T. vaginalis was most commonly prevalent in 25–30 years age groups. We found sensitivity, specificity, positive predictive value, and negative predictive value as 90.9%, 97.3%, 62.5%, and 99.5%, respectively, of vaginal cytology method (Index test) compared to wet smear cytology (gold standard test). Conclusion: Burden of T. vaginalis disease was 4.7% by wet cytology and 6.8% by vaginal cytology, with a sensitivity of 90.9% and specificity of 97.3% compared to the gold standard test in the rural population of Northern India. Wet smear cytology is the gold standard to diagnose T. vaginalis and is a preferable test considering the cost and availability. Results of vaginal cytology were comparable to wet smear cytology as there was no statistical significance between the two test.</t>
  </si>
  <si>
    <t>https://www.embase.com/search/results?subaction=viewrecord&amp;id=L2038162159&amp;from=export</t>
  </si>
  <si>
    <t>Yadava K, Chaudhary PK, Kumar A, Arshad M. Diagnostic utility of vaginal cytology compared to wet smear cytology for detection of Trichomonas vaginalis infection among adult women at a tertiary care center: A diagnostic evaluation study. MRIMS Journal of Health Sciences. 2025;13(2):62-7.</t>
  </si>
  <si>
    <t>YANX_2025</t>
  </si>
  <si>
    <t>Yang Y, Qu Y, Yan B, Wang C, Liu S</t>
  </si>
  <si>
    <t>The prevalence trends of Trichomonas vaginalis infection among women in Jingzhou, central of China, 2019–2023</t>
  </si>
  <si>
    <t>Background: Trichomonas vaginalis (T. vaginalis) is one of the most prevalent sexually transmitted infections globally, with significant regional variations in its prevalence. This study aimed to examine the epidemiological characteristics of T. vaginalis infection in Jingzhou, Hubei Province, China. Methods: To obtain the prevalence of T. vaginalis infection among age groups and different years, a total of 115,775 patients from 2019 to 2023 were included in this study. Two detection methods including immunochromatographic assay and wet mount microscopy were used to detect the pathogens in vaginal swabs samples including T. vaginalis with other vaginal pathogens, such as Candida albicans (C. albicans) and Gardnerella Vaginalis (G. vaginalis). Results: The overall prevalence of T. vaginalis in Jingzhou was 3.41%, demonstrating a decreasing trend from 2019 to 2023, with a particularly significant decrease during the COVID-19 pandemic in 2020–2022 (P &lt; 0.001). The highest positive rate of T. vaginalis was observed in the 45–54 years age group (4.87%), while the lowest rate was observed in the 25–34 years age group (2.37%). The prevalence of T. vaginalis in pregnant women (0.83%) was lower than that in non-pregnant women (1.87%), with a statistically significant difference (P &lt; 0.001). T. vaginalis had co-infection with other pathogens (2.76%) compared to single infection (0.65%), and the most common co-infection pattern was T. vaginalis and G. vaginalis (2.09%). The results showed that there was relative high consistency (Kappa: 0.841) between the immunochromatographic assay and wet mount microscopy method for the detection of T. vaginalis. Additionally, elevated leukocyte levels were associated with a higher prevalence of T. vaginalis. Conclusion: The overall infection rate of T. vaginalis was 3.41%, showing a decreasing trend in prevalence in Jingzhou from 2019 to 2023. The prevalence was the highest in the 45–54 years age group. The study suggested that the immunochromatographic assay should be widely implemented as a screening method for T. vaginalis in primary healthcare facilities.</t>
  </si>
  <si>
    <t>https://www.embase.com/search/results?subaction=viewrecord&amp;id=L2034063342&amp;from=export</t>
  </si>
  <si>
    <t>Yang Y, Qu Y, Yan B, Wang C, Liu S. The prevalence trends of Trichomonas vaginalis infection among women in Jingzhou, central of China, 2019–2023. BMC Infectious Diseases. 2025;25(1).</t>
  </si>
  <si>
    <t>YAOX_2025</t>
  </si>
  <si>
    <t>Yao S, Zhang J, Pan L, Yu Y, Luo G</t>
  </si>
  <si>
    <t>Establishment of a two-dimensional PCR method for simultaneous detection of nine sexually transmitted disease pathogens: insights into coinfection rates and epidemiological trends in HPV screening</t>
  </si>
  <si>
    <t>Microbiology Spectrum</t>
  </si>
  <si>
    <t>This study developed a two-dimensional PCR (2D-PCR) method for simultaneous detection of nine sexually transmitted disease pathogens (STDPs) in cervical brush samples collected after human papillomavirus (HPV) screening, aiming to evaluate co-infection rates and epidemiological trends. The 2D-PCR assay was optimized under single-tube closed conditions, with sensitivity and accuracy validated. The prevalent nine STDPs were assessed in 2,193 females undergoing routine gynecological inspections and HPV screening. Statistical analysis revealed correlations between HPV genotypes and identified pathogens. Results showed detection limits (LODs) of 102–103 copies/μL for STDPs, with high concordance to triplex real-time PCR (Kappa = 0.90). Overall, 48.6% of samples tested positive for ≥1 pathogen, with 36.02% positive for ≥1 STDP. The most prevalent STDPs were Ureaplasma parvum/Ureaplasma urealyticum (27.04%), Mycoplasma hominis (3.42%), and Trichomonas vaginalis (0.23%). HPV-positive individuals exhibited higher STDP infection rates (46.32%) than HPV-negative counterparts (32.86%). Significant associations were observed between HPV infection and U. parvum/U. urealyticum or M. hominis. HPV 52 was the predominant genotype in STDP-infected individuals (6.2%), with genotypes 52, 53, 6, 11, 42, 43, and 61 significantly more prevalent in STDP-positive groups. The 2D-PCR method proved sensitive and specific for multiplex STDPs detection, while epidemiological data highlighted significant STDP-HPV correlations.</t>
  </si>
  <si>
    <t>Yao S, Zhang J, Pan L, Yu Y, Luo G. Establishment of a two-dimensional PCR method for simultaneous detection of nine sexually transmitted disease pathogens: insights into coinfection rates and epidemiological trends in HPV screening. Microbiology Spectrum. 2025;13(6).</t>
  </si>
  <si>
    <t>ZHAO_2025</t>
  </si>
  <si>
    <t>Zhao P, Xu L, Huang Y, Huang H, Chen J, Tang W, et al</t>
  </si>
  <si>
    <t>Cross-sectional study on the seroprevalence, reinfection, and associated factors of Chlamydia trachomatis among female sex workers in Guangdong Province, China</t>
  </si>
  <si>
    <t>Background: Female sex workers (FSWs) are at high risk of chlamydia infection, yet the seroprevalence among FSWs in China remains unclear. This study aimed to determine the seroprevalence of Chlamydia trachomatis and associated factors among FSWs in Guangdong Province, China. Methods: A cross-sectional study was conducted among FSWs in two cities in Guangdong Province. Participants provided serum and urine samples. Nucleic acid amplification test (NAAT) was used to detect Chlamydia trachomatis (CT) and Neisseria gonorrhoeae (NG) in urine samples. Enzyme-linked immunosorbent assay (ELISA) was used to detect chlamydia IgG antibodies in serum samples. Seropositivity was defined by IgG-positive results. Current chlamydia infection was identified by a positive NAAT result, while prior infection was indicated by positive chlamydia IgG and negative NAAT results. Reinfection was defined by positive results for both NAAT and chlamydia IgG. Moreover, positive ELISA results were reclassified into two categories: DU/mL values ≥ 37.89 (the median) were classified as high-positive and DU/mL values &gt; 11 to 37.89 as low-positive. Sociodemographic data, CT and NG testing, and paper questionnaires were collected through face-to-face interviews. Univariate and multivariable logistic regressions explored factors associated with current CT infection. Results: A total of 435 serum and urine samples were analyzed. The median age of the participants was 32.0 (IQR: 27.0–37.0) years. Among the participants, 326 were CT IgG positive, resulting in an overall seroprevalence of 74.9% (95% CI, 70.6–78.9). The current infection proportion determined by NAAT was 12.2% (53/435) (95% CI, 9.3–15.6), significantly lower than the IgG seroprevalence. Seroprevalence was higher among those over 39 years (88.6%) compared to those under 20 years (62.5%). High seroprevalence was observed among NAAT-negative participants (74.3%, 95% CI, 69.7–78.7). Single, divorced, or widowed individuals had higher seroprevalence (78.4%, 95% CI, 72.9–83.1) compared to married ones (69.5%, 95% CI, 61.9–76.3) (P &lt; 0.05). Among seropositive participants, 42 were both NAAT and chlamydia IgG positive, indicating a reinfection proportion of 12.9% (95% CI, 9.4–17.0). Among reinfections, 81.0% had high seropositivity and 19.0% had low seropositivity. Reinfection prevalence was highest in those under 20 years (50%, 95% CI, 18.7–81.3) (P &lt; 0.05). Conclusion: This study found a high prevalence of anti-chlamydia IgG among FSWs, including those who were NAAT-negative. Additionally, there was a high reinfection proportion among Chinese FSWs. CT serological assays are increasingly recognized as valuable epidemiological tools. Younger FSWs and those new to transactional sex may be at higher risk and should be prioritized for community-based prevention interventions to reduce the burden of CT transmission. Overall, CT serological assays are increasingly recognized as valuable tools for epidemiological surveillance and intervention. Clinical trial number: Not applicable.</t>
  </si>
  <si>
    <t>https://www.embase.com/search/results?subaction=viewrecord&amp;id=L2033661565&amp;from=export</t>
  </si>
  <si>
    <t>Zhao P, Xu L, Huang Y, Huang H, Chen J, Tang W, et al. Cross-sectional study on the seroprevalence, reinfection, and associated factors of Chlamydia trachomatis among female sex workers in Guangdong Province, China. BMC Infectious Diseases. 2025;25(1).</t>
  </si>
  <si>
    <t>ABUB_2016</t>
  </si>
  <si>
    <t>Abubakari A, Osei-Djarbeng SN, Larbi JA, Frimpong EH</t>
  </si>
  <si>
    <t>Presence of chlamydia infection among asymptomatic female commercial sex-workers (CSWs) in the Kumasi Metropolis, Ghana</t>
  </si>
  <si>
    <t>Int J Curr Microbiol App Sci</t>
  </si>
  <si>
    <t>Distribution and prevalence of Chlamydia infection among asymptomatic female commercial sex-workers (CSWs) in Kumasi was studied using the Rapid Immunoassay Chlamydia Test. The study targeted women (CSWs) aged 18 to 35 years who were actively engaged in sex work. Endocervical swabs were collected from each of the hundred (100) participants who consented to take part in the study. The QuickVue Chlamydia test was used after a pre-tested questionnaire had been administered to capture demographic data. The prevalence of Chlamydia infection was 19.0%. The highest prevalence was recorded among the age group 18-22 years, while low prevalence was found among those above 30 years. The high presence of Chlamydia trachomatis among the asymptomatic CSWs highlights their role in transmission and thus calls for STI education as well as routine screening among sex workers.</t>
  </si>
  <si>
    <t>Abubakari A, Osei-Djarbeng SN, Larbi JA, Frimpong EH. Presence of chlamydia infection among asymptomatic female commercial sex-workers (CSWs) in the Kumasi Metropolis, Ghana. Int J Curr Microbiol App Sci. 2016;5(1):342-9.</t>
  </si>
  <si>
    <t>ADEM_2013</t>
  </si>
  <si>
    <t>Ademe M, Kebede T, Fikrie N</t>
  </si>
  <si>
    <t>Syndromic management approach and wet mount microscopy of trichomonas vaginalis in pregnant women and sexually transmitted infection clinic attendants in Merawi Health Center, Merawi, Amhara regional state, Ethiopia</t>
  </si>
  <si>
    <t>International STD Research &amp; Reviews</t>
  </si>
  <si>
    <t>Background: Trichomonas vaginalis is a flagellated single cell protozoan parasite, which carries the distinction of being the only truly sexually transmitted parasitic infection in humans. Aim: To determine the prevalence of Trichomonas vaginalis among pregnant women and sexually transmitted infection clinic attendants in Merawi Health center. Syndromic management approach was also evaluated for its effective diagnosis of trichomoniasis. Methodology: In this study, a total of 222 women were enrolled. Majority of them were in the age group of 15-25 years (48.6%, 108). Identification of the Trichomonas vaginalis trophozoites was performed by wet mount microscopy of vaginal samples (vaginal Research Article Ademe et al.; ISRR, Article no. ISRR.2013.003 31 discharge and vaginal swab) and clinical diagnosis by the syndromic management approach was performed by health workers in the health center. Result: Syndromic management approach has identified 4 women (1.8%) who had selfreported symptoms related to trichomoniasis. However, the laboratory wet mount diagnosis has identified 14 (6.3%) women who were positive for the trophozoites of Trichomonas vaginalis. The sensitivity of syndromic management approach with respect to the wet mount microscopy was 21.4%. Conclusion: Syndromic management approach is highly insensitive in screening out trichomoniasis, even, as compared with the less sensitive laboratory test (wet mount microscopy). Hence, we support the need for improved diagnostic parameters to reduce adverse trichomoniasis associated reproductive health outcomes.</t>
  </si>
  <si>
    <t>Ademe M, Kebede T, Fikrie N. Syndromic management approach and wet mount microscopy of trichomonas vaginalis in pregnant women and sexually transmitted infection clinic attendants in Merawi Health Center, Merawi, Amhara regional state, Ethiopia. International STD Research &amp; Reviews. 2013;1(1):30-8.</t>
  </si>
  <si>
    <t>ADES_2015</t>
  </si>
  <si>
    <t>Adesiji YO, Iyere SI, Ogah IJ</t>
  </si>
  <si>
    <t>Low Prevalence of Chlamydia Trachomatis Infection in Women From Southern Nigeria</t>
  </si>
  <si>
    <t>Nitte University Journal of Health Science</t>
  </si>
  <si>
    <t>Chlamydia trachomatis infections are the most common bacterial cause of sexually transmitted diseases (STDs) in the world. However, most Nigeria health care facilities do not screen for Chlamydia antigen in gynaecological and general out-patient clinics. This study was to document the prevalence of Chlamydia trachomatis infection in patients attending Family Planning Clinics and Gynaecology clinics in Southern Nigeria. Endocervical swabs were collected from a hundred and forty patients and were screened using Chlamydia Rapid Test Device –Swab / Urine (Interchemical Ltd. China). Out of 140 patients screened, 1 (0.7%) was positive for Chlamydia trachomatis antigen. There seem to be an association between Chlamydia infection and abortion thus screening for chlamydia trachomatis infection in asymptomatic patients to prevent the adverse consequences. This study presents an update in Chlamydia trachomatis in the Southern part of Nigeria.</t>
  </si>
  <si>
    <t>Adesiji YO, Iyere SI, Ogah IJ. Low Prevalence of Chlamydia Trachomatis Infection in Women From Southern Nigeria. Nitte University Journal of Health Science. 2015;5(1).</t>
  </si>
  <si>
    <t>AKIN_2017</t>
  </si>
  <si>
    <t>Akinbo F, Oronsaye I</t>
  </si>
  <si>
    <t>Trichomonas vaginalis infection among adolescent girls in some secondary schools in Benin City, Edo State, Nigeria</t>
  </si>
  <si>
    <t>African Journal of Clinical and Experimental Microbiology</t>
  </si>
  <si>
    <t>Trichomonas vaginalis is the most common non-viral sexually transmitted disease (STD) and one of the neglected parasitic infections. This study aimed to determine the prevalence of T. vaginalisinfection among adolescent girls in some secondary schools in Edo State, Nigeria. A total of 272 girls were recruited in this study. The participants’ age ranged from 13 to 18 years. Two high vagina swab specimens were collected from each participant. The specimens were analyzed using wet mount examination and culture methods. A prevalence of 9.2% of T. vaginalis was observed among adolescent girls in this study. Level of education of parents, occupation of mothers, sexual relationship and clinical manifestation of participants significantly affected the prevalence of T. vaginalisinfection among adolescent girls attending secondary school. Culture method detected more cases of T. vaginalis infection than the wet mount technique. The use of culture method in routine diagnosis of T. vaginalisinfection is advocated as this will reduce cases of infertility resulting from undetected and untreated infection as well as the risk of HIV transmission and acquisition.</t>
  </si>
  <si>
    <t>Akinbo F, Oronsaye I. Trichomonas vaginalis infection among adolescent girls in some secondary schools in Benin City, Edo State, Nigeria. African Journal of Clinical and Experimental Microbiology. 2017;18(4):223-9.</t>
  </si>
  <si>
    <t>AKYA_2013</t>
  </si>
  <si>
    <t>Akya A, Hosseini M, Olfati M, Mirnejad R, Altaha SM, Rezaee M</t>
  </si>
  <si>
    <t>The frequency of Chlamydia trachomatis and Neisseria gonorrhoeae infections among women in Kermanshah, Iran</t>
  </si>
  <si>
    <t>Asian Biomedicine</t>
  </si>
  <si>
    <t>Background: Sexually transmitted diseases (STDs) are a major health problem in various societies. Chlamydia trachomatis and Neisseria gonorrhoeae are among the most important bacterial causes. Molecular techniques have been used for detection of these pathogens with high sensitivity and specificity. Objective: We studied the frequency of C. trachomatis and N. gonorrhoeae in women with cervicitis in Kermanshah City. Method: A total of 255 married women with cervicitis referred to Kermanshah's clinics were randomly included in this study. Endocervical samples were collected using Dacron swabs and sent to the laboratory in phosphate buffered saline. The clinical symptoms of women were recorded. Samples were tested with specific primers for C. trachomatis and N. gonorrhoeae using a multiplex PCR technique. Results: Among 255 cases, 14 (5.5%) showed bacterial infections. C. trachomatis were detected in 8 (3.1%) samples and N. gonorrhoeae were detected in 6 (2.4%) samples. The rate of infection was higher in women under the age of 25 years. There was no case of simultaneous infection for both bacteria. Conclusion: This study indicated that the incidence of infection with C. trachomatis and N. gonorrhoeae in Kermanshah is relatively low, which is consistent with the results of other studies in Middle East.</t>
  </si>
  <si>
    <t>Akya A, Hosseini M, Olfati M, Mirnejad R, Altaha SM, Rezaee M. The frequency of Chlamydia trachomatis and Neisseria gonorrhoeae infections among women in Kermanshah, Iran. Asian Biomedicine. 2013;7(5):681-5.</t>
  </si>
  <si>
    <t>ALCA_2012</t>
  </si>
  <si>
    <t>Alcaide ML, Jones DL, Chitalu N, Weiss S</t>
  </si>
  <si>
    <t>Chlamydia and Gonorrhea Infections in HIV-positive Women in Urban Lusaka, Zambia</t>
  </si>
  <si>
    <t>J Glob Infect Dis</t>
  </si>
  <si>
    <t>BACKGROUND: Sexually transmitted infections (STIs) remain an important public health issue in sub-Saharan Africa. STIs in HIV-positive women are associated not only with gynecological complications but with increased risk of HIV transmission to HIV-negative partners and newborns. AIMS: The aims of this study are to determine the prevalence of chlamydia (CT) and gonorrhea (GC) and examine the demographic characteristics and risk behaviors associated with these STIs in a group of HIV-positive women in Lusaka, Zambia. SETTINGS AND DESIGN: Cross-sectional study of a sample of HIV-infected women enrolled in two large studies conducted in urban Lusaka, Zambia. MATERIALS AND METHODS: HIV-seropositive women (n = 292) were assessed for demographic and behavioral risk factors and tested for CT and GC. Univariate analysis was used to determine the demographic characteristics and risk behaviors associated with having CT or GC. RESULTS: The identified prevalence of CT was 1% and of GC was 1.4%. There was an association of CT/GC with the use of alcohol before sex (OR = 9.I, CI = 0.59-0.15, P = 0.03). CONCLUSIONS: Rates of CT and GC are described in this sample of HIV-positive women. While being in HIV care may serve to increase medical care and condom use, alcohol use should be addressed in this population.</t>
  </si>
  <si>
    <t>https://www.ncbi.nlm.nih.gov/pubmed/23055644</t>
  </si>
  <si>
    <t>Alcaide ML, Jones DL, Chitalu N, Weiss S. Chlamydia and Gonorrhea Infections in HIV-positive Women in Urban Lusaka, Zambia. J Glob Infect Dis. 2012;4(3):141-4.</t>
  </si>
  <si>
    <t>ALKH_2013</t>
  </si>
  <si>
    <t>Alkhafaf DM</t>
  </si>
  <si>
    <t>Prevalence of Chlamydia trachomatis in women of Al-Diwanyia city</t>
  </si>
  <si>
    <t>J Babylon Univ</t>
  </si>
  <si>
    <t>This work included three groups of women who attended to the maternity and pediatrics hospital in the period march to July 2010, group A were healthy asymptomatic unmarried women included 168 sample, group B was 122 asymptomatic married women and group C included 123 women who were suffering from spontaneous abortion identified by gynecologist and sera samples were screened by anti-Chlamydia IgG Elisa kit . Obtained results showed that the total tested cases was 413 included 383 (92.74%) case were negative and 30 (7.26%) sample gave positive result to C. trachomatis . Most cases were recorded the highest ration during the age group 20-40 years old .Prevalence of C. trachomatis in healthy asymptomatic unmarried women was 4 (2.38 %) as shown in , while in the second group of healthy asymptomatic married women was 5 (4.09%) . The highest prevalence ratio was documented in the group of women who were suffering from spontaneous abortion ,about 21(17%) . Obtained results indicate the importance of chlamydia infections among women in which abortion and other medical complication could occur, which needs an early testing for the infection .</t>
  </si>
  <si>
    <t>Alkhafaf DM. Prevalence of Chlamydia trachomatis in women of Al-Diwanyia city. J Babylon Univ. 2013;21:1232-8.</t>
  </si>
  <si>
    <t>ANDE_2012</t>
  </si>
  <si>
    <t>Anderson BL, Firnhaber C, Liu T, Swarts A, Siminya M, Ingersoll J, et al</t>
  </si>
  <si>
    <t>Effect of trichomoniasis therapy on genital HIV viral burden among African women</t>
  </si>
  <si>
    <t>BACKGROUND: Our objective was to test the hypothesis that treatment for trichomoniasis among HIV-infected women not taking antiretrovirals in South Africa would be associated with decreased HIV genital shedding. METHODS: HIV-infected women presenting for routine HIV care were screened for trichomoniasis using self-collected vaginal swabs with a rapid point-of-care immunochromatographic antigen test. Women testing positive were offered enrollment into a prospective cohort study, if they had documented HIV infection, were aged 18 to 50 years, and were not receiving antiretroviral therapy. Recent use of postexposure prophylaxis or antibiotic therapy, active genital ulcers, or systemic illness were exclusion criteria. Cervical swabs were collected for gonococcal and chlamydial testing, and those testing positive were excluded. Women were treated with directly observed oral therapy with 2 g of oral metronidazole. A follow-up visit was scheduled 1 month after therapy, and partner letters were provided. Paired cervical wicks and plasma were collected for viral load measurement. RESULTS: In all, 557 women were screened. Sixty tested positive for trichomoniasis, 10 subsequently met exclusion criteria, and 4 were lost to follow-up. Of 46 women evaluated at follow-up, 37 (80.4%) were cured. Plasma viral load was not significantly different after therapy (P = 0.93). Genital tract viral load decreased by 0.5 log10 (P &lt; 0.01). The mean genital tract viral load (log10) decreased from 4.66 (&lt;3.52-6.46) to 4.18 (&lt;3.52-6.48) (P &lt; 0.01) after therapy. CONCLUSIONS: Screening and treatment of vaginal trichomoniasis decrease genital shedding of HIV among South African women not receiving antiretrovirals at 1 month after therapy.</t>
  </si>
  <si>
    <t>https://www.ncbi.nlm.nih.gov/pubmed/22797689</t>
  </si>
  <si>
    <t>Anderson BL, Firnhaber C, Liu T, Swarts A, Siminya M, Ingersoll J, et al. Effect of trichomoniasis therapy on genital HIV viral burden among African women. Sex Transm Dis. 2012;39(8):638-42.</t>
  </si>
  <si>
    <t>ARBA_2014</t>
  </si>
  <si>
    <t>Arbabi M, Fakhrieh Z, Delavari M, Abdoli A</t>
  </si>
  <si>
    <t>Prevalence of Trichomonas vaginalis infection in Kashan city, Iran (2012-2013)</t>
  </si>
  <si>
    <t>Iran J Reprod Med</t>
  </si>
  <si>
    <t>BACKGROUND: Trichomonas vaginalis infection is one of the most common sexually transmitted diseases in humans. T.vaginalis is a parasitic protozoan with a predilection for human urogenital tract and causative agent for vaginitis, cervicitis and urethritis in females. T.vaginalis infection is associated with risk of Human Immunodeficiency Virus infectivity and pregnancy complication. OBJECTIVE: In this study, the prevalence of T.vaginalis in individuals who referred to public health units in Kashan city, Iran was investigated. MATERIALS AND METHODS: This study was conducted on 970 women and 235 men who referred to 5 government health centers in Kashan, Iran during October 2012 to August 2013. Demographic information was collected as per the study protocol. Vaginal discharges and urine samples were obtained and examined by Trypticase-Yeast Extract Maltose (TYM) culture medium and wet-mount methods. The prevalence of T. vaginalis was determined using culture based method and wet-mount examinations. RESULTS: The overall prevalence of trichomonal infection was 2% (95% CI, 2+/-0.08). The age of infected individual was 33.7+/-9.4 years. All of those infected, were married housewives and 58.3% of them had primary school education. No statistical correlation was observed between clinical manifestations and parasitological results (p=0.8). CONCLUSION: This study showed a relatively low prevalence of T.vaginalis infection in the study population. Since the clinical signs of trichomoniasis are the same of other Sexually Transmitted Diseases (STDs), confirmatory laboratory tests are necessary. Due to adverse outcomes of disease, there is a great need for public education regarding implementation of personal hygienic measures and prevention of inappropriate sexual contacts.</t>
  </si>
  <si>
    <t>https://www.ncbi.nlm.nih.gov/pubmed/25114674</t>
  </si>
  <si>
    <t>Arbabi M, Fakhrieh Z, Delavari M, Abdoli A. Prevalence of Trichomonas vaginalis infection in Kashan city, Iran (2012-2013). Iran J Reprod Med. 2014;12(7):507-12.</t>
  </si>
  <si>
    <t>ARIN_2014</t>
  </si>
  <si>
    <t>Arinze AU, Onyebuchi NV, Isreal J</t>
  </si>
  <si>
    <t>Genital chlamydia trachomatis infection among female undergraduate students of University of Port Harcourt, Nigeria</t>
  </si>
  <si>
    <t>Niger Med J</t>
  </si>
  <si>
    <t>BACKGROUND: Genital Chlamydia trachomatis infection is a common bacterial sexually transmitted infection worldwide. There is little information about this infection in Nigeria. This study determined the prevalence of genital Chlamydia trachomatis infection among female undergraduates of University of Port Harcourt and identify the various associated risk factors. MATERIALS AND METHODS: A cross-sectional prospective study of 354 female students was done. Their socio-demographic characteristics and pattern of sexual behaviour was noted followed by collection of endocervical swab which was analysed with a Chlamydia Rapid Test Device. Data management was done by SPSS version 17.0 statistical package. RESULT: The prevalence of genital Chlamydia trachomatis infection was 30.2%. First coital exposure at14 years or less had the highest prevalence of the disease. Multiple sexual partners, tribe and inconsistent use of condom were significantly related with Chlamydia trachomatis infection. CONCLUSION: Genital Chlamydia trachomatis is prevalent among female undergraduates of the University of Port Harcourt.</t>
  </si>
  <si>
    <t>https://www.ncbi.nlm.nih.gov/pubmed/24970962</t>
  </si>
  <si>
    <t>Arinze AU, Onyebuchi NV, Isreal J. Genital chlamydia trachomatis infection among female undergraduate students of University of Port Harcourt, Nigeria. Niger Med J. 2014;55(1):9-13.</t>
  </si>
  <si>
    <t>AUTA_2020</t>
  </si>
  <si>
    <t>Auta I, Ibrahim B, Henry D</t>
  </si>
  <si>
    <t>Prevalence of Trichomonas vaginalis among pregnant women attending antenatal clinic in two health facilities within Kaduna metropolis, Kaduna, Nigeria</t>
  </si>
  <si>
    <t>Science World Journal</t>
  </si>
  <si>
    <t>Trichomoniasis being referred to as the most prevalent sexually transmitted infection of both male and female urogenital organs. This study was aimed at determining the prevalence of Trichomonas vaginalis among pregnant women attending antenatal at Sabon Tasha General Hospital (STGH) and Yusuf Dantsoho Memorial Hospital (YDMH) who were not on any treatment for sexually transmitted infection for 30 days prior to the period of this research. A total of four hundred and five (405) pregnant women consisting of two hundred and one (201) and two hundred four (204) from Sabon Tasha General Hospital and Yusuf Dantsoho Memorial Hospital respectively, were involved in the study between the periods of September 2019 to January 2020. Socio-demographic information such as age and marital status were obtained from all participating women within the age range of 15-43 years. The prevalence of trichomoniasis 25(6.17%) and 9(4.48%) for YDMH and STGH respectively was observed. Although the highest rate of trichomoniasis infection was recorded in age group of sexually active women (26-30), the prevalence of trichomoniasis in this study was not significantly affected by age and marital status (P&gt;0.05). However, the variation of infection rate between the two health facilities in this study is an indication that the prevalence rate of trichomoniasis varies with location, nature of hygiene, sexual habit and level of education of the individual. The study advocates for sexual and health education at every antenatal clinic and routine screening for trichomoniasis among pregnant and women of reproductive age in order to curb the outbreak of the disease.</t>
  </si>
  <si>
    <t>Auta I, Ibrahim B, Henry D. Prevalence of Trichomonas vaginalis among pregnant women attending antenatal clinic in two health facilities within Kaduna metropolis, Kaduna, Nigeria. Science World Journal. 2020;15(1):97-101.</t>
  </si>
  <si>
    <t>AZIZ_2016</t>
  </si>
  <si>
    <t>Azizmohammadi S, Azizmohammadi S</t>
  </si>
  <si>
    <t>Antimicrobial susceptibility pattern of Neisseria gonorrhoeae isolated from fertile and infertile women</t>
  </si>
  <si>
    <t>Tropical Journal of Pharmaceutical Research</t>
  </si>
  <si>
    <t>Purpose: To study the prevalence of Neisseria gonorrhoeae in the high vaginal swab samples of fertile and infertile women who were referred to Infertility and Sterility Hospitals, Tehran, Iran as well as investigate their antibiotic resistance pattern. Methods: Three hundred and twenty high vaginal swabs were taken from fertile and infertile women. The samples were cultured and those that were N. gonorrhoeae-positive subjected to the disk diffusion susceptibility test. Results: Prevalence of N. gonorrhoeae in fertile and infertile women were 5.26 and 16.92 %, respectively. All isolates harbored orf1 gene. Patients in the age bracket &gt; 40 years were at high risk. N. gonorrhoeae strains showed high level resistance against ampicillin (87.5 %), ciprofloxacin (75 %), tetracycline (71.87 %) and penicillin (68.75 %). Conclusion: The possible role of resistant N. gonorrhoeae as pathogens causing female infertility constitutes an important finding of the study. The high levels of bacterial resistance against ampicillin, ciprofloxacin, tetracycline, penicillin and spectinomycin, should be taken into account in developing any new guidelines in the management of the infection.</t>
  </si>
  <si>
    <t>Azizmohammadi S, Azizmohammadi S. Antimicrobial susceptibility pattern of Neisseria gonorrhoeae isolated from fertile and infertile women. Tropical Journal of Pharmaceutical Research. 2016;15(12):2653-7.</t>
  </si>
  <si>
    <t>BARI_2013</t>
  </si>
  <si>
    <t>Baris, II, Arman Karakaya Y</t>
  </si>
  <si>
    <t>Effects of contraception on cervical cytology: data from Mardin City</t>
  </si>
  <si>
    <t>Turk Patoloji Derg</t>
  </si>
  <si>
    <t>OBJECTIVE: Mardin is an area of low socioeconomic level with low rates of contraceptive method use. Our aim in this study was to evaluate the effects of the contraceptive methods used in the area on epithelial cell abnormalities and vaginal flora changes. MATERIAL AND METHOD: Cervical smear samples received at the Pathology Department between 2010 and 2012 of 526 patients who had used a contraceptive method and 112 who had never used one were included in the study. The cases were divided into 3 groups as those using hormonal contraception (107, 20.3%), those using an intrauterine device (343, 65.2%) and those using a barrier method (76, 14.4%). The evaluation was made using the Bethesda 2001 criteria for cervical epithelial abnormalities and specific cervicovaginal infections. RESULTS: There was no significant difference between the groups for epithelial cell abnormalities while bacterial vaginitis (12%, p=0.03) and Trichomonas vaginalis (7.6%) were more common in the IUD users. The Actinomyces rate in RIA users was 1.3%. There was only 1 case of bacterial vaginitis in the barrier group and none of the other patients had a specific infection. DISCUSSION: We did not find a significant cytopathic effect of using a IUD or hormonal contraception in our study. There was a low rate of epithelial abnormality in the barrier method group. IUD was seen to increase the incidence of bacterial vaginitis, Trichomonas vaginalis and Actinomyces. We did not find a significant effect of hormone use on the vaginal flora.</t>
  </si>
  <si>
    <t>https://www.ncbi.nlm.nih.gov/pubmed/23661348</t>
  </si>
  <si>
    <t>Baris, II, Arman Karakaya Y. Effects of contraception on cervical cytology: data from Mardin City. Turk Patoloji Derg. 2013;29(2):117-21.</t>
  </si>
  <si>
    <t>BELL_2017</t>
  </si>
  <si>
    <t>Bellaji B, Hancali A, Jennane S, Oukouchoud H, Ouanaim C, Bennani A, et al</t>
  </si>
  <si>
    <t>P3. 20 Prevalence of chlamydia trachomatis, neisseria gonorrhoeae and trichomonas vaginalis in female sex workers in morocco</t>
  </si>
  <si>
    <t>Bellaji B, Hancali A, Jennane S, Oukouchoud H, Ouanaim C, Bennani A, et al., editors. P3. 20 Prevalence of chlamydia trachomatis, neisseria gonorrhoeae and trichomonas vaginalis in female sex workers in morocco2017: BMJ Publishing Group Ltd.</t>
  </si>
  <si>
    <t>CABE_2015a</t>
  </si>
  <si>
    <t>Cabeza J, Segura E, Montano S, Lama J, Sanchez J, Klausner J, et al</t>
  </si>
  <si>
    <t>P11. 13 Extra-genital and urethral chlamydia trachomatis and neisseria gonorrheae prevalence and associated risk factors in men who have sex with men and transgender women in lima, peru</t>
  </si>
  <si>
    <t>Cabeza J, Segura E, Montano S, Lama J, Sanchez J, Klausner J, et al., editors. P11. 13 Extra-genital and urethral chlamydia trachomatis and neisseria gonorrheae prevalence and associated risk factors in men who have sex with men and transgender women in lima, peru2015: BMJ Publishing Group Ltd.</t>
  </si>
  <si>
    <t>MESE_2013</t>
  </si>
  <si>
    <t>Mesenburg M, Stauffert D, Silveira M, editors</t>
  </si>
  <si>
    <t>P3. 331 Prevalence of Chlamydia Trachomatis infection and associated factors in Brazilian pregnant women: preliminary results of a population-based study</t>
  </si>
  <si>
    <t>Mesenburg M, Stauffert D, Silveira M, editors. P3. 331 Prevalence of Chlamydia Trachomatis infection and associated factors in Brazilian pregnant women: preliminary results of a population-based study. Sexually Transmitted Infections; 2013.</t>
  </si>
  <si>
    <t>CHRI_2012</t>
  </si>
  <si>
    <t>Christofolini DM, Leuzzi L, Mafra FA, Rodart I, Kayaki EA, Bianco B, et al</t>
  </si>
  <si>
    <t>Prevalence of cases of Mycoplasma hominis, Mycoplasma genitalium, Ureaplasma urealyticum and Chlamydia trachomatis in women with no gynecologic complaints</t>
  </si>
  <si>
    <t>Reprod Med Biol</t>
  </si>
  <si>
    <t>PURPOSE: To evaluate the prevalence of Mycoplasma hominis, Mycoplasma genitalium, Ureaplasma urealyticum, Chlamydia trachomatis, Trichomonas vaginalis and Neisseria gonorrhoeae in women with no gynecologic complaints screened in the Human Reproduction outpatient clinic of Faculdade de Medicina of ABC, Brazil. METHODS: A total of 106 women without gynecologic complaints and in reproductive age were evaluated. DNA was extracted from cells of the genitourinary tract with bacteria for the detection of six types of bacteria by polymerase chain reaction. RESULTS: We found that 11.3 % of women had infection with M. hominis and 2.83 % for C. trachomatis. The other bacteria investigated occurred in 2.83 % of women. The percentage of infections identified was 15 %. CONCLUSION: The data showed a low percentage of women with genitourinary tract bacteria without symptoms. However, these infections can be sexually transmitted, and relate to infertility and other serious illnesses. The identification and treatment of infection in asymptomatic woman can avoid transmission and future genitourinary trait complications.</t>
  </si>
  <si>
    <t>https://www.ncbi.nlm.nih.gov/pubmed/29662365</t>
  </si>
  <si>
    <t>Christofolini DM, Leuzzi L, Mafra FA, Rodart I, Kayaki EA, Bianco B, et al. Prevalence of cases of Mycoplasma hominis, Mycoplasma genitalium, Ureaplasma urealyticum and Chlamydia trachomatis in women with no gynecologic complaints. Reprod Med Biol. 2012;11(4):201-5.</t>
  </si>
  <si>
    <t>COMP_2019</t>
  </si>
  <si>
    <t>Compain F, Nodjikouambaye ZA, Sadjoli D, Moussa AM, Adawaye C, Bouassa R-SM, et al</t>
  </si>
  <si>
    <t>Low prevalence of common sexually transmitted infections contrasting with high prevalence of mycoplasma asymptomatic genital carriage: a community-based cross-sectional survey in adult women living in N’djamena, chad</t>
  </si>
  <si>
    <t>The Open Microbiology Journal</t>
  </si>
  <si>
    <t>Compain F, Nodjikouambaye ZA, Sadjoli D, Moussa AM, Adawaye C, Bouassa R-SM, et al. Low prevalence of common sexually transmitted infections contrasting with high prevalence of mycoplasma asymptomatic genital carriage: a community-based cross-sectional survey in adult women living in N’djamena, chad. The Open Microbiology Journal. 2019;13(1).</t>
  </si>
  <si>
    <t>DOWN_2012</t>
  </si>
  <si>
    <t>Downs JA, van Dam GJ, Changalucha JM, Corstjens PL, Peck RN, de Dood CJ, et al</t>
  </si>
  <si>
    <t>Association of Schistosomiasis and HIV infection in Tanzania</t>
  </si>
  <si>
    <t>Animal and human studies suggest that Schistosoma mansoni infection may increase risk of human immunodeficiency virus (HIV) acquisition. Therefore, we tested 345 reproductive age women in rural Tanzanian villages near Lake Victoria, where S. mansoni is hyperendemic, for sexually transmitted infections (STIs) and schistosomiasis by circulating anodic antigen (CAA) serum assay. Over one-half (54%) had an active schistosome infection; 6% were HIV-seropositive. By univariate analysis, only schistosome infection predicted HIV infection (odds ratio [OR] = 3.9, 95% confidence interval = [1.3-12.0], P = 0.015) and remained significant using multivariate analysis to control for age, STIs, and distance from the lake (OR = 6.2 [1.7-22.9], P = 0.006). HIV prevalence was higher among women with more intense schistosome infections (P = 0.005), and the median schistosome intensity was higher in HIV-infected than -uninfected women (400 versus 15 pg CAA/mL, P = 0.01). This finding suggests that S. mansoni infection may be a modifiable HIV risk factor that places millions of people worldwide at increased risk of HIV acquisition.</t>
  </si>
  <si>
    <t>https://www.ncbi.nlm.nih.gov/pubmed/23033399</t>
  </si>
  <si>
    <t>Downs JA, van Dam GJ, Changalucha JM, Corstjens PL, Peck RN, de Dood CJ, et al. Association of Schistosomiasis and HIV infection in Tanzania. Am J Trop Med Hyg. 2012;87(5):868-73.</t>
  </si>
  <si>
    <t>DRAK_2013</t>
  </si>
  <si>
    <t>Drake A, Kinuthia J, Matemo D, McClelland R, Unger J, John-Stewart G, editors</t>
  </si>
  <si>
    <t>P3. 079 Prevalence and cofactors for STIs among pregnant adolescents in western Kenya</t>
  </si>
  <si>
    <t>Drake A, Kinuthia J, Matemo D, McClelland R, Unger J, John-Stewart G, editors. P3. 079 Prevalence and cofactors for STIs among pregnant adolescents in western Kenya. Sexually Transmitted Infections; 2013.</t>
  </si>
  <si>
    <t>EDEM_2013</t>
  </si>
  <si>
    <t>Edem A, Ntekpe M, Umoekam N</t>
  </si>
  <si>
    <t>Prevalence of syphilis and gonorrhea in patient attending General Hospital, Calabar, Nigeria</t>
  </si>
  <si>
    <t>Int J Modern Biol Med</t>
  </si>
  <si>
    <t>The prevalence of syphilis and gonorrhea among attendees of General hospital in Calabar was studied. Blood, high vaginal swabs (HVS) and Endocervical swab (ECS) samples were aseptically collected from five hundred (500) subjects attending the General Hospital, and investigated for Neisseria gonorrheae, and Treponema pallidum using standard microbiological methods. The HVS and the ECS samples were analyzed using direct wet smear, Gram-stained smear and culture techniques while blood samples were examined serologically using standard proprietary reagents. A total of 500 samples were examined generally, 200 for syphilis and 300 for gonorrhea accordingly. Out of the 300 patients examined for gonorrhea, 8 cases were positive indicating a 2.7% incidence rate, with females accounting for 6 (2.0%) of the cases. Whereas, a total of 13 cases out of the 200 patients sampled for syphilis were positive, indicating a 6.5% incidence rate, and females account for 9 (4.5%) of the cases. Statistically, sex was significantly associated with infection occurrence (P&lt;0.05). Age group related incidence showed a peak between ages 25 and 34 in the case of gonorrhea, but ages 15 - 24 years for syphilis and decrease progressively with increase in age for both cases. Statistical analysis of data from both cases revealed a significant difference in the incidences of gonorrhea and syphilis (X2 = 3.24 and 8.29 respectively) among attendees of Calabar general hospital. Generally, this study revealed a low level incidence, indicating a positive response to the statewide awareness campaign on STDs. The prevalent rates of infections were inversely associated with increase in age, sex and marital status. Increased routine screening for STIs is essential in preventing disease transmission and adverse outcomes among these groups.</t>
  </si>
  <si>
    <t>Edem A, Ntekpe M, Umoekam N. Prevalence of syphilis and gonorrhea in patient attending General Hospital, Calabar, Nigeria. Int J Modern Biol Med. 2013;4(3):155-68.</t>
  </si>
  <si>
    <t>ENTH_2015</t>
  </si>
  <si>
    <t>Enthumathi R, Shanmughapriya S, Sumathi S, Das B, Natarajaseenivasan K</t>
  </si>
  <si>
    <t>Prevalence of human papillomavirus, cytomegalovirus and chlamydia trachomatis among women with normal cervical cytology and their impact on TLRs expression</t>
  </si>
  <si>
    <t>Research Journal of Obstetrics and Gynecology</t>
  </si>
  <si>
    <t>To study the prevalence of HPV infection and its associated co-infection among sexually active women with normal cytology and to correlate the infection status with TLR expression. In a population based study, first voided urine samples were collected from 370 sexually active women with normal cervical cytology. The presence of HPV, CMV and CT infections were by PCR based approach. The expression pattern of TLR2 and TLR4 was analyzed in formalin fixed cervical tissue samples by immunohistochemistry. An overall HPV, CMV and CT prevalence of 22.6, 6.8 and 2.3%, respectively was reported among the study population. Further it was observed that women with HPV infections were more prone to CMV (OR: 1.79, 95% CI 0.69-4.63) and CT (OR: 22.41, 95% CI 2.65-189.48) infections. The immunostaining of the formalin fixed blocks with anti-TLR2 and TLR4 showed surface expression of TLRs in cervical squamous with no infection and TLR2 and TLR4 immunoreactivity in infected cervical samples were markedly negative. The infection of the cervix with HPV, CMV and CT decreases TLR2 and TLR4 expression in cervical squamous and thus abolishes the innate immune responses. The abolished TLR response may be a crucial step in the carcinogenic events mediated by infectious agents.</t>
  </si>
  <si>
    <t>Enthumathi R, Shanmughapriya S, Sumathi S, Das B, Natarajaseenivasan K. Prevalence of human papillomavirus, cytomegalovirus and chlamydia trachomatis among women with normal cervical cytology and their impact on TLRs expression. Research Journal of Obstetrics and Gynecology. 2015;8(1):1-9.</t>
  </si>
  <si>
    <t>ENTR_2017</t>
  </si>
  <si>
    <t>Entrocassi A, Paisan LG, Costa MQ, Vaulet MG, Sosa D, Ramos C, et al</t>
  </si>
  <si>
    <t>P3. 12 Frequency and distribution of chlamydia trachomatis infection among young pregnant women in argentina</t>
  </si>
  <si>
    <t>Entrocassi A, Paisan LG, Costa MQ, Vaulet MG, Sosa D, Ramos C, et al., editors. P3. 12 Frequency and distribution of chlamydia trachomatis infection among young pregnant women in argentina2017: BMJ Publishing Group Ltd.</t>
  </si>
  <si>
    <t>ESHE_2013</t>
  </si>
  <si>
    <t>Eshete A, Mekonnen Z, Zeynudin A</t>
  </si>
  <si>
    <t>Trichomonas vaginalis infection among pregnant women in Jimma university specialized hospital, southwest Ethiopia</t>
  </si>
  <si>
    <t>International Scholarly Research Notices</t>
  </si>
  <si>
    <t>Background. Trichomonas vaginalis is a sexually transmitted parasitic protozoan known to be responsible for an estimated 180 million new infections per year, making it the most prevalent nonviral sexually transmitted pathogen worldwide. Method. A cross_x0002_sectional study design was conducted on vaginal swabs by wet mount and Modified Columbia Agar culture technique in Jimma University Specialized Hospital (JUSH), ANC clinic, Jimma, Ethiopia. The study was done to assess the magnitude and associated risk factors of T. vaginalis infection from December to May, 2011/2012. Result. A total of 361 pregnant women were involved in this study. From these, 18 (4.98%) of the pregnant women were positive for T. vaginalis infection by Modified Columbian Agar culture technique. Education status (AOR = 0.186, 95% CI: 0.059–0.585, 𝑃 &lt; 0.05), patients with dysuria (AOR = 0.180; 95% CI: 0.046– 0.704, 𝑃 &lt; 0.05) and dyspareunia (AOR = 0.152; 95% CI: 0.035–0.667, 𝑃 &lt; 0.05) were significantly associated with T. vaginalis infection. Conclusion. The prevalence of T. vaginalis infection at 4.89% is relatively high among young reproductive aged women. Because this infection increases the risk of HIV transmission and is associated with adverse pregnancy outcomes, there is a need for increased provision of health information concerning T. vaginalis to the community, educating women, screening, and treatment of T. vaginalis infection in Ethiopia.</t>
  </si>
  <si>
    <t>Eshete A, Mekonnen Z, Zeynudin A. Trichomonas vaginalis infection among pregnant women in Jimma university specialized hospital, southwest Ethiopia. International Scholarly Research Notices. 2013;2013(1):485439.</t>
  </si>
  <si>
    <t>ESTE_2020</t>
  </si>
  <si>
    <t>Esteghamati A, Mazouri A, Sayyahfar S, Khanaliha K, Haghighi F, Faramarzi M, et al</t>
  </si>
  <si>
    <t>Transmission rates of Chlamydia trachomatis and Neisseria gonorrhoeae infections from pregnant women to newborns, Tehran, Iran</t>
  </si>
  <si>
    <t>Jundishapur Journal of Microbiology</t>
  </si>
  <si>
    <t>Background: Pregnant women with Chlamydia trachomatis and Neisseria gonorrhoeae infections can vertically transmit these microorganisms to their newborns through the birth canal and cause neonatal conjunctivitis secondary to sexually transmitted infections. Objectives: In this cross-sectional study, we aimed to evaluate the prevalence of C. trachomatis and N. gonorrhoeae infections among pregnant women attending a hospital in Tehran, and also determine the vertical transmission rate of these two organisms to the eyes of newborns after vaginal delivery. Methods: Endocervical and conjunctival swabs were collected from pregnant women and their newborns within 24 hours after birth. Demographic and clinical data of participants were obtained using a questionnaire and from the hospital records. Then, DNA was extracted and tested by a multiplex PCR assay to detect C. trachomatis and N. gonorrhoeae in specimens. Results: Genital infections of C. trachomatis and N. gonorrhoeae were detected in 9.6% (11 of 125) and 1.6% (2 of 125) of pregnant women, respectively. Among newborns, ocular infection with C. trachomatis was detected in 2 (1.6%), and no case of N. gonorrhoeae infection was found. Both infected infants were born from asymptomatic infected women. Therefore, the vertical transmission rate of C. trachomatis infection was calculated as 18.1%. Our results also revealed that ocular C. trachomatis infection in neonates is significantly in association with genital C. trachomatis infection in pregnant women (OR = 0.16, 95% CI = 0.03 - 0.7, P = 0.002). Conclusions: Pregnant women with asymptomatic infection of C. trachomatis have a key role in the distribution of chlamydial conjunctivitis in newborns. Since ocular prophylaxis in neonates is not effective for chlamydial conjunctivitis, therefore education and screening of pregnant women, as well as treatment of infected cases, remain as the best approach for controlling the disease.</t>
  </si>
  <si>
    <t>Esteghamati A, Mazouri A, Sayyahfar S, Khanaliha K, Haghighi F, Faramarzi M, et al. Transmission rates of Chlamydia trachomatis and Neisseria gonorrhoeae infections from pregnant women to newborns, Tehran, Iran. Jundishapur Journal of Microbiology. 2020;13(3).</t>
  </si>
  <si>
    <t>ETUK_2015</t>
  </si>
  <si>
    <t>Etuketu IM, Mogaji H, Alabi OM, Adeniran AA, Oluwole AS, Ekpo UF</t>
  </si>
  <si>
    <t>Prevalence and risk factors of Trichomonas vaginalis infection among pregnant women receiving antenatal care in Abeokuta, Nigeria</t>
  </si>
  <si>
    <t>African Journal of Infectious Diseases</t>
  </si>
  <si>
    <t>Background: Trichomoniasis is the most prevalent treatable sexually transmitted disease in the world. This study investigated the prevalence of trichomoniasis and associated risk factors among pregnant women attending ante-natal sessions in a tertiary health care facility in Abeokuta. Materials and Methods: High Vaginal Swabs (HVS) were collected and analyzed microscopically from 300 randomly selected ante-natal attendees. Questionnaires were concurrently administered to investigate associated risk factors about infection. Descriptive analysis was employed using SPSS (IBM, Amonk, NY, USA) version 20.0 and associations were ascertained using Pearson chi square. Significance level was set at p≤ 0.05. Results: An overall prevalence of 10.3% was recorded. Age group 40-44(14.8%) had the highest infection, while lowest infection was recorded among age group 25-29(9%). Majority of the infected patients were married 26(11%) and in their second trimester stage of pregnancy 11(11.1%). Type of toilet used and shared usage of toiletries show significant relationship with infections among patients with (P=0.024) and (P=0.000) respectively. Occupational related prevalence showed that traders were the most infected 12(18.5%). Conclusion: Our findings present higher prevalence of Trichomonas vaginalis among older women of reproductive age. Poor hygiene practices and knowledge about infection are major risk factors predisposing patients to infection. However, measures geared towards promoting prevention mechanism/s through safe hygiene practices should be emphasized through public enlightenment programs. Inclusion of Trichomonas vaginalis clinical testing during antenatal care services will also assist prompt diagnosis, management and control of infection.</t>
  </si>
  <si>
    <t>Etuketu IM, Mogaji H, Alabi OM, Adeniran AA, Oluwole AS, Ekpo UF. Prevalence and risk factors of Trichomonas vaginalis infection among pregnant women receiving antenatal care in Abeokuta, Nigeria. African Journal of Infectious Diseases. 2015;9(2):51-6.</t>
  </si>
  <si>
    <t>GALA_2014</t>
  </si>
  <si>
    <t>Galarraga O, Sosa-Rubi SG, Gonzalez A, Badial-Hernandez F, Conde-Glez CJ, Juarez-Figueroa L, et al</t>
  </si>
  <si>
    <t>The disproportionate burden of HIV and STIs among male sex workers in Mexico City and the rationale for economic incentives to reduce risks</t>
  </si>
  <si>
    <t>INTRODUCTION: The objective of this article is to present the rationale and baseline results for a randomized controlled pilot trial using economic incentives to reduce HIV and sexually transmitted infection (STI) risk among male sex workers (MSWs) in Mexico City. METHODS: Participants (n=267) were tested and treated for STIs (chlamydia, gonorrhoea, syphilis and HIV) and viral hepatitis (hepatitis B and C), received HIV and STI prevention education and were randomized into four groups: (1) control, (2) medium conditional incentive ($50/six months), (3) high conditional incentive ($75/six months) and (4) unconditional incentive ($50/six months). In the conditional arms, incentives were contingent upon testing free of new curable STIs (chlamydia, gonorrhoea and syphilis) at follow-up assessments. RESULTS: Participants' mean age was 25 years; 8% were homeless or lived in a shelter, 16% were unemployed and 21% lived in Mexico City less than 5 years. At baseline, 38% were living with HIV, and 32% tested positive for viral hepatitis or at least one STI (other than HIV). Participants had a mean of five male clients in the previous week; 18% reported condomless sex with their last client. For 37%, sex work was their main occupation and was conducted mainly on the streets (51%) or in bars/discotheques (24%) and hotels (24%). The average price for a sex transaction was $25 with a 35% higher payment for condomless sex. CONCLUSIONS: The findings suggest that economic incentives are a relevant approach for HIV prevention among MSWs, given the market-based inducements for unprotected sex. This type of targeted intervention seems to be justified and should continue to be explored in the context of combination prevention efforts.</t>
  </si>
  <si>
    <t>https://www.ncbi.nlm.nih.gov/pubmed/25399543</t>
  </si>
  <si>
    <t>Galarraga O, Sosa-Rubi SG, Gonzalez A, Badial-Hernandez F, Conde-Glez CJ, Juarez-Figueroa L, et al. The disproportionate burden of HIV and STIs among male sex workers in Mexico City and the rationale for economic incentives to reduce risks. J Int AIDS Soc. 2014;17(1):19218.</t>
  </si>
  <si>
    <t>GOMI_2014</t>
  </si>
  <si>
    <t>Gomih-Alakija A, Ting J, Mugo N, Kwatampora J, Getman D, Chitwa M, et al</t>
  </si>
  <si>
    <t>Clinical characteristics associated with Mycoplasma genitalium among female sex workers in Nairobi, Kenya</t>
  </si>
  <si>
    <t>The prevalence of Mycoplasma genitalium is high in vulnerable populations of women in low-resource settings. However, the epidemiology of infection in these populations is not well established. To determine the prevalence of Mycoplasma genitalium and its association with cervical cytology and other correlates, we recruited 350 female sex workers (FSW) who were 18 to 50 years old in Nairobi, Kenya, for a cross-sectional study. A questionnaire was administered at baseline to obtain information on sociodemographics and sexual behaviors. Women underwent a pelvic exam, during which a physician collected cervical-exfoliation samples for conventional cytology and sexually transmitted infection (STI) testing. Samples were tested for M. genitalium and other STI organisms (Chlamydia trachomatis, Neisseria gonorrhoeae, Trichomonas vaginalis) and the E6/E7 mRNA of human papillomavirus (HPV) by Aptima nucleic amplification assays. The prevalence of M. genitalium was 12.9%. FSW who engaged in sexual intercourse during menses were less likely to have M. genitalium infection than those who did not (odds ratio [OR], 0.3; 95% confidence interval [95% CI], 0.1, 0.9). M. genitalium was also less prevalent among FSW who had worked in prostitution for &gt;5 years (6.2%) than among those who had worked for &lt;3 years (17.6%) (OR, 0.3; 95% CI, 0.1, 0.8). FSW who reported more frequent condom use were more likely to be infected with M. genitalium than those who reported less frequent use (OR, 3.8; 95% CI, 1.2, 11.6). These correlates differ from those found in M. genitalium studies conducted with FSW from West Africa and China. Further longitudinal analyses assessing associations with persistent M. genitalium infection are needed.</t>
  </si>
  <si>
    <t>https://www.ncbi.nlm.nih.gov/pubmed/25100823</t>
  </si>
  <si>
    <t>Gomih-Alakija A, Ting J, Mugo N, Kwatampora J, Getman D, Chitwa M, et al. Clinical characteristics associated with Mycoplasma genitalium among female sex workers in Nairobi, Kenya. J Clin Microbiol. 2014;52(10):3660-6.</t>
  </si>
  <si>
    <t>GRAM_2013</t>
  </si>
  <si>
    <t>Grama DF, Casarotti Lda S, Morato MG, Silva LS, Mendonca DF, Limongi JE, et al</t>
  </si>
  <si>
    <t>Prevalence of Trichomonas vaginalis and risk factors in women treated at public health units in Brazil: a transversal study</t>
  </si>
  <si>
    <t>BACKGROUND: Studies have revealed high prevalence rates of Trichomonas vaginalis in men and women worldwide. In Brazil, where reporting is not mandatory, the true prevalence rate is unknown. This study determined the prevalence of the parasite in women attending public health units in the city of Uberlandia, Minas Gerais, Brazil, identifying possible risk factors for infection, and also compared three diagnostic techniques for detecting the parasite. METHODS: Samples of vaginal secretions collected from 742 women attending public health units were analyzed by direct wet mount examination, culture and smear test. Epidemiological questionnaires were administered. RESULTS: Of the total of 742 samples analyzed, 19 (2.6%) tested positive for T. vaginalis. The variables significantly associated with infection were: being of black ethnicity, smoking, having knowledge about sexually transmitted diseases and presenting clinical signs. The culture method was considered the gold standard test. CONCLUSIONS: Although there are programs to control other sexually transmitted diseases, there are none for trichomoniasis. The results of this study indicate the presence of T. vaginalis in the female population, and points to the need for more research in Brazil to gain a better understanding of the profile and epidemiology of the parasite.</t>
  </si>
  <si>
    <t>https://www.ncbi.nlm.nih.gov/pubmed/23880884</t>
  </si>
  <si>
    <t>Grama DF, Casarotti Lda S, Morato MG, Silva LS, Mendonca DF, Limongi JE, et al. Prevalence of Trichomonas vaginalis and risk factors in women treated at public health units in Brazil: a transversal study. Trans R Soc Trop Med Hyg. 2013;107(9):584-91.</t>
  </si>
  <si>
    <t>GUIM_2013</t>
  </si>
  <si>
    <t>Guimaraes H, Castro R, Tavora Tavira L, da LEF</t>
  </si>
  <si>
    <t>Assessing therapeutic management of vaginal and urethral symptoms in an anonymous HIV testing centre in Luanda, Angola</t>
  </si>
  <si>
    <t>INTRODUCTION: This study aimed to estimate the prevalence of Neisseria gonorrhoeae and Chlamydia trachomatis infections and to assess the therapeutic management of vaginal/urethral discharge and dysuria in patients with human immunodeficiency virus in Luanda, Angola, taking into account World Health Organization recommendations for sexually transmitted infection syndromic management. METHODOLOGY: Socio-demographic and medical data were obtained from 436 individuals, and clinical examinations were performed in 104 women and 8 men. Vaginal/cervical and urethral specimens were collected from 112 individuals for observation of Trichomonas vaginalis, yeasts and bacterial vaginosis, while urine samples were obtained from 415 patients (221 symptomatic and 194 asymptomatic). Diagnosis of Neisseria gonorrhoeae and Chlamydia trachomatis was performed by polymerase chain reaction assay. RESULTS: The prevalence of N. gonorrhoeae and C. trachomatis was 8.4% (35/415) and 7.9%, (33/415) respectively. Eight of the 35 N. gonorrhoeae positive cases were treated. All men and women (79) who presented a positive wet mount/Gram stain were etiologically treated according to microscopy results. In contrast, 53.3% of the female patients (16/30) and 33.3% (1/3) of the male patients who presented microscopy negative results were treated for urinary tract infection or by syndromic approach. Among non-examined patients, 15% of women (12/80) and 52.5% of men (21/40) were treated without an etiological result. Syndromic treatment was preferentially given to non-examined males (19/40-47.5%) over females (12/80-15%) (p&lt;0.01). CONCLUSIONS: The prevalence of N. gonorrehaea and C. trachomatis found in this study was high. WHO-recommended syndromic management of vaginal/urethral discharge is not being consistently and correctly applied.</t>
  </si>
  <si>
    <t>https://www.ncbi.nlm.nih.gov/pubmed/24129624</t>
  </si>
  <si>
    <t>Guimaraes H, Castro R, Tavora Tavira L, da LEF. Assessing therapeutic management of vaginal and urethral symptoms in an anonymous HIV testing centre in Luanda, Angola. J Infect Dev Ctries. 2013;7(10):720-5.</t>
  </si>
  <si>
    <t>GUPT_2020</t>
  </si>
  <si>
    <t>Gupta R, Singh N, Kalyan RK, Agrawal S</t>
  </si>
  <si>
    <t>Case–Control Study to Find Association of Common RTIs with CIN and Cervical Cancer</t>
  </si>
  <si>
    <t>Indian Journal of Gynecologic Oncology</t>
  </si>
  <si>
    <t>Objectives: To find the association of common RTIs (bacterial vaginosis, Trichomonas vaginalis, N. gonorrhoeae and Candida albicans) in causing pre-invasive and invasive lesions of the cervix. Methods: This hospital-based cross-sectional case-control study was conducted in 219 subjects over a period of 1 year. In total, 100 cases (51 CIN + cervical cancer) and 119 controls underwent screening for common RTIs through cervical and vaginal swabs. Results: RTI incidence was significantly higher (p = 0.003) in CIN, but not in cervical cancer cases (p = 0.399). Among various RTIs, bacterial vaginosis was significantly associated (p &lt; 0.001) with CIN. Other RTIs did not show any statistically significant association with CIN or cervical cancer. Conclusion: The coexistence of bacterial vaginosis is a risk factor for pre-invasive lesions of the cervix. Thus, prompt diagnosis and treatment of BV may help in reducing the risk of persistence of HPV infection and progression to pre-invasive lesions of the cervix.</t>
  </si>
  <si>
    <t>Gupta R, Singh N, Kalyan RK, Agrawal S. Case–Control Study to Find Association of Common RTIs with CIN and Cervical Cancer. Indian Journal of Gynecologic Oncology. 2020;18:1-6.</t>
  </si>
  <si>
    <t>HAGH_2011</t>
  </si>
  <si>
    <t>Haghighi Hasanabad M, Mohammadzadeh M, Bahador A, Fazel N, Rakhshani H, Majnooni A</t>
  </si>
  <si>
    <t>Prevalence of Chlamydia trachomatis and Mycoplasma genitalium in pregnant women of Sabzevar-Iran</t>
  </si>
  <si>
    <t>BACKGROUND: As prenatal screening for sexually transmitted infections and treatment of infected pregnant women is not routinely performed in Iran and prevalence of two sexually transmitted pathogens, Chlamydia trachomatis and Mycoplasma genitalium, in Sabzevar (east of Iran) is unknown, we decided to perform this prospective study. METHODS: One hundred ninety-six urine specimens of pregnant women attending the specialized maternity hospital of the city were collected and tested by duplex PCR. RESULTS: A total of 31 specimens were positive (15.81%) (27 Chlamydia trachomatis isolates, 13.77%; and 2 Mycoplasma genitalium isolates, 1.02%). Co-infection with both species was detected in 2 specimens (1.02%). A significant correlation was found between preterm labor and infection (P-value &lt;/= 0.05). CONCLUSION: The present study shows high prevalence of Chlamydial infections in comparison with Mycoplasma genitalium in this region. Further studies with larger sample size and more focused on different groups at risk are needed for a movement towards prevention and control of sexually transmitted infections (STIs).</t>
  </si>
  <si>
    <t>https://www.ncbi.nlm.nih.gov/pubmed/22347594</t>
  </si>
  <si>
    <t>Haghighi Hasanabad M, Mohammadzadeh M, Bahador A, Fazel N, Rakhshani H, Majnooni A. Prevalence of Chlamydia trachomatis and Mycoplasma genitalium in pregnant women of Sabzevar-Iran. Iran J Microbiol. 2011;3(3):123-8.</t>
  </si>
  <si>
    <t>HAIL_2013</t>
  </si>
  <si>
    <t>Hailemariam M, Abebe T, Mihret A, Lambiyo T</t>
  </si>
  <si>
    <t>Prevalence of Neisseria gonorrhea and their antimicrobial susceptibility patterns among symptomatic women attending gynecology outpatient department in Hawassa referral hospital, Hawassa, Ethiopia</t>
  </si>
  <si>
    <t>BACKGROUND: Gonorrhoeae, a sexually transmitted disease caused by Neisseria gonorrhea for which humans are the only natural host. The causative organism is highly adapted to the genital tract and often causing asymptomatic and undetected infection in females in which Acquisition of gonococcal infection late in pregnancy can adversely affect labor and delivery as well as the well-being of the fetus. The aims of this study were to determine the prevalence and drug susceptibility pattern of Neisseria gonorrhea among symptomatic women in Hawassa Referral Hospital. METHODS: A cross-sectional study was conducted from December 1 2010 to February 30, 2011 at Hawassa Referral Hospital. All women who visited gynecology outpatient department (OPD) with suspected gonococcal infection were included. Endocervical swab was collected by the attending physician. The presence of gonorrhea was confirmed by culture, gram staining and biochemical tests. Antimicrobial sensitivity test was performed using disc diffusion method and the result was interpreted accordingly. RESULTS: Of the total 215 cases examined, 11 (5.1%) were confirmed to have gonococcal infection. Although not statistically significant, most of the cases 5/11 (45.5%) were in age group of 20-24 years and the identified organism had low level susceptibility to quinolones (ciprofloxacin 55%, ofloxacin 64% &amp; lomefloxacin 64%). CONCLUSION: Despite low rates of gonorrhea infection, it is important to focus on high-risk populations (reproductive age group) because of the great physical and emotional costs of the disease. A high resistance for quinolones, the commonly used antibiotics was observed for this laboratory-based diagnosis is recommended.</t>
  </si>
  <si>
    <t>https://www.ncbi.nlm.nih.gov/pubmed/23559833</t>
  </si>
  <si>
    <t>Hailemariam M, Abebe T, Mihret A, Lambiyo T. Prevalence of Neisseria gonorrhea and their antimicrobial susceptibility patterns among symptomatic women attending gynecology outpatient department in Hawassa referral hospital, Hawassa, Ethiopia. Ethiop J Health Sci. 2013;23(1):10-8.</t>
  </si>
  <si>
    <t>HANC_2019</t>
  </si>
  <si>
    <t>Hançali A, Bellaji B, Jennane S, Soraa N, Bennani A, Ghargui L, et al</t>
  </si>
  <si>
    <t>P539 Prevalence of Chlamydia trachomatis and Neisseria gonorrhoeae among MSM in Morocco</t>
  </si>
  <si>
    <t>Hançali A, Bellaji B, Jennane S, Soraa N, Bennani A, Ghargui L, et al., editors. P539 Prevalence of Chlamydia trachomatis and Neisseria gonorrhoeae among MSM in Morocco2019: BMJ Publishing Group Ltd.</t>
  </si>
  <si>
    <t>HASA_2013</t>
  </si>
  <si>
    <t>Hasanabad MH, Bahador A, Mohammadzadeh M, Haghighi F, editors</t>
  </si>
  <si>
    <t>P3. 272 Prevalence of Chlamydia Trachomatis, Neisseria Gonorrhoeae and ureaplasma urealyticum in pregnant women of Sabzevar-Iran</t>
  </si>
  <si>
    <t>Hasanabad MH, Bahador A, Mohammadzadeh M, Haghighi F, editors. P3. 272 Prevalence of Chlamydia Trachomatis, Neisseria Gonorrhoeae and ureaplasma urealyticum in pregnant women of Sabzevar-Iran. Sexually Transmitted Infections; 2013.</t>
  </si>
  <si>
    <t>HASS_2013</t>
  </si>
  <si>
    <t>Hassanzadeh P, Mardaneh J, Motamedifar M</t>
  </si>
  <si>
    <t>Conventional Agar-Based Culture Method, and Nucleic Acid Amplification Test (NAAT) of the cppB Gene for Detection of Neisseria gonorrhea in Pregnant Women Endocervical Swab Specimens</t>
  </si>
  <si>
    <t>BACKGROUND: Neisseria gonorrhea is the etiological agent of the sexually transmitted disease (STD) gonorrhea, and primarily infects the mucous membranes of the urethra, endocervix, pharynx or rectum of females which may result in substantial morbidity. N. gonorrhea also causes disseminated infection, with complications that may result in ectopic pregnancy, tubal infertility, chronic pelvic pain or maternal transmission of gonorrhea, and also increases susceptibility to HIV. OBJECTIVES: In the present investigation, we used conventional agar-based culture method, and nucleic acid amplification of CCPB gene for detection of Neisseria gonorrhea in endocervical swabs samples collected from pregnant women studied. PATIENTS AND METHODS: Endocervical swabs specimens for this study were obtained from 1100 pregnant women who presented to Shiraz (Iran) Hospitals from 2009 to 2011. In the present investigation we used conventional agar-based culture method, and nucleic acid amplification test (NAAT) of CCPB gene for detection of Neisseria gonorrhea in endocervical swabs samples collected from pregnant women studied. From each pregnant woman two endocervical swabs were taken: one swab placed in tubes containing phosphate buffered saline for Polymerase Chain Reaction, and the other to inoculate on culture media. RESULTS: Among 1100 endocervical swabs examined, 13 (1.18%) samples had positive results by polymerase chain reaction (PCR) on Neisseria gonorrhea CCPB gene. All endocervical swabs culture had negative results for Neisseria gonorrhea. 84 (7%) of the women had vaginal discharge, in whom PCR on endocervical swabs of these individuals had negative findings. CONCLUSIONS: Nucleic acid amplification tests (NAATs) are very appropriate in detection of infected individuals. Detection techniques such as NAATs are independent of bacterial viability, and have a potential to limit false negative samples, therefore, in our country, the application of different laboratory diagnosis methods including NAATs with culture as gold standard for determination antimicrobial susceptibility is essential.</t>
  </si>
  <si>
    <t>https://www.ncbi.nlm.nih.gov/pubmed/23983999</t>
  </si>
  <si>
    <t>Hassanzadeh P, Mardaneh J, Motamedifar M. Conventional Agar-Based Culture Method, and Nucleic Acid Amplification Test (NAAT) of the cppB Gene for Detection of Neisseria gonorrhea in Pregnant Women Endocervical Swab Specimens. Iran Red Crescent Med J. 2013;15(3):207-11.</t>
  </si>
  <si>
    <t>HERN_2013</t>
  </si>
  <si>
    <t>Hernández-Martínez F, Hernández-García JA, Martínez-Peña MD, Muñíz-Becerril BL, Hernández-Cortez C, Castro-Escarpulli G, et al</t>
  </si>
  <si>
    <t>Aetiology and frequency of cervico-vaginal infections among Mexican women</t>
  </si>
  <si>
    <t>Afr J Microbiol Res</t>
  </si>
  <si>
    <t>There are major concerns worldwide regarding sexually transmitted infections (STI), bacterial vaginosis (BV), and candidiasis as a major cause of morbidity as they result in significant health and economic consequences, particularly in developing countries. This study was intended to obtain information about the prevalence of these pathologies in women considered to be at low risk using both traditional and in-house NAAT methods. Cervical and vaginal samples were collected all volunteers signed an informed consent form and completed a survey. BV, trichomoniasis, candidiasis, genital mycoplasmas colonization and Chlamydia trachomatis or Neisseria gonorrhoeae cervicitis were diagnosed. Candidiasis and abnormal vaginal flora associated with BV were very frequent. The high colonization with micoplasmas was detected. C. trachomatis cervicitis was found in 10.67% from which a third of the cases were of asymptomatic woman. No cases of gonorrhoea or trichomoniasis were diagnosed. In house NAAT’s used seems to viable tools for the cheap and reliable test for the diagnosis of gonorrhoea and chlamydial infections. Increased awareness of the importance of protected sexual intercourse is imperative to prevent the transmission of sexually transmitted. Further studies for a comprehensive understanding of the rates of these infections in Mexican women are necessary and should be an impulse for make community-based assessment of STI and RTI.</t>
  </si>
  <si>
    <t>Hernández-Martínez F, Hernández-García JA, Martínez-Peña MD, Muñíz-Becerril BL, Hernández-Cortez C, Castro-Escarpulli G, et al. Aetiology and frequency of cervico-vaginal infections among Mexican women. Afr J Microbiol Res. 2013;7(1):27-34.</t>
  </si>
  <si>
    <t>HOBB_2011</t>
  </si>
  <si>
    <t>Hobbs M, Anderson C, Hylton-Kong T, Eastman S, Rich K, Gallo M, et al</t>
  </si>
  <si>
    <t>P3-S1. 17 Syndromic management of cervicitis and vaginal discharge at a STI clinic in Jamaica: low cure rates for Chlamydial infection and trichomoniasis</t>
  </si>
  <si>
    <t>Hobbs M, Anderson C, Hylton-Kong T, Eastman S, Rich K, Gallo M, et al., editors. P3-S1. 17 Syndromic management of cervicitis and vaginal discharge at a STI clinic in Jamaica: low cure rates for Chlamydial infection and trichomoniasis. Sexually Transmitted Infections; 2011.</t>
  </si>
  <si>
    <t>ISIA_2014</t>
  </si>
  <si>
    <t>Isiaka-Lawal SA, Nwabuisi C, Fakeye O, Saidu R, Adesina KT, Ijaiya MA, et al</t>
  </si>
  <si>
    <t>Pattern of sexually transmitted infections in human immunodeficiency virus positive women attending antenatal clinics in north-central Nigeria</t>
  </si>
  <si>
    <t>Sahel Medical Journal</t>
  </si>
  <si>
    <t>Background: Sexually transmitted infections (STIs) are prevalent during pregnancy and may have adverse sequalae in both mother and fetus. Interactions between these infections and human immunodeficiency virus (HIV) synergize and may cause adverse pregnancy outcomes and reverse the gains of prevention of mother to child transmission of HIV. Objectives: The objective of this study is to determine the prevalence of candidiasis, trichomoniasis, gonococcal infection, syphilis, and bacterial vaginosis in HIV pregnant women and compare with HIV negative controls. Materials and Methods: A case-control study was conducted during the period from April to December 2010 at the Department of Obstetrics/Gynecology of University of Ilorin Teaching Hospital and three Primary Health Centers in Ilorin. A total of 160 HIV positive pregnant women attending antenatal clinics were recruited, along with the same number of HIV negative matched controls. A structured proforma was used to collect information from patients, vaginal examination was performed and samples were taken from the endocervix and the posterior vaginal fornix with swab sticks. Results: STIs were recovered from 142 women, giving overall prevalence of 44.4%. HIV infected women had a higher prevalence (60%) compared to uninfected (28.8%). The most prevalent STI was vaginal candidiasis (29.1%), followed by bacterial vaginosis (9.7%), and trichomoniasis (5.6%). The prevalence of candidiasis, bacterial vaginosis, and trichomoniasis was higher among HIV positive pregnant women compared to HIV negative controls (P &lt; 0.05). No woman had syphilis or gonorrhea. Conclusion: The prevalence of candidiasis, bacterial vaginosis and trichomoniasis was higher in HIV infected pregnant women compared to uninfected. Routine screening of HIV infected pregnant women for these organisms is advocated.</t>
  </si>
  <si>
    <t>Isiaka-Lawal SA, Nwabuisi C, Fakeye O, Saidu R, Adesina KT, Ijaiya MA, et al. Pattern of sexually transmitted infections in human immunodeficiency virus positive women attending antenatal clinics in north-central Nigeria. Sahel Medical Journal. 2014;17(4):145-50.</t>
  </si>
  <si>
    <t>JALK_2014</t>
  </si>
  <si>
    <t>Jalkh AP, Miranda AE, Hurtado-Guerreiro JC, Ramos LA, Figliuolo G, Maia J, et al</t>
  </si>
  <si>
    <t>Chlamydia trachomatis in human immunodeficiency virus-infected men treated at a referral hospital for sexually transmitted diseases in the Amazonas, Brazil</t>
  </si>
  <si>
    <t>OBJECTIVES: The aim of the present study was to determine the Chlamydia trachomatis prevalence and to identify the demographic, behavioural and clinical factors associated with C. trachomatis in human immunodeficiency virus infected men. STUDY: This was a cross-sectional study of C. trachomatis prevalence among human immunodeficiency virus-infected men enrolled at the Outpatient clinic of acquired immunodeficiency syndrome of the Fundacao de Medicina Tropical Dr. Heitor Vieira Dourado in Manaus, Amazonas, Brazil. C. trachomatis deoxyribonucleic acid from urethral samples was purified and submitted to real time polymerase chain reaction to identify the presence of C. trachomatis. RESULTS: A total of 276 human immunodeficiency virus-infected men were included in the study. The prevalence of C. trachomatis infection was 12% (95% confidence interval 8.1%-15.7%). The mean age of the participants was 34.63 (standard deviation 10.80) years. Of the 276 human immunodeficiency virus-infected men, 93 (56.2%) had more than one sexual partner in the past year and 105 (38.0%) reported having their first sexual intercourse under the age of 15 years. Men having sex with men and bisexuals amounted to 61.2% of the studied population. A total of 71.7% had received human immunodeficiency virus diagnosis in the last three years and 55.1% were using antiretroviral therapy. Factors associated with C. trachomatis infection in the logistic model were being single (p&lt;0.034), men having sex with men (p&lt;0.021), and having previous sexually transmitted diseases (p&lt;0.001). CONCLUSION: The high prevalence of C. trachomatis infection among human immunodeficiency virus-infected men highlights that screening human immunodeficiency virus-infected men for C. trachomatis, especially among men having sex with men, is paramount to control the spread of C. trachomatis infection.</t>
  </si>
  <si>
    <t>https://www.ncbi.nlm.nih.gov/pubmed/24216156</t>
  </si>
  <si>
    <t>Jalkh AP, Miranda AE, Hurtado-Guerreiro JC, Ramos LA, Figliuolo G, Maia J, et al. Chlamydia trachomatis in human immunodeficiency virus-infected men treated at a referral hospital for sexually transmitted diseases in the Amazonas, Brazil. Braz J Infect Dis. 2014;18(2):158-63.</t>
  </si>
  <si>
    <t>JESP_2014</t>
  </si>
  <si>
    <t>Jespers V, Crucitti T, Menten J, Verhelst R, Mwaura M, Mandaliya K, et al</t>
  </si>
  <si>
    <t>Prevalence and correlates of bacterial vaginosis in different sub-populations of women in sub-Saharan Africa: a cross-sectional study</t>
  </si>
  <si>
    <t>BACKGROUND: Clinical development of vaginally applied products aimed at reducing the transmission of HIV and other sexually transmitted infections, has highlighted the need for a better characterisation of the vaginal environment. We set out to characterise the vaginal environment in women in different settings in sub-Saharan Africa. METHODS: A longitudinal study was conducted in Kenya, Rwanda and South-Africa. Women were recruited into pre-defined study groups including adult, non-pregnant, HIV-negative women; pregnant women; adolescent girls; HIV-negative women engaging in vaginal practices; female sex workers; and HIV-positive women. Consenting women were interviewed and underwent a pelvic exam. Samples of vaginal fluid and a blood sample were taken and tested for bacterial vaginosis (BV), HIV and other reproductive tract infections (RTIs). This paper presents the cross-sectional analyses of BV Nugent scores and RTI prevalence and correlates at the screening and the enrolment visit. RESULTS: At the screening visit 38% of women had BV defined as a Nugent score of 7-10, and 64% had more than one RTI (N. gonorrhoea, C. trachomatis, T. vaginalis, syphilis) and/or Candida. At screening the likelihood of BV was lower in women using progestin-only contraception and higher in women with more than one RTI. At enrolment, BV scores were significantly associated with the presence of prostate specific antigen (PSA) in the vaginal fluid and with being a self-acknowledged sex worker. Further, sex workers were more likely to have incident BV by Nugent score at enrolment. CONCLUSIONS: Our study confirmed some of the correlates of BV that have been previously reported but the most salient finding was the association between BV and the presence of PSA in the vaginal fluid which is suggestive of recent unprotected sexual intercourse.</t>
  </si>
  <si>
    <t>https://www.ncbi.nlm.nih.gov/pubmed/25289640</t>
  </si>
  <si>
    <t>Jespers V, Crucitti T, Menten J, Verhelst R, Mwaura M, Mandaliya K, et al. Prevalence and correlates of bacterial vaginosis in different sub-populations of women in sub-Saharan Africa: a cross-sectional study. PLoS One. 2014;9(10):e109670.</t>
  </si>
  <si>
    <t>JOBE_2014</t>
  </si>
  <si>
    <t>Jobe KA, Downey RF, Hammar D, Van Slyke L, Schmidt TA</t>
  </si>
  <si>
    <t>Epidemiology of sexually transmitted infections in rural southwestern Haiti: the Grand'Anse Women's Health Study</t>
  </si>
  <si>
    <t>The study attempts to define socioeconomic, clinical, and laboratory correlates in vaginitis and other sexually transmitted infections in rural southwestern Haiti. A convenience sample of subjects recruited from a rural women's health clinic and attending an established clinic at the Haitian Health Foundation (HHF) clinic was studied. A standardized history and physical examination, including speculum examination, and collection of blood, urine, and vaginal swabs were obtained from the women at the rural clinic. Additional vaginal swab samples only for Nucleic Acid Amplification Test (NAAT) testing were obtained from women at the HHF clinic in Jeremie. Laboratory results from Leon subjects were positive for Gardnerella vaginalis in 41% (41 of 100), Trichomonas vaginalis in 13.5% (14 of 104), Candida sp. in 9% (9 of 100), Mycoplasma genitalium in 6.7% (7 of 104), Chlamydia trachomatis in 1.9% (2 of 104), and Neisseria gonorrhea in 1% (1 of 104) of patients. Human immunodeficiency virus (HIV) antibody tests were negative in 100% (103 of 103) of patients, and syphilis antibody testing was positive for treponemal antibodies in 7.7% (8 of 104) patients. For subjects from the HHF, 19.9% were positive for T. vaginalis, 11.9% were positive for C. trachomatis, 10.1% were positive for M. genitalium, and 4.1% were positive for N. gonorrhea. Infections with G. vaginalis, T. vaginalis, and Candida were the most common. N. gonorrhea, C. trachomatis, Candida sp., T. vaginalis, and M. genitalium infections were associated with younger age (less than 31 years old).</t>
  </si>
  <si>
    <t>https://www.ncbi.nlm.nih.gov/pubmed/25200263</t>
  </si>
  <si>
    <t>Jobe KA, Downey RF, Hammar D, Van Slyke L, Schmidt TA. Epidemiology of sexually transmitted infections in rural southwestern Haiti: the Grand'Anse Women's Health Study. Am J Trop Med Hyg. 2014;91(5):881-6.</t>
  </si>
  <si>
    <t>JOHN_2013</t>
  </si>
  <si>
    <t>Johnston LG, Alami K, El Rhilani MH, Karkouri M, Mellouk O, Abadie A, et al</t>
  </si>
  <si>
    <t>HIV, syphilis and sexual risk behaviours among men who have sex with men in Agadir and Marrakesh, Morocco</t>
  </si>
  <si>
    <t>OBJECTIVE: To collect baseline measurements of HIV and syphilis prevalence and sexual risk behaviours among men who have sex with men (MSM) in Agadir and Marrakech, Morocco, and provide strategic information to improve outreach programmes. METHODS AND DESIGN: Respondent-driven sampling was used to recruit men who reported having anal sex with another man in the last 6 months, aged 18 years and older and living in either Agadir or Marrakech for the past 6 months, regardless of nationality. Data were analysed with the multiplicity estimator using respondent-driven sampling analysis tool V.6.0. RESULTS: 323 MSM in Agadir and 346 in Marrakech were recruited into the survey. Most MSM in both cities reported being &lt; 25 years, being unemployed, bisexual and in a couple with both a man and a woman. Most reported selling sex and having sex with women. HIV prevalence was 5.6% in Agadir and 2.8% in Marrakesh; syphilis was 7.0% in Agadir and 10.8% in Marrakesh. Among MSM who tested positive for HIV, 31.6% in Agadir and 56.4% in Marrakesh were co-infected with syphilis. CONCLUSIONS: HIV and syphilis findings coupled with high risk activities indicate the need for expanding programmes targeting MSM throughout Morocco. Selling sex and sex with women may be a strategy to cope with extreme stigma towards MSM. Criminalisation and discrimination of MSM in Morocco underscores the urgent need for long-term and sustainable risk reduction through legal reforms and promotion and protection of human rights.</t>
  </si>
  <si>
    <t>https://www.ncbi.nlm.nih.gov/pubmed/23620132</t>
  </si>
  <si>
    <t>Johnston LG, Alami K, El Rhilani MH, Karkouri M, Mellouk O, Abadie A, et al. HIV, syphilis and sexual risk behaviours among men who have sex with men in Agadir and Marrakesh, Morocco. Sex Transm Infect. 2013;89 Suppl 3(Suppl 3):iii45-8.</t>
  </si>
  <si>
    <t>KHAL_2012</t>
  </si>
  <si>
    <t>Khalil HI, Al-Kuraishi AH, AI-Naimi UAM, AI-Naimi SA</t>
  </si>
  <si>
    <t>Trichomoniasis vaginalis in women attending family planning unit in AL-Liqa'a hospital</t>
  </si>
  <si>
    <t>Iraqi Journal of Science</t>
  </si>
  <si>
    <t>The prevalence and the incidence trichomoniasis and other sexually transmitted infections (STIs) correlated with risk factors among women attending family planning unit in AL-Liqa'a Hospital are determined. Two hundred and fifty (250) women complaining vaginal discharge were examined for the period from October 2010 till September 2011. From each women full history was taken including age, duration of marriage, residence, occupation, previous history of vaginal discharge and any history of STIs. Vaginal swabs tested microscopically and cultured on appropriate media. Trichomoniasis was detected in 18 (7.2%) out of 250 women included in this study. STIs were estimated in 58 (23.2%) women, and trichomoniasis represented about 31.0% of them. Forty women (69.0%), out of 58 infected women were found to be infected with other than parasitic pathogens. The highest rate of STIs was found in age between (25-29) years (32.8%). The highest rate of infection with Trichomonas vaginalis was found at two age intervals (25-29) and (30-34) years old (27.8%). There was a significant differences in the marriage age, occupation (house wives vs. employed), and the numbers of the sexual contact / week between the STIs infected women and uninfected women, while there was no significant difference among women infected with T. vaginalis and those infected with other STIs. The effect of other factors was also discussed. Finally Trichomonas vaginalis in women in Baghdad is one of the important STIs with a high prevalence.</t>
  </si>
  <si>
    <t>Khalil HI, Al-Kuraishi AH, AI-Naimi UAM, AI-Naimi SA. Trichomoniasis vaginalis in women attending family planning unit in AL-Liqa'a hospital. Iraqi Journal of Science. 2012;53(2):747-54.</t>
  </si>
  <si>
    <t>KOHL_2013</t>
  </si>
  <si>
    <t>Kohli R, Konya WP, Obura T, Stones W, Revathi G</t>
  </si>
  <si>
    <t>Prevalence of genital Chlamydia infection in urban women of reproductive age, Nairobi, Kenya</t>
  </si>
  <si>
    <t>BACKGROUND: Chlamydia trachomatis is one of the major causes of sexually transmitted infections throughout the world. Most infections are asymptomatic and remain undetected. Burden of disease in the Kenyan population is not well characterised. This study was done to define the prevalence of genital Chlamydia infection in a representative female population. FINDINGS: A cross-sectional study design was employed. All women attending out-patient clinics (antenatal, gynaecology, family planning) and accident and emergency departments at two study sites over a five month period were invited to consent to completion of a questionnaire and vaginal swab collection. A rapid point-of-care immunoassay based test was performed on the swabs. Women who tested positive for Chlamydia were offered treatment, together with their partner(s), and advised to come for a follow-up test.A total of 300 women were tested. The prevalence of genital Chlamydia trachomatis was found to be 6% (95% CI 3.31% - 8.69%). The prevalence was higher in women who represented a higher socioeconomic level, but this difference was not significant (p=0.061). Use of vaginal swabs was observed to be a more acceptable form of sample collection. CONCLUSION: The prevalence of genital Chlamydia is significant in our female population. There is a justifiable need to institute opportunistic screening programs to reduce the burden of this disease. Rapid and low cost point-of-care testing as a potential component of sexually transmitted infection (STI) screening can be utilised.</t>
  </si>
  <si>
    <t>https://www.ncbi.nlm.nih.gov/pubmed/23375142</t>
  </si>
  <si>
    <t>Kohli R, Konya WP, Obura T, Stones W, Revathi G. Prevalence of genital Chlamydia infection in urban women of reproductive age, Nairobi, Kenya. BMC Res Notes. 2013;6:44.</t>
  </si>
  <si>
    <t>KOJI_2018</t>
  </si>
  <si>
    <t>Kojima N, Sharma N, Ravi K, Arun A, Bristow CC, Sethi S, et al</t>
  </si>
  <si>
    <t>Sexually transmitted infections and adverse birth and infant outcomes among pregnant women in rural southern India</t>
  </si>
  <si>
    <t>Introduction: Sexually Transmitted Infections (STIs) in pregnancy have been reported to be associated with adverse birth and infant outcomes. Aim: To examine the relationship between adverse birth outcomes and select STIs in a cohort of pregnant women in rural Southern India, using stored vaginal samples. Materials and Methods: Pregnant women with (n=208) and without (n=213) adverse birth outcomes were matched on women’s age and parity. Adverse birth or infant outcomes were defined as newborns that weighed less than 2.5 kilograms, were delivered before 37 weeks of gestation, or were stillborn, died, or admitted to an intensive care unit at birth. Those women were compared to pregnant women who delivered a full-term baby that had normal birthweight. A one-tailed prevalence ratio was calculated. Mean cycle threshold values were compared between symptomatic and asymptomatic women with Trichomonas Vaginalis (TV) infection. Results: Among the 208 women with adverse birth outcomes, 22 (10.6%) tested positive for any STI: 15 (7.2%) tested positive for TV, 1 (0.5%) for Chlamydia Trachomatis (CT), 1 (0.5%) for Neisseria Gonorrhoeae (NG), 2 (1.0%) for Human Immunodeficiency Virus (HIV), and 3 (1.4%) for Hepatitis B. Among 213 women with normal birth outcomes, 14 (6.6%) tested positive for any STI, 12 (5.6%) tested positive for only TV monoinfection, 1 (0.5%) for NG monoinfection, 1 (0.5%) for every tested STI, i.e., TV, CT, and NG. In the present study, we found that women with adverse birth outcomes had a higher ratio of STIs than those without adverse birth outcomes (prevalence ratio of 1.7 {95% CI: 0.9-3.3]}. Among women who tested positive for any STI with or without adverse birth outcomes, 67.7% were asymptomatic. Among pregnant women that tested positive for TV infection, there was no difference between mean cycle threshold values between symptomatic and asymptomatic women. Conclusion: Adverse birth outcomes were more common among women with STIs. Nucleic acid amplification testing identified modest numbers of STIs among pregnant women. Many women with positive nucleic acid amplification tests were not treated for infections because they were asymptomatic.</t>
  </si>
  <si>
    <t>Kojima N, Sharma N, Ravi K, Arun A, Bristow CC, Sethi S, et al. Sexually transmitted infections and adverse birth and infant outcomes among pregnant women in rural southern India. J Clin Diagn Res. 2018;12(7):QC09-12.</t>
  </si>
  <si>
    <t>LAZE_2014</t>
  </si>
  <si>
    <t>Lazenby GB, Taylor PT, Badman BS, McHaki E, Korte JE, Soper DE, et al</t>
  </si>
  <si>
    <t>An association between Trichomonas vaginalis and high-risk human papillomavirus in rural Tanzanian women undergoing cervical cancer screening</t>
  </si>
  <si>
    <t>Clin Ther</t>
  </si>
  <si>
    <t>OBJECTIVE: The goal of this study was to determine the prevalence of vaginitis and its association with high-risk human papillomavirus (HR HPV) in women undergoing cervical cancer screening in rural Tanzania. METHODS: For the purpose of cervical cancer screening, cytology and HR HPV polymerase chain reaction data were collected from 324 women aged between 30 and 60 years. Microscopy and gram stains were used to detect yeast and bacterial vaginosis. Cervical nucleic acid amplification test specimens were collected for the detection of Trichomonas vaginalis (TV), Chlamydia trachomatis, and Neisseria gonorrhoeae. RESULTS: The majority of women were married (320 of 324) and reported having a single sexual partner (270 of 324); the median age of participants was 41 years. HR HPV was detected in 42 participants. Forty-seven percent of women had vaginitis. Bacterial vaginosis was the most common infection (32.4%), followed by TV (10.4%), and yeast (6.8%). In multivariable logistic regression analysis, TV was associated with an increased risk of HR HPV (odds ratio, 4.2 [95% CI, 1.7-10.3]). Patients with TV were 6.5 times more likely to have HPV type 16 than patients negative for TV (50% vs 13.3%) (odds ratio, 6.5 [95% CI, 1.1-37]). CONCLUSIONS: Among rural Tanzanian women who presented for cervical cancer screening, Trichomonas vaginitis was significantly associated with HR HPV infection (specifically type 16).</t>
  </si>
  <si>
    <t>https://www.ncbi.nlm.nih.gov/pubmed/24417784</t>
  </si>
  <si>
    <t>Lazenby GB, Taylor PT, Badman BS, McHaki E, Korte JE, Soper DE, et al. An association between Trichomonas vaginalis and high-risk human papillomavirus in rural Tanzanian women undergoing cervical cancer screening. Clin Ther. 2014;36(1):38-45.</t>
  </si>
  <si>
    <t>LEWI_2013</t>
  </si>
  <si>
    <t>Lewis DA, Marsh K, Radebe F, Maseko V, Hughes G</t>
  </si>
  <si>
    <t>Trends and associations of Trichomonas vaginalis infection in men and women with genital discharge syndromes in Johannesburg, South Africa</t>
  </si>
  <si>
    <t>OBJECTIVES: To better understand the epidemiology of Trichomonas vaginalis infection, we investigated the association between T vaginalis and demographic, clinical, microbiological and behavioural characteristics of patients presenting with genital discharges to a primary healthcare clinic in Johannesburg, South Africa. METHODS: During six annual surveys (2007-2012), 1218 cases of male urethral discharge syndrome and 1232 cases of vaginal discharge syndrome were consecutively recruited. Diagnostic methods included nucleic acid amplification (Neisseria gonorrhoeae, Chlamydia trachomatis, T vaginalis and Mycoplasma genitalium), microscopy (bacterial vaginosis and Candida) and serology (Treponema pallidum, herpes simplex virus type 2 (HSV-2) and HIV). Logistic regression analyses and chi2 tests were used to identify predictors of T vaginalis infection. RESULTS: The prevalence of T vaginalis decreased from 2007 to 2012 (men from 13.4% to 4.8%; women from 33.8 to 23.1%). Overall, 74 (6.1%) men and 291 (23.6%) women were T vaginalis positive, with the highest prevalence in those aged &gt;/=40 years (men 13.6%; women 30.9%). T vaginalis infection occurred more often in pregnant women (adjusted OR (aOR) 2.67; 95% CI 1.29 to 5.54) and in women with serological evidence of T pallidum (aOR 1.63; 95% CI 1.08 to 2.45) or HSV-2 infections (aOR 1.75; 95% CI 1.16 to 2.64). T vaginalis infection occurred less often in men with coexistent gonorrhoea (aOR 0.35; 95% CI 0.21 to 0.57) and in women with either bacterial vaginosis (aOR 0.60; 95% CI 0.44 to 0.82) or Candida morphotypes (OR 0.61; 95% CI 0.43 to 0.86). CONCLUSIONS: Although the prevalence of T vaginalis infection has decreased over time, it remains an important cause of genital discharge in South Africa, particularly in older patients and pregnant women.</t>
  </si>
  <si>
    <t>https://www.ncbi.nlm.nih.gov/pubmed/23605850</t>
  </si>
  <si>
    <t>Lewis DA, Marsh K, Radebe F, Maseko V, Hughes G. Trends and associations of Trichomonas vaginalis infection in men and women with genital discharge syndromes in Johannesburg, South Africa. Sex Transm Infect. 2013;89(6):523-7.</t>
  </si>
  <si>
    <t>LIUX_2014</t>
  </si>
  <si>
    <t>Liu J, Wang Q, Ji X, Guo S, Dai Y, Zhang Z, et al</t>
  </si>
  <si>
    <t>Prevalence of Ureaplasma urealyticum, Mycoplasma hominis, Chlamydia trachomatis infections, and semen quality in infertile and fertile men in China</t>
  </si>
  <si>
    <t>Urology</t>
  </si>
  <si>
    <t>OBJECTIVE: To study the prevalence of ureaplasma urealyticum (UU), mycoplasma hominis (MH), and chlamydia trachomatis (CT) infections among infertile and fertile men and to study the effects of these infections on semen quality. METHODS: A total of 621 infertile and 615 fertile men were enrolled in this study in our hospital between January 2011 and June 2013. Semen samples were obtained by masturbation after 3-5 days of sexual abstinence. Semen analysis was performed using the methods outlined by the World Health Organization. UU and MH were detected using culture, and CT was detected using polymerase chain reaction. RESULTS: There were no significant differences between infertile and fertile men in terms of the prevalences of UU, MH, and CT. The presence of UU was related, in infected compared with uninfected men, to lower mean sperm concentration and lower vitality. The differences in semen parameters associated with MH or CT between infected and uninfected men did not attain statistical significance. CONCLUSION: During the infertility assessment, the clinician should consider evaluating for the presence of UU in men with oligospermia or decreased sperm vitality.</t>
  </si>
  <si>
    <t>https://www.ncbi.nlm.nih.gov/pubmed/24411218</t>
  </si>
  <si>
    <t>Liu J, Wang Q, Ji X, Guo S, Dai Y, Zhang Z, et al. Prevalence of Ureaplasma urealyticum, Mycoplasma hominis, Chlamydia trachomatis infections, and semen quality in infertile and fertile men in China. Urology. 2014;83(4):795-9.</t>
  </si>
  <si>
    <t>LOPE_2013</t>
  </si>
  <si>
    <t>Lopez-Monteon A, Gomez-Figueroa FS, Ramos-Poceros G, Guzman-Gomez D, Ramos-Ligonio A</t>
  </si>
  <si>
    <t>Codetection of Trichomonas vaginalis and Candida albicans by PCR in urine samples in a low-risk population attended in a clinic first level in central Veracruz, Mexico</t>
  </si>
  <si>
    <t>The aim of this study is to estimate the prevalence of Trichomonas vaginalis and Candida albicans in low-risk patients treated at a first level clinic (primary health care represents the first level of contact of individuals, families, and the community with the system national health). Using a cross-sectional study in patients treated in clinical laboratory of the Sanitary District no. 7 of the city of Orizaba during the months June-July, 252 urine samples were collected for the identification of T. vaginalis and C. albicans by PCR. Furthermore, we analyzed the sociodemographic characteristics of the studied population. We observed an overall prevalence of 23.41% (95% CI 22.10-24.72) for T. vaginalis and 38.88% (95% CI 37.73-40.03) for C. albicans. There was also presence of coinfection in 14.28% (95% CI 13.10-15.46), which was associated with the presence of pain. Most of the positive cases were observed in women house-maker (80%, 95% CI 50.36-48.98). The results of this study provide evidence that the majority of positive cases observed in the studied population are presented in an asymptomatic form and usually are not associated with any risk factor.</t>
  </si>
  <si>
    <t>https://www.ncbi.nlm.nih.gov/pubmed/24069593</t>
  </si>
  <si>
    <t>Lopez-Monteon A, Gomez-Figueroa FS, Ramos-Poceros G, Guzman-Gomez D, Ramos-Ligonio A. Codetection of Trichomonas vaginalis and Candida albicans by PCR in urine samples in a low-risk population attended in a clinic first level in central Veracruz, Mexico. Biomed Res Int. 2013;2013:281892.</t>
  </si>
  <si>
    <t>MANG_2014</t>
  </si>
  <si>
    <t>Mangalika GH, Priyadarshana SK, Shamini P, Sujatha M, Geeganage W, Nalaka A</t>
  </si>
  <si>
    <t>Prevalence of Chlamydia trachomatis in women attending sexually transmitted disease clinics in the Colombo district, Sri Lanka</t>
  </si>
  <si>
    <t>Indian J Pathol Microbiol</t>
  </si>
  <si>
    <t>BACKGROUND: In Sri Lanka little is known about the prevalence of Chlamydia trachomatis (CT) infection. Objective was to determine the prevalence of CT in female patients attending sexually transmitted disease (STD) clinics in the Colombo district. MATERIALS AND METHODS: A descriptive cross-sectional study was carried out for the prevalence of CT in all female patients (n = 168) more than 18 years of age, attending two STD clinics in the Colombo district from January to May 2012. Endocervical swabs were collected and tested for CT using the Amplicor CT/NG polymerase chain reaction assay. RESULTS: Prevalence of CT in females attending the STD clinics in the Colombo district was 8.3%. Mean age of those infected with CT was 32.9 years (SD +/- 8.2). Majority of females with CT infections were Sinhalese and married. There was no significant association with age, ethnicity or being married or not. Females who did not attend school, or had their education only up to Grade 5 were significantly found to have six times the risk of having CT infection (95% CI = 1.8-22.6). A significant association was found with number of sexual partners but not with commercial sex work or past history of STD. CONCLUSIONS: Prevalence of CT was moderately high in this population.</t>
  </si>
  <si>
    <t>https://www.ncbi.nlm.nih.gov/pubmed/24739832</t>
  </si>
  <si>
    <t>Mangalika GH, Priyadarshana SK, Shamini P, Sujatha M, Geeganage W, Nalaka A. Prevalence of Chlamydia trachomatis in women attending sexually transmitted disease clinics in the Colombo district, Sri Lanka. Indian J Pathol Microbiol. 2014;57(1):55-60.</t>
  </si>
  <si>
    <t>MARA_2014</t>
  </si>
  <si>
    <t>Marashi SM, Moulana Z, Imani Fooladi AA, Mashhadi Karim M</t>
  </si>
  <si>
    <t>Comparison of Genital Chlamydia trachomatis Infection Incidence Between Women With Infertility and Healthy Women in Iran Using PCR and Immunofluorescence Methods</t>
  </si>
  <si>
    <t>BACKGROUND: For a long time, infertility has been one of the most sequels in medical sciences with microbial agents as one group of its causes. The possible etiological role of Chlamydia trachomatis in infertility was suggested years ago, but it has not yet been proved completely. To decrease the severe involvements of C. trachomatis infections, screening by efficient diagnostic methods are necessary. OBJECTIVES: In this study we attempted to determine the incidence of C. trachomatis in infertile women and compared this with healthy women. MATERIALS AND METHODS: This case-control study was performed on 150 infertile women with unknown causes and without physiological deficiency for infertility. The control group consisted of 200 fertile safe and impregnated women. Presence of C. trachomatis in the two groups was examined by direct and indirect immunofluorescence tests and PCR. RESULTS: C. trachomatis was detected by direct immunofluorescence method in 23 (15.3%) infertile women compared and 7 (3.5%) healthy controls. Using indirect immunofluorescence tests, a positive test titer of 1:16 as well as the above results were detected in 34 (22.6%) of the infertile cases and 9 (4.5%) of the controls. C. trachomatis was detected by PCR method in 48 (32%) infertile women and 13 (8.7%) among the controls. CONCLUSIONS: The results of our study suggest that there is a significant association between C. trachomatis infection and female infertility.</t>
  </si>
  <si>
    <t>https://www.ncbi.nlm.nih.gov/pubmed/25147704</t>
  </si>
  <si>
    <t>Marashi SM, Moulana Z, Imani Fooladi AA, Mashhadi Karim M. Comparison of Genital Chlamydia trachomatis Infection Incidence Between Women With Infertility and Healthy Women in Iran Using PCR and Immunofluorescence Methods. Jundishapur J Microbiol. 2014;7(4):e9450.</t>
  </si>
  <si>
    <t>MATI_2012</t>
  </si>
  <si>
    <t>Matini M, Rezaeian M, Mohebali M, Maghsood AH, Rabiee S, Rahimi-Foroushani A, et al</t>
  </si>
  <si>
    <t>Genotyping of Trichomonas vaginalis isolates in Iran by using single stranded conformational polymorphism-PCR technique and internal transcribed spacer regions</t>
  </si>
  <si>
    <t>Trop Biomed</t>
  </si>
  <si>
    <t>Infection with Trichomonas vaginalis, the causative agent of human urogenital infection, is the most prevalent nonviral sexually transmitted disease worldwide. In spite of the high prevalence and medical importance of trichomoniasis, there is little knowledge about genetic epidemiology and genetic characterisation of this parasite. For this purpose, a Single Stranded Conformation Polymorphism-PCR (SSCP-PCR) typing method was conducted for Iranian T. vaginalis isolates using 5.8s ribosomal gene (rRNA gene) and the flanking internal transcribed spacer (ITS) regions. Nine hundred and fifty vaginal swab samples were examined in which 50 (5.3%) samples were parasitologically positive and used for molecular identification based on SSCP-PCR and nucleotide sequence analyses. Results of the SSCP analysis showed two distinct reproducible banding patterns (I, II) which were confirmed by nucleotide sequence analysis in the ITS1 regions. Frequencies of the SSCP banding patterns I and II were 84% (42/50) and 16% (8/50), respectively. In conclusion, SSCP-PCR analysis provided a reliable and sensitive method for strain genotyping of T. vaginalis based on the ITS1/5.8s/ITS2 region. This finding may help us gain more information about correlation between genetic properties and biological features of this parasite.</t>
  </si>
  <si>
    <t>https://www.ncbi.nlm.nih.gov/pubmed/23202606</t>
  </si>
  <si>
    <t>Matini M, Rezaeian M, Mohebali M, Maghsood AH, Rabiee S, Rahimi-Foroushani A, et al. Genotyping of Trichomonas vaginalis isolates in Iran by using single stranded conformational polymorphism-PCR technique and internal transcribed spacer regions. Trop Biomed. 2012;29(4):605-12.</t>
  </si>
  <si>
    <t>MAUR_2022</t>
  </si>
  <si>
    <t>Maureen EC, Chinyere U, Charity ON, Chidera O</t>
  </si>
  <si>
    <t xml:space="preserve">Concomitant malarial infection and pathogenic microbiota in the reproductive tract of pregnant women in Orlu, Imo State, Nigeria </t>
  </si>
  <si>
    <t xml:space="preserve">Asian Jr. of Microbiol. Biotech. Env. Sc. </t>
  </si>
  <si>
    <t>Maureen EC, Chinyere U, Charity ON, Chidera O. Concomitant malarial infection and pathogenic microbiota in the reproductive tract of pregnant women in Orlu, Imo State, Nigeria Asian Jr of Microbiol Biotech Env Sc 2022;24(2):408-12.</t>
  </si>
  <si>
    <t>MAZI_2016</t>
  </si>
  <si>
    <t>Mazigo HD, Maufi AJ, Kihunrwa A</t>
  </si>
  <si>
    <t>Prevalence and factors associated with Trichomonas vaginalis infection among pregnant women attending public antenatal clinics in Mwanza city, North-western Tanzania</t>
  </si>
  <si>
    <t>Background: Trichomonas vaginalis is a sexually transmitted parasitic infection known to cause vaginitis especially in women of child bearing age. The objective of this study was to determine the prevalence and factors associated with T. vaginalis among pregnant women attending public health facilities in Mwanza City, Tanzania. Methods: This cross sectional study was conducted among pregnant women aged 17-46 years attending three public antenatal clinics in Mwanza City, north-western Tanzania. Wet preparation and Giemsa stained thick smears techniques were used to diagnose T. vaginalis infection. Socio-demographic characteristics and other risk related behaviours were collected. Results: A total of 365 pregnant women participated in this study, 38 (10.41%) and 84 (23.01%) of them had trichomoniasis based on wet preparation and Giemsa stained thick smears respectively. On multivariable analysis, being HIV seropositive (AOR=11.65, 95%CI; 1.15-117.49, P&lt;0.03) and having other sexual transmitted disease such as syphilis (AOR=4.40, 95%CI: 1.32-14.7, P&lt;0.01) were significantly associated with T. vaginalis. Conclusion: The prevalence of T. vaginalis in pregnant women in Mwanza city is high and the infection is associated with sexually transmitted diseases such as syphilis and HIV. Routine screening of T. vaginalis during ante-natal care clinics is highly recommended to reduce pregnancy complications related to T. vaginalis infection.</t>
  </si>
  <si>
    <t>Mazigo HD, Maufi AJ, Kihunrwa A. Prevalence and factors associated with Trichomonas vaginalis infection among pregnant women attending public antenatal clinics in Mwanza city, North-western Tanzania. Tanzania Journal of Health Research. 2016;18(2).</t>
  </si>
  <si>
    <t>MEHT_2012</t>
  </si>
  <si>
    <t>Mehta SD, Gaydos C, Maclean I, Odoyo-June E, Moses S, Agunda L, et al</t>
  </si>
  <si>
    <t>The effect of medical male circumcision on urogenital Mycoplasma genitalium among men in Kisumu, Kenya</t>
  </si>
  <si>
    <t>BACKGROUND: We determined the prevalence of urethral Mycoplasma genitalium (MG) infection and whether infection was associated with circumcision status among men enrolled in the randomized trial of medical male circumcision to prevent HIV acquisition in Kisumu, Kenya. METHODS: MG and Trichomonas vaginalis were detected in first void urine by APTIMA transcription-mediated amplification assay. first void urine and urethral swabs were assessed for Neisseria gonorrhoeae (NG) and Chlamydia trachomatis (CT) by polymerase chain reaction assay. Herpes simplex virus type 2 antibodies were detected by IgG ELISA. Multivariable logistic regression identified factors associated with MG infection. RESULTS: Specimens were collected between July and September 2010, and 52 (9.9%; 95% confidence interval [CI]: 7.3%-12.4%) MG infections were detected among 526 men. N. gonorrhoeae and T. vaginalis were not associated with MG. CT coinfection was 5.8% in MG-infected men, and 0.8% among MG-uninfected men (P = 0.02). MG infection was predominantly asymptomatic (98%). The prevalence of MG was 13.4% in uncircumcised men versus 8.2% in circumcised men (P = 0.06). Being circumcised nearly halved the odds of MG (adjusted odds ratio [aQR] = 0.54; 95% CI: 0.29-0.99), adjusted for other variables significant at the P &lt; 0.05 level: herpes simplex virus type 2 infection (aOR = 2.05; 95% CI: 1.05-4.00), CT infection (aOR = 2.69; 95% CI: 1.44-5.02), and washing the penis &lt;/=1 hour after sex (aOR = 0.47; 95% CI: 0.24-0.95). CONCLUSIONS: MG infection was reduced among men who were circumcised, adding to the benefits of male circumcision in preventing several sexually transmitted infections.</t>
  </si>
  <si>
    <t>https://www.ncbi.nlm.nih.gov/pubmed/22421693</t>
  </si>
  <si>
    <t>Mehta SD, Gaydos C, Maclean I, Odoyo-June E, Moses S, Agunda L, et al. The effect of medical male circumcision on urogenital Mycoplasma genitalium among men in Kisumu, Kenya. Sex Transm Dis. 2012;39(4):276-80.</t>
  </si>
  <si>
    <t>MEND_2013</t>
  </si>
  <si>
    <t>Mendoza L, Mongelos P, Paez M, Castro A, Rodriguez-Riveros I, Gimenez G, et al</t>
  </si>
  <si>
    <t>Human papillomavirus and other genital infections in indigenous women from Paraguay: a cross-sectional analytical study</t>
  </si>
  <si>
    <t>BACKGROUND: The incidence of cervical cancer in Paraguay is among the highest in the world, with the human papillomavirus (HPV) being a necessary factor for cervical cancer. Knowledge about HPV infection among indigenous women is limited. This cross-sectional study analyzed the frequency of HPV and other genital infections in indigenous Paraguayan women of the Department of Presidente Hayes. METHODS: This study included 181 sexually active women without cervical lesions. They belonged to the following ethnicities: Maka (n = 40); Nivacle (n = 23); Sanapana (n = 33); Enxet Sur (n = 51) and Toba-Qom (n = 34). The detection of HPV and other gynecological infectious microorganisms was performed by either molecular methods (for Mycoplasma hominis, Ureaplasma urealyticum, Chlamydia trachomatis), gram staining and/or culture (for Gardnerella vaginalis, Candida sp, Trichomonas vaginalis, Neisseria gonorrhoeae), serological methods (for Treponema pallidum, human immunodeficiency virus [HIV]) or cytology (cervical inflammation). RESULTS: A high prevalence (41.4%) of women positive for at least one sexually transmitted infection (STI) was found (23.2% any-type HPV, 11.6% T pallidum, 10.5% T vaginalis, 9.9% C trachomatis and 0.6% HIV) with 12.2% having more than one STI. HPV infection was the most frequent, with 16.1% of women positive for high-risk HPV types. There was a statistically significant association observed between any-type HPV and C trachomatis (p = 0.004), which indicates that the detection of one of these agents should suggest the presence of the other. There was no association between any-type HPV and other genital infections or cervical inflammation, suggesting that other mechanism could exist to favor infection with the virus. CONCLUSION: This multidisciplinary work suggests that STIs are frequent, making it necessary to implement control measures and improve diagnosis in order to increase the number of cases detected, especially in populations with poor access to health centers.</t>
  </si>
  <si>
    <t>https://www.ncbi.nlm.nih.gov/pubmed/24206645</t>
  </si>
  <si>
    <t>Mendoza L, Mongelos P, Paez M, Castro A, Rodriguez-Riveros I, Gimenez G, et al. Human papillomavirus and other genital infections in indigenous women from Paraguay: a cross-sectional analytical study. BMC Infect Dis. 2013;13:531.</t>
  </si>
  <si>
    <t>MEND_2015</t>
  </si>
  <si>
    <t>Mendizabal-Burastero R, Vargas C, Galindo-Arandi C, Loya-Montiel I, Valenzuela C, Morales-Miranda S, editors</t>
  </si>
  <si>
    <t>P11. 10 Anal and oropharyngeal sti surveillance among men who have sex with men in guatemala</t>
  </si>
  <si>
    <t>Mendizabal-Burastero R, Vargas C, Galindo-Arandi C, Loya-Montiel I, Valenzuela C, Morales-Miranda S, editors. P11. 10 Anal and oropharyngeal sti surveillance among men who have sex with men in guatemala2015: BMJ Publishing Group Ltd.</t>
  </si>
  <si>
    <t>DOSS_2024</t>
  </si>
  <si>
    <t>dos Santos LM, dos Santos Vieira MRM, Vieira RC, da Luz Silva LB, de Macêdo GMM, Miranda AE, et al</t>
  </si>
  <si>
    <t>Prevalence and circulant genotypes of Chlamydia trachomatis in university women from cities in the Brazilian Amazon</t>
  </si>
  <si>
    <t>Background Approximately 80% of infected women infected by Chlamydia trachomatis are asymptomatic, although this infection can lead to serious complications in the female reproductive tract. Few data on Chlamydia infection and genotypes are available in Amazonian communities. Objectives To describe the prevalence of and associated factors and to identify the genotypes of sexual C. trachomatis infection in female university students in different urban centers (capital and interiors) in the Brazilian state of Pará, in the eastern Amazon region. Methods A cross-sectional study was performed among young women attending public universities in four different urban centers in the eastern Amazon region. They were invited to participate in the studt and cervical secretions were collected for molecular diagnosis of C. trachomatis. We utilized amplification of the ompA gene by nested PCR. Positive samples were genotyped by nucleotide sequencing. Study participants completed a questionnaire on social, epidemiological, and reproductive health variables. A Qui-square and Binominal regression test were used to evaluate the degree of association of these variables with the infection. Results A total of 686 female students was included in the study. The overall prevalence of C. trachomatis was 11.2% (77/686). The prevalence of this infection was higher in interiors (15.2% vs 9.5%/ p: 0.0443). Female university students who do not have a sexual partner (11.8%/p &lt;0.008), who do not use a condom in their sexual relations (17.8%/p &lt;0.0001) and who reported having suffered a miscarriage (32%/p &lt;0.0001) have high chances of acquiring this sexual infection. The ompA gene was sequenced in only 33 (42.8%) samples, revealing the genotype J was the most frequent (27.2% [9/33]), followed by genotypes D (24.2% [8/33]), and then genotypes F (18.2% [6/33]), E (15.1% [5/33]) K (6.1% [2/33]), Ia (6.1% [2/33]), and G (3.1% [1/33]). Conclusions The high prevalence of sexual infection by C. trachomatis in the female university students from the interior of the state of Pará, individuals with no fixed sexual partner, those that had had a miscarriage, the students that do not use condoms in their sexual relations. The genotype J of C. trachomatis genotypes was the most frequent. These data are important to help defining the epidemiological effects of chlamydial infections in Amazonian populations.</t>
  </si>
  <si>
    <t>https://pubmed.ncbi.nlm.nih.gov/38165909/</t>
  </si>
  <si>
    <t>Dos Santos LM, Vieira MRMDS, Vieira RC, Silva LBDL, de Macêdo GMM, Miranda AE, Brasiliense DM, E Guimarães RJPS, Sousa EC Junior, Ferrari SF, Pinheiro HHC, Ishikawa EAY, de Sousa MS. Prevalence and circulant genotypes of Chlamydia trachomatis in university women from cities in the Brazilian Amazon. PLoS One. 2024 Jan 2;19(1):e0287119. doi: 10.1371/journal.pone.0287119. PMID: 38165909; PMCID: PMC10760737.</t>
  </si>
  <si>
    <t>JARO_2025a</t>
  </si>
  <si>
    <t>Jarolimova J, Yan J, Govere S, Shezi S, Ngcobo LM, Sagar S, et al</t>
  </si>
  <si>
    <t>Sexually transmitted infection testing integrated with HIV prevention and contraceptive services in hair salons in urban South Africa</t>
  </si>
  <si>
    <t>Journal of Acquired Immune Deficiency Syndromes (1999)</t>
  </si>
  <si>
    <t>Introduction: Curable sexually transmitted infections (STIs) cause morbidity for women and increase HIV transmission and acquisition. To address barriers to STI care, we are implementing STI testing integrated with HIV prevention and contraceptive services in hair salons in urban South Africa.Methods:Women attending hair salons are offered oral HIV pre-exposure prophylaxis (PrEP), hormonal contraception, and testing for gonorrhea, chlamydia, trichomoniasis, and syphilis within an ongoing pilot trial. Participants with positive STI results are offered treatment at the salon or local clinic. Demographics, symptoms, and risk factors are collected using structured questionnaires.Results:Of 125 women enrolled and taking PrEP and/or contraceptives in the hair salons (median age 26y, 28.8% living with HIV), 121 (96.8%) accepted STI testing and 117 (93.6%) had complete results. Nearly half (47.8%) reported a primary sex partner ≥5 years older, 32.2% thought their partner had other partners, and 62.6% reported never using condoms. 42/117 women (35.9%) had at least one STI: 7.7% gonorrhea, 21.4% chlamydia, 4.3% trichomoniasis, and 9.4% syphilis. Only 8/42 (19.0%) women with an STI reported symptoms. In adjusted models, having an STI was associated with perceived male partner concurrency (p=0.049). Among women with any STI, 38/42 (90.5%) elected treatment at the salon.Conclusions:STI testing in hair salons in South Africa reaches women with risk factors for STIs and HIV, appears acceptable and feasible, and reveals a high STI prevalence. Hair salons may serve as novel venues to increase the reach of STI testing to women at risk for HIV and STIs.</t>
  </si>
  <si>
    <t>https://www.embase.com/search/results?subaction=viewrecord&amp;id=L2038595545&amp;from=export</t>
  </si>
  <si>
    <t>Jarolimova J, Yan J, Govere S, Shezi S, Ngcobo LM, Sagar S, et al. Sexually transmitted infection testing integrated with HIV prevention and contraceptive services in hair salons in urban South Africa. Journal of Acquired Immune Deficiency Syndromes (1999). 2025.</t>
  </si>
  <si>
    <t>MISR_2018</t>
  </si>
  <si>
    <t>Misra JS, Srivastava AN, Gupta HP</t>
  </si>
  <si>
    <t>Prevalence of Sexually Transmitted Diseases Detected in Cervical Cytology Smears in Urban and Rural Population of Lucknow, Uttar Pradesh, India</t>
  </si>
  <si>
    <t>Journal of Clinical &amp; Diagnostic Research</t>
  </si>
  <si>
    <t>Misra JS, Srivastava AN, Gupta HP. Prevalence of Sexually Transmitted Diseases Detected in Cervical Cytology Smears in Urban and Rural Population of Lucknow, Uttar Pradesh, India. Journal of Clinical &amp; Diagnostic Research. 2018;12(10).</t>
  </si>
  <si>
    <t>MKHI_2024</t>
  </si>
  <si>
    <t>Mkhize P, Mehou-Loko C, Maphumulo N, Radzey N, Abrahams AG, Sibeko S, et al</t>
  </si>
  <si>
    <t>Differences in HIV risk factors between South African adolescents and adult women and their association with sexually transmitted infections</t>
  </si>
  <si>
    <t>Objectives: In sub-Saharan Africa, approximately 86% of HIV infections in adolescents aged 15-19 years occur among girls. Their heightened susceptibility is likely influenced by converging sociobehavioural and biological factors, although the relative contributions remain unclear. To address this, we compared known and hypothesised risk factors for HIV between cisgender adolescent girls and adult women in South Africa and evaluated the relationships between these factors and sexually transmitted infection (STI) status. Methods: This cross-sectional observational study included adolescent (n=305; 14-19 years) and adult females (n=114; 25-35 years) in two South African provinces (Western Cape (WC), KwaZulu-Natal (KZN)). Demographic and sociobehavioural data were collected by questionnaire. Colposcopy was conducted to identify cervicovaginal abnormalities, and tests for bacterial vaginosis (BV), Chlamydia trachomatis, Neisseria gonorrhoeae and Trichomonas vaginalis were performed. Results: Adults reported higher risk sexual behaviour than adolescents across multiple variables, although adolescents were more likely to have STIs than adults (62.8% vs 34.0%, respectively, p=0.0010 for WC; 42.5% vs 16.4%, respectively, p=0.0002 for KZN). Adolescents did, however, report earlier sexual debut (16 years old vs 17 years old, p&lt;0.0001 for both sites) and KZN adolescents were more likely to use intravaginal sexual enhancers than adults (34.6% vs 20.6%, respectively, p=0.0417). Numbers of sexual partners (β-coefficient: 0.34, SE: 0.12, p=0.0054) and sex acts within the previous 3 months (β-coefficient: 0.25, SE: 0.09, p=0.0062) were associated with STIs in adolescents and trended to significance for adults. Intravaginal sexual enhancer use (KZN only; β-coefficient: 0.95, SE: 0.38, p=0.0118) and biological risk factors, including BV Nugent score (β-coefficient: 0.09, SE: 0.04, p=0.0257) and signs of cervicovaginal injury/inflammation (β-coefficient: 1.07, SE: 0.45, p=0.0171), were associated with STIs in adolescents but not adults. Conclusions: Risk factors for STIs including HIV may differ between age groups of girls and women, and mitigation interventions may need to be tailored accordingly.</t>
  </si>
  <si>
    <t>https://pubmed.ncbi.nlm.nih.gov/39632075/</t>
  </si>
  <si>
    <t>Mkhize P, Mehou-Loko C, Maphumulo N, Radzey N, Abrahams AG, Sibeko S, Harryparsad R, Manhanzva M, Meyer B, Radebe P, Liebenberg LJP, Ngcapu S, Ahmed N, Busakwe F, Mqaba N, Archary D, Sivro A, Samsunder N, Potloane D, Horsnell W, Jordan C, Abdool Karim Q, Bekker LG, Passmore JA, Jaspan H, Humphries H, Masson L. Differences in HIV risk factors between South African adolescents and adult women and their association with sexually transmitted infections. Sex Transm Infect. 2025 Apr 15;101(3):174-182. doi: 10.1136/sextrans-2024-056260. PMID: 39632075; PMCID: PMC11999788.</t>
  </si>
  <si>
    <t>MORA_2013</t>
  </si>
  <si>
    <t>Morales-Miranda S, Alvarez B, Manzanero M, editors</t>
  </si>
  <si>
    <t>P3. 147 Prevalence of HIV/STIs and Risk Behavior in Men Who Have a Sex with Men, Belize, 2012</t>
  </si>
  <si>
    <t>Morales-Miranda S, Alvarez B, Manzanero M, editors. P3. 147 Prevalence of HIV/STIs and Risk Behavior in Men Who Have a Sex with Men, Belize, 2012. Sexually Transmitted Infections; 2013.</t>
  </si>
  <si>
    <t>MORA_2013a</t>
  </si>
  <si>
    <t>Morales-Miranda S, Manzanero M, Loya I, Mendizabal R, Alvarez B, editors</t>
  </si>
  <si>
    <t>P3. 295 Risk Behavior and Sexually Transmitted Infections Among People Living with HIV/AIDS in Belize, 2012</t>
  </si>
  <si>
    <t>Morales-Miranda S, Manzanero M, Loya I, Mendizabal R, Alvarez B, editors. P3. 295 Risk Behavior and Sexually Transmitted Infections Among People Living with HIV/AIDS in Belize, 2012. Sexually Transmitted Infections; 2013.</t>
  </si>
  <si>
    <t>MOUS_2014</t>
  </si>
  <si>
    <t>Mousavi A, Ramezanzadeh R, Farhadifar F, Mirnejad R, Zarei O, Ganizadeh A, et al</t>
  </si>
  <si>
    <t>Detection of Chlamydia Trachomatis in fertile and infertile women in Sanandaj by PCR</t>
  </si>
  <si>
    <t>Iranian Journal of Public Health</t>
  </si>
  <si>
    <t>Mousavi A, Ramezanzadeh R, Farhadifar F, Mirnejad R, Zarei O, Ganizadeh A, et al. Detection of Chlamydia Trachomatis in fertile and infertile women in Sanandaj by PCR. Iranian Journal of Public Health. 2014;43(2):63.</t>
  </si>
  <si>
    <t>MUSA_2016</t>
  </si>
  <si>
    <t>Musa M, Joel B, Lenard A, Joseph N, Ronald M, Julius M, et al</t>
  </si>
  <si>
    <t>Prevalence and factors associated with genital chlamydial infections among women attending the gynaecology clinic at Mbarara regional referral hospital</t>
  </si>
  <si>
    <t>Musa M, Joel B, Lenard A, Joseph N, Ronald M, Julius M, et al. Prevalence and factors associated with genital chlamydial infections among women attending the gynaecology clinic at Mbarara regional referral hospital. 2016.</t>
  </si>
  <si>
    <t>NADA_2016</t>
  </si>
  <si>
    <t>Nada AM, Hassan FM, Al-Azhary NH</t>
  </si>
  <si>
    <t>Detection of Chlamydia Trachomatis in patients with unexplained infertility: a case control study</t>
  </si>
  <si>
    <t>The Egyptian Journal of Medical Microbiology (EJMM)</t>
  </si>
  <si>
    <t>Nada AM, Hassan FM, Al-Azhary NH. Detection of Chlamydia Trachomatis in patients with unexplained infertility: a case control study. The Egyptian Journal of Medical Microbiology (EJMM). 2016;24(2).</t>
  </si>
  <si>
    <t>NNAE_2016</t>
  </si>
  <si>
    <t>Nnaemeka AM, Iyioku UU, Oluwabusuyi OJ</t>
  </si>
  <si>
    <t>Co-infection of Trichomonas vaginalis and Candida albcians among women of childbearing age in Ebonyi LGA, Ebonyistate, Nigeria</t>
  </si>
  <si>
    <t>Asian Jr. of Microbiol. Biotech. Env. Sc.</t>
  </si>
  <si>
    <t>Nnaemeka AM, Iyioku UU, Oluwabusuyi OJ. Co-infection of Trichomonas vaginalis and Candida albcians among women of childbearing age in Ebonyi LGA, Ebonyistate, Nigeria. Asian Jr of Microbiol Biotech Env Sc. 2016;18(4):889-95.</t>
  </si>
  <si>
    <t>NOUR_2013</t>
  </si>
  <si>
    <t>Nourian A, Shabani N, Fazaeli A, Mousavinasab SN</t>
  </si>
  <si>
    <t>Prevalence of Trichomonas vaginalis in pregnant women in Zanjan, Northwest of Iran</t>
  </si>
  <si>
    <t>Jundishapur Journal of microbiology</t>
  </si>
  <si>
    <t>Nourian A, Shabani N, Fazaeli A, Mousavinasab SN. Prevalence of Trichomonas vaginalis in pregnant women in Zanjan, Northwest of Iran. Jundishapur Journal of microbiology. 2013;6(8).</t>
  </si>
  <si>
    <t>OGBE_2014</t>
  </si>
  <si>
    <t>Ogbe AE, Sagay AS, Imade GE, Musa J, Pam VC, Egah D, et al</t>
  </si>
  <si>
    <t>Declining Prevalence of Hiv and Other Sexually Transmitted Infections among Female Sex Workers in Jos, North-Central Nigeria</t>
  </si>
  <si>
    <t>Afr J Med Med Sci</t>
  </si>
  <si>
    <t>BACKGROUND: Female Sex Workers (FSWs) are key reservoirs of human immunodeficiency virus (HIV) and other sexually transmitted infections (STIs) from which transmission to the general population fuels epidemics. STIs amplify HIV infectiousness and susceptibility. We determined the status of HIV and STIs among brothel-based FSWs in Jos as part of an ongoing prevention intervention. METHOD: Between January and May 2012, consenting consecutive brothel-based FSWs were recruited from previously designated brothels across Jos. HIV counseling and testing as well as screening for gonorrhoea, syphilis, trichomonasis, candidasis and Bacteria vaginosis (BV) were performed. Positive cases were provided free treatment and follow-up at Solat Women Hospital, Jos. Ethical clearance was obtained from Jos University Teaching Hospital (JUTH) ethical committee. RESULT: Two hundred FSWs aged 27.6 +/- 4.6 years (range 15-55 years) were recruited and of these, 47 (23.5%) were HIV Positive, 20 (10.0%) had syphilis, 9 (4.5%) had Neisseria gonorrhea, 3 (1.5%) had Trichomonas vaginalis and 86 (43.0%) had BV. The association between HIV and bacterial vaginosis was statistically significant (OR of 2.2, 95% CI of 1.1-4.2, P-value=0.02). In comparison to similar prevalence in 2006, the current findings represent 51.5% decline in HIV prevalence, 40.8% decline for syphilis and over 83.3% decline in prevalence for Trichomonas vaginalis. There was no significant change in the prevalence of Neisseria gonorrhoea and BV. CONCLUSION: The prevalence of HIV and STIs among brothel-based FSWs in Jos remain unacceptably high, although, there is a declining trend. A comprehensive HIV prevention program targeting these women is required to block transmission to the general population.</t>
  </si>
  <si>
    <t>https://www.ncbi.nlm.nih.gov/pubmed/29578211</t>
  </si>
  <si>
    <t>Ogbe AE, Sagay AS, Imade GE, Musa J, Pam VC, Egah D, et al. Declining Prevalence of Hiv and Other Sexually Transmitted Infections among Female Sex Workers in Jos, North-Central Nigeria. Afr J Med Med Sci. 2014;43(Suppl 1):5-13.</t>
  </si>
  <si>
    <t>OLUS_2016</t>
  </si>
  <si>
    <t>Olusegun-Joseph T, Killaney V</t>
  </si>
  <si>
    <t>Survey of possible pathogenic organisms found in urine and vaginal swab samples of selected female population in Lagos, Nigeria</t>
  </si>
  <si>
    <t>Olusegun-Joseph T, Killaney V. Survey of possible pathogenic organisms found in urine and vaginal swab samples of selected female population in Lagos, Nigeria. International Journal of Biological and Chemical Sciences. 2016;10(4):1840-52.</t>
  </si>
  <si>
    <t>PATH_2020</t>
  </si>
  <si>
    <t>Pathak R, Pradhan P, Pudasaini S, Maharjan S, Basnyat A</t>
  </si>
  <si>
    <t>Study of Trichomonas vaginalis and bacterial vaginosis in Pap smear at a tertiary Health Care Centre of Nepal</t>
  </si>
  <si>
    <t>Nepal Medical College Journal</t>
  </si>
  <si>
    <t>Pathak R, Pradhan P, Pudasaini S, Maharjan S, Basnyat A. Study of Trichomonas vaginalis and bacterial vaginosis in Pap smear at a tertiary Health Care Centre of Nepal. Nepal Medical College Journal. 2020;22(1-2):8-12.</t>
  </si>
  <si>
    <t>PETE_2014</t>
  </si>
  <si>
    <t>Peters RP, Dubbink JH, van der Eem L, Verweij SP, Bos ML, Ouburg S, et al</t>
  </si>
  <si>
    <t>Cross-sectional study of genital, rectal, and pharyngeal Chlamydia and gonorrhea in women in rural South Africa</t>
  </si>
  <si>
    <t>BACKGROUND: Epidemiological data of genital chlamydia and gonorrhea, required to inform design and implementation of control programs, are limited for rural Africa. There are no data on the prevalence of rectal or pharyngeal infections among African women. METHODS: A cross-sectional study of 604 adult women visiting 25 primary health care facilities in rural South Africa was conducted. Vaginal, anorectal, and oropharyngeal swabs were tested for Chlamydia trachomatis and Neisseria gonorrhoeae. RESULTS: Prevalence of genital chlamydia was 16% and that of gonorrhea was 10%; rectal chlamydial infection was diagnosed in 7.1% and gonococcal in 2.5% of women. One woman had pharyngeal chlamydia. Most women with genital chlamydia (61%) and gonorrhea (57%) were asymptomatic. Independent risk factors for genital chlamydia were younger age (adjusted odds ratio [aOR], 0.96 per year; 95% confidence interval [CI], 0.93-0.98), hormonal contraceptive use (aOR, 2.2; 95% CI, 1.3-3.7), pregnancy (aOR, 2.4; 95% CI, 1.3-4.4), and intravaginal cleansing (aOR, 1.7; 95% CI, 1.04-2.8). Intravaginal cleansing was associated with genital gonorrhea (aOR, 1.9; 95% CI, 1.1-3.3). CONCLUSIONS: Genital and rectal, but not pharyngeal, chlamydia and gonorrhea are highly prevalent and frequently asymptomatic in women in rural South Africa. Young women attending health care facilities for antenatal care or family planning should be prioritized in control efforts.</t>
  </si>
  <si>
    <t>https://www.ncbi.nlm.nih.gov/pubmed/25118973</t>
  </si>
  <si>
    <t>Peters RP, Dubbink JH, van der Eem L, Verweij SP, Bos ML, Ouburg S, et al. Cross-sectional study of genital, rectal, and pharyngeal Chlamydia and gonorrhea in women in rural South Africa. Sex Transm Dis. 2014;41(9):564-9.</t>
  </si>
  <si>
    <t>QAYU_2013</t>
  </si>
  <si>
    <t>Qayum M, Khalid-bin-Saleem M</t>
  </si>
  <si>
    <t>Prevalence of Chlamydia trachomatis among asymptomatic women</t>
  </si>
  <si>
    <t>J Ayub Med Coll Abbottabad</t>
  </si>
  <si>
    <t>BACKGROUND: Chlamydia trachomatis is a ubiquitous pathogen worldwide and causes ocular. urogenital, and respiratory infections in humans. C. trachomatis infection of lower genital tract is one of the most prevalent sexually transmitted diseases (STDs) in different parts of the world. Their treatment, follow-up, and hopefulness for future is very important. Objectives of this study were to see the prevalence of Chlamydia trachomatis infection among women of child bearing age and to determine the incidence of Chlamydia infection in neonates of women infected with Chlamydia. METHODS: This observational study was carried out in Department of Obstetrics &amp; Gynaecology, CMH Abbottabad, and Department of Ophthalmology, Women Medical College Abbottabad from January 2012 to June 2012. Urine samples were collected from 200 women aged 20-39 years attending Obs/Gyn Department of CMH Abbottabad. After delivery, babies who were born to mothers with infection of their genital tracts were examined with a 2.5 x binocular loupe within a week of birth to rule out eye infection (Chlamydia Ophthalmic neonatorum). RESULTS: The overall prevalence of Chlamydia trachomatis was 4% in 200 eligible patients. The overall incidence of Chlamydia trachomatis in neonates was 1.66%. CONCLUSION: A significant proportion of women resident of Abbottabad District expressed evidence of exposure to Chlamydia trachomatis and significant number of neonate eyes were infected with the pathogen.</t>
  </si>
  <si>
    <t>https://www.ncbi.nlm.nih.gov/pubmed/25098047</t>
  </si>
  <si>
    <t>Qayum M, Khalid-bin-Saleem M. Prevalence of Chlamydia trachomatis among asymptomatic women. J Ayub Med Coll Abbottabad. 2013;25(1-2):28-30.</t>
  </si>
  <si>
    <t>ROSS_2014</t>
  </si>
  <si>
    <t>Ross MW, Nyoni J, Ahaneku HO, Mbwambo J, McClelland RS, McCurdy SA</t>
  </si>
  <si>
    <t>High HIV seroprevalence, rectal STIs and risky sexual behaviour in men who have sex with men in Dar es Salaam and Tanga, Tanzania</t>
  </si>
  <si>
    <t>OBJECTIVES: To assess HIV and sexually transmitted infection (STI) prevalence and associated risk factors in men who have sex with men (MSM) in two cities in mainland Tanzania. METHODS: We conducted respondent-driven sampling of 300 MSM in Dar es Salaam and Tanga. RESULTS: In Dar es Salaam, 172 (86%) men (median age 23, IQR 21-28) consented to HIV/STI testing, and 30.2% were HIV seropositive. Only five reported a previous positive HIV test: &gt;90% were new HIV detections. 2.5% were syphilis-exposed and none hepatitis B positive, but 21.4% had a curable STI. Over 90% of the gonorrhoea and chlamydia was rectal. In Tanga, 11.1% of MSM were HIV seropositive, 8% hepatitis B positive and 0% were syphilis-exposed, with 4.4% having a curable STI. Predictors of HIV infection were number of MSM known, city, identifying as gay and having first sex with a man. Predictors for STIs were recent unprotected receptive anal intercourse, and number of MSM seen in the last month. 30% of the sample reported that they sold sex. There was no significant association between HIV and STI infection. CONCLUSIONS: HIV and STI rates were substantially lower in MSM in a provincial city than in a large metropolis and rates appear to depend on larger numbers of MSM known. Most HIV detected were new cases, and there was a high burden of asymptomatic curable rectal STIs (&gt;1 in 5 MSM). Owing to stigma, MSM may not report homosexuality and thus not have rectal STIs treated. High need for tailored HIV testing and STI screening and treatment of MSM in Tanzania is apparent.</t>
  </si>
  <si>
    <t>https://www.ncbi.nlm.nih.gov/pubmed/25168042</t>
  </si>
  <si>
    <t>Ross MW, Nyoni J, Ahaneku HO, Mbwambo J, McClelland RS, McCurdy SA. High HIV seroprevalence, rectal STIs and risky sexual behaviour in men who have sex with men in Dar es Salaam and Tanga, Tanzania. BMJ Open. 2014;4(8):e006175.</t>
  </si>
  <si>
    <t>ROST_2017</t>
  </si>
  <si>
    <t>Rostami MN, Rashidi BH, Habibi A, Nazari R, Dolati M</t>
  </si>
  <si>
    <t>Genital infections and reproductive complications associated with Trichomonas vaginalis, Neisseria gonorrhoeae, and Streptococcus agalactiae in women of Qom, central Iran</t>
  </si>
  <si>
    <t>International journal of reproductive biomedicine</t>
  </si>
  <si>
    <t>Rostami MN, Rashidi BH, Habibi A, Nazari R, Dolati M. Genital infections and reproductive complications associated with Trichomonas vaginalis, Neisseria gonorrhoeae, and Streptococcus agalactiae in women of Qom, central Iran. International journal of reproductive biomedicine. 2017;15(6):357.</t>
  </si>
  <si>
    <t>SAMU_2015</t>
  </si>
  <si>
    <t>Samuel B, Soliu A, Adegoke B, Olusola O, Adegboyega A</t>
  </si>
  <si>
    <t>Prevalence of Trichomonas vaginalis among pregnant women from selected hospitals in Ilorin metropolis</t>
  </si>
  <si>
    <t>Samuel B, Soliu A, Adegoke B, Olusola O, Adegboyega A. Prevalence of Trichomonas vaginalis among pregnant women from selected hospitals in Ilorin metropolis. 2015.</t>
  </si>
  <si>
    <t>SAMW_2012</t>
  </si>
  <si>
    <t>Sam-Wobo SO, Ajao O, Adeleke MA, Ekpo UF</t>
  </si>
  <si>
    <t>Trichomoniasis among Antenatal attendees in a tertiary health facility, Abeokuta, Nigeria</t>
  </si>
  <si>
    <t>Mun. Ent. Zool</t>
  </si>
  <si>
    <t>Sam-Wobo SO, Ajao O, Adeleke MA, Ekpo UF. Trichomoniasis among Antenatal attendees in a tertiary health facility, Abeokuta, Nigeria. Mun Ent Zool. 2012;7(1):380-4.</t>
  </si>
  <si>
    <t>SAND_2014</t>
  </si>
  <si>
    <t>Sanders EJ, Wahome E, Okuku HS, Thiong'o AN, Smith AD, Duncan S, et al</t>
  </si>
  <si>
    <t>Evaluation of WHO screening algorithm for the presumptive treatment of asymptomatic rectal gonorrhoea and chlamydia infections in at-risk MSM in Kenya</t>
  </si>
  <si>
    <t>OBJECTIVES: The WHO recommends that men who have sex with men (MSM) reporting unprotected receptive anal intercourse (RAI) and either multiple partners or a partner with a sexually transmitted infection (STI) in the past 6 months should be presumptively treated for asymptomatic rectal Neisseria gonorrhoeae (NG) and Chlamydia trachomatis (CT) infections. We evaluated this recommendation in a cohort of 'high-risk' MSM in Coastal Kenya. METHODS: We assessed presence of genitourinary and rectal symptoms, and determined prevalence and 3-month incidence of rectal NG and CT infections. We performed nucleic acid amplification testing of urine and rectal swab samples collected from MSM followed prospectively, and assessed predictive values of the WHO algorithm at baseline screening. RESULTS: Of 244 MSM screened, 240 (98.4%) were asymptomatic, and 147 (61.3%) reported any RAI in the past 6 months. Among 85 (35.4%) asymptomatic MSM meeting criteria for the WHO presumptive treatment (PT) recommendation, we identified 20 with rectal infections (six NG, 12 CT and two NG-CT co-infections). Among 62 asymptomatic MSM who did not meet criteria, we identified seven who were infected. The sensitivity and specificity of the WHO algorithm were 74.1% (95% CI 53.7% to 88.9%) and 45.8% (95% CI 36.7% to 55.2%), respectively. The 3-month incidence of any rectal NG or CT infection in asymptomatic men reporting any RAI was 39.7 (95% CI 24.3 to 64.8) per 100 person-years. CONCLUSIONS: About one-third of asymptomatic MSM were eligible to receive PT for NG and CT infections. Among MSM who would qualify for PT of rectal STIs, the number needed to treat in order to treat one infection was four. Our results support the value of the WHO screening algorithm and recommended PT strategy in this population.</t>
  </si>
  <si>
    <t>https://www.ncbi.nlm.nih.gov/pubmed/24327758</t>
  </si>
  <si>
    <t>Sanders EJ, Wahome E, Okuku HS, Thiong'o AN, Smith AD, Duncan S, et al. Evaluation of WHO screening algorithm for the presumptive treatment of asymptomatic rectal gonorrhoea and chlamydia infections in at-risk MSM in Kenya. Sex Transm Infect. 2014;90(2):94-9.</t>
  </si>
  <si>
    <t>SARN_2013</t>
  </si>
  <si>
    <t>Sarna A, Friedland BA, Srikrishnan AK, Katzen LL, Tun W, Abbott SA, et al</t>
  </si>
  <si>
    <t>Sexually transmitted infections and reproductive health morbidity in a cohort of female sex workers screened for a microbicide feasibility study in Nellore, India</t>
  </si>
  <si>
    <t>Glob J Health Sci</t>
  </si>
  <si>
    <t>Women constitute 38% of India's 2.4 million HIV-infected persons. Microbicides are potential HIV-prevention products currently undergoing clinical trials for efficacy. A four-month placebo vaginal gel trial was conducted in Nellore, India to determine the feasibility of recruiting a suitable cohort of female sex workers (FSWs) for a future vaginal microbicide efficacy trial. We report on the HIV and STI prevalence and reproductive health (RH) morbidity of FSWs screened for the trial. RESULTS: 529 FSWs completed screening procedures; of those 33.6% were found ineligible. The mean age was 30.9 years; 68.6% women were married and 57.5% were home-based FSWs. Self-reported symptoms included abnormal vaginal discharge (31.6%), genital itching (3.4%), uterine mass/prolapse (3%) and painful intercourse (2.6%). Gynecological surgery was reported by 73.2% of participants; of those 10.5% had undergone a hysterectomy. Female sterilization was the most commonly reported contraceptive method. Pelvic examination showed vaginal discharge (50.7%), cervical discharge (5.3%), uterine/vaginal wall prolapse (2.6%), and cervical mass/nodule/vesicles/genital warts (4.2%). Common epithelial findings included erythema (79.1%) and vesicles/bullae (6%); 46% of participants had Papanicolaou tests graded as inflammatory and 1.1% as malignant. HSV-2 was the mostly commonly detected STI (60.7%) followed by HIV (5.3%), syphilis (2.8%), chlamydia (2.2%), gonorrhoea (0.7%) and trichomoniasis (15.5%). RTIs were more common: bacterial vaginosis (27.8%) and candidiasis (18.9%). CONCLUSIONS: The low HIV prevalence and high RH morbidity in the population makes this site unsuitable for a future phase 2 or 3 microbicide efficacy trial. HIV prevention programs targeting this population should include access to RH services.</t>
  </si>
  <si>
    <t>https://www.ncbi.nlm.nih.gov/pubmed/23618483</t>
  </si>
  <si>
    <t>Sarna A, Friedland BA, Srikrishnan AK, Katzen LL, Tun W, Abbott SA, et al. Sexually transmitted infections and reproductive health morbidity in a cohort of female sex workers screened for a microbicide feasibility study in Nellore, India. Glob J Health Sci. 2013;5(3):139-49.</t>
  </si>
  <si>
    <t>SEHH_2014</t>
  </si>
  <si>
    <t>Sehhatie-Shafaie F, Namazi A</t>
  </si>
  <si>
    <t>Prevalence, risk factors, and clinical findings of candidiasis and trichomoniasis in women supported by selected health centers of Tabriz, Iran</t>
  </si>
  <si>
    <t>Sehhatie-Shafaie F, Namazi A. Prevalence, risk factors, and clinical findings of candidiasis and trichomoniasis in women supported by selected health centers of Tabriz, Iran. 2014.</t>
  </si>
  <si>
    <t>SHAH_2020</t>
  </si>
  <si>
    <t>Shahraki F, Fouladi B, Salimi-Khorashad A, Sepehri-Rad N, Dabirzadeh M</t>
  </si>
  <si>
    <t>Epidemiology and identification of actin gene of Trichomonas vaginalis genotypes in women of southeast of Iran using PCR-RFLP</t>
  </si>
  <si>
    <t>Crescent J Medical Biol Sci</t>
  </si>
  <si>
    <t>Shahraki F, Fouladi B, Salimi-Khorashad A, Sepehri-Rad N, Dabirzadeh M. Epidemiology and identification of actin gene of Trichomonas vaginalis genotypes in women of southeast of Iran using PCR-RFLP. Crescent J Medical Biol Sci. 2020;7:82-90.</t>
  </si>
  <si>
    <t>SILL_2025a</t>
  </si>
  <si>
    <t>Sillabutra J, Pattanasin S, Wanichnopparat W, Hiransuthikul A, Soontornpipit P, Suriwong S, et al</t>
  </si>
  <si>
    <t>Prevalence of Chlamydia trachomatis among men who have sex with men and transgender women attending community-based clinics, Thailand, 2019–2021</t>
  </si>
  <si>
    <t>Background: We assessed the feasibility of point-of-care testing (POC) for Chlamydia trachomatis (CT) among Men who have Sex with Men (MSM) and Transgender Women (TGW) attending community-based clinics (CBOs) in Thailand. Methods: A secondary analysis using data from a study that enrolled participants aged ≥18 years who were at risk of HIV. They were tested for CT and Neisseria gonorrhoeae (NG) using Cepheid Xpert® POC tests. Behaviors were assessed using a questionnaire. Logistic regression was used to evaluate factors associated with CT infections. Results: A total of 1885 participants were enrolled between 2019 and 2021, with 89.7% identifying as MSM. Of all participants, 15.9% were living with HIV (PLHIV), 20.6% initiated PrEP, 31.7% were already using it, and 31.8% had never used PrEP.Of all participants, 13.4% and 18.8% tested positive for NG and CT, respectively. CT prevalence was associated with age groups: 34.6% in 18–19 years (AOR 3.2), 24.1% in 20–24 years (AOR 1.7), compared to 14.5% in those ≥25 years. CT prevalence was higher in PLHIV (28.3%) compared to those who were HIV-negative and had never used PrEP (17.0%). Conclusions: Almost one-fifth of Thai MSM and TGW had CT infection. POC testing is feasible and should be integrated into STI screening.</t>
  </si>
  <si>
    <t>https://www.embase.com/search/results?subaction=viewrecord&amp;id=L2039835845&amp;from=export</t>
  </si>
  <si>
    <t>Sillabutra J, Pattanasin S, Wanichnopparat W, Hiransuthikul A, Soontornpipit P, Suriwong S, et al. Prevalence of Chlamydia trachomatis among men who have sex with men and transgender women attending community-based clinics, Thailand, 2019–2021. International Journal of STD and AIDS. 2025.</t>
  </si>
  <si>
    <t>SILV_2012</t>
  </si>
  <si>
    <t>Silva LC, Miranda AE, Batalha RS, Sabino CC, Dib E, Costa CM, et al</t>
  </si>
  <si>
    <t>Chlamydia trachomatis infection among HIV-infected women attending an AIDS clinic in the city of Manaus, Brazil</t>
  </si>
  <si>
    <t>This was a cross-sectional study aimed to determine the prevalence of and to identify risk factors for Chlamydia trachomatis (CT) among human immunodeficiency virus (HIV)-infected women attending the acquired immunodeficiency syndrome (AIDS) clinic in the city of Manaus, Brazil, in 2009-2010. Participants answered a questionnaire containing demographic, epidemiological, and clinical data. A genital specimen was collected during examination to detect CT-DNA by hybrid capture, and blood samples were taken to determine CD4(+)T and HIV viral load. There were 329 women included in the study. Median age was 32 years (IQR=27-38) and median schooling was nine years (IQR=4-11). The prevalence of CT was 4.3% (95%CI: 2.1-6.5). Logistic regression analysis showed that age between 18-29 years [OR=4.1(95%CI: 1.2-13.4)] and complaint of pelvic pain [OR=3.7 (95%CI: 1.2-12.8)] were independently associated with CT. The use of condom was inversely associated with CT [OR=0.39 (95%CI: 0.1-0.9)]. The results showed that younger women who did not use condoms are at a higher risk for CT. Screening for sexually transmitted infections must be done routinely and safe sexual practices should be promoted among this population.</t>
  </si>
  <si>
    <t>https://www.ncbi.nlm.nih.gov/pubmed/22846120</t>
  </si>
  <si>
    <t>Silva LC, Miranda AE, Batalha RS, Sabino CC, Dib E, Costa CM, et al. Chlamydia trachomatis infection among HIV-infected women attending an AIDS clinic in the city of Manaus, Brazil. Braz J Infect Dis. 2012;16(4):335-8.</t>
  </si>
  <si>
    <t>SING_2013</t>
  </si>
  <si>
    <t>Singa B, Glick SN, Bock N, Walson J, Chaba L, Odek J, et al</t>
  </si>
  <si>
    <t>Sexually transmitted infections among HIV-infected adults in HIV care programs in Kenya: a national sample of HIV clinics</t>
  </si>
  <si>
    <t>BACKGROUND: Identifying sexually transmitted infections (STI) in HIV-infected individuals has potential to benefit individual and public health. There are few guidelines regarding routine STI screening in sub-Saharan African HIV programs. We determined sexual risk behavior and prevalence and correlates of STI in a national survey of large HIV treatment programs in Kenya. METHODS: A mobile screening team visited 39 (95%) of the 42 largest HIV care programs in Kenya and enrolled participants using population-proportionate systematic sampling. Participants provided behavioral and clinical data. Genital and blood specimens were tested for trichomoniasis, gonorrhea, chlamydia, syphilis, and CD4 T-lymphocyte counts. RESULTS: Among 1661 adults, 41% reported no sexual partners in the past 3 months. Among those who reported sex in the past 3 months, 63% of women reported condom use during this encounter compared with 77% of men (P &lt; 0.001). Trichomoniasis was the most common STI in women (10.9%) and men (2.8%); prevalences of gonorrhea, chlamydia, and syphilis were low (&lt;1%-2%). Among women, younger age (adjusted odds ratio [OR], 0.96 per year; 95% confidence interval [CI], 0.94-0.98) and primary school education or lower level (adjusted OR, 2.16; 95% CI, 1.37-3.40) were independently associated with trichomoniasis, whereas CD4 count, cotrimoxazole use, and reported condom use were not. Reported condom use at last sex was associated with reporting that the clinic provided condoms among both women (OR, 1.7; 95% CI, 1.17-2.35) and men (OR, 2.4; 95% CI, 1.18-4.82). CONCLUSIONS: Women attending Kenyan HIV care programs had a 10.9% prevalence of trichomoniasis, suggesting that screening for this infection may be useful. Condom provision at clinics may enhance secondary HIV prevention efforts.</t>
  </si>
  <si>
    <t>https://www.ncbi.nlm.nih.gov/pubmed/23324977</t>
  </si>
  <si>
    <t>Singa B, Glick SN, Bock N, Walson J, Chaba L, Odek J, et al. Sexually transmitted infections among HIV-infected adults in HIV care programs in Kenya: a national sample of HIV clinics. Sex Transm Dis. 2013;40(2):148-53.</t>
  </si>
  <si>
    <t>SOUZ_2013</t>
  </si>
  <si>
    <t>Souza RP, de Abreu AL, Ferreira EC, Rocha-Brischiliari SC, de BCMD, Pelloso SM, et al</t>
  </si>
  <si>
    <t>Simultaneous detection of seven sexually transmitted agents in human immunodeficiency virus-infected Brazilian women by multiplex polymerase chain reaction</t>
  </si>
  <si>
    <t>We determined the prevalence of seven clinically important pathogens that cause sexually transmitted infections (STIs) (Chlamydia trachomatis, Neisseria gonorrhoeae, Mycoplasma genitalium, Trichomonas vaginalis, herpes simplex virus 1 [HSV-1], HSV-2, and Treponema pallidum), by using a multiplex polymerase chain reaction (M-PCR) in samples from Brazilian woman infected with human immunodeficiency virus 1 (HIV-1) and uninfected Brazilian women (controls). The M-PCR assay identified all STIs tested for and surprisingly, occurred association between the control and STIs. This association was probably caused by excellent HIV infection control and regular monitoring in these women established by public health strategies in Brazil to combat HIV/acquired immunodeficiency syndrome. Studies using this M-PCR in different populations may help to better elucidate the roles of STIs in several conditions.</t>
  </si>
  <si>
    <t>https://www.ncbi.nlm.nih.gov/pubmed/24080632</t>
  </si>
  <si>
    <t>Souza RP, de Abreu AL, Ferreira EC, Rocha-Brischiliari SC, de BCMD, Pelloso SM, et al. Simultaneous detection of seven sexually transmitted agents in human immunodeficiency virus-infected Brazilian women by multiplex polymerase chain reaction. Am J Trop Med Hyg. 2013;89(6):1199-202.</t>
  </si>
  <si>
    <t>TAFU_2014</t>
  </si>
  <si>
    <t>Tafuma TA, Merrigan MB, Okui LA, Lebelonyane R, Bolebantswe J, Mine M, et al</t>
  </si>
  <si>
    <t>HIV/sexually transmitted infection prevalence and sexual behavior of men who have sex with men in 3 districts of Botswana: results from the 2012 biobehavioral survey</t>
  </si>
  <si>
    <t>BACKGROUND: Men who have sex with men (MSM) suffer significant stigma and discrimination; hence, they are reluctant to access health services. The Botswana Second National Strategic Framework for 2010-2016 stipulates the need to increase HIV prevention services for key populations as one of its prevention implementation strategies. We report here the prevalence of HIV and other sexually transmitted infections and risk factors for HIV infection among MSM in Botswana. METHODS: We conducted a cross-sectional survey using respondent driven sampling in 3 districts of Botswana: Gaborone, Francistown, and Kasane. RESULTS: Of the 454 participants recruited, most were Batswana (97.6%) with a mean age of 23.2 years (range, 18-53 years), with 74.9% aged between 20 and 29 years. The overall unadjusted HIV prevalence was 13.1% (95% confidence interval, 10.0-16.3), with 12.3%, 11.7%, and 25.9% in Gaborone, Francistown, and Kasane, respectively. Chlamydia trachomatis prevalence was higher than Neisseria gonorrhoeae in both urine and anal swabs, at 7.1% and 5.9%, respectively, versus 1.4% and 1.7%. Overall, 46.7% of respondents reported having sex with female partners. Men who have sex with men who thought they had a high chance of acquiring HIV had a significantly lower likelihood of using condom consistently than those who reported they had a lower chance of acquiring HIV (odds ratio = 0.4; 95% confidence interval, 0.2-0.7; P = 0.003). CONCLUSION: HIV prevalence of MSM was lower than what has been reported in other sub-Saharan African countries with generalized epidemics; however, their degree of participation in heterosexual sex signifies sexual networks beyond the MSM subpopulation.</t>
  </si>
  <si>
    <t>https://www.ncbi.nlm.nih.gov/pubmed/25013975</t>
  </si>
  <si>
    <t>Tafuma TA, Merrigan MB, Okui LA, Lebelonyane R, Bolebantswe J, Mine M, et al. HIV/sexually transmitted infection prevalence and sexual behavior of men who have sex with men in 3 districts of Botswana: results from the 2012 biobehavioral survey. Sex Transm Dis. 2014;41(8):480-5.</t>
  </si>
  <si>
    <t>UPRE_2019</t>
  </si>
  <si>
    <t>Upreti P</t>
  </si>
  <si>
    <t>P295 Prevalence of stis among nepalese women population</t>
  </si>
  <si>
    <t>Upreti P. P295 Prevalence of stis among nepalese women population. Sexually Transmitted Infections. 2019;95(Suppl 1):A164.</t>
  </si>
  <si>
    <t>VAND_2012</t>
  </si>
  <si>
    <t>Van Damme L, Corneli A, Ahmed K, Agot K, Lombaard J, Kapiga S, et al</t>
  </si>
  <si>
    <t>Preexposure prophylaxis for HIV infection among African women</t>
  </si>
  <si>
    <t>BACKGROUND: Preexposure prophylaxis with antiretroviral drugs has been effective in the prevention of human immunodeficiency virus (HIV) infection in some trials but not in others. METHODS: In this randomized, double-blind, placebo-controlled trial, we assigned 2120 HIV-negative women in Kenya, South Africa, and Tanzania to receive either a combination of tenofovir disoproxil fumarate and emtricitabine (TDF-FTC) or placebo once daily. The primary objective was to assess the effectiveness of TDF-FTC in preventing HIV acquisition and to evaluate safety. RESULTS: HIV infections occurred in 33 women in the TDF-FTC group (incidence rate, 4.7 per 100 person-years) and in 35 in the placebo group (incidence rate, 5.0 per 100 person-years), for an estimated hazard ratio in the TDF-FTC group of 0.94 (95% confidence interval, 0.59 to 1.52; P=0.81). The proportions of women with nausea, vomiting, or elevated alanine aminotransferase levels were significantly higher in the TDF-FTC group (P=0.04, P&lt;0.001, and P=0.03, respectively). Rates of drug discontinuation because of hepatic or renal abnormalities were higher in the TDF-FTC group (4.7%) than in the placebo group (3.0%, P=0.051). Less than 40% of the HIV-uninfected women in the TDF-FTC group had evidence of recent pill use at visits that were matched to the HIV-infection window for women with seroconversion. The study was stopped early, on April 18, 2011, because of lack of efficacy. CONCLUSIONS: Prophylaxis with TDF-FTC did not significantly reduce the rate of HIV infection and was associated with increased rates of side effects, as compared with placebo. Despite substantial counseling efforts, drug adherence appeared to be low. (Supported by the U.S. Agency for International Development and others; FEM-PrEP ClinicalTrials.gov number, NCT00625404.).</t>
  </si>
  <si>
    <t>https://www.ncbi.nlm.nih.gov/pubmed/22784040</t>
  </si>
  <si>
    <t>Van Damme L, Corneli A, Ahmed K, Agot K, Lombaard J, Kapiga S, et al. Preexposure prophylaxis for HIV infection among African women. N Engl J Med. 2012;367(5):411-22.</t>
  </si>
  <si>
    <t>VANG_2014</t>
  </si>
  <si>
    <t>van Gemert C, Stoove M, Kwarteng T, Bulu S, Bergeri I, Wanyeki I, et al</t>
  </si>
  <si>
    <t>Chlamydia prevalence and associated behaviours among female sex workers in Vanuatu: results from an integrated bio-behavioural survey, 2011</t>
  </si>
  <si>
    <t>There is insufficient data on sexually transmitted infections (STI) and related behaviours among key populations, including female sex workers (FSW), in the Pacific region. Using respondent driven sampling, we conducted an integrated bio-behavioural survey with FSW in Vanuatu (aged &gt;/=18 years) to investigate risk behaviours associations with Chlamydia trachomatis (CT). Weighted population estimates and correlates of CT infection were calculated. Among 149 FSW, prevalence of CT was 36 % (95 % CI 26-48 %). Few FSW reported consistent condom use with recent transactional sex partners (TSP) (8 %; 95 % CI 2-13 %). CT infection was positively associated with increasing number of TSP (adjusted odds ratio [AOR] 1.1; 95 % CI 1.0-1.2) and group sex (AOR 2.9; 95 % CI 1.1-8.2). CT was negatively associated with increasing age of first sex (AOR 0.6; 95 % CI 0.5-0.9) and previous STI treatment (AOR 0.1; 95 % CI 0.0-0.4). A comprehensive public health strategy for prevention and treatment of STI among FSW, incorporating community empowerment strategies, FSW-targeted health services and periodic presumptive treatment, is urgently needed in Vanuatu.</t>
  </si>
  <si>
    <t>https://www.ncbi.nlm.nih.gov/pubmed/24833521</t>
  </si>
  <si>
    <t>van Gemert C, Stoove M, Kwarteng T, Bulu S, Bergeri I, Wanyeki I, et al. Chlamydia prevalence and associated behaviours among female sex workers in Vanuatu: results from an integrated bio-behavioural survey, 2011. AIDS Behav. 2014;18(10):2040-9.</t>
  </si>
  <si>
    <t>WALS_2015</t>
  </si>
  <si>
    <t>Walsh MS, Hope E, Isaia L, Righarts A, Niupulusu T, Temese SV, et al</t>
  </si>
  <si>
    <t>Prevalence of Chlamydia trachomatis infection in Samoan women aged 18 to 29 and assessment of possible risk factors: a community-based study</t>
  </si>
  <si>
    <t>BACKGROUND: Knowledge about genital Chlamydia trachomatis (CT) infections in the Pacific is limited. In this study we investigated CT infection in Samoan women. METHODS: We recruited women having unprotected sex aged 18 to 29 years from 41 Samoan villages. They completed a questionnaire and provided a urine sample for CT testing by PCR. Associations between CT infection and possible risk factors were explored using logistic regression. RESULTS: Altogether, 239 women were recruited; 86 (36.0%; weighted estimate of prevalence: 41.9%; 95% CI: 33.4-50.5%) were positive for CT infection. A higher proportion of women aged 18 to 24 were positive (54/145; 37.2%) than those aged 25 to 29 (32/94; 34.0%; p=0.20). Being single (OR 1.92; 95% CI: 1.02-3.63) and having two or more lifetime sexual partners (OR 3.02; 95% CI: 1.19-7.67) were associated with CT infection; 27.6% of those with one lifetime partner were positive. Participants who had a previous pregnancy were less likely to be positive (OR 0.49; 95% CI: 0.27-0.87). Primiparous and multiparous women were less likely to be positive than nulliparous women (OR 0.54; 95% CI: 0.30-0.99 and OR 0.46; 95% CI: 0.24-0.89, respectively). CONCLUSIONS: The prevalence of CT infection in these Samoan women is very high. Further studies, including investigating the prevalence of CT infection in men, and strategies for sustainable control are needed.</t>
  </si>
  <si>
    <t>https://www.ncbi.nlm.nih.gov/pubmed/25732755</t>
  </si>
  <si>
    <t>Walsh MS, Hope E, Isaia L, Righarts A, Niupulusu T, Temese SV, et al. Prevalence of Chlamydia trachomatis infection in Samoan women aged 18 to 29 and assessment of possible risk factors: a community-based study. Trans R Soc Trop Med Hyg. 2015;109(4):245-51.</t>
  </si>
  <si>
    <t>WINS_2015</t>
  </si>
  <si>
    <t>Winston SE, Chirchir AK, Muthoni LN, Ayuku D, Koech J, Nyandiko W, et al</t>
  </si>
  <si>
    <t>Prevalence of sexually transmitted infections including HIV in street-connected adolescents in western Kenya</t>
  </si>
  <si>
    <t>PURPOSE: The objectives of this study were to characterise the sexual health of street-connected adolescents in Eldoret, Kenya, analyse gender disparity of risks, estimate the prevalence of sexually transmitted infections (STIs), and identify factors associated with STIs. METHODS: A cross-sectional study of street-connected adolescents ages 12-21 years was conducted in Eldoret, Kenya. Participants were interviewed and screened for Chlamydia trachomatis, Neisseria gonorrhoeae, Trichomonas vaginalis, herpes simplex virus-2, syphilis and HIV. Descriptive statistics and logistic regression were used to identify factors associated with having any STI. RESULTS: Of the 200 participants, 81 (41%) were female. 70.4% of females and 60.5% of males reported sexual activity. Of those that participated in at least one STI test, 28% (55/194) had &gt;/=1 positive test, including 56% of females; 14% (28/194) had &gt;1 positive test. Twelve females and zero males (6% overall, 14.8% of females) were HIV positive. Among females, those with HIV infection more frequently reported transactional sex (66.7% vs. 26.1%, p=0.01), drug use (91.7% vs. 56.5%, p=0.02), and reported a prior STI (50.0% vs. 14.7%, p&lt;0.01). Having an adult caregiver was less likely among those with HIV infection (33.3% vs. 71.0%, p=0.04). Transactional sex (AOR 3.02, 95% CI (1.05 to 8.73)), a previous STI (AOR 3.46 95% CI (1.05 to 11.46)) and &gt;/=2 sexual partners (AOR 5.62 95% (1.67 to 18.87)) were associated with having any STI. CONCLUSIONS: Street-connected adolescents in Eldoret, Kenya are engaged in high-risk sexual behaviours and females in particular have a substantial burden of STIs and HIV. There is a need for STI interventions targeted to street-connected youth.</t>
  </si>
  <si>
    <t>https://www.ncbi.nlm.nih.gov/pubmed/25714102</t>
  </si>
  <si>
    <t>Winston SE, Chirchir AK, Muthoni LN, Ayuku D, Koech J, Nyandiko W, et al. Prevalence of sexually transmitted infections including HIV in street-connected adolescents in western Kenya. Sex Transm Infect. 2015;91(5):353-9.</t>
  </si>
  <si>
    <t>YEGA_2013</t>
  </si>
  <si>
    <t>Yeganeh O, Jeddi-Tehrani M, Yaghmaie F, Kamali K, Heidari-Vala H, Zeraati H, et al</t>
  </si>
  <si>
    <t>A survey on the prevalence of Chlamydia trachomatis and Mycoplasma genitalium infections in symptomatic and asymptomatic men referring to urology clinic of labbafinejad hospital, tehran, iran</t>
  </si>
  <si>
    <t>BACKGROUND: Chlamydia trachomatis and Mycoplasma genitalium infections are the most prevalent sexually transmitted bacterial infections in the world that cause urogenital infections in both men and women. It appears that infertility is a complication of these infections. OBJECTIVE: This study was designed to estimate the prevalence of Chlamydia trachomatis and Mycoplasma genitalium in symptomatic and asymptomatic men and to assess risk factors associated with infection. PATIENTS AND METHODS: Urine specimens were collected from 200 men; 100 of them were symptomatic and 100 asymptomatic. Samples were examined by PCR to detect the infections. RESULTS: C. trachomatis was detected in 20% of symptomatic and in 4% of asymptomatic men (P &lt; 0.001). The prevalence of M. genitalium was revealed to be 12% and 2% in symptomatic and asymptomatic men, respectively (P &lt; 0.01). Four of 100 men in the symptomatic group were infected with both organisms. C. trachomatis infection was associated with dysuria, urethral discharge, testicular swelling, and genital ulcer (P &lt; 0.05). M. genitalium infection was related with dysuria, testis inflammation, pelvic pain and low educational level (P &lt; 0.05). Furthermore, the prevalence of infections at ages 30-39 years was more than other ages. CONCLUSIONS: Considering the role of these bacteria in urogenital infections, a screening test is recommended. Since the PCR assay is a highly sensitive and specific assay for the detection of these bacteria in male urine specimens, it provides a noninvasive technique for routine screening.</t>
  </si>
  <si>
    <t>https://www.ncbi.nlm.nih.gov/pubmed/24083010</t>
  </si>
  <si>
    <t>Yeganeh O, Jeddi-Tehrani M, Yaghmaie F, Kamali K, Heidari-Vala H, Zeraati H, et al. A survey on the prevalence of Chlamydia trachomatis and Mycoplasma genitalium infections in symptomatic and asymptomatic men referring to urology clinic of labbafinejad hospital, tehran, iran. Iran Red Crescent Med J. 2013;15(4):340-4.</t>
  </si>
  <si>
    <t>Authors</t>
  </si>
  <si>
    <t>Title</t>
  </si>
  <si>
    <t>Journal</t>
  </si>
  <si>
    <t>Publication year</t>
  </si>
  <si>
    <t>Abstract</t>
  </si>
  <si>
    <t>Link to paper</t>
  </si>
  <si>
    <t>Citation</t>
  </si>
  <si>
    <t>Study</t>
  </si>
  <si>
    <t>Study web link</t>
  </si>
  <si>
    <t>Date of extraction</t>
  </si>
  <si>
    <t>Study objectives</t>
  </si>
  <si>
    <t>Study design</t>
  </si>
  <si>
    <t>Other study design</t>
  </si>
  <si>
    <t>Sampling method</t>
  </si>
  <si>
    <t>Other sampling method</t>
  </si>
  <si>
    <t>Additional information about study design or sampling</t>
  </si>
  <si>
    <t>Larger study</t>
  </si>
  <si>
    <t>Data on resistance testing for STIs included</t>
  </si>
  <si>
    <t>STIs with data on resistance testing</t>
  </si>
  <si>
    <t>Testing or treatment coverage data</t>
  </si>
  <si>
    <t>Details - testing or treatment coverage</t>
  </si>
  <si>
    <t>STI incidence data</t>
  </si>
  <si>
    <t>Details - STI incidence data</t>
  </si>
  <si>
    <t>Additional information</t>
  </si>
  <si>
    <t>STUDY_ID_FK</t>
  </si>
  <si>
    <t>STUDY_DETAILS</t>
  </si>
  <si>
    <t>DATE_EXTR</t>
  </si>
  <si>
    <t>DESCRIPTION</t>
  </si>
  <si>
    <t>STUDY_DESIGN_FK</t>
  </si>
  <si>
    <t>STUDY_DESIGN_OTHER</t>
  </si>
  <si>
    <t>SAMPLING_METHOD_FK</t>
  </si>
  <si>
    <t>SAMPLING_METHOD_OTHER</t>
  </si>
  <si>
    <t>STUDY_DESIGN_SAMPLE</t>
  </si>
  <si>
    <t>LARGER_STUDY</t>
  </si>
  <si>
    <t>RESISTANCE_TESTING_INCL_FK</t>
  </si>
  <si>
    <t>RESISTANCE_TESTING_STI</t>
  </si>
  <si>
    <t>TEST_TREAT_COVERAGE_FK</t>
  </si>
  <si>
    <t>TEST_TREAT_DETAILS</t>
  </si>
  <si>
    <t>STI_INCIDENCE_FK</t>
  </si>
  <si>
    <t>STI_INC_DETAILS</t>
  </si>
  <si>
    <t>ADDTL_INFO</t>
  </si>
  <si>
    <t>To determine the prevalence of three STD-causative pathogens in asymptomatic women from Southern Ecuador, with the ultimate purpose of updating the epidemiological data and obtaining a timely diagnosis, which can prevent further complications.</t>
  </si>
  <si>
    <t>Cross-sectional</t>
  </si>
  <si>
    <t>Non-probability</t>
  </si>
  <si>
    <t>Convenience or Consecutive</t>
  </si>
  <si>
    <t>No</t>
  </si>
  <si>
    <t>To determine the prevalence, risk factors, and antimicrobial susceptibility profile of Neisseria gonorrhoeae among FSWs in the SWOP City Clinic.</t>
  </si>
  <si>
    <t>Yes</t>
  </si>
  <si>
    <t>Neisseria gonorrhoeae</t>
  </si>
  <si>
    <t>https://pmc.ncbi.nlm.nih.gov/articles/PMC9863565/#sec3-tropicalmed-08-00062</t>
  </si>
  <si>
    <t>To determine the prevalence of common STI/RTIs caused by N. gonorrhoeae, C. trachomatis, M. genitalium, Gardnerella vaginalis and Candida albicans. Further, the study aimed at generating current information on the magnitude and prevalence of the aetiological agents and risk factors associated with STI/RTIs from patients presenting with genital symptoms in two regional referral hospitals (Dodoma and Mwanza) and six health care facilities (Dar es Salaam, Mwanza, Kilimanjaro, Tanga and Mbeya) among six geographical regions in Tanzania. Furthermore, the performance characteristics of syndromic management algorithms compared to laboratory techniques were also evaluated</t>
  </si>
  <si>
    <t>To determine the baseline prevalence of urethral, rectal, and pharyngeal N. gonorrhoeae and C. trachomatis infections within a cohort of HIV-negative MSM in Hanoi, the capital and second-largest city in Vietnam, and to examine the factors associated with N. gonorrhoeae and C. trachomatis infections.</t>
  </si>
  <si>
    <t>Cohort</t>
  </si>
  <si>
    <t>Respondent-driven (RDS), time-location sampling, and internet-based sampling methods.</t>
  </si>
  <si>
    <t>https://mid.journals.ekb.eg/article_263954.html</t>
  </si>
  <si>
    <t>To determine the prevalence and risk factors associated with Candida albicans and Trichomonas vaginalis infections in Jos, Nigeria</t>
  </si>
  <si>
    <t>https://www.ejgo.net/articles/10.22514/ejgo.2023.048</t>
  </si>
  <si>
    <t>To assess the cross-sectional prevalence of various HPV genotypes and sexually transmitted infections (STIs), as well as their concurrent occurrence. Enhancing our understanding of the relationship between STIs and HPV infection can facilitate the development of targeted prevention and treatment methods, ultimately contributing to a reduction in the development of HPV-related cervical cancer</t>
  </si>
  <si>
    <t>Prevalence data is reported by HPV status (+/-). However, both groups N &lt; 100 so we reported combined prevalence across groups.</t>
  </si>
  <si>
    <t>To compare the frequency of N. gonorrhoeae genital infections among two groups of pregnant women, those with spontaneous abortions and those with normal pregnancies.</t>
  </si>
  <si>
    <t>Cross sectional</t>
  </si>
  <si>
    <t>https://pubmed.ncbi.nlm.nih.gov/37283639/</t>
  </si>
  <si>
    <t>To estimate the prevalence of Chlamydia trachomatis (CT), Neisseria gonorrhoeae (NG) and Trichomonas vaginalis (TV) infection and co-infection among men who have sex with men (MSM) as well as to update the behavioral indicators for this population.</t>
  </si>
  <si>
    <t>Integrated biobehavioral surveys (IBBS) based on respondent-driven sampling (RDS) methods were used to recruit MSM on a casual or regular basis.</t>
  </si>
  <si>
    <t>To determine the prevalence of Trichomonas vaginalis among asymptomatic male and female undergraduate students of Babcock University as well as to evaluate the associated risk factors.</t>
  </si>
  <si>
    <t>Probability</t>
  </si>
  <si>
    <t>Multi-stage simple random sampling</t>
  </si>
  <si>
    <t>https://pubmed.ncbi.nlm.nih.gov/37453121/</t>
  </si>
  <si>
    <t>To assess the prevalence of bacterial pathogens (Ureaplasma Spp., Mycoplasma Spp., Chlamydia Trachomatis) and their  association with HPV infection in women of reproductive age in North Macedonia.</t>
  </si>
  <si>
    <t>To determine the prevalence and genetic diversity of T. vaginalis in women referred to gynecology clinics in Ilam City in southwestern Iran and to evaluate the epidemiological and clinical variables that govern the prevalence of diseases in this city.</t>
  </si>
  <si>
    <t>https://pubmed.ncbi.nlm.nih.gov/36923817/</t>
  </si>
  <si>
    <t>To determine the prevalence of Ct infection and identify risk factors associated with Ct infection in sexually active fertile women in Northern Nigeria.</t>
  </si>
  <si>
    <t>https://pmc.ncbi.nlm.nih.gov/articles/PMC10472826/</t>
  </si>
  <si>
    <t>To address gaps in knowledge of STI prevalence among six under-resourced populations in DR: pregnant youth, MSM, trans women, PLWH, batey residents, and FSW at two sites in large urban centers: LaRomana (LR) and Santo Domingo (SD). These populations were selected based on prior studies demonstrating high burden of STI risk in the DR 14,18–21; the locations were selected because of their large regional catchment areas that enabled recruitment from both urban and rural locations. A secondary aim was to assess factors associated with STIs and HIV risk among these populations.</t>
  </si>
  <si>
    <t>Structured convenience and venue-based sampling, with some random selection of venues. Sampling method varied by target population</t>
  </si>
  <si>
    <t>Study also includes prevalence data for People Living with HIV and Batey Residents. The reported prevalence for these populations is combined between men and women, so data from these groups was not extracted.</t>
  </si>
  <si>
    <t>https://pubmed.ncbi.nlm.nih.gov/36250382/</t>
  </si>
  <si>
    <t>To determine the relative effects of POC versus central laboratory–based testing on times to STI treatment initiation and reporting of adverse events (AEs) that were STIs in a cohort of women and men followed prospectively for 3 years in a phase 2b/3 HIV vaccine trial in South Africa.</t>
  </si>
  <si>
    <t>Sub-analysis of randomized, double-blind, placebo-controlled trial</t>
  </si>
  <si>
    <t>HVTN702 trial</t>
  </si>
  <si>
    <t>Proportion of women treated by organism (NT, CT, TV) is reported.</t>
  </si>
  <si>
    <t>NG, CT, and TV incidence at follow-up visit</t>
  </si>
  <si>
    <t>To compare the effectiveness of a syndromic versus laboratory-based approach in the diagnosis of sexually transmitted infections, especially Neisseria gonorrhoeae (NG) and Treponema pallidum (TP), infections among those attending a public health center in Addis Ababa, Ethiopia.</t>
  </si>
  <si>
    <t>https://pubmed.ncbi.nlm.nih.gov/37462302/</t>
  </si>
  <si>
    <t>To investigate the frequency of Neisseria gonorrhoeae, Chlamydia trachomatis, Trichomonas vaginalis and Mycoplasma genitalium in men living with HIV in terms of sociodemographic characteristics and behavioral risk factors</t>
  </si>
  <si>
    <t>Study reports STI prevalence among MSM living with HIV and heterosexual men living with HIV. Separate subgroups are both N &lt; 100, so we extracted combined prevalence for all men living with HIV</t>
  </si>
  <si>
    <t>https://pubmed.ncbi.nlm.nih.gov/36604666/</t>
  </si>
  <si>
    <t>To detect T. vaginalis DNA in liquid-based Pap samples using PCR assay.</t>
  </si>
  <si>
    <t>To investigate the prevalence of sexually transmitted pathogens and the effects of these pathogens on semen quality by PCR-based methods and semen samples obtained from men from couples with primary and secondary infertility.</t>
  </si>
  <si>
    <t>To assess the prevalence and correlates of oral, genital, and rectal chlamydia (CT) among a sample of pregnant adolescents in La Romana, Dominican Republic.</t>
  </si>
  <si>
    <t>Systematic</t>
  </si>
  <si>
    <t>Evidence for Contraceptive Options and HIV Outcomes (ECHO) trial</t>
  </si>
  <si>
    <t>To investigate the etiologies of vaginal infections among outpatients in south-eastern Gabon.</t>
  </si>
  <si>
    <t>To assess sexually transmitted infection (STI) prevalence, progress towards UNAIDS 90-90-90 HIV targets, and SRH care behaviours (including unwanted pregnancy, pregnancy termination, and sexual violence) in a region with established HIV and SRH services tailored to the distinct needs of FSWs. Respondent Driven Sampling (RDS) was used to achieve a more robust sample of women in an attempt to better understand this extremely vulnerable group.</t>
  </si>
  <si>
    <t>Respondent-driven (RDS)</t>
  </si>
  <si>
    <t>To share findings of an ongoing study screening for C. trachomatis and Neisseria gonorrhoeae among MSM enrolled in a human immunodeficiency virus (HIV) pre-exposure prophylaxis (PrEP) program in Hanoi, Vietnam.</t>
  </si>
  <si>
    <t>The study is ongoing and the brief report is missing data on design, sampling etc.</t>
  </si>
  <si>
    <t>https://pubmed.ncbi.nlm.nih.gov/37442966/</t>
  </si>
  <si>
    <t>To determine the prevalence of five treatable STIs (Chlamydia trachomatis, Neisseria gonorrhoeae, Trichomonas vaginalis, Mycoplasma genitalium, Treponema pallidum) in a sample of Gambian women from the general population.</t>
  </si>
  <si>
    <t>Participants were recruited from Jarra Soma, a transit point on the trans-Gambian highway in the Lower River Region, and a further eight surrounding rural villages. Through community and school sensitisation, communities and school childrens’ guardians were made aware of the study, allowing interested potential participants to approach the study team.</t>
  </si>
  <si>
    <t>human papilloma virus (HPV) vaccine dosing schedules in The Gambia (the HANDS trial)</t>
  </si>
  <si>
    <t>To assess pre‐exposure prophylaxis (PrEP) initiation, use, persistence and HIV acquisition among African AGYW offered PrEP in order to inform PrEP scale‐up.</t>
  </si>
  <si>
    <t>POWER study</t>
  </si>
  <si>
    <t>HIV</t>
  </si>
  <si>
    <t>HIV incidence</t>
  </si>
  <si>
    <t>This study reported prevalence data by city</t>
  </si>
  <si>
    <t>https://pmc.ncbi.nlm.nih.gov/articles/PMC11025747/</t>
  </si>
  <si>
    <t>To investigate the prevalence of active infection with N. gonorrhea, C. trachomatis, T. vaginalis, T. pallidum, Human papillomavirus (HPV), herpes simplex virus types I (HSV-1) and II (HSV-2), M. hominis, M. genitalium, C. albicans, and ureaplasma in 351 Lebanese women attending outpatient obstetrics and gynecology (OB/GYN) clinics, of whom 291 were 40 years or younger. The study further explored the variations in prevalence by age, smoking status, marital status, and number of sexual partners</t>
  </si>
  <si>
    <t>To describe HIV and other STIs among MSM in Hanoi across several facets of testing and treatment. We examine prevalent infection, HIV and STI testing history, and patterns of recurrent infection.</t>
  </si>
  <si>
    <t>To collect general information, leucorrhoea examination data and high-risk human papillomavirus (HPV) infection of women diagnosed as MG or CT infection by simultaneous amplification and testing in West China Second Hospital of Sichuan University from January 2019 to April 2021 and to retrospectively analyse the infection rate of MG and CT, the age distribution of MG and CT infection, the correlation with vaginal cleanliness and high-risk HPV infection.</t>
  </si>
  <si>
    <t>https://pubmed.ncbi.nlm.nih.gov/37593222/</t>
  </si>
  <si>
    <t>To report STI testing uptake, prevalence and incidence within a community-based integrated HIV and sexual and reproductive health service for youth, being evaluated in a cluster randomised trial in Zimbabwe.</t>
  </si>
  <si>
    <t>Randomized Control Trial (RCT)</t>
  </si>
  <si>
    <t>Cluster-randomized controlled trial (RCT)</t>
  </si>
  <si>
    <t>CHIEDZA</t>
  </si>
  <si>
    <t>Data on STI test and treatment uptake by organism (CT/NG and TV) is reported.</t>
  </si>
  <si>
    <t>CT or NG (composite variable) incidence</t>
  </si>
  <si>
    <t>Testing for T. vaginalis offered to female participants only.</t>
  </si>
  <si>
    <t>https://pmc.ncbi.nlm.nih.gov/articles/PMC10902931/</t>
  </si>
  <si>
    <t>To determine the performance characteristics and usability of the GeneXpert® CT/NG assay on the GeneXpert® system (Cepheid) for screening for CT and NG at genital and extra-genital sites (anorectal and oropharyngeal) among MSM attending primary sexual health services when compared to gold standard laboratory based NAATs. In addition, the operational characteristics and acceptability of this near-patient technology to clients were assessed.</t>
  </si>
  <si>
    <t>Multi-site, observational study with a consecutive enrolment of MSM presenting at sexual health clinics for HIV/STI screening.</t>
  </si>
  <si>
    <t>Data on diagnostic test sensitivity by anatomical site is provided.</t>
  </si>
  <si>
    <t>https://pubmed.ncbi.nlm.nih.gov/37516453/</t>
  </si>
  <si>
    <t>To evaluate the frequency and potential impact of Chlamydia trachomatis, Neisseria gonorrhoeae, and HR-HPV in the Indigenous women of XIP.</t>
  </si>
  <si>
    <t>https://pubmed.ncbi.nlm.nih.gov/37457518/</t>
  </si>
  <si>
    <t>To evaluate polymerase chain reaction (PCR) with other conventional techniques for the diagnosis of T. vaginalis infection and determine the prevalence of T. vaginalis in women with vaginal discharge based on PCR assay.</t>
  </si>
  <si>
    <t>NG and syphilis reported as co-infections with TV only. Data for these infections was not extracted</t>
  </si>
  <si>
    <t>https://pmc.ncbi.nlm.nih.gov/articles/PMC10412860/</t>
  </si>
  <si>
    <t>To determine the prevalence and factors associated with Trichomonas vaginalis infection among women of reproductive age attending community-based services for cervical screening</t>
  </si>
  <si>
    <t>Study tested for CT and NG, however, only reports results as "other STIs"</t>
  </si>
  <si>
    <t>https://pmc.ncbi.nlm.nih.gov/articles/PMC10324149/</t>
  </si>
  <si>
    <t>To determine the prevalence of HIV among pregnant women in Gabon and conduct a comparative study in which co-infections were assessed and compared between HIV-positive and HIV-negative pregnant women.</t>
  </si>
  <si>
    <t>The project consisted of two studies, first, the HIV prevalence study and second, the co-infection study. For the co-infection study, a cross-sectional survey was performed assessing the prevalence of co-infections in a sample of HIV-positive and a comparator sub-sample of HIV-negative pregnant women.</t>
  </si>
  <si>
    <t>Prevalence reported by HIV status, however, HIV + N &lt; 100 so we reported combined prevalence. Study tested for CT, NG, TP (syphilis), HTLV-1/2), TEV, HCV, EBV, Schistosoma, Malaria, Mansonella, Group B Strep. However, prevalence is reported as "any coinfection" (with HIV) "any vector born infection" and "any STI" Data for extraction is not possible for these organisms.</t>
  </si>
  <si>
    <t>To evaluate the safety and efficacy of injectable cabotegravir compared with daily oral tenofovir diphosphate plus emtricitabine (TDF-FTC) for HIV prevention in HIV-uninfected women.</t>
  </si>
  <si>
    <t>Double-blind, double-dummy, active-controlled, superiority trial in 20 clinical research sites. Participants were randomly assigned (1:1) to either active cabotegravir with TDF-FTC placebo (cabotegravir group) or active TDF-FTC with cabotegravir placebo (TDF-FTC group).</t>
  </si>
  <si>
    <t>This study includes the self-reported gender identities of male and transgender male; however, N&lt;100 for both groups.</t>
  </si>
  <si>
    <t>https://pmc.ncbi.nlm.nih.gov/articles/PMC10555488/</t>
  </si>
  <si>
    <t>To assess the prevalence and incidence of chlamydia and gonorrhoea and predictors of infection in this cohort, as well as explored the relationship between PrEP adherence based on tenofovir-diphosphate (TFV-DP) concentrations and subsequent STIs.</t>
  </si>
  <si>
    <t>Study details described in parent trial</t>
  </si>
  <si>
    <t>HPTN 082</t>
  </si>
  <si>
    <t>CT, NG, TV incidence at 6 month and 12 month visits</t>
  </si>
  <si>
    <t>Syphilis reported at entire study population only: "Syphilis was rare with reactive syphilis serology in &lt;1% (2 of 451) and was therefore not included in further analyses in the study." As prevalence by country was not reported, we did not extract data.</t>
  </si>
  <si>
    <t>https://pmc.ncbi.nlm.nih.gov/articles/PMC10904521/</t>
  </si>
  <si>
    <t>To identify and describe key characteristics and sexual behaviors of FSW and estimate the prevalence of HIV, syphilis, gonorrhea, chlamydia, and hepatitis B virus (HBV) among FSW in Ghana.</t>
  </si>
  <si>
    <t>Time-Location (TLS)</t>
  </si>
  <si>
    <t>STI prevalence data is combined between FSW categories only. HIV, syphilis, and HBV prevalence disaggregated by FSW category is available.</t>
  </si>
  <si>
    <t>https://pmc.ncbi.nlm.nih.gov/articles/PMC9906800/</t>
  </si>
  <si>
    <t>To assess the association between POC STI testing and PrEP initiation and continuation among PPW in a maternal PrEP cohort in Cape Town, South Africa. We also evaluated the impact of POC STI testing on time to receipt of STI results and treatment compared to laboratory-based STI testing.</t>
  </si>
  <si>
    <t>Participants were followed through 12 months after delivery.</t>
  </si>
  <si>
    <t>PrEP in Pregnant and Postpartum women (PrEP-PP)</t>
  </si>
  <si>
    <t>Same-day treatment coverage and timing of STI treatment initiation are reported.</t>
  </si>
  <si>
    <t>From November 2020, due to supply chain issues as a result of the COVID-19 pandemic, Cepheid was unable to continue to support research studies with the provision of POC STI testing kits, and the self-collected vaginal swabs were sent to the Department of Pathology (University of Cape Town) for CT and NG testing. Only women who underwent point-of-care STI testing were tested for Trichomonas vaginalis,</t>
  </si>
  <si>
    <t>https://pmc.ncbi.nlm.nih.gov/articles/PMC11106734/</t>
  </si>
  <si>
    <t>To evaluate the impact of POC STI testing compared to STI syndromic management on PrEP outcomes among PPW in Cape Town, South Africa.</t>
  </si>
  <si>
    <t>Participants were consecutively enrolled at first ANC visit and randomized to POC STI testing vs syndromic management, followed up after 1 month.</t>
  </si>
  <si>
    <t>STI and PrEP in Pregnancy Study (STIPPS)</t>
  </si>
  <si>
    <t>Treatment coverage (%) and proportion with same-day treatment are reported.</t>
  </si>
  <si>
    <t>https://pmc.ncbi.nlm.nih.gov/articles/PMC10343125/</t>
  </si>
  <si>
    <t>To determine the prevalence of CT in a symptomatic heterosexual population in Delhi during a period of 10 years.</t>
  </si>
  <si>
    <t>https://pmc.ncbi.nlm.nih.gov/articles/PMC10632860/</t>
  </si>
  <si>
    <t>To assess the prevalence and factors associated with HR-HPV infections. The results will help the Beninese health authorities to better scrutinise the integration of HPV prevention within the STIs control programme that is already targeting HIV, NG and CT among MSM.</t>
  </si>
  <si>
    <t>Random selection using a two-stage sampling procedure</t>
  </si>
  <si>
    <t>Name not provided</t>
  </si>
  <si>
    <t>This is a sub-study of and oral pre-exposure prophylaxis (PrEP) demonstration project conducted within the MSM community of Cotonou</t>
  </si>
  <si>
    <t>https://pmc.ncbi.nlm.nih.gov/articles/PMC10258860/</t>
  </si>
  <si>
    <t>To assess drug uptake, adherence, condom use and number of sexual partners, HIV incidence and trends in the prevalence of gonorrhoea and chlamydia.</t>
  </si>
  <si>
    <t>Multi-stage random sampling with consecutive recruitment</t>
  </si>
  <si>
    <t>NG and CT test positivity at  6 and 12-month follow-up visits</t>
  </si>
  <si>
    <t>This is the parent study of an Oral PrEP demonstration project in Benin</t>
  </si>
  <si>
    <t>https://pmc.ncbi.nlm.nih.gov/articles/PMC11151913/</t>
  </si>
  <si>
    <t>Déterminer l’étiologie des infections cervico-vaginales, d’évaluer et de comparer les méthodes de diagnostic cytobactériologique et moléculaire appliquées pour l'identification des pathogènes en cause.</t>
  </si>
  <si>
    <t>The study includes resistance testing for non-STI infections. The study includes non-prevalence comparison data between the qPCR test and the culture/RapidChlamydia test. Sensitivity, specificity, and positive and negative predictive values (PPV and NPV) were calculated for qPCR compared to conventional culture methods used for pathogen diagnosis.lig</t>
  </si>
  <si>
    <t>To determine the prevalence of sexual infection by HPV and C. trachomatis in young, sexually active women treated at a university health program in a large city of the Brazilian Amazon region.</t>
  </si>
  <si>
    <t>To determine the seroprevalence rate of HBV, HBC, syphilis, and HIV among Moroccan adult inpatients with schizophrenia in the Fez region (Morocco). The further aim was to help health authorities to prevent and control STIs.</t>
  </si>
  <si>
    <t>Study provides prevalence among men and women; however, females N&lt;100 (n=45), therefore we did not extract prevalence from this group.</t>
  </si>
  <si>
    <t>To determine the prevalence of Candida species, fluconazole resistance and coinfections in swabs collected from women with VDS in Namibia.</t>
  </si>
  <si>
    <t>https://pubmed.ncbi.nlm.nih.gov/39415099/</t>
  </si>
  <si>
    <t>To estimate the prevalence of Chlamydial and gonorrheal infections, advocating for supportive STI strategies in Egypt. Additionally, the study aims to provide a foundation for national prevalence estimates of CT and NG infections.</t>
  </si>
  <si>
    <t>https://pmc.ncbi.nlm.nih.gov/articles/PMC11615069/#SM1</t>
  </si>
  <si>
    <t>To investigate the genetic diversity of T. vaginalis in women from Upper Egypt, employing PCR-RFLP methods alongside morphological and microscopic techniques.</t>
  </si>
  <si>
    <t>Study provides prevalence data from wet mount microscopy, culture, and PCR. PCR tests were only conducted on culture-positive samples. Study provides morphology and genotyping data for T. vaginalis among culture-postive and PCR positive samples.</t>
  </si>
  <si>
    <t>https://pubmed.ncbi.nlm.nih.gov/39039485/</t>
  </si>
  <si>
    <t>To determine the prevalence of Bacterial Vaginosis (BV), Trichomonas Vaginalis (TV) co-infection, and the antibacterial sensitivity profile of bacterial isolates.</t>
  </si>
  <si>
    <t>Study provides data on antibiotic resistance testing for bacterial isolates, but no resistance testing was done for T. vaginalis.</t>
  </si>
  <si>
    <t>To evaluate C. trachomatis infection and its genotypes among pregnant women at term in Tehran, Iran.</t>
  </si>
  <si>
    <t>https://www.ajol.info/index.php/ijbcs/article/view/253498</t>
  </si>
  <si>
    <t>To determine the prevalence and risk factors of trichomoniasis in patients in urban and rural areas in the NW Region, Cameroon.</t>
  </si>
  <si>
    <t>Hospital-based simple random selection</t>
  </si>
  <si>
    <t>Study reports prevalence among men and women; however males N &lt;100, so we did not extract prevalence data for this group.</t>
  </si>
  <si>
    <t>https://pubmed.ncbi.nlm.nih.gov/38591856/</t>
  </si>
  <si>
    <t>To estimate the prevalence of and risk factors for Chlamydia trachomatis, Neisseria gonorrhoeae and Trichomonas vaginalis among pregnant Syrian refugee women engaged in antenatal care in Lebanon.</t>
  </si>
  <si>
    <t>https://pubmed.ncbi.nlm.nih.gov/37324149/</t>
  </si>
  <si>
    <t>To investigate the differences in the vaginal microenvironment of different types of HPV infection and also provide data supporting clinical diagnosis and treatment.</t>
  </si>
  <si>
    <t>https://www.sciencedirect.com/science/article/pii/S0882401023000049</t>
  </si>
  <si>
    <t>To assess the prevalence and possible risk factors of CT and HPV/CT co-infection in women from South of Morocco with normal and abnormal cytology.</t>
  </si>
  <si>
    <t>https://pubmed.ncbi.nlm.nih.gov/38223143/</t>
  </si>
  <si>
    <t>To determine the profile of cervical and vaginal infections in pregnant women receiving prenatal care in a single institute.</t>
  </si>
  <si>
    <t>https://pubmed.ncbi.nlm.nih.gov/37623959/</t>
  </si>
  <si>
    <t>To contribute to the epidemiological information on Ivory Coastal and Ghanaian female genital schistosomiasis affecting placental tissue, as well as to find traces of multidrug-resistant vaginal bacterial colonization and of vaginal STIs on placenta tissue caused by contamination events during vaginal delivery.</t>
  </si>
  <si>
    <t>Retrospective</t>
  </si>
  <si>
    <t>The Child Development Study (CDS)</t>
  </si>
  <si>
    <t>N. gonorrhoeae, C. trachomatis</t>
  </si>
  <si>
    <t>Study conducted resistance testing for non-sexually transmitted organisms. Resistance gene screening was also performed for clinically relevant antimicrobial resistance genes (ARGs), including those conferring resistance to beta-lactams (e.g., ESBLs, carbapenemases), aminoglycosides, macrolides, and colistin</t>
  </si>
  <si>
    <t>To estimate the seroprevalence of C. trachomatis and associated factors among riverine communities from peri-urban islands in the Brazilian Amazon.</t>
  </si>
  <si>
    <t>This study does not provide prevalence data for Syphilis, nor any extractable prevalence data for the male group.</t>
  </si>
  <si>
    <t>https://pubmed.ncbi.nlm.nih.gov/37668557/</t>
  </si>
  <si>
    <t>To understand the complex and unexplored conditions occurring in cervix and endometrium of the female genital tract caused due to the infection of the human papilloma viruses (HPVs) and Chlamydia trachomatis (CT).</t>
  </si>
  <si>
    <t>Case control</t>
  </si>
  <si>
    <t>Comparative case control with purposive sampling for cases and controls.</t>
  </si>
  <si>
    <t>Prevalence reported by cases (women with cancer) and controls (women without cancer) grouped by specimen (cervix / endometrium). Only population with N&gt; 100 was women with cervical cancer.</t>
  </si>
  <si>
    <t>To describe the seroprevalence of IgG anti-C. trachomatis antibodies in individuals recently diagnosed with HIV from the city of Belém, Pará and the factors associated with the infection.</t>
  </si>
  <si>
    <t>This study provides prevalence data for both males anf females; however, females N&lt;100 (n=34), as such we did not extract data for this group</t>
  </si>
  <si>
    <t>https://bmjpublichealth.bmj.com/content/2/2/e000501</t>
  </si>
  <si>
    <t>To describe the prevalence and risk factors of curable STIs/RTIs, STI/RTI co-infection and STI/RTI and malaria co-infection among HIV-negative pregnant women at their first antenatal care visit in Kenya, Malawi and Tanzania.</t>
  </si>
  <si>
    <t>Three-arm malaria chemoprevention randomised controlled trial conducted in areas of perennial malaria transmission in Kenya, Malawi and Tanzania. Recruitment stopped when 4680 participants had been randomly assigned</t>
  </si>
  <si>
    <t>IMPROVE (IMproving PRegnancy Outcomes with intermittent preVEntative treatment in Africa) trial</t>
  </si>
  <si>
    <t>Clinic staff collected cervicovaginal swabs for CT, NG, TV testing was from a randomly selected subset of one-third of participants at each study site. Age data provided at study population level only. Syphilis RPR titre data available at study population-level only.</t>
  </si>
  <si>
    <t>https://pmc.ncbi.nlm.nih.gov/articles/PMC10715506/</t>
  </si>
  <si>
    <t>To report the prevalence of asymptomatic aetiologically confirmed STIs and BV among pregnant adolescents, and pregnant women 20–24 years and &gt;25 years of age. We further report on incident and persistent/recurrent STIs in all age groups following repeat aetiological testing of vaginal swabs collected in the third trimester and finally evaluated the test performance of syndromic management for all pregnant women.</t>
  </si>
  <si>
    <t>CAP 088 HIV Incidence Cohort Study</t>
  </si>
  <si>
    <t>TV, CT, NG incidence at repeat visit</t>
  </si>
  <si>
    <t>https://pmc.ncbi.nlm.nih.gov/articles/PMC11367844/</t>
  </si>
  <si>
    <t>To compare the prevalence of STIs and bacterial vaginosis in AGYW living with HIV and not living with HIV in the early postpartum period. Among AGYW living with HIV, we further explored the impact of STIs on maternal viral load in the presence of antiretroviral treatment.</t>
  </si>
  <si>
    <t>CAPRISA 088 HIV incidence study</t>
  </si>
  <si>
    <t>Syphilis testing was only conducted among WLHIV.</t>
  </si>
  <si>
    <t>To compare detection of Chlamydia trachomatis (CT), Neisseria gonorrhoeae (GC), and Trichomonas vaginalis (TV) using dry and wet self-collected samples using brushes among females who engage in sex work in Mombasa, Kenya.</t>
  </si>
  <si>
    <t>The study compares agreement between self-collected samples stored wet and stored dry for transcription mediated amplification (TMA) testing of GC, CT, and TV. Prevalence is reported by self-collected WET and DRY stored cervico-vaginal specimens as well as provider-collected cervical WET-stored specimens. Prevalence is extracted for self-collected WET (cervicovaginal) and provider-collected WET (cervical)</t>
  </si>
  <si>
    <t>To assess STI burden following scale-up of CHIs in Uganda.</t>
  </si>
  <si>
    <t>Purposively selected RCCS communities followed by census-based consecutive sampling of all eligible residents (aged 18–49 years) in those communities</t>
  </si>
  <si>
    <t>Rakai Community Cohort Study (RCCS)</t>
  </si>
  <si>
    <t>https://pmc.ncbi.nlm.nih.gov/articles/PMC9944389/</t>
  </si>
  <si>
    <t>To compare sexual behaviors between app-using MSM (app users) and non-app-using MSM (non-app users), and evaluate the association between app use and sexually transmitted infections (STIs).</t>
  </si>
  <si>
    <t>T2T study</t>
  </si>
  <si>
    <t>To assess the prevalence of HIV, and the 5 curable STIs: syphilis, Chlamydia trachomatis (CT), Neisseria gonorrhoeae (NG), Trichomonas vaginalis (TV), and Mycoplasma genitalium (MG) in men with UDS, nested within an existing Enhanced Gonococcal Antimicrobial Surveillance Program (EGASP) in Kampala, Uganda [8]. Additionally, we evaluated NG- antimicrobial resistance (AMR), adherence to treatment guidelines, and factors associated with STI coinfections.</t>
  </si>
  <si>
    <t>https://pubmed.ncbi.nlm.nih.gov/38489281/</t>
  </si>
  <si>
    <t>To characterize patterns of antibiotic use prior to clinic attendance and study enrollment in Ugandan men with urethral discharge syndrome (UDS), evaluate in-clinic prescribing, and the performance characteristics of SCM.</t>
  </si>
  <si>
    <t>Men with UDS, were recruited into a cross sectional study after completion of their usual care visit at government health centers, participating as an existing Enhanced Gonococcal Antimicrobial Surveillance Program (EGASP) sites in Kampala, Uganda</t>
  </si>
  <si>
    <t>N. gonorrhoeae</t>
  </si>
  <si>
    <t>Study provides data on Sensitivity, specificity, and positive and negative predictive values of syndromic case management by individual curable STI. Sensitivity, specificity and negative and positive predictive values of point-of-care tests for syphilis antibodies provided in supplemental material.</t>
  </si>
  <si>
    <t>To (1) evaluate the prevalence of rectal CT infections in patients attending STD clinics, (2) identify potential risk factors for rectal CT infection, and (3) analyze the genotypic relationship between urogenital and rectal CT infection.</t>
  </si>
  <si>
    <t>This study does not provide extractable prevalence data for N. gonorrhoeae for the female and male groups, only a combined value is provided per anatomical site (i.e. urogenital and rectal).</t>
  </si>
  <si>
    <t>https://pubmed.ncbi.nlm.nih.gov/37948399/</t>
  </si>
  <si>
    <t>To investigate the prevalence and incidence of STIs among South African women and to compare incidence between contraceptive arms, age groups, study sites, and according to condom use and semen detection.</t>
  </si>
  <si>
    <t>CT, NG, TV, MG incidence</t>
  </si>
  <si>
    <t>https://pubmed.ncbi.nlm.nih.gov/38130894/</t>
  </si>
  <si>
    <t>To assess the prevalence of Trichomonas vaginalis and associated factors among pregnant women attending antenatal care at Bule Hora University Teaching Hospital.</t>
  </si>
  <si>
    <t>To examine the prevalence of syphilis and CT infection and their associated factors among MSM in Jiangsu province, China, to provide more recent data for formulating relevant policies.</t>
  </si>
  <si>
    <t>https://pubmed.ncbi.nlm.nih.gov/36852895/</t>
  </si>
  <si>
    <t>To determine the prevalence and incidence of chlamydia, gonorrhoea and trichomoniasis in HIV-negative sexually active women in a rural South African setting.</t>
  </si>
  <si>
    <t>IPM 027 Ring trial</t>
  </si>
  <si>
    <t>CT, GN or TV</t>
  </si>
  <si>
    <t>https://pmc.ncbi.nlm.nih.gov/articles/PMC10160698/</t>
  </si>
  <si>
    <t>To analyze the factors associated with BV in women with homosexual, bisexual and heterosexual sexual practices.</t>
  </si>
  <si>
    <t>This is a sub-study of a broader study that evaluated the vulnerability of women who have sex with women to BV, conducted in a medium-sized municipal, located in the middle of the state of São Paulo, Brazil. Study includes prevalence among 149 Women with Homosexual practice (WSW); 80 bisexual Women (WSWM) and 224 Women with heterosexual practice (WSM). Because WSWM N &lt;100, we did not extract prevalence data from this group.</t>
  </si>
  <si>
    <t>https://pubmed.ncbi.nlm.nih.gov/39463711/</t>
  </si>
  <si>
    <t>To compare the prevalence of T. vaginalis and Candida spp. to confirm the coexistence of these two agents.</t>
  </si>
  <si>
    <t>Married women with vaginal infections attending the Vin Private Laboratory and Arveen Private Laboratory.</t>
  </si>
  <si>
    <t>https://pubmed.ncbi.nlm.nih.gov/38978784/</t>
  </si>
  <si>
    <t>To describe socio-behavioural characteristics of Conectad@s participants, estimate the prevalence of HIV and other sexually transmitted infections (STI) at baseline, and identify correlates of new HIV diagnosis.</t>
  </si>
  <si>
    <t>Respondent driven sampling: A  mixed-method study using long chains of peer referrals (i.e., RDS-based methods) to recruit a diverse sample of YMSM. We purposively selected initial participants (‘seeds’) based on their connections to other YMSM, their enthusiasm about the research, and diversity of demographic characteristics. Seeds and their referrals were invited to recruit their peers to the study, creating successive waves of enrolment to reach diverse social networks</t>
  </si>
  <si>
    <t>Conectad@s</t>
  </si>
  <si>
    <t>https://pmc.ncbi.nlm.nih.gov/articles/PMC10655853/</t>
  </si>
  <si>
    <t>To use STI screening among a population-representative cohort of adolescents and young adults selected from a Health and Demographic Surveillance Site (HDSS) in rural KwaZulu-Natal, South Africa,16 to provide updated STI prevalence estimates among adolescents and young adults in this setting and assess for factors associated with having an STI.</t>
  </si>
  <si>
    <t>Stratified random sampling of 3,000 men and women aged 16–29 years, stratified by sex and area, from the Africa Health Research Institute (AHRI) Health and Demographic Surveillance System (HDSS) database.</t>
  </si>
  <si>
    <t>Isisekelo Sempilo</t>
  </si>
  <si>
    <t>STI treatment coverage and time to treatment data is provided</t>
  </si>
  <si>
    <t>https://pubmed.ncbi.nlm.nih.gov/38031114/</t>
  </si>
  <si>
    <t>To determine the prevalence of Chlamydia trachomatis (CT) and Mycoplasma genitalium (MG) among HPV-positive women undergoing colposcopy at the Second Xiangya Hospital of Central South University, Hunan, China. Additionally, we aimed to assess the impact of C. trachomatis or M. genitalium co-infection with HPV on the severity of cervical lesions.</t>
  </si>
  <si>
    <t>https://pubmed.ncbi.nlm.nih.gov/39614192/</t>
  </si>
  <si>
    <t>To determine the performance and acceptability of self-collected rectal and pharyngeal specimens in comparison with clinician-taken specimens for the diagnosis of C. trachomatis and N. gonorrhoeae infections among men who have sex with men (MSM).</t>
  </si>
  <si>
    <t>https://pmc.ncbi.nlm.nih.gov/articles/PMC10343118/</t>
  </si>
  <si>
    <t>To understand the prevalence of various etiologies of vaginal discharge, which would help frame health policies based on local needs.</t>
  </si>
  <si>
    <t>To determine C. trachomatis infection in sexually active women and to describe some of its clinical and epidemiological characteristics, in order to show the real magnitude of the infection.</t>
  </si>
  <si>
    <t>https://pmc.ncbi.nlm.nih.gov/articles/PMC10295600/#s0003</t>
  </si>
  <si>
    <t>To determine the prevalence, antibiotic resistance and associated risk factors of N. gonorrhoeae among patients attending non-profitable private clinics in Mekelle, Tigrai, Ethiopia.</t>
  </si>
  <si>
    <t>To evaluate the frequency of gonococcal and non-gonococcal genital infections in women referred to clinics in Ilam, Iran.</t>
  </si>
  <si>
    <t>https://pmc.ncbi.nlm.nih.gov/articles/PMC11684620/</t>
  </si>
  <si>
    <t>To examine the feasibility of using POC STI tests for screening HIV and other curable STIs among symptomatic and asymptomatic persons attending community pharmacies in urban Uganda, including estimating their prevalence and incidence.</t>
  </si>
  <si>
    <t>Prospective cohort study of persons or clients seeking medication and other services at community pharmacies. Systematic consecutive sampling was used.</t>
  </si>
  <si>
    <t>Syphilis, NG, CT, and TV incidence at follow-up visits: Day 30 and Day 90</t>
  </si>
  <si>
    <t>Trichomonas was tested only among women (n = 280), day 30 (n = 128), day 90 (n = 96). Study provides syphilis Titre data at study population level only (Male and Female combined) "Among 438 participants with evaluable results, 14 (3.1%) had a positive treponemal antibody POCT; 7 (50%) participants had reactive rapid plasma reagin (RPR) titers, (1:1 [n = 1], 1:2 [n = 2], 1:8 [n = 2], 1:16 [n = 1], 1:32 [n = 1] and 1:1 [n = 1]. All were staged as late latent syphilis.</t>
  </si>
  <si>
    <t>To investigate the presence of CT, NG, and MG in the urogenital specimens collected from 18–68-year-old patients with urogenital symptoms using a multiplex real-time PCR test.</t>
  </si>
  <si>
    <t>Block randomization-based study. In order to avoid a bias in collecting patient materials, we did not interfere with the clinical situation or the age of the patients. In order not to concentrate on only one gender (female), we ensured that gender was matched, and after the number of our patient group met the sampling power, we ended the material collection phase of the study in which the genders of men and women were equal.</t>
  </si>
  <si>
    <t>The study reports combined STI prevalence. Dual co-infections of CT with MG, NG with CT, and NG with MG were detected in six, five, and one patient(s), respectively. One of the patients with NG–CT coinfection was an individual living with HIV. In one patient, triple co-infection of CT–NG–MG was determined.</t>
  </si>
  <si>
    <t>To examine the prevalence and predictors of HIV and STI among WESW in the Southern part of Uganda.</t>
  </si>
  <si>
    <t>Kyaterekera Project</t>
  </si>
  <si>
    <t>https://pubmed.ncbi.nlm.nih.gov/39430093/</t>
  </si>
  <si>
    <t>To expand the current knowledge on the prevalence of BV and STIs among asymptomatic young pregnant women in Ethiopia and to evaluate the association of these conditions with HPV infections. Such information will help estimate the number of women at risk for adverse pregnancy outcomes.</t>
  </si>
  <si>
    <t>Samples obtained from antenatal care and family planning units at university hospitals, state and private hospitals, and regional health centres throughout the country</t>
  </si>
  <si>
    <t>To determine the etiologies of male urethritis syndrome (MUS) and the susceptibility profiles of N. gonorrhoeae isolates. Secondary objective was to determine STI coinfections (i.e., HIV, syphilis, herpes simplex virus 2) in men presenting with symptomatic urethral discharge.</t>
  </si>
  <si>
    <t>To determine the relative prevalence of VDS etiologies in women presenting to sentinel primary health care clinics in South Africa. Secondary objectives were to ascertain the predictive value of speculum findings for the presence of STI pathogens and the proportion of women presenting with clinical features of CA who had identifiable yeast on vaginal smear microscopy.</t>
  </si>
  <si>
    <t>To evaluate potential risk compensation following use of a vaginal ring microbicide by women in a phase III trial in southwestern Uganda.</t>
  </si>
  <si>
    <t>Any STI (composite) test positivity at follow-up visit</t>
  </si>
  <si>
    <t>https://bmjopen.bmj.com/content/14/4/e079497.long</t>
  </si>
  <si>
    <t>To assess associations between intravaginal practices (IVPs) and the incidence of sexually transmitted infections (STIs) and bacterial vaginosis (BV) among women using the dapivirine vaginal ring (DVR) or placebo vaginal ring in southwestern Uganda.</t>
  </si>
  <si>
    <t>Retrospective secondary analysis of data from the Ring Trial (RCT of dapivirine vaginal ring for HIV prevention). Women were identified from sex work hotspots (bars, restaurants, hair salons, small shops and other small- scale businesses).</t>
  </si>
  <si>
    <t>Dapivirine vaginal ring trial (The Ring Study)</t>
  </si>
  <si>
    <t>STI/BV test positivity at follow-up reported</t>
  </si>
  <si>
    <t>https://pubmed.ncbi.nlm.nih.gov/38827828/</t>
  </si>
  <si>
    <t>To investigate the proportion of patients infected with MG and its macrolide resistance-associated mutations, and the co-infection of MG with CT or NG at the STIs clinic, HCMC Hospital of Dermato-Venereology, Vietnam.</t>
  </si>
  <si>
    <t>M. genitalium</t>
  </si>
  <si>
    <t>To perform a comprehensive analysis addressing the research question of how STIs, sexual behaviours and stigma differ between groups with different gender identities.</t>
  </si>
  <si>
    <t>TRUST/RV368</t>
  </si>
  <si>
    <t>NG and CT incidence by anatomical site</t>
  </si>
  <si>
    <t>To provide information on the prevalence of genital and extra-genital non-viral STIs and associated risk factors among MSM in Tshwane, South Africa.</t>
  </si>
  <si>
    <t>Snowball</t>
  </si>
  <si>
    <t>Snowball: A recruitment team comprising of a community liaison officer and 2 recruiters was formed, and recruitment was mainly through snowballing.</t>
  </si>
  <si>
    <t>The study reports overall study population prevalence as follows: Of the participants screened, 77/199 (38.7%) had at least one infection regardless of specimen site. Of these, 34 (17.1%) were infected with NG; 36 (18.1%) with CT, 16 (8.1%) with MG and 14 (7.0%) with TV. Additionally, STI prevalence was reported according to the anatomical site of the specimen.</t>
  </si>
  <si>
    <t>https://pmc.ncbi.nlm.nih.gov/articles/PMC11503053/</t>
  </si>
  <si>
    <t>To investigate the prevalence of C. trachomatis, N. gonorrhoeae, T. vaginalis, T. pallidum and M. genitalium, to identify associated risk factors and to assess ciprofloxacin resistance in N. gonorrhoeae among FSWs in eight cities in Guinea-Bissau.</t>
  </si>
  <si>
    <t>Participants in the capital city of Bissau were included through venue-based convenience sampling at nine different venues, where FSWs are known to solicit sex. Participants in seven cities outside Bissau were identified through peer-based chain referral at 1–4 different venues depending on the size of the city (14 different venues in total) and were required to come to the mobile clinic during daytime</t>
  </si>
  <si>
    <t>Also provides composite measure of any curable STI.</t>
  </si>
  <si>
    <t>To verify the prevalence of CT in infertile women attending a private infertility clinic in southern Brazil. As a secondary objective, we compared the prevalence of CT in women withprimary or secondary infertility.</t>
  </si>
  <si>
    <t>To assess the operability of on-site chlamydia and gonorrhea testing and treatment in the MSM community in China.</t>
  </si>
  <si>
    <t>To investigate the trends and risk factors of the prevalence of reproductive tract infections among women who prepared to conceive in the Chongqing Municipality (China) from 2012 to 2016.</t>
  </si>
  <si>
    <t>To determine the distribution of Chlamydia trachomatis genotypes and its associations with CINs among women of reproductive age.</t>
  </si>
  <si>
    <t>This study only provides STI co-infection data for NG, TV, HPV, and Candidiasis.</t>
  </si>
  <si>
    <t>To analyze the present situation of Ureaplasma urealyticum (UU), Chlamydia trachomatis (CT), Mycoplasma genitalium (MG) and Neisseria gonorrhoeae (NG) infections among obstetrics and gynecological outpatients in southwest China.</t>
  </si>
  <si>
    <t>TV only reported as co-infection among UU positive participants. Data for TV not extracted</t>
  </si>
  <si>
    <t>To assessed patients with mixed vaginitis in late pregnancy to summarize the clinical and microbiological characteristics of mixed vaginitis and its impact on pregnancy outcomes, which will provide suggestions for clinical diagnosis, treatment, and prophylaxis.</t>
  </si>
  <si>
    <t>Mixed vaginitis, C. albicans</t>
  </si>
  <si>
    <t>To examine the prevalence of genital chlamydia and associated risk factors in Chinese female outpatients with genital tract infections.</t>
  </si>
  <si>
    <t>https://pubmed.ncbi.nlm.nih.gov/39117400/</t>
  </si>
  <si>
    <t>To estimate urogenital and extragenital prevalence and associated risk factors for these STIs among FSWs and NSWs in north-west Ecuador.</t>
  </si>
  <si>
    <t>FSWs were approached by two trained female researchers either in brothels or via FSW associations. NSWs were invited onto the study while waiting in primary healthcare units by two trained female researchers.</t>
  </si>
  <si>
    <t>To describe the operating characteristics of the BVBlue test and Amsel’s criteria compared to the Nugent score in a cohort of Kenyan women.</t>
  </si>
  <si>
    <t>Microbiota and Preterm Birth Study</t>
  </si>
  <si>
    <t>Operating characteristics, including sensitivity, specificity, positive predictive value (PPV) and negative predictive value (NPV) were calculated comparing the BVBlue test and Amsel’s criteria to Nugent score ≥7 as the gold standard.</t>
  </si>
  <si>
    <t>To assess the prevalence of STIs and the socioepidemiological profile of women in the military garrison of Campinas.</t>
  </si>
  <si>
    <t>Prospective, cross-sectional epidemiological study involving women who attended the Medical Center of the Military Garrison of Campinas by free and spontaneous demand. Initially, 1,019 women who consulted at the Medical Center of the Military Garrison of Campinas were selected. For comparison purposes, two groups were established: 1) the GENERAL Group, which corresponded to the 647 women allocated to the study, and 2) the WITH-STI group, which corresponded only to those who were diagnosed with STIs during the study.</t>
  </si>
  <si>
    <t>To study the infection rates of Chlamydia trachomatis (CT), Ureaplasma urealyticum (UU), Neisseria gonorrhoeae (NG), and co-infections with human papillomavirus (HPV) in a hospital gynecology outpatient clinic in the Haikou region in 2021.</t>
  </si>
  <si>
    <t>To describe the prevalence and associated factors of anal STIs in high-risk TGW and MSM populations attending an anal cancer preventive service for high-resolution anoscopy in Salvador, Brazil.</t>
  </si>
  <si>
    <t>This study also included 11 bisexual men, and 15 transgender women (TGW). Because their N &lt;100, we did not extract prevalence data for these groups.</t>
  </si>
  <si>
    <t>https://pubmed.ncbi.nlm.nih.gov/39026297/</t>
  </si>
  <si>
    <t>To investigate differences in the vaginal microbiome of pregnant women living with HIV with and without C. trachomatis infection. We hypothesized that there are differences in the vaginal microbial profiles of women with and without C. trachomatis infection.</t>
  </si>
  <si>
    <t>sub-study of study among pregnant women attending the antenatal clinic at the King Edward VIII Hospital in Durban, South Africa</t>
  </si>
  <si>
    <t>To assess whether IPTp with dihydroartemisinin–piperaquine, alone or combined with azithromycin, could reduce adverse pregnancy outcomes compared with IPTp with sulfadoxine–pyrimethamine.</t>
  </si>
  <si>
    <t>Three-arm, individually randomised, double-blind, partly placebo-controlled, trial was done in 12 antenatal clinics in southern Malawi (n=5), northeastern Tanzania (n=3), and western Kenya (n=4) in areas with high-grade sulfadoxine–pyrimethamine resistance and perennial malaria transmission.</t>
  </si>
  <si>
    <t>CT prevalence at term (follow-up visit) by malaria IPTp treatment arm.</t>
  </si>
  <si>
    <t>The study primarily aimed to assess whether IPTp with dihydroartemisinin–piperaquine, alone or combined with azithromycin, reduced adverse pregnancy outcomes compared with sulfadoxine–pyrimethamine. A randomly selected subgroup of participants underwent further assessments, including STI testing, which provided additional data on STI prevalence.</t>
  </si>
  <si>
    <t>To describe the risk factors for STIs among MSM.</t>
  </si>
  <si>
    <t>Outreach in the streets, dance clubs, bars, sex clubs, health clubs and adult video stores were among the recruitment strategies used. Participants were also recruited through community forums.</t>
  </si>
  <si>
    <t>https://pmc.ncbi.nlm.nih.gov/articles/PMC11067503/</t>
  </si>
  <si>
    <t>To examine women in reproductive age with urogenital complaints in Maputo, Mozambique to: (i) describe the prevalence of trichomoniasis, chlamydia, gonorrhoea, and M. genitalium infections using a real-time multiplex PCR (38) and HIV using serology, (ii) identify the sociodemographic and behavioural factors among the women associated with these STIs, and (iii) assess the accuracy (sensitivity and specificity) of the vaginal discharge syndrome management in use in Mozambique (Figure 1) to diagnose STIs and reproductive tract infections.</t>
  </si>
  <si>
    <t>Study sites selected based on the existence of conditions for gynaecological examination and the availability of maternal health nurses as the main providers of reproductive health services for women</t>
  </si>
  <si>
    <t>To describe the STI prevalence amongst MSM enrolled in a preventive HIV vaccine trial which had routinely tested for sexually transmitted infections as part of study procedures.</t>
  </si>
  <si>
    <t>Retrospective chart review of cohort data from the the HVTN 702 phase 2b/3 trial of ALVAC-HIV. We selected the data of enrolled participants born male who identified at the baseline visit as either male or transgender female and sexual orientation as homosexual or bisexual on the demographic questionnaire.</t>
  </si>
  <si>
    <t>HVTN 702 HIV vaccine efficacy clinical trial</t>
  </si>
  <si>
    <t>This study retrospectively analysed both prevalence and incidence data collected from 18 October 2016 to 21 July 2021 in the HVTN 702 HIV vaccine efficacy clinical trial. They calculated STI prevalence and the associated 95% confidence intervals until 24 months of follow-up.</t>
  </si>
  <si>
    <t>https://pmc.ncbi.nlm.nih.gov/articles/PMC11379191/</t>
  </si>
  <si>
    <t>To investigate the prevalence of eight STIs and their relationship with HPV or HIV infection in a cohort of women from Maputo City, Mozambique.</t>
  </si>
  <si>
    <t>https://pmc.ncbi.nlm.nih.gov/articles/PMC11371010/</t>
  </si>
  <si>
    <t>To investigate and describe the various urogenital infections through microbiological diagnosis, their risk factors, and antibiotic resistance among women attending Mwingi Level IV Hospital in Kitui County, Kenya.</t>
  </si>
  <si>
    <t>Study also provides data on non sexually transmitted bacterial isloates and bacterial resistance.</t>
  </si>
  <si>
    <t>To assess whether menstrual cups would reduce bacterial vaginosis (BV), vaginal microbiome (VMB), and sexually transmitted infections (STIs).</t>
  </si>
  <si>
    <t>Cluster randomized controlled trial was performed in 96 Kenyan secondary schools, randomized (1:1:1:1) to control, menstrual cup, cash transfer, or menstrual cup plus cash transfer.</t>
  </si>
  <si>
    <t>sub-study nested in the CCG trial.</t>
  </si>
  <si>
    <t>STI and BV prevalence at follow-up timpoints (12, 18, and 30 months) in intervention and control arms</t>
  </si>
  <si>
    <t>To estimate the prevalence of CT and NG infections in women who attended the cervical cancer screening programme (CCSP) in Tlaxcala, Mexico.</t>
  </si>
  <si>
    <t>Forwarding Research for Improved Detection and Access for Cervical Cancer Screening and Triage (FRIDA study).</t>
  </si>
  <si>
    <t>To assess the prevalence and risk factors associated with at least one STI (Chlamydia trachomatis [CT], Neisseria gonorrhoeae [NG], Trichomonasvaginalis [TV], and Mycoplasma genitalium [MG]) in Brazil.</t>
  </si>
  <si>
    <t>Multi-stage cross-sectional study  using secondary data from the pilot implementation of the National Service for Molecular Diagnosis of CT/NG/MG/TV in Pregnancy. We obtained Ministry of Health surveillance data from the implementation project. the Brazilian Ministry of Health had selected, through a list of random numbers, 21 municipalities with representation from the five geographical regions (North, Northeast, Center-West, Southeast, and South) with probability proportional to the number of childbirths in the year. After this first step, low-risk and public antenatal care units were chosen according to the proportion of attended pregnant women in each municipality.</t>
  </si>
  <si>
    <t>Study provides data on self-reported Syphilis infection within the past year, but did not test for current syphilis infection.</t>
  </si>
  <si>
    <t>https://pubmed.ncbi.nlm.nih.gov/38904761/</t>
  </si>
  <si>
    <t>To determine the prevalence of and risk factors associated with Neisseria gonorrhoeae and Chlamydia trachomatis infections among MSM</t>
  </si>
  <si>
    <t>https://pmc.ncbi.nlm.nih.gov/articles/PMC11083818/</t>
  </si>
  <si>
    <t>To determine the prevalence of BV and C. trachomatis infection among patients with infertility and to investigate the association between BV, C. trachomatis infection and tubal factor infertility.</t>
  </si>
  <si>
    <t>Unmatched case control involving women who consulted for infertility treatment</t>
  </si>
  <si>
    <t>To determine the prevalence of the pathogens responsible for the most common STIs, including Chlamydia trachomatis (chlamydia), Neisseria gonorrhoeae (gonorrhea), Trichomonas vaginalis (trichomoniasis), Treponema pallidum subspecies pallidum (syphilis), HIV, hepatitis B, hepatitis C, and herpes simplex viruses 1 and 2, in adolescents attending a family planning outpatient clinic in Porto Velho city, Rondônia State, Brazil.</t>
  </si>
  <si>
    <t>Cross-sectional epidemiological study conducted in female adolescents</t>
  </si>
  <si>
    <t>To determine the occurrence of STI, using a validated molecular assay as a diagnostic and surveillance tool in our setting. Additionally, the impact on detection rates was compared using a second in-house multiplex PCR assay for N. gonorrhoeae and C. trachomatis.</t>
  </si>
  <si>
    <t>We derived prevalence from the supplemental data file (S1 Dataset) because the study only reported combined prevalence amongst men and women. The study provides data for the male sub-group but N&lt;100 [n= 13/148], as such we did not extract prevalence data for males.</t>
  </si>
  <si>
    <t>To investigate the individual and combined effects of malaria and curable STIs/RTIs on fetal growth in Kenya, Tanzania, and Malawi.</t>
  </si>
  <si>
    <t>Nested cohort study</t>
  </si>
  <si>
    <t>Nested in intermittent preventive treatment of malaria in pregnancy (IPTp)</t>
  </si>
  <si>
    <t>TV, CT, NG, and syphilis incidence at follow-up (between 32–36 weeks of gestation)</t>
  </si>
  <si>
    <t>To determine the prevalence and risk factors of infectious vaginitis among women seeking reproductive health services at a Marie-stopes health facility in urban areas of Kampala, Uganda.</t>
  </si>
  <si>
    <t>Women for enrollment were chosen using a systemic sampling method in which the first woman was chosen at random and every sixth woman was chosen on consecutive days, Monday through Sunday.</t>
  </si>
  <si>
    <t>https://pubmed.ncbi.nlm.nih.gov/39650258/</t>
  </si>
  <si>
    <t>To determine the prevalence of STIs in asymptomatic pregnant women attending antenatal Rethabile Community Health Centre, Limpopo, South Africa.</t>
  </si>
  <si>
    <t>Convenience sampling method that focussed on pregnant women who were available at antenatal clinic and were willing to participate in the study.</t>
  </si>
  <si>
    <t>To report on routine data collected on syndromic STI screening and management within PrEP services, to describe the cascade of STI care among a population of clients accessing PrEP services, and to determine the prevalence of STIs and estimate the burden of disease missed using a syndromic approach among a subset of clients accessing PrEP services.</t>
  </si>
  <si>
    <t>High-priority clusters were selected using routine Department of Health program data. They were defined as areas with high HIV prevalence, high numbers of STIs and teenage pregnancies, and a catchment  population of AGYW (a priority population for both PrEP and STI service delivery) attending surrounding schools and technical and vocational colleges. HIV-uninfected females aged 15-24 years initiated on oral PrEP at a project site were recruited for the parent cohort study.</t>
  </si>
  <si>
    <t>substudy of study of PrEP users (HIV-uninfected females aged 15–24 years and males aged ≥15 years).</t>
  </si>
  <si>
    <t>Treatment coverage (%) among males and females reported.  Empirical treatment coverage (%) also reported.</t>
  </si>
  <si>
    <t>The current study focused on Project PrEP sites and included data from an STI substudy nested within a larger prospective cohort. Only 70 men where included in the STI substudy with aetiological testing, as such prevalence data was not extracted for males. Data on symptom-based STIs is provided for the larger cohort.</t>
  </si>
  <si>
    <t>To evaluate the rate of microbiological cure after a positive C. trachomatis/N. gonorrhoeae test result among pregnant women enrolled in an STI testing and treatment intervention study in Gaborone, Botswana. We also assessed factors that may be associated with cure, including partner treatment.</t>
  </si>
  <si>
    <t>Other</t>
  </si>
  <si>
    <t>Nonrandomized cluster trial</t>
  </si>
  <si>
    <t>substudy of an ongoing, nonrandomized cluster trial in 4 antenatal clinics looking at impact of testing and treating NG and CT on vertical transmission</t>
  </si>
  <si>
    <t>substudy of nonrandomized cluster trial in 4 antenatal clinics in Gaborone, Botswana.</t>
  </si>
  <si>
    <t>Treatment coverage (%) and test-of-cure outcomes are reported.</t>
  </si>
  <si>
    <t>To examine the prevalence of five curable STIs (chlamydia, gonorrhoea, syphilis, trichomoniasis and Mycoplasma genitalium infection), and associated demographic, behavioural and contextual risk factors among TSMSM in Nairobi, Kenya.</t>
  </si>
  <si>
    <t>Respondent-driven sampling (RDS): cross-sectional bio-behavioural survey.</t>
  </si>
  <si>
    <t>Conducted between February and March 2021 just after COVID-19 restrictions were eased in Kenya and tertiary institutions allowed to re-open for in-person learning.</t>
  </si>
  <si>
    <t>To estimate HIV prevalence and associated risk factors among tertiary student MSM (TSMSM) in Nairobi, Kenya.</t>
  </si>
  <si>
    <t>Respondent-driven sampling (RDS): cross-sectional survey</t>
  </si>
  <si>
    <t>To estimate LGTI in midtrimester and looking for its association with various adverse pregnancy outcomes.</t>
  </si>
  <si>
    <t>Prospective cohort study conducted in a tertiary care hospital</t>
  </si>
  <si>
    <t>To guide implementation of oral PrEP and ring among African AGYW, given previously observed lower adherence in this younger population, MTN-034/ Reversing the Epidemic in Africa with Choices in HIV Prevention (REACH), a crossover trial of oral PrEP and the ring was conducted to assess product adherence, safety, and choice among African AGYW. The primary objectives were to evaluate safety and adherence to oral PrEP and the ring during the crossover periods, and the secondary objective was choice of product after the randomized periods with use of each product.</t>
  </si>
  <si>
    <t>Cross over trial of oral PrEP and the ring</t>
  </si>
  <si>
    <t>MTN-034/REACH</t>
  </si>
  <si>
    <t>Multinational study conducted in South Africa, Uganda, and Zimbabwe. However, only the South African data (n &gt; 100) are eligible for extraction. Prevalence data in South Africa is disaggregated by site (Cape Town / Johannesburg), as such we derived prevalence by summarising figures between sites</t>
  </si>
  <si>
    <t>https://pubmed.ncbi.nlm.nih.gov/39188580/</t>
  </si>
  <si>
    <t>To compare molecular and microbial culture methods’ outcomes across clinical conditions, assessing the prevalence of 11 specific pathogenic bacteria causing CE before and after antibiotic therapy.</t>
  </si>
  <si>
    <t>Retrospective analysis of patients with clinical conditions such as abnormal bleeding, in vitro fertilization failure, recurrent implantation failure, recurrent miscarriage, and recurrent pregnancy loss.</t>
  </si>
  <si>
    <t>To determine the prevalence and associated risk factors of vaginal GBS carriage in pregnant women and to study the susceptibility of the strains to commonly used antibiotics.</t>
  </si>
  <si>
    <t>Cross-sectional, analytical, monocentric study</t>
  </si>
  <si>
    <t>https://www.sciencedirect.com/science/article/pii/S1286457923002009?via%3Dihub</t>
  </si>
  <si>
    <t>To assess the prevalence of HPV and CT and their possible risk factors, the prevalence of HPV/CT co-infection with risk factors; as well as to investigate a possible association between co-infections and the presence of cytological abnormalities in the cervical region in Congolese women with normal and abnormal cytology.</t>
  </si>
  <si>
    <t>https://pubmed.ncbi.nlm.nih.gov/39008624/</t>
  </si>
  <si>
    <t>To describe the prevalence, anatomic distribution, and symptomstatus of M. genitalium infections, as well as to investigate the factors associated with M.genitalium infections among MSM in an HIV PrEP program in Hanoi, Vietnam.</t>
  </si>
  <si>
    <t>Secondary analysis of a cross-sectional study</t>
  </si>
  <si>
    <t>PrEP program at the SexualHealth Promotion Clinic in Hanoi, Vietnam.</t>
  </si>
  <si>
    <t>Samples collected from urine, rectal, and Oropharyngeal. However, study does not report prevalence by anatomical site for NG and CT specifically. Prevalence by anatomical site is provided for MG and MG/CT or NG coinfection.</t>
  </si>
  <si>
    <t>https://pubmed.ncbi.nlm.nih.gov/38860665/</t>
  </si>
  <si>
    <t>To inform the adaptation of existing laboratory platforms to STI diagnosis, we conducted a pilot study to assess the feasibility and acceptability of introducing POC testing (POCT) for curable STIs in general outpatient clinics in Eswatini, a country where an estimated 1 in 4 adults in the general population is living with HIV,16 and 1 in 5 adult women attending outpatient clinics have an STI.</t>
  </si>
  <si>
    <t>Treatment coverage and timing of treatment initiation reported</t>
  </si>
  <si>
    <t>Study includes prevalence amongst men and women, however, men N = 89 so prevalence data was not extracted for this group. Female participants were randomized 1:1 to provide urine or a vaginal swab. Prevalence by anatomical site is not reported.</t>
  </si>
  <si>
    <t>To determine the prevalence of TV among adults attending public health clinics in the Nsukka District of Enugu State.</t>
  </si>
  <si>
    <t>Study mentions Chlamydia trachomatis but does not provide prevalence estimates for males, females, or the combined population.  C. trachomatis is only included as an adjustment variable in the regression models.</t>
  </si>
  <si>
    <t>To determine the usefulness of chlamydia antibody testing in diagnosis of tubal factor infertility.</t>
  </si>
  <si>
    <t>Comparative cross-sectional study</t>
  </si>
  <si>
    <t>To determine the prevalence of antichlamydial antibodies and their relationship with sperm quality among male partners of infertile couples in Enugu, South-East Nigeria.</t>
  </si>
  <si>
    <t>To investigate the prevalence of NG and CT infections at different anatomical sites among AMSM and ATGW aged 15–19 years living in Salvador, Northeastern Brazil, and to assess the social and behavioural factors associated with these infections.</t>
  </si>
  <si>
    <t>PrEP1519 study</t>
  </si>
  <si>
    <t>Study reports prevalence data combined for adolescent men who have sex with men (MSM) and transgender women (TGW) per anatomical site.</t>
  </si>
  <si>
    <t>To (1) analyse the LGTI causing the LGTS; (2) determine the social, demographic, behavioural, and clinical characteristics associated with the LGTI; (3) assess the performance of the currently used vaginal discharge syndrome algorithm; (4) develop and evaluate an alternative algorithm.</t>
  </si>
  <si>
    <t>substudy of study on VVC and recurrent VVC (RVVC).</t>
  </si>
  <si>
    <t>Data on diagnostic sensitivity is provided (i.e., NPV, PPV, specificity, accuracy) for LGTI treatment allocation (Table 5: Performance scores in LGTI treatment allocation by the current and alternative algorithms)</t>
  </si>
  <si>
    <t>https://www.infezmed.it/index.php/article?Anno=2024&amp;numero=1&amp;ArticoloDaVisualizzare=Vol_32_1_2024_52</t>
  </si>
  <si>
    <t>To ascertain the seroprevalence of C. trachomatis among women in Ilorin and Offa North Central, Kwara State, who are HIV positive.</t>
  </si>
  <si>
    <t>Simple random sampling</t>
  </si>
  <si>
    <t>To determine the prevalence of HPV infection and associated factors in women from the indigenous communities of Quilloac, Saraguro and Sevilla Don Bosco.</t>
  </si>
  <si>
    <t>To establish serological invasive markers of Chlamydia trachomatis in female prisoners and to analyse the risk factors for the spread of chlamydial infection in prisons in Ukraine.</t>
  </si>
  <si>
    <t>Study only includes prevalence data for Syphilis in combination with other STIs (co-infections)</t>
  </si>
  <si>
    <t>To evaluate the efficacy of doxycycline PEP for STI prevention (C. trachomatis, N. gonorrhoeae, and T. pallidum) in Kisumu, Kenya, and is the first study to assess the efficacy of doxycycline PEP in cisgender women. In this paper, we describe the baseline characteristics of the dPEP Trial population.</t>
  </si>
  <si>
    <t>Participants primarily recruited from clinics providing HIV PrEP</t>
  </si>
  <si>
    <t>Doxycycline postexposure prophylaxis (dPEP) Trial</t>
  </si>
  <si>
    <t>To determine the prevalence and risk factors of sexually transmitted infections (STIs) including Chlamydia trachomatis, Ureaplasma urealyticum and Mycoplasma genitalium among asymptomatic women with human papillomavirus (HPV) infection.</t>
  </si>
  <si>
    <t>https://pubmed.ncbi.nlm.nih.gov/38985722/</t>
  </si>
  <si>
    <t>To describe the study population and present data on retention, incident HIV, pregnancy, and STIs.</t>
  </si>
  <si>
    <t>Convenience sampling via community mobilization. Adolescents were recruited through youth groups, youth centers, schools, social media, door-to-door outreach, and parent mobilization. Interested adolescents and their parents/guardians were then invited to the Aurum Institute’s clinical research site in Rustenburg for screening and enrollment</t>
  </si>
  <si>
    <t>NG, CT, syphilis, and HSV-2 incidence</t>
  </si>
  <si>
    <t>Study reports NG and CT prevalence amongst adolescent boys and girls separately, however males N = 50 so prevalence data was not extracted.</t>
  </si>
  <si>
    <t>To assess the prevalence and correlates of chlamydial infections among Kenyan women planning to become pregnant and to develop and internally validate a risk score that could be used to identify women for secondary screening using NAATs.</t>
  </si>
  <si>
    <t>Microbiota and Preterm Birth (MPTB) study</t>
  </si>
  <si>
    <t>To determine the prevalence of HPV in a population of 243 young South African women attending primary healthcare in Durban, South Africa. We identified the most common circulating oncogenic genotypes and determined associations of BV and other STIs with HPV prevalence to test the hypothesis that HPV and concurrent STI and/or BV weaken the epithelial barrier integrity in the genital mucosa.</t>
  </si>
  <si>
    <t>CAPRISA 083 cohort study</t>
  </si>
  <si>
    <t>To determine the frequency of CT and its genotypes in the endocervical infections of females who attended the women's hospital in Tehran and evaluate the correlation between genotypes and demographic information and clinical manifestations.</t>
  </si>
  <si>
    <t>To determine the prevalence of bacterial vaginosis, vulvovaginal Candidiasis, trichomonal vaginitis and aerobic vaginitis and their accompanied signs and symptoms in childbearing-age women in Egypt.</t>
  </si>
  <si>
    <t>To determine the effect of antenatal point-of-care testing and immediate treatment of C trachomatis, N gonorrhoeae, T vaginalis, and bacterial vaginosis on preterm birth, low birthweight, and other adverse maternal and perinatal outcomes compared with current standard of care</t>
  </si>
  <si>
    <t>Cluster randomised-crossover trial. The unit of randomisation was a primary health-care facility and its catchment communities.</t>
  </si>
  <si>
    <t>Women and Newborn Trial of Antenatal Interventions and Management (WANTAIM)</t>
  </si>
  <si>
    <t>Treatment coverage in intervention and control groups reported.</t>
  </si>
  <si>
    <t>CT, NG, or TV test positivity at 4 weeks post-enrolment and 34–36 weeks’ gestation in intervention and control group</t>
  </si>
  <si>
    <t>To compare three methods for diagnosing trichomoniasis in patients treated at a hospital in Peru during the year 2018.</t>
  </si>
  <si>
    <t>Data on diagnostic method sensitivity is provided (i.e., Sensitivity, Specificity, NPV, PPV)</t>
  </si>
  <si>
    <t>To assess the comparative effectiveness of  Wet mount preparation, Giemsa staining and PCR.</t>
  </si>
  <si>
    <t>https://dx.doi.org/10.4314/thrb.v25i1.12</t>
  </si>
  <si>
    <t>To  determine  the  prevalence  and  risk  factors of  curable  STIs, bacterial vaginosis and vaginal candidiasis among women of reproductive age attending reproductive and maternal health clinics in Dar es Salaam and Dodoma</t>
  </si>
  <si>
    <t>To assess the association between STIs (C. trachomatis, N. gonorrhoeae, M. genitalium, HSV-1/2, and HPV) with cervical cytological abnormalities and genital warts among Iranian women referred to the central laboratory of Academic Center for Education, Culture, and Research, Mashhad Branch, Iran.</t>
  </si>
  <si>
    <t>To elucidate the cause of abnormal vaginal discharge among rural women and also to educate them about the practice of vaginal hygiene.</t>
  </si>
  <si>
    <t>https://pubmed.ncbi.nlm.nih.gov/39066859/</t>
  </si>
  <si>
    <t>To explore in depth the attitudes, willingness to use, and actual use of PrEP, as well as the prevalence of STIs among the MSM population with different PrEP usage in Xi’an, and identifies the underlying factors for their PrEP use. This study may provide strong guidance and support for future HIV/STI prevention efforts in the region.</t>
  </si>
  <si>
    <t>Combination of simple random sampling and snowball sampling via online/offline recruitment (social media, dating apps, MSM organizations).</t>
  </si>
  <si>
    <t>https://pubmed.ncbi.nlm.nih.gov/38438953/</t>
  </si>
  <si>
    <t>To validate sthe performance of the GeneXpert device for a range of molecular-based POC tests in a variety of primary care settings. The study focused on screening ‘women at risk’ for CT, NG and TV in four countries – South Africa, Guatemala, Morocco and Australia (the latter conducting TV testing only).</t>
  </si>
  <si>
    <t>Multi-country, field evaluation of the GeneXpert’s performance for measuring CT, NG and TV in the ’women at risk’ arm of PRoSPeRo</t>
  </si>
  <si>
    <t>Project on Sexually Transmitted Infection Point-of-Care Testing study (ProSPeRo)</t>
  </si>
  <si>
    <t>Study includes data from South Africa, Morocco, Australia, and two sites in Guatemala (site 1 and site 2). Prevalence data was not extracted from two locations with N &lt; 100 (Guatemala Site 1 = 86 and Australia = 83 Also a High Income Country). The study did not reported an N for Guatemala Site 2 and therefore prevalence data was not extracted from this study. Study provides data on sensitivity and specificity of GeneXpert.</t>
  </si>
  <si>
    <t>To investigate the prevalence of MG infections in sexually transmitted infection (STI) clinic attendees [men who have sex with men (MSM) and women at-risk] using the Aptima MG assay (Hologic) in five countries. Furthermore, the prevalences of MRAMs in the MG 23S rRNA gene and quinolone resistance-associated mutations (QRAMs) in the MG parC gene (ParC S83 and D87 codons) were evaluated, and coinfections of MG with Chlamydia trachomatis (CT), Neisseria gonorrhoeae (NG), and Trichomonas vaginalis (TV) were assessed.</t>
  </si>
  <si>
    <t>WHO initiative global ProSPeRo (global Project on STI POCT).</t>
  </si>
  <si>
    <t>Mycoplasma genitalium</t>
  </si>
  <si>
    <t>This was an ancillary multinational study conducted within the WHO initiative global ProSPeRo (global Project on STI POCT) Network in 14 countries across 27 data collection sites.</t>
  </si>
  <si>
    <t>To explore the relationship between lower genital tract FGS and reproductive tract infections in an adolescent female population and establish the relative prevalences of these infections in a rural S. haematobium-endemic area.</t>
  </si>
  <si>
    <t>Randomly selected rural secondary schools below the altitude of 400 m and with a urinary schistosomiasis prevalence greater than 20% were invited to take part in the study. Consecutive eligible female students (16–22 years, sexually active, consenting) were recruited within those schools.</t>
  </si>
  <si>
    <t>Nested in study on the prevention of Female genital schistosomiasis (FGS).</t>
  </si>
  <si>
    <t>https://pmc.ncbi.nlm.nih.gov/articles/PMC11264345/</t>
  </si>
  <si>
    <t>To characterize the prevalence of HIV and other STIs, identifies structural and psychosocial vulnerabilities for HIV, and to estimate the correlates of HIV status among YTW in Lima, Peru.</t>
  </si>
  <si>
    <t>Snowball sampling: Participants were recruited via leaders or recruiters from a community‐based organization, and through peers. Participants who completed the study were also asked to refer potential participants to their social network to enhance the diversity of participants and expand recruitment</t>
  </si>
  <si>
    <t>https://doi.org/10.53350/pjmhs2023172549</t>
  </si>
  <si>
    <t>To identify the needs for menstrual hygiene, to rule out the risk of infections due to menstrual unhygienic, perceptions of females for unmet menstrual hygiene beyond affordable ranges and health hazards associated with it.</t>
  </si>
  <si>
    <t>To conduct a randomized, open-label trial comparing doxycycline PEP (doxycycline hyclate, 200 mg taken within 72 hours after condomless sex) with standard care among Kenyan women. The primary end point was any incident infection with Chlamydia trachomatis, Neisseria gonorrhoeae, or Treponema pallidum.</t>
  </si>
  <si>
    <t>STI (composite measure) and CT incidence by intervention and control group</t>
  </si>
  <si>
    <t>https://pmc.ncbi.nlm.nih.gov/articles/PMC11428978/</t>
  </si>
  <si>
    <t>To determine the current prevalence, clinical presentations and co-infections.</t>
  </si>
  <si>
    <t>Prospective observational study</t>
  </si>
  <si>
    <t>All TV positives and 16 randomly selected TV negative samples were subjected to multiplex real time PCR (Allplex™ STI Essential Assay, Seegene, South Korea) to detect coinfecting bacterial STIs (Chlamydia trachomatis, Neisseria gonorrhoea, Mycoplasma genitalium, Mycoplasma hominis, Ureaplasma urealyticum, Ureaplasma parvum). Study only reports NG coinfection with TV, therefore prevalence data is not available for extraction.</t>
  </si>
  <si>
    <t>To evaluate the effectiveness and cost of a pay-it-forward strategy in increasing dual chlamydia and gonorrhea testing among FSWs in 4 cities of Guangdong Province, China, compared with a standard fee-based system.</t>
  </si>
  <si>
    <t>https://www.sciencedirect.com/science/article/pii/S0001706X23002334</t>
  </si>
  <si>
    <t>To determine the frequency of N. gonorrhoeae infection and frequency of antimicrobial resistance in women who live in poor areas of São Paulo city.</t>
  </si>
  <si>
    <t>Observational descriptive study</t>
  </si>
  <si>
    <t>https://pmc.ncbi.nlm.nih.gov/articles/PMC11671869/</t>
  </si>
  <si>
    <t>To determine the laboratory-confirmed prevalence of STI during the antenatal period in Blantyre and assess the association with ABO in this setting.</t>
  </si>
  <si>
    <t>Syphilis screening and treatment coverage (as per health passport) are reported.</t>
  </si>
  <si>
    <t>To describe the prevalence of common pathogens among outpatients, considering variations by gender and age.</t>
  </si>
  <si>
    <t>To obtain a precise evaluation of STI risk within the Chinese SMW population, the current study employed high-accuracy testing methodologies to gauge STI prevalence and incidence, along with an exploration of the associated risk factors.</t>
  </si>
  <si>
    <t>HSV-2 incidence at follow-up visit</t>
  </si>
  <si>
    <t>This study was nested within a larger online cross-sectional study of SMW in Beijing. This study provides prevalence data for Women who have sex with Women and Men (WSW/M); however, N&lt;100 (n=34), as such we did not extract prevalence data for this group.</t>
  </si>
  <si>
    <t>https://pubmed.ncbi.nlm.nih.gov/39119297/</t>
  </si>
  <si>
    <t>To determine the sociodemographic and clinical features of higher-risk key populations with different STIs, and to describe the level of resistance in M. genitalium. The findings can contribute to the formulation of screening strategies based on key populations and specific symptoms.</t>
  </si>
  <si>
    <t>https://pubmed.ncbi.nlm.nih.gov/38031291/</t>
  </si>
  <si>
    <t>To assess the chlamydia and gonorrhea epidemics among FSW, delving into the shifting trends of these two STIs and scrutinizing the implicated factors. All analyses rest upon surveillance data amassed between 2019 and 2022 in Guangdong, China.</t>
  </si>
  <si>
    <t>Venue-based stratified random cluster selection, then consecutive recruitment within clusters</t>
  </si>
  <si>
    <t>https://pubmed.ncbi.nlm.nih.gov/37857977/</t>
  </si>
  <si>
    <t>To detect otherwise undiagnosed asymptomatic sexually transmitted infection (STI), and for estimating prevalence among men who have sex with men (MSM).</t>
  </si>
  <si>
    <t>Longitudinal</t>
  </si>
  <si>
    <t>Sampling via NGOs and online outreach</t>
  </si>
  <si>
    <t>https://pubmed.ncbi.nlm.nih.gov/39267000/</t>
  </si>
  <si>
    <t>To explore the prevalence, association and changing trends of urethral and rectal chlamydia and gonorrhea among MSM in Guangdong Province, China.</t>
  </si>
  <si>
    <t>Guangdong governmental sentinel surveillance network data used. Convenience sampling at MSM event venues by outreach teams from pub, disco, tea room and club through offline outreach services.</t>
  </si>
  <si>
    <t>To determine the clustering of C. trachomatis strains derived from patients with signs and symptoms of genitourinary infections admitted to Tehran health centers and hospitals by using high-resolution genotype (MLVA-ompA) analysis.</t>
  </si>
  <si>
    <t>This study provides prevalence data for males; however, N&lt; 100 as such we did not extract data for this group</t>
  </si>
  <si>
    <t>https://pmc.ncbi.nlm.nih.gov/articles/PMC10941379/</t>
  </si>
  <si>
    <t>To explore the infection and age distribution of Ureaplasma urealyticum (UU), Chlamydia trachomatis (CT), Neisseria gonorrhoeae (NG) and Herpes simplex virus type II (HSV II) among the outpatients of Reproductive Medicine Center in Putian, Fujian Province to provide a clinical basis for the early diagnosis and treatment of various reproductive tract diseases and infertility in this region.</t>
  </si>
  <si>
    <t>To understand the infection status and genetic diversity of T. vaginalis in Xinxiang City, Henan Province, China, we evaluated the prevalence of T. vaginalis in men by detecting the trophozoites of T. vaginalis in male semen, prostate fluid, and urine with nested PCR. The products amplified by nested PCR were sequenced to analyze the genotype of T. vaginalis prevalent in men.</t>
  </si>
  <si>
    <t>Study collect prostatic fluid samples, however, the number of samples was &lt; 100 (43), so prevalence data was not extracted for this anatomical site.</t>
  </si>
  <si>
    <t>To understand the prevalence and risk factors of M. genitalium and C. trachomatis in the female population nationwide, and to provide reference and basis for the formulation of health strategies related to C. trachomatis and M. genitalium in China. Meanwhile we also want to understand the epidemiological characteristics of M. genitalium differ from C. trachomatis.</t>
  </si>
  <si>
    <t>This study only provides prevalence for TV as a co-infection, Prevalence data for TV not extracted.</t>
  </si>
  <si>
    <t>To describe the patterns of online commercial sex-seeking and examine the associated factors among FSW in China.</t>
  </si>
  <si>
    <t>To investigate the prevalence of Human Papillomavirus (HPV), Sexually Transmitted Infections (STIs) and their co-infections on different genders and ages.</t>
  </si>
  <si>
    <t>https://pubmed.ncbi.nlm.nih.gov/38622501/</t>
  </si>
  <si>
    <t>To determine the characteristics of genital C. trachomatis infection among women attending to the infertility and gynecology clinics.</t>
  </si>
  <si>
    <t>Study reports testing for TV, but no prevalence data is provided.</t>
  </si>
  <si>
    <t>To evaluate the prevalence of T. vaginalis infection in the Tibetan area by a comparison with the prevalence of T. vaginalis in Wuhan city and to unveil the potential risk factors in the Tibetan area.</t>
  </si>
  <si>
    <t>https://pmc.ncbi.nlm.nih.gov/articles/PMC11300339/</t>
  </si>
  <si>
    <t>To determine the prevalence of precancerous lesions, 30 HPV genotypes and 11 additional STIs  in cervical swab samples collected from incarcerated women at one of the women’s prisons in São Paulo, Brazil.</t>
  </si>
  <si>
    <t>https://pmc.ncbi.nlm.nih.gov/articles/PMC6376923/</t>
  </si>
  <si>
    <t>To determine the prevalence of CT infection and possible associations between the presence of the infection and clinical-epidemiological variables in pregnant women attended at the Basic Health Units of the Coari city, Amazonas, Brazil.</t>
  </si>
  <si>
    <t>Consecutive or Convenience sampling</t>
  </si>
  <si>
    <t>To evaluate the diagnostic performance of a molecular CT/NG assay used at the point-of-care (POC) with the aim of enhancing anorectal STI screening and same-day treatment.</t>
  </si>
  <si>
    <t>Respondent-driven sampling (RDS)</t>
  </si>
  <si>
    <t>Kauntim mi tu</t>
  </si>
  <si>
    <t>Same day treatment coverage among STI positive cases</t>
  </si>
  <si>
    <t>A total of 175 positive C. trachomatis or N. gonorrhoeae samples and 221 negative samples from 101 MSM and TGW, and 295 FSW were chosen for comparative NAAT testing by selecting every second sample with a minimum volume of 1 mL.</t>
  </si>
  <si>
    <t>https://pubmed.ncbi.nlm.nih.gov/33539762/</t>
  </si>
  <si>
    <t>To evaluate use and safety of the dapivirine vaginal ring (DVR) in open-label settings with high background rates of HIV-1 infection, an important step for future implementation.</t>
  </si>
  <si>
    <t>Phase IIIb open-label extension trial (prospective interventional study)</t>
  </si>
  <si>
    <t>Purposive convenience sampling from previous MTN-020/ASPIRE trial participants. MTN-020/ASPIRE trial employed a weighted resampling approach to sample participants from the placebo arm in ASPIRE in proportion to the prevalence of risk 
factors in HOPE.</t>
  </si>
  <si>
    <t>MTN-025/HOPE, MTN-020/ASPIRE</t>
  </si>
  <si>
    <t>Study reports baseline prevalence of MTN-020/ASPIRE trial (previously completed) and the MTN-205/HOPE trial (sub-population of participants from ASPIRE and focus of this extension trial). Results of ASPIRE have been previously published, therefore only results of the MTN-205/HOPE study are extracted. Study provides STI prevalence at the trial level, and does not provide country-specific estimates. Reproductive and neonatal adverse events related to the study product (dapivirine vaginal ring) are reported.</t>
  </si>
  <si>
    <t>To assess the burden of HPV infection, and risk factors for infection, among adolescent girls around the time of sexual debut.</t>
  </si>
  <si>
    <t>Details of sampling method not reported in study</t>
  </si>
  <si>
    <t>Syphilis data is only available at combined population level.</t>
  </si>
  <si>
    <t>To determine the factors associated with TV infectious as well as to perform a comparison of molecular and direct microscopy diagnoses used in primary care.</t>
  </si>
  <si>
    <t>The study reports T. pallidum prevalence (3.73%) and HIV prevalence (0.41%) in reviewer notes but provides no diagnostic details in the main manuscript; therefore, data for these infections are not extractable</t>
  </si>
  <si>
    <t>https://pmc.ncbi.nlm.nih.gov/articles/PMC7774553/</t>
  </si>
  <si>
    <t>To quantify HPV prevalence in repeated surveys, comparing it with the baseline HPV prevalence to estimate population-level impact of HPV vaccination in both countries</t>
  </si>
  <si>
    <t>School-based cluster sampling. Descriptive cross-sectional surveys conducted at two timepoints (baseline 2013–2014 and repeat 2017) at same schools.</t>
  </si>
  <si>
    <t>Study reports CT prevalence at two different timepoints (baseline survey in 2013 and follow-up survey in 2017). Repeat survey was conducted at same schools as baseline, however, both surveys were conducted on women aged 17-22 during the survey time period. Baseline CT prevalence is previously reported (https://pubmed.ncbi.nlm.nih.gov/26991686/). Only prevalence in the repeat survey is extracted.</t>
  </si>
  <si>
    <t>https://pmc.ncbi.nlm.nih.gov/articles/PMC8518166/</t>
  </si>
  <si>
    <t>To examine the prevalence and correlates of common mental health problems including suicidal thoughts and behaviours among FSWs in Kenya.</t>
  </si>
  <si>
    <t>Random sampling proportional to clinic size</t>
  </si>
  <si>
    <t>Maisha Fiti</t>
  </si>
  <si>
    <t>https://pmc.ncbi.nlm.nih.gov/articles/PMC8066958/</t>
  </si>
  <si>
    <t>To determine the prevalence of TV and its association with HPV in women who sought to undergo cervical cancer screening in Northeastern Brazil</t>
  </si>
  <si>
    <t>https://pmc.ncbi.nlm.nih.gov/articles/PMC6901098/</t>
  </si>
  <si>
    <t>To answer two research questions: 1.) What is the prevalence of cervical abnormalities among a sample of FSWs in Tijuana, Mexico? 2.) What are the correlates of cervical abnormalities among a sample of FSWs in Tijuana, Mexico?</t>
  </si>
  <si>
    <t>Systematic, modified time-location sampling (TLS)</t>
  </si>
  <si>
    <t>https://pmc.ncbi.nlm.nih.gov/articles/PMC8154699/</t>
  </si>
  <si>
    <t>To examine the potential for targeted STI screening to curb HIV/STI transmission among MSM and TW in LMIC, we estimated the prevalence of symptomatic and asymptomatic syphilis and urethral, rectal, and pharyngeal CT/NG infections among HIV-negative and newly diagnosed HIV-positive MSM and TW in Tijuana</t>
  </si>
  <si>
    <t>Respondent-driven sampling (RDS) and Venue-based sampling (VBS)</t>
  </si>
  <si>
    <t>Proyecto Redes and Proyecto Enlaces</t>
  </si>
  <si>
    <t>Study includes cisgender men who have sex with cisgender men (97.2%) and transgender women (2.8%)</t>
  </si>
  <si>
    <t>To investigate the T. vaginalis prevalence and compare the performance of the US FDA-approved Aptima T. vaginalis assay with microscopy (wet mount and Gram-stained) and culture for detection of T. vaginalis in consecutive sexually active symptomatic and asymptomatic women in Pelotas, Rio Grande do Sul, Southern Brazil.</t>
  </si>
  <si>
    <t>Consecutive sampling</t>
  </si>
  <si>
    <t>Sensitivity, specificity, positive predictive value (PPV), negative predictive value (NPV) and test accuracy were determined.</t>
  </si>
  <si>
    <t>To determine the prevalence of and risk factors associated with GC infections by anatomical sites among asymptomatic MSM.</t>
  </si>
  <si>
    <t>Snowball sampling and direct recruitment</t>
  </si>
  <si>
    <t>For urethral gonorrhea, the study firstly performed urethral swab, after reviewing in more detail, the evidence indicated that urine is one of an appropriated sample for gonorrhea infection. Then, 267 participants collected their urine.</t>
  </si>
  <si>
    <t>To evaluate the prevalence characteristics of UU, CT, and NG in the Taizhou area of Zhejiang Province, China, from 2013 to 2018; therefore, policy makers could identify and address their specific needs for the prevention, testing, and treatment of STIs.</t>
  </si>
  <si>
    <t>https://pmc.ncbi.nlm.nih.gov/articles/PMC8730701/</t>
  </si>
  <si>
    <t>To quantitatively determine the antimicrobial susceptibility of clinical Neisseria gonorrhoeae isolates from men with urethral discharge in Jamaica and to describe the syndromic treatment therapies administered.</t>
  </si>
  <si>
    <t>Study provides information on treatment regimen based on syndromic management (all participants), but does not provides treatment coverage for NG culture positives only.</t>
  </si>
  <si>
    <t>To update the status of the epidemic by comparing positivity rates among sex and age groups from years 2012 and 2017.</t>
  </si>
  <si>
    <t>Data obtained from the HIV and STI Surveillance Database. The most recent complete full-year datasets were included in this study.</t>
  </si>
  <si>
    <t>Study is based on surveillance from those who received routine STI screening (i.e., ANC) and suspect cases who were tested (i.e., symptomatic).  Prevalence data for NG and CT are reported at combined population level only, as such data was not extracted for these organisms.</t>
  </si>
  <si>
    <t>To investigate the prevalence and proportion of laboratory-confirmed urethral Chlamydia trachomatis (CT) and Neisseria gonorrhoeae (NG) infections that were asymptomatic among individuals presenting to clinics in Shenzhen and the risk factors related to asymptomatic CT infection.</t>
  </si>
  <si>
    <t>Stratified purposive sampling</t>
  </si>
  <si>
    <t>https://pmc.ncbi.nlm.nih.gov/articles/PMC6896375/</t>
  </si>
  <si>
    <t>To determine the prevalence of Reproductive Tract Infections (RTIs) (Chlamydia, gonorrhea, syphilis, BV, trichomoniasis, candidiasis), its correlation with clinical features, and associated risk factors in women of reproductive age attending a tertiary care center in Lucknow, Northern India.</t>
  </si>
  <si>
    <t>Convenience sampling</t>
  </si>
  <si>
    <t>To understand the acceptability and feasibility of sexually transmitted infection (STI) testing during antenatal care, along with the prevalence of STIs, in Rawalpindi, Pakistan.</t>
  </si>
  <si>
    <t>Treatment coverage, time-to-treatment, and treatment outcomes for those who tested positive for NG, CT, TV</t>
  </si>
  <si>
    <t>HBsAg and anti-HCV reported in study characteristics, however, study did not test for these infections. Prevalence likely based clinical records. Vaginal swabs were collected by physicians only for the first 2 weeks to ease implementation during the training period, after which participants could choose to collect their own samples. HIV and syphilis testing options only became available after C. trachomatis, N. gonorrhoeae, and T. vaginalis testing had begun.</t>
  </si>
  <si>
    <t>To evaluate the prevalence, genotype and risk factors of C. trachomatis and/or HPV infection in women attending the annual physical examination, assistant reproductive treatment and visiting the gynecology clinics from Southern Hunan province in China.</t>
  </si>
  <si>
    <t>Prevalence data are provided for each site: Physical Examination Center (PEC); Assisted Reproductive Technology Center (ART); and Gynecology Clinics (GC),</t>
  </si>
  <si>
    <t>https://www.ncbi.nlm.naih.gov/pubmed/32831547</t>
  </si>
  <si>
    <t>To investigate the diversity of T. vaginalis in a pregnant population in South Africa.</t>
  </si>
  <si>
    <t>To assess (1) the prevalence of partner notification practices and treatment uptake within six-months after STI diagnosis; (2) the STI care cascade across participant diagnosis, STI treatment, partner notification, and partner treatment; (3) partner notification outcomes and correlates of participants’ 12-month STI incidence; and (4) reasons for not undertaking partner notification.</t>
  </si>
  <si>
    <t>AYAZAZI study</t>
  </si>
  <si>
    <t>Self-reported STI treatment and partner notification outcomes</t>
  </si>
  <si>
    <t>The study includes prevalence data for women and men, but men have an N of &lt;100 people (n=88) (reported prevalence: CT = 8%, NG = 2%, TV = 0%). Study reports 12-month follow-up visit and 12-month STI recurrence with CT.</t>
  </si>
  <si>
    <t>To identify intersecting social- and structural-level determinants of HIV/STI acquisition among AGYW in Ethiopia.</t>
  </si>
  <si>
    <t>Venue mapping and time location sampling (TLS)</t>
  </si>
  <si>
    <t>To explore associations with sociodemographic and clinical risk factors for CT and NG in Zambian female sex workers and single mothers.</t>
  </si>
  <si>
    <t>purposive sampling</t>
  </si>
  <si>
    <t>Zambia-Emory HIV Research Project (ZEHRP).</t>
  </si>
  <si>
    <t>https://pmc.ncbi.nlm.nih.gov/articles/PMC7841470/#SP1</t>
  </si>
  <si>
    <t>To estimate the prevalence of Ct, Ng, Mg, Tv and Tp and to identify risk factors associated with these infections.</t>
  </si>
  <si>
    <t>Probability-proportional-to-size (PPS) cluster sampling.</t>
  </si>
  <si>
    <t>https://pmc.ncbi.nlm.nih.gov/articles/PMC6489157/</t>
  </si>
  <si>
    <t>To implement and evaluate the performance of the Presto combined qualitative real-time assay (PCR) for Chlamydia trachomatis (CT) and Neisseria gonorrhoeae (NG) at the National Reference Laboratory (NRL) in Kigali, Rwanda.</t>
  </si>
  <si>
    <t>Ring Plus study; ClinicalTrials.gov NCT01796613</t>
  </si>
  <si>
    <t>Sensitivity, specificity, positive predictive value (PPV) and negative predictive value (NPV) of the Presto assay were calculated at baseline with the extended gold standard as reference.</t>
  </si>
  <si>
    <t>https://pmc.ncbi.nlm.nih.gov/articles/PMC6570991/</t>
  </si>
  <si>
    <t>To provide real-world data on whether Voluntary Medical Male Circumcision (VMMC), as scaled up for HIV prevention, is associated with protection against $\text{Sexually Transmitted Infections ($\text{STIs}$)}$ in men and women in KwaZulu-Natal, South Africa.</t>
  </si>
  <si>
    <t>Multistage cluster sampling with simple random selection at enumeration area level, systematic selection at household level and random selection with replacement of one age-eligible (15–49 years) household member</t>
  </si>
  <si>
    <t>This study was a part of the HIV Incidence Provincial Surveillance System in KwaZulu-Natal</t>
  </si>
  <si>
    <t>To develop a rapid POC test (POCT), termed LH-POCT, which uses loop-mediated amplification (LAMP) of nucleic acids. To perform a head-to-head comparison with the Cepheid Xpert CT/NG assay using clinician-collected, deidentified paired vaginal samples from a parent study that consecutively enrolled symptomatic and asymptomatic females over 18 years of age from the Ministry of Health and Medical Services Health Centers in Fiji.</t>
  </si>
  <si>
    <t>Sub-study of a larger study led by Fiji Ministry of Health and Medical Services</t>
  </si>
  <si>
    <t>To evaluate the performance of a new pooling method using the GeneXpert platform for the detection of CT and NG among MSM initiating PrEP in 4 West African countries</t>
  </si>
  <si>
    <t>CohMSM-PrEP study</t>
  </si>
  <si>
    <t>Number of STI-positive individuals who did not receive treatment based on test strategy is reported</t>
  </si>
  <si>
    <t>To investigate the main etiologic agents of urethritis in 170 men treated at Fundação Alfredo da Matta.</t>
  </si>
  <si>
    <t>Treatment coverage of those who tested STI positive</t>
  </si>
  <si>
    <t>Study reports testing for HSV types 1 and 2 but only reports prevalence of HSV-2</t>
  </si>
  <si>
    <t>To evaluate the performance of the BD AffirmTM VPIII Microbial Identification assay
against the BD MaxTM vaginal assay for the diagnosis of BV, candidiasis and trichomoniasis in a population of pregnant women. The prevalence estimates of these
pathogens are also reported through this study.</t>
  </si>
  <si>
    <t>Data on diagnostic sensitivity is provided (i.e., NPV, PPV) for test or symptoms.</t>
  </si>
  <si>
    <t>To estimate the prevalence of STIs; Chlamydia trachomatis (CT), Neisseria gonorrhoeae (NG), Treponema pallidum (syphilis), Trichomonas vaginalis (trichomoniasis), and Human Immunodeficiency Virus (HIV) among pregnant women visiting an antenatal care center in Nepal.</t>
  </si>
  <si>
    <t>To describe the prevalence and antimicrobial susceptibility of commensal Neisseria from the oropharynx of a population with frequent antibiotic exposure.</t>
  </si>
  <si>
    <t>HIV status is self-reported. Study did not test for HIV and 25.4% had never been previously tested (status unknown)</t>
  </si>
  <si>
    <t>To identify the prevalence of co-infection with HPV genotypes and CT infection in Mexican women with and without cervical intraepithelial neoplasm (CIN).</t>
  </si>
  <si>
    <t>Consecutive sampling.</t>
  </si>
  <si>
    <t>To investigate the predominance (prevalence) of cervicitis agents and its associated risk factors among asymptomatic students in a Tertiary Institution in Benin City, Nigeria.</t>
  </si>
  <si>
    <t>Random selection</t>
  </si>
  <si>
    <t>To evaluate the prevalence of STIs among incarcerated women in Iran for the first time, using the active case finding strategy.</t>
  </si>
  <si>
    <t>Diagnostic testing (via ulcer) was conducted for syphilis and haemophilus ducreyi only among those with ulcer (n = 49). No cases of syphilis syphilis of haemophilus ducreyi were detected, however becase N &lt; 100, prevalence data is not eligible for extraction.</t>
  </si>
  <si>
    <t>To investigate the susceptibility patterns of quinolones and third-generation cephalosporin found in N. gonorrhoeae isolated from urethral discharge of male patients seen in selected Addis Ababa city health centers.</t>
  </si>
  <si>
    <t>https://www.clinicalmicrobiologyandinfection.org/article/S1198-743X(19)30191-0/fulltext</t>
  </si>
  <si>
    <t>To assess the prevalence of HPV, HIV, and other STIs, and the distribution of HPV types among Female Sex Workers (FSW) in Togo. A secondary objective was to describe concomitant cervical and anal HPV prevalence and type distribution.</t>
  </si>
  <si>
    <t>https://academic.oup.com/cid/article/69/6/1019/5231898?login=false</t>
  </si>
  <si>
    <t>To conduct the first national study in Togo to assess the prevalence of HPV, HIV, and other STIs, and HPV type distribution among Men Who Have Sex With Men (MSM).</t>
  </si>
  <si>
    <t>https://pmc.ncbi.nlm.nih.gov/articles/PMC6580744/</t>
  </si>
  <si>
    <t>To investigate the association between Bacterial Vaginosis (BV) and sexual debut, to investigate other potential risk factors of BV, and to estimate associations between BV and STIs among school girls in Tanzania.</t>
  </si>
  <si>
    <t>https://pmc.ncbi.nlm.nih.gov/articles/PMC6779196/</t>
  </si>
  <si>
    <t>To examine the prevalence of urogenital schistosomiasis (Schistosoma haematobium) and its association with Sexually Transmitted Infections (STIs) other than HIV among pregnant women in a schistosome-endemic region of the Democratic Republic of Congo (DRC).</t>
  </si>
  <si>
    <t>To evaluate the concordance between the technique of self-sampling of vaginal samples and the standard collection of endocervical samples by health personnel for the identification of Chlamydia trachomatis, Neisseria gonorrhoeae, Trichomonas vaginalis and Candida spp. in an urban-rural population of Peru.</t>
  </si>
  <si>
    <t>https://pmc.ncbi.nlm.nih.gov/articles/PMC6367982/</t>
  </si>
  <si>
    <t>To evaluate the diagnostic performance of the Xpert Chlamydia trachomatis/Neisseria gonorrhoeae (CT/NG) and OSOM Trichomonas vaginalis (TV) Test (Point-of-Care assays) as part of an STI care model for young women in South Africa.</t>
  </si>
  <si>
    <t>CAPRISA 083</t>
  </si>
  <si>
    <t>The sensitivity, specificity, PPV and NPV of Xpert CT/NG and OSOM TV assays are provided.</t>
  </si>
  <si>
    <t>To determine if an STI and BV management approach comprising point-of-care (POC) STI and BV testing, immediate treatment and expedited partner therapy (EPT) for STIs could successfully clear STIs and BV, and thereby reduce genital tract inflammatory cytokines.</t>
  </si>
  <si>
    <t>Study reports the associaiton between STI treatment and pro-inflammatory cytokines, however, does not report overall treatment coverage</t>
  </si>
  <si>
    <t>To determine the prevalence of T. vaginalis infection and the possible associated risk factors especially its relation to the contraception methods among women attending the Gynecology and Obstetrics Outpatient Clinic at Kasr Al Aini School of Medicine, Cairo, Egypt, using conventional direct wet mount microscopic examination, Giemsa stain, Diamond's media culture, and nested PCR assay. Additionally, multiattribute analysis and analytical hierarchy process of the diagnostic methods based on their diagnostic yield and lab utility were a secondary outcome.</t>
  </si>
  <si>
    <t>To assess the acceptability, preference and adherence to three contraceptive options – monthly vaginal ring (Nuvaring®), bi‐monthly injection and daily combined oral contraceptive pills (COC)</t>
  </si>
  <si>
    <t>Open‐label, randomized crossover study using community-based convenience sampling at local schools, clinics, and youth groups</t>
  </si>
  <si>
    <t>UChoose study</t>
  </si>
  <si>
    <t>CT, NG, HSV-2, MG, TV test positivity at crossover (week 16) and exit (week 32) visits</t>
  </si>
  <si>
    <t>https://revista.fecolsog.org/index.php/rcog/article/view/3183/3359</t>
  </si>
  <si>
    <t>To determine the prevalence of potentially pathogenic microbiological agents in vaginal exudates in a sample of asymptomatic pregnant women in the Department of Atlantico, Colombia.</t>
  </si>
  <si>
    <t>To assess the impact of incentives for education attendance/enrolment and remaining STI negative on HIV incidence among HIV negative adolescent girls and young women (AGYW) aged 15–22 at baseline.</t>
  </si>
  <si>
    <t>Three-stage stratified random sampling design with geospatial household selection</t>
  </si>
  <si>
    <t>To investigate the safety and efficacy of the ALVAC-HIV (vCP2438) vaccine regimen against HIV-1 acquisition in SA.</t>
  </si>
  <si>
    <t>Consecutive or Convenience sampling. Phase 2b/3 randomized double-blind placebo-controlled trial of ALVAC-HIV (vCP2438) and MF59-adjuvanted bivalent subtype C gp120.</t>
  </si>
  <si>
    <t>T. vaginalis testing only conducted on participants who are female-at-birth. STI testing was introduced in version 2 of the protocol and so data is not available on 763 participants (397 females and 366 males).</t>
  </si>
  <si>
    <t>To determine the frequency of infection by human papillomavirus and Chlamydia trachomatis and their association with sociodemographic, clinical and epidemiological variables in women seeking routine Pap smears or other medical services at the primary care level in Cuba.</t>
  </si>
  <si>
    <t>Convenience</t>
  </si>
  <si>
    <t>To assess the prevalence of anorectal and genital gonorrhea and chlamydia, as well as hepatitis B virus (HBV) among MSM and TGW in Port Moresby, Lae, and Mt Hagen.</t>
  </si>
  <si>
    <t>To estimate the prevalence of eleven STIs among women seeking gynecological checkups, evaluate the occurrence of concomitant STIs, and assess the existence of an association between the presence of pathogens and symptoms and various socio-demographic risk factors.</t>
  </si>
  <si>
    <t>https://link.springer.com/article/10.1007/s10096-018-3416-2</t>
  </si>
  <si>
    <t>To investigate the risk factors and pregnancy outcomes for Aerobic Vaginitis (AV) in late pregnancy in China.</t>
  </si>
  <si>
    <t>To gauge the degree to which Kenyan women seeking care for a pregnancy loss, including induced abortion, are at risk for HIV and whether women would welcome an introduction to PrEP prior to discharge from post‐abortion care.</t>
  </si>
  <si>
    <t>Prevalence data reported overall and by site. Because one site (Kisumu) had less than 100 participants (84), overall prevalence is extracted.</t>
  </si>
  <si>
    <t>To determine the frequency of bacteriospermia in men and investigate the relationship between the presence of these bacteria and semen quality using molecular assay.</t>
  </si>
  <si>
    <t>Study reports prevalence data overall and by fertile / infertile. Total N in each group (fertile / infertile) not reported, as such we extracted prevalence overall</t>
  </si>
  <si>
    <t>To compare the sensitivity and specificity of microscopy and culture methods against polymerase chain reaction (PCR) for the detection of Trichomonas vaginalis, and to assess the socio-demographic factors associated with infection.</t>
  </si>
  <si>
    <t>The methods section only describes testing for Trichomonas vaginalis (using microscopy, culture, and PCR), with no laboratory testing for syphilis and other infections like Candidiasis and Bacterial vaginosis being described. Therefore, the syphilis data in Table 5 likely reflects self-reported or previously diagnosed infection history, not new aetiological testing</t>
  </si>
  <si>
    <t>To investigate the prevalence of Candida spp., Ureaplasma spp., Trichomonas vaginalis, Neisseria gonorrhoeae, Chlamydia trachomatis, HSV, and Mycoplasma spp. from cervicovaginal samples and to correlate them with the gynecological history of the patients.</t>
  </si>
  <si>
    <t>Study tested for Mycoplasma spp., but does not specify which organisms (i.e., M. genitalium, M. hominis). Study also does not specify which HSV type was tested for/detected.</t>
  </si>
  <si>
    <t>To determine the prevalence of subsequent and recurrent Sexually Transmitted Infections (STIs) and associated risk factors among Thai Men who have Sex with Men (MSM) and Transgender Women (TGW) enrolled in the Test and Treat cohort.</t>
  </si>
  <si>
    <t>Test and Treat cohort</t>
  </si>
  <si>
    <t>Prevalence of subsequent CT, NG by anatomical site (defined as infection during follow-up regardless of baseline STI test result) and recurrent STIs during 24 month follow-up period are reported, however, STI incidence is not reported.</t>
  </si>
  <si>
    <t>https://pmc.ncbi.nlm.nih.gov/articles/PMC6609041/</t>
  </si>
  <si>
    <t>To determine the proportion of missed CT/NG diagnoses if a single anatomical site screening was performed among Men who have Sex with Men (MSM) by examining the pattern of anatomical sites of CT/NG infections.</t>
  </si>
  <si>
    <t>Convenience sampling. Recruitment from community-based drop-in centres (DICs) operated by key population–led organizations</t>
  </si>
  <si>
    <t>Baseline study of a community-led test and treat cohort conducted among men who have sex with men (MSM) and transgender women (TGW) in Thailand between October 2015 and October 2016</t>
  </si>
  <si>
    <t>https://journals.lww.com/stdjournal/fulltext/2019/03000/provision_of_sexually_transmitted_infection.11.aspx</t>
  </si>
  <si>
    <t>To investigate the prevalence of STIs and evaluate approaches for providing STI services (syndromic vs etiological) through a mobile clinic in remote areas of South Africa.</t>
  </si>
  <si>
    <t>This study provides data on empirical treatment for syndromic management.</t>
  </si>
  <si>
    <t>To investigate the effects of GBS colonization in late gestation on vaginal micro-ecology, pregnancy outcomes and neonatal outcome.</t>
  </si>
  <si>
    <t>To examine the prevalence of CT, identify factors associated with CT infection among female patients attending STD and gynecology clinics in Jiangsu province, China, and provide data for policy making.</t>
  </si>
  <si>
    <t>To determine the prevalence of STIs among pregnant women attending antenatal care (ANC) clinics in the West Coast Region of The Gambia.</t>
  </si>
  <si>
    <t>To examine the change in STI prevalence among female brothel-based sex workers (BSWs) in Bangladesh, located at Mymensingh and Tangail, before and after an STI testing intervention to test BSWs for STIs while providing those STI-infected BSWs with information on the closest clinics at which they could seek STI treatment.</t>
  </si>
  <si>
    <t>The study comprised two groups: an intervention group (STI testing; n = 235) and a control group (no STI testing; n = 232). Only the intervention group which received aetiological STI testing is eligible for extraction</t>
  </si>
  <si>
    <t>To assess the prevalence of HPV infection, subtype distribution and associated cervical lesions, the seroprevalence of HSV-1/2 and other STIs, and antimicrobial resistance.</t>
  </si>
  <si>
    <t>MG, NG</t>
  </si>
  <si>
    <t>To assess the burden of Chlamydia trachomatis (CT) and Neisseria gonorrhoeae (NG) and risk factors for infections among MSM in Haiti.</t>
  </si>
  <si>
    <t>Non-random convenience sampling</t>
  </si>
  <si>
    <t>To examine screening acceptance, STI prevalence and incidence and treatment of diagnosed STIs and also assess factors associated with STI prevalence and predictive of incident STI diagnosis.</t>
  </si>
  <si>
    <t>The Sibanye Health Project</t>
  </si>
  <si>
    <t>Screening uptake by anatomical site is reported</t>
  </si>
  <si>
    <t>NG and CT incidence at 12 month follow-up</t>
  </si>
  <si>
    <t>Study reports prevalence stratified by MSM and TGW, however, TGW were less than 100 (N = 22) so we extracted overall prevalence as reported in study.</t>
  </si>
  <si>
    <t>To provide initial insights in the field by assessing the presence of C. trachomatis, N. gonorrhoeae, T. vaginalis, and M. genitalium pathogens and reporting their prevalence among a subset of pregnant women from Pemba Island</t>
  </si>
  <si>
    <t>Retrospective cohort using convenience sampling of biobanked specimens</t>
  </si>
  <si>
    <t>Samples collection was performed in the context of a previously established (AMANHI) biobanking effort.</t>
  </si>
  <si>
    <t>To describe the establishment and design of a standardised and quality-assured EGASP in Kampala, Uganda, which adheres to WHO EGASP protocols,13 and report the main AMR results from 2018 to 2019.</t>
  </si>
  <si>
    <t>NG</t>
  </si>
  <si>
    <t>To determine the prevalence and risk factors of NG, CT and MG infections and their association with symptoms among women consulting at the University Hospital of Fez, Morocco to assess the appropriacy of the use of the syndromic approach in our context.</t>
  </si>
  <si>
    <t>https://pubmed.ncbi.nlm.nih.gov/38709824/</t>
  </si>
  <si>
    <t>To assess the feasibility and acceptability of screening and treating common STIs in women during pregnancy in Bangladesh.</t>
  </si>
  <si>
    <t>Convenience or Consecutive sampling</t>
  </si>
  <si>
    <t>To identify factors associated with LTFU and visit adherence two complementary measures of retention– among sexual and gender minorities in a community-based HIV prevention and treatment study.</t>
  </si>
  <si>
    <t>Longitudinal cohort using Respondent‐Driven Sampling (RDS)</t>
  </si>
  <si>
    <t>Baseline prevalence by loss-to-follow-up status and enrollment rate are provided, however, STI prevalence/incidence at follow-up visits are not reported</t>
  </si>
  <si>
    <t>To investigate correlation between socio-Economic conditions and prevalence of Sexually Transmitted Infections among gay individuals (men who have sex with men, MSM) in Georgia.</t>
  </si>
  <si>
    <t>To examine the prevalence of early sex work initiation and its association with condomless sexual practices, HIV infection, and other STIs among FSWs in Iran using a national surveillance survey.</t>
  </si>
  <si>
    <t>Facility-based and outreach sampling from street-based venues. Health centers (i.e. sampling sites) from where the participants were recruited were considered as sampling units</t>
  </si>
  <si>
    <t>To determine the burden of known antimicrobial resistance-associated risk factors among symptomatic men with culture-positive gonococcal urethral discharge in South Africa between 2017 and 2019. We also sought to ascertain whether there was an association between these risk factors and the identification of gonococci that exhibited resistance or reduced susceptibility to first-line therapeutic agents.</t>
  </si>
  <si>
    <t>CT and HIV are reported as co-infections by N. gonorrhoreae isolate type. Overall prevalence of CT and HIV are not available and were not extracted.</t>
  </si>
  <si>
    <t>To assess performance of an existing RTI risk assessment screening tool among women living with HIV (WLHIV) considering intrauterine contraceptive (IUC) use.</t>
  </si>
  <si>
    <t>Consecutive or convenience sampling among women meeting trial eligibility</t>
  </si>
  <si>
    <t>Name not reported</t>
  </si>
  <si>
    <t>Part of a larger Levonorgestrel intrauterine device (IUD) trial in Cape Town, South Africa (https://clinicaltrials.gov/study/NCT01721798). Study reports women were tested for syphilis, however, does not describe testing in the methods and does not report any syphilis prevalence data.</t>
  </si>
  <si>
    <t>To assess the uptake of event-driven and daily PrEP, HIV incidence, and changes over time in sexual behaviours and prevalence of bacterial STI among MSM in Burkina Faso,
Côte d’Ivoire, Mali, and Togo participating in CohMSM-PrEP.</t>
  </si>
  <si>
    <t>CohMSM</t>
  </si>
  <si>
    <t>STI prevalence at month 6 and month 12 are reported</t>
  </si>
  <si>
    <t>To determine the prevalence and associated factors of malaria and STI/RTI coinfection among pregnant women at their first antenatal care visit in rural Burkina Faso.</t>
  </si>
  <si>
    <t>Ancillary study of a main project comparing the efficacy of IPTp-SP versus IPTp-SP plus azithromycin to prevent low birthweight</t>
  </si>
  <si>
    <t>To evaluate cervical cytology status, sexually transmitted infections and bacterial vaginosis status, and collected social-demographic information among recruited participants to explore the association of STIs and bacterial vaginosis with abnormal cervical cytology.</t>
  </si>
  <si>
    <t>Probability proportional to size (PPS) sampling method (as per previous study)</t>
  </si>
  <si>
    <t>The study reported CT and NG data which was previously published (https://pmc.ncbi.nlm.nih.gov/articles/PMC5929501/) so CT and NG data was not extracted.</t>
  </si>
  <si>
    <t>To investigate the prevalence of CT and its risk factors among women who were pregnant, attendees of gynecology clinics, and women who were subfertile.</t>
  </si>
  <si>
    <t>Consecutive or convenience</t>
  </si>
  <si>
    <t>Self-reported history of STIs (syphilis, gonorrhea, genital herpes, condylomata acuminata, or genital mycoplasma). Study reports no CT and NG co-infections, however, does not report overall prevalence of NG.</t>
  </si>
  <si>
    <t>To identify factors related to unprotected oral, vaginal, or anal intercourse and to estimate the proportion of common STIs (gonorrhoea, trichomonas, chlamydia, and Mycoplasma genitalium) in a population of FSWs</t>
  </si>
  <si>
    <t>Syphilis prevalence is self-reported based on history of infection.</t>
  </si>
  <si>
    <t>To assess the associations between BV and elevated sialidase, two measures of vaginal microbiota disruption, and fecundability in Kenyan women trying to conceive.</t>
  </si>
  <si>
    <t>Microbiota and Preterm Birth (MPTB) Study</t>
  </si>
  <si>
    <t>https://www.sciencedirect.com/science/article/pii/S2529993X22001460</t>
  </si>
  <si>
    <t>To assess the prevalence of Chlamydia genotypes in men with infertile women as sexual partners.</t>
  </si>
  <si>
    <t>Prevalence of CT among sexual partners of participants (women with infertility) is reported in Table 1 as per retrospective review of medical records.</t>
  </si>
  <si>
    <t>To investigate the in vitro metronidazole resistance patterns in T. vaginalis isolates obtained from South African pregnant women, and the genotypes of these isolates were determined by restriction digestion profiles of the actin gene.</t>
  </si>
  <si>
    <t>TV</t>
  </si>
  <si>
    <t>The study uses the same dataset/population as MABA_2020 (https://www.ncbi.nlm.nih.gov/pubmed/32075536) but reports prevalence using culture, whereby MABA_2020 reported prevalence via NAAT</t>
  </si>
  <si>
    <t>To establish the prevalence of asymptomatic Chlamydia trachomatis (CT) and Neisseria gonorrhoeae (NG) in key populations at increased risk of transmission of HIV. Additionally, the study aimed to identify the associated risk factors for asymptomatic sexually transmitted infections (STIs) and evaluate the acceptability of self-collected samples</t>
  </si>
  <si>
    <t>Consecutive sampling of clinic attendees.</t>
  </si>
  <si>
    <t>The study enrolled both males and females; however, CT and NG prevalence is reported by sex only for females. Therefor data for males was not extracted.</t>
  </si>
  <si>
    <t>To investigate the diagnostic accuracy of the urethral discharge syndrome (UDS), the vaginal discharge syndrome (VDS) and the lower abdominal pain syndrome (LAPS) in the diagnosis of Neisseria gonorrhoeae, Chlamydia trachomatis (CT), Trichomonas vaginalis (TV) and Mycoplasma genitalium.</t>
  </si>
  <si>
    <t>Convenient/consecutive sampling</t>
  </si>
  <si>
    <t>To determine the proportion of BV, candidiasis, and trichomoniasis, which commonly causes symptomatic vaginal infections.</t>
  </si>
  <si>
    <t>To investigate the uptake of testing for and prevalence of Chlamydia trachomatis (chlamydia) and Neisseria gonorrhoeae (gonorrhoea) infections among youth in community-based settings in Zimbabwe, and explore the facilitators and barriers to testing.</t>
  </si>
  <si>
    <t>Community based interventions to improve HIV outcomes in youth (CHIEDZA) trial</t>
  </si>
  <si>
    <t>Test and treatment uptake among participants with a positive test</t>
  </si>
  <si>
    <t>Repeat test positive at follow-up visit is reported</t>
  </si>
  <si>
    <t>To: (1) measure incident STIs and sociodemographics and sexual practices associated with incident STI, and (2) evaluate how sexual practices were related to PrEP adherence over time.</t>
  </si>
  <si>
    <t>Purposive convenience sampling</t>
  </si>
  <si>
    <t>Anza Mapema (“Start Early” in Kiswahili) study</t>
  </si>
  <si>
    <t>CT and NG</t>
  </si>
  <si>
    <t>To characterize the baseline VMB and factors associated with VMB composition in relation to sexual activity, MHM practices and menstrual characteristics, and presence of BV or STIs.</t>
  </si>
  <si>
    <t>Purposive sampling of eligible adolescent girls (20% subsample) from selected arms of the parent cluster randomized controlled trial.</t>
  </si>
  <si>
    <t>Cups or Cash for Girls (CCG) cluster randomized controlled trial (RCT)</t>
  </si>
  <si>
    <t>Treatment coverage for STI positive participants</t>
  </si>
  <si>
    <t>Cups and Community Health (CaCHe) study was nested within the Cups or Cash for Girls (CCG) cluster randomized controlled trial (RCT). Study reports BV and STI coinfection data.</t>
  </si>
  <si>
    <t>To evaluate the safety and tolerability of VRC01 administered by IV infusion and to determine its efficacy in preventing HIV-1 infection. Secondary objectives include identifying markers of VRC01 treatment that correlate with the level and antigenic specificity of protection against HIV-1 infection and providing insight into the mechanistic correlates of protection.</t>
  </si>
  <si>
    <t>Phase 2b randomized, double-blind placebo-controlled trial</t>
  </si>
  <si>
    <t>HIV Vaccine Trials Network (HVTN) 703/HIV Prevention Trials Network (HPTN) 081</t>
  </si>
  <si>
    <t>Study includes prevalence data from Kenya, Mozambique, and Tanzania, however, the sample sizes for these countries are fewer than 100 participants; therefore, STI data from these sites were not extracted. Prevalence was reported as follows (Kenya: CT 14.6%, GC 6.1%, Syphilis 1.2%, TV 2.4%. Mozambique: CT 19.2%, GC 3.8%, Syphilis 0%, TV 23.1%. Tanzania: CT 15.2%, GC 9.1%, Syphilis 6.1%, TV 9.1%)</t>
  </si>
  <si>
    <t>To investigate the prevalence rate of STI pathogens including M. hominis, U. urealyticum, C. trachomatis, N. gonorrhoeae, G. vaginalis and S. agalactiae in people with HPV and without HPV, and frequency rate of these pathogens in high risk and low risk of HPV.</t>
  </si>
  <si>
    <t>To describe the prevalence and factors associated with M. hominis in pregnant women as well as its likelihood of being considered as a genital tract pathogen.</t>
  </si>
  <si>
    <t>This is a sub-study of a larger study that investigated the laboratory-based diagnosis of vaginal infections in pregnant women from Durban</t>
  </si>
  <si>
    <t>To compare samples from HIV-infected (HIV+) and HIV-uninfected (HIV–) women collected at the specialized STI clinic in Mexico City using diagnostic tests that are generally not available to the public health system</t>
  </si>
  <si>
    <t>Prevalence data is stratified by HIV status, no overall prevalence reported. HIV negative participants were less than 100 (N = 82) so we did not extract data for this group. Reported prevalence for this group was: TV (1.21%) and CT (6.09%) and NG (0%)</t>
  </si>
  <si>
    <t>To evaluate safety, adherence, and HIV-1 incidence in those using the dapivirine vaginal ring (DVR) in open-label use. Secondary trial objectives of DREAM were to assess incidence of HIV-1 seroconversion and frequency of HIV-1 drug resistance in women who acquired HIV-1 infection.</t>
  </si>
  <si>
    <t>An open-label extension of the Ring Study using Convenience sampling to enroll all eligible and willing women previously enrolled in The Ring Study.</t>
  </si>
  <si>
    <t>Ring Study (IPM 027)</t>
  </si>
  <si>
    <t>Composite measure of any STI (CT, NG, syphilis and TV)</t>
  </si>
  <si>
    <t>https://pubmed.ncbi.nlm.nih.gov/38294256/</t>
  </si>
  <si>
    <t>To find the prevalence, risk factors and distribution of C. trachomatis genotypes in infertile Vietnamese women.</t>
  </si>
  <si>
    <t>To compare the prevalence and incidence of CT, NG, TV, syphilis, and HSV-2 infections between DMPA-IM and NET-EN users enrolled at VOICE sites in South Africa.</t>
  </si>
  <si>
    <t>Purposive sampling of VOICE trial participants</t>
  </si>
  <si>
    <t>Vaginal and Oral Interventions to Control the Epidemic (VOICE) trial</t>
  </si>
  <si>
    <t>CT, NG, TV, Syphilis, HSV-2</t>
  </si>
  <si>
    <t>This is a secondary analysis of the VOICE trial and prevalence data for CT, NG and TV are already published in the parent study (https://pmc.ncbi.nlm.nih.gov/articles/PMC4491329/) however, syphilis data at the country level was not previously published. As such, we extracted data for syphilis only.</t>
  </si>
  <si>
    <t>To compare different methods in terms of sensitivity and specificity for the detection of N. gonorrhoeae from endocervical swab samples.</t>
  </si>
  <si>
    <t>To measure the frequencies of sexually transmitted infections (STIs) and adverse pregnancy outcomes among women receiving either aetiological testing or syndromic management for STIs.</t>
  </si>
  <si>
    <t>The study reports STI prevalence data at follow up (postnatal care visit).</t>
  </si>
  <si>
    <t>To determine the prevalence of vaginal discharge, investigate its common infectious causes and associated symptoms during pregnancy.</t>
  </si>
  <si>
    <t>To assess the cervical cytopathological changes among pregnant women at booking using liquid-based cytology (LBC) in Aminu Kano Teaching Hospital (AKTH).</t>
  </si>
  <si>
    <t>Systematic sampling</t>
  </si>
  <si>
    <t>To access the association of N. gonorrhoeae, C. trachomatis, M. genitalium and Ureaplasma spp. with cervicitis in north Indian women, their relative importance in the overall burden of STIs and to estimate and correlate the bacterial load of these organisms.</t>
  </si>
  <si>
    <t>Purposive sampling</t>
  </si>
  <si>
    <t>To examine whether the prevalence of HIV/STI and self-reported transmission risk behaviors (condomless anal sex) differed among high risk MSM in two major urban areas in India: Mumbai, and Chennai, with different HIV prevalence rates in MSM (4.7% and 1.0% respectively, per NACO estimates).
To examine whether the association of condomless anal sex with bacterial STI prevalence differed among high risk MSM in these two regions.</t>
  </si>
  <si>
    <t>Peer-led, convenience-based recruitment through community outreach networks and online</t>
  </si>
  <si>
    <t>Study is nested in a psychosocial intervention trial focused on strengthening self-acceptance and reducing HIV risk among MSM in India</t>
  </si>
  <si>
    <t>To investigate if T. vaginalis infection can be a risk factor for prostate cancer in Egypt and its possible relationship with cancer prognostic factors and overall survival.</t>
  </si>
  <si>
    <t>To evaluate the prevalence of M. genitalium and other RTIs among pregnant women attending antenatal clinics in the East New Britain (ENB) province of Papua New Guinea. We also investigated molecular markers of resistance in clinical samples from these patients. We investigated the relationships between different RTIs, factors associated with infection, and analyzed the diagnostic accuracy of syndromic management guidelines.</t>
  </si>
  <si>
    <t>Healthy Mothers Healthy Babies</t>
  </si>
  <si>
    <t>MG</t>
  </si>
  <si>
    <t>To detect Schistosoma DNA in the female genital tract and evaluate the association of PCR-defined FGS with the concentration and presence of key markers of the cervicovaginal microbiota, including STI</t>
  </si>
  <si>
    <t>HPTN 071 (PopART)</t>
  </si>
  <si>
    <t>To investigate the prevalence of HPV and seven other important STIs in asymptomatic women from a Parana State university, in Brazil. A secondary objective was to assess cytological abnormalities associated with HPV and other STIs coinfections.</t>
  </si>
  <si>
    <t>To investigate the prevalence of sexually transmitted pathogens in women from rural Eastern Cape using molecular detection.</t>
  </si>
  <si>
    <t>To determine the prevalence of Chlamydia trachomatis, Neisseria gonorrhoeae, syphilis, hepatitis B and C, high-risk HPV, and cervical cytological abnormalities among women living with HIV (WLHIV) who attended a Reference Center for STI/AIDS in Brazil.</t>
  </si>
  <si>
    <t>To: (1) estimate type-specific incidence and persistence of human papillomavirus (HPV) infection in Cotonou (Benin) and Bamako (Mali); and (2) identify the factors associated with type-specific incidence and persistence of high-risk HPV (HR-HPV) infection.</t>
  </si>
  <si>
    <t>HR-HPV</t>
  </si>
  <si>
    <t>Study reports baseline prevalence according to follow-up status, with no overall prevalence reported.</t>
  </si>
  <si>
    <t>To characterize by real-time PCR the pathogens such as NG, CT, MG and TV responsible for STIs in female sex workers in West and Central Africa with known HPV status so as to detect antibiotics resistance genes.</t>
  </si>
  <si>
    <t>Consecutive</t>
  </si>
  <si>
    <t>NG, MG, CT</t>
  </si>
  <si>
    <t>To explore demographic, behavioral, medical history, symptom, genital exam, and laboratory factors associated with molecular diagnosis of NG and CT in men and women. We also explore factors associated with vaginal pathogens TV, BV and VCA in women. Finally, we describe genital ulcer and rapid plasma reagin (RPR) results stratified by gender, HIV status, and among men, by male circumcision status.</t>
  </si>
  <si>
    <t>Study reports prevalence stratified by HIV status, however, HIV positive participants for both men and women are &lt; 100 (Men = 54, Women = 75). As such, we extracted overall prevalence for men and women as reported in the study</t>
  </si>
  <si>
    <t>To investigate the prevalence of trichomoniasis in men attending a urology clinic in Hamadan, west of Iran.</t>
  </si>
  <si>
    <t>To determine the burden of AV, antimicrobial susceptibility profile of aerobic bacterial isolates and associated factors among women attending Gondar town health facilities, northwest Ethiopia.</t>
  </si>
  <si>
    <t>Resistance testing for Enterococcus faecalis and Escherichia coli are reported</t>
  </si>
  <si>
    <t>To assess the acceptability of offering STI testing and treatment to pregnant women in the south of Brazil, as well as evaluating the prevalence rates and risk factors for STIs.</t>
  </si>
  <si>
    <t>Uptake of testing and treatment (for STI-positive cases by organism) reported</t>
  </si>
  <si>
    <t>To assess the prevalence of sexually transmitted infections (STIs) among male partners of pregnant women in Porto Alegre, Brazil, and to evaluate the acceptability and effectiveness of a clinic-based intervention offering STI testing and treatment for both pregnant women and their male partners.</t>
  </si>
  <si>
    <t>Testing coverage and treatment (for STI-positive cases by organism) reported</t>
  </si>
  <si>
    <t>To assess the prevalence of curable STIs and their association with delivery outcomes using GeneXpert assay at Hawassa University Referral Hospital, Ethiopia.</t>
  </si>
  <si>
    <t>https://pmc.ncbi.nlm.nih.gov/articles/PMC4853942/</t>
  </si>
  <si>
    <t>To evaluate the diagnostic performance of the Chlamydia Rapid Test Device when compared with that of the BD ProbeTec ET PCR Assay (Becton Dickinson Microbiology Systems, USA) for the detection of genital C. trachomatis infections in asymptomatic men.</t>
  </si>
  <si>
    <t>Cross-sectional with treatment follow-up period. Convenience sampling from the general population in Durban, KwaZulu-Natal, by staff from the South African Medical Research Council's (SAMRC) HIV Prevention Research Unit (HPRU)</t>
  </si>
  <si>
    <t>Attendance rate (%) for treatment visit reported</t>
  </si>
  <si>
    <t>Data on Sensitivity, Specificity, PPV, NVP of the Chlamydia Rapid Test Device when compared to the BD ProbeTec ET SDA assay are reported.</t>
  </si>
  <si>
    <t>https://pubmed.ncbi.nlm.nih.gov/27582306/</t>
  </si>
  <si>
    <t>To explore the spectrum of curable non-viral STIs among Sudanese pregnant women attending antenatal care clinics</t>
  </si>
  <si>
    <t>Consecutive or convenience sampling</t>
  </si>
  <si>
    <t>Test acceptance/uptake (by type) is reported</t>
  </si>
  <si>
    <t>Data on PPV of symptoms of STIs reported</t>
  </si>
  <si>
    <t>https://pubmed.ncbi.nlm.nih.gov/27262954/</t>
  </si>
  <si>
    <t>To design a set of LAMP primers that can detect T. vaginalis DNA in vaginal swab samples.</t>
  </si>
  <si>
    <t>https://pmc.ncbi.nlm.nih.gov/articles/PMC4449842/</t>
  </si>
  <si>
    <t>To determine the prevalence of endocervical C. trachomatis infection among females aged 17 - 35 years in Kashan, Iran.</t>
  </si>
  <si>
    <t>https://pubmed.ncbi.nlm.nih.gov/28127371/</t>
  </si>
  <si>
    <t>To determine the prevalence of T. vaginalis among 18–48 yr-old women visited the gynecology clinic of Sabalan hospital in Ardabil, north-west of Iran.</t>
  </si>
  <si>
    <t>Sensitivity of direct or wet mount microscopy compared to culture method (standard) is reported.</t>
  </si>
  <si>
    <t>https://pubmed.ncbi.nlm.nih.gov/27141466/</t>
  </si>
  <si>
    <t>To evaluate the frequency of C. trachomatis infection among two groups of pregnant women (normal pregnancy and spontaneous abortion) and its association with spontaneous abortion.</t>
  </si>
  <si>
    <t>https://pubmed.ncbi.nlm.nih.gov/27974960/</t>
  </si>
  <si>
    <t>To determine the prevalence of genital and sexually transmitted infections and its related factors in married women in Iran.</t>
  </si>
  <si>
    <t>Stratified cluster sampling and systematic random sampling</t>
  </si>
  <si>
    <t>https://pubmed.ncbi.nlm.nih.gov/30112154/</t>
  </si>
  <si>
    <t>To compare the frequency of GBS and T. vaginalis genital infections in pregnant women, women with spontaneous abortion, and its role in spontaneous abortions in Sanandaj, North West of Iran.</t>
  </si>
  <si>
    <t>https://pmc.ncbi.nlm.nih.gov/articles/PMC4345255/</t>
  </si>
  <si>
    <t>To determine the efficacy of povidone-iodine (P-I) prophylaxis for ophthalmia neonatorum (ON) in Angola and to document maternal prevalence and mother-to-child transmission rates</t>
  </si>
  <si>
    <t>interventional, randomized, and prospective study with a blinded, randomized control group. Consecutive or convenience sampling.</t>
  </si>
  <si>
    <t>Data on ocular prophylactic treatment for newborns reported. No data on maternal treatment coverage for STIs. Study reports data from PCR testing of 543 newborn samples, 232 from conjunctival smears and 311 from endocervical samples (Table 2). The most common etiologic agent in newborns was CT (n = 4), followed by MG (n = 2) and then NG (n = 1)</t>
  </si>
  <si>
    <t>https://pmc.ncbi.nlm.nih.gov/articles/PMC5020457/</t>
  </si>
  <si>
    <t>To determine the magnitude, its determinants and antimicrobial resistance profile of N. gonorrhoeae in a place where there is risk related cultural practices and relatively high HIV prevalence.</t>
  </si>
  <si>
    <t>Study reports prevalence for males and females, however females were less than 100 (n = 80) so data was not extracted. Reported positive NG cases among females was (n=4)</t>
  </si>
  <si>
    <t>https://pubmed.ncbi.nlm.nih.gov/26846151/</t>
  </si>
  <si>
    <t>To characterize the disease burden of extra-genital C. trachomatis and N. gonorrhoeae infections, as well as to identify risk factors for infection, among MSM and transgender women in Lima, Peru, in order to better inform screening efforts.</t>
  </si>
  <si>
    <t>This study used baseline data from participants in a cohort study in Lima, Peru between May 2013 and May 2014.</t>
  </si>
  <si>
    <t>https://pmc.ncbi.nlm.nih.gov/articles/PMC5048632/</t>
  </si>
  <si>
    <t>To determine the prevalence of T. vaginalis in female patients of 19 counties in southwestern Rio Grande do Sul, Brazil</t>
  </si>
  <si>
    <t>https://pmc.ncbi.nlm.nih.gov/articles/PMC6019587/</t>
  </si>
  <si>
    <t>To estimate the prevalence of T. vaginalis infection among females in Tehran, Iran.</t>
  </si>
  <si>
    <t>https://pmc.ncbi.nlm.nih.gov/articles/PMC4895793/</t>
  </si>
  <si>
    <t>To determine if a novel point-of-care testing and treatment strategy for the sexually transmitted and genital infections Chlamydia trachomatis (CT), Neisseria gonorrhoeae (NG), Trichomonas vaginalis (TV) and Bacterial vaginosis (BV) in pregnancy is feasible in the high-burden, low-income setting of Papua New Guinea.</t>
  </si>
  <si>
    <t>Same-day and total treatment coverage reported</t>
  </si>
  <si>
    <t>https://pmc.ncbi.nlm.nih.gov/articles/PMC4993693/#SD1</t>
  </si>
  <si>
    <t>To evaluate if a vaginal ring containing 25 mg of dapivirine, renewed every month, shows evidence of HIV-1 protection, demonstrating the efficacy of a sustained-release approach to delivering antiretroviral prophylaxis.</t>
  </si>
  <si>
    <t>Phase 3, randomized, double-blind, placebo-controlled trial. Consecutive sampling</t>
  </si>
  <si>
    <t>MTN-020/ASPIRE (parent study)</t>
  </si>
  <si>
    <t>CT, NG, TV incidence during follow-up by study arm (supplemental table S7)</t>
  </si>
  <si>
    <t>https://pmc.ncbi.nlm.nih.gov/articles/PMC4712119/</t>
  </si>
  <si>
    <t>To determine the etiology of vaginal symptoms among rural women in Haiti</t>
  </si>
  <si>
    <t>Microscopy was only available for the first 1.5 days of the study period before the microscope malfunctioned and became unusable, therefor only 45 participants were tested for TV. As such we did not extract prevalence data. There were no detected cases of TV (0/45. 0%)</t>
  </si>
  <si>
    <t>https://pmc.ncbi.nlm.nih.gov/articles/PMC5837282/</t>
  </si>
  <si>
    <t>To assess the acceptability and feasibility of genital CT, NG, and TV infections screening and to estimate the prevalence of these infections in routine antenatal care in Port-au-Prince, Haiti.</t>
  </si>
  <si>
    <t>Testing acceptance and treatment coverage (participant and partner) reported.</t>
  </si>
  <si>
    <t>Test-of-cure outcomes among cohort of baseline STI positive particicpants is reported.</t>
  </si>
  <si>
    <t>https://pmc.ncbi.nlm.nih.gov/articles/PMC4417475/</t>
  </si>
  <si>
    <t>To determine chlamydia prevalence, the feasibility and acceptability of chlamydia screening, and adherence to treatment in pregnant women in two urban public hospitals in Lima, Peru.</t>
  </si>
  <si>
    <t>Mixed sampling: Consecutive women were recruited at the HNAL. Systematic sampling used at INMP (Even-numbered women were recruited).</t>
  </si>
  <si>
    <t>Treatment coverage at baseline and test-of-cure outcomes reported</t>
  </si>
  <si>
    <t>Test-of-cure outcomes among cohort of baseline STI positive particicpants is reported. HIV and Syphilis data are based on chart review (testing not conducted by study). STI test results at test-of-cure visit are reported.</t>
  </si>
  <si>
    <t>https://pmc.ncbi.nlm.nih.gov/articles/PMC4336719/</t>
  </si>
  <si>
    <t>To detect M. hominis and M. genitalium and measure pro-inflammatory cytokines in a group of women with or without genital signs and/or symptoms of genital infection.</t>
  </si>
  <si>
    <t>https://pubmed.ncbi.nlm.nih.gov/27599076/</t>
  </si>
  <si>
    <t>To determine the frequency of nine sexually transmitted pathogens, coinfections and risk factors in patients attending obstetrics and gynecology clinics in Jalisco, Mexico.</t>
  </si>
  <si>
    <t>https://pmc.ncbi.nlm.nih.gov/articles/PMC5602919/</t>
  </si>
  <si>
    <t>To investigate the frequency and genotypes of C. trachomatis in patients attending the obstetrics and gynecology clinic of the Fray Antonio Alcalde Civil Hospital in Jalisco, Mexico and correlates them with Sociodemographic, behavioral, and biological factors.</t>
  </si>
  <si>
    <t>Data on CT genotype reported. Data on sensitivity, specificity, PPV, and NPV between DFA results and semi-nested PCR are reported.</t>
  </si>
  <si>
    <t>https://pmc.ncbi.nlm.nih.gov/articles/PMC4501868/</t>
  </si>
  <si>
    <t>To assess incidence of HIV, HSV-2, anal and pharyngeal chlamydia and gonorrhea infections and associated risk factors in the MSM and TW population of Lima and Callao.</t>
  </si>
  <si>
    <t>Cluster-randomized controlled trial with a 2×2 factorial design. Snowball sampling was used to identify participants.</t>
  </si>
  <si>
    <t>Comunidades Positivas</t>
  </si>
  <si>
    <t>CT, NG (by anatomical site) incidence at 9 and 18-month follow-up visits</t>
  </si>
  <si>
    <t>Recruitment took place from 2008-2009. Baseline data collection occurred between 2009-2011</t>
  </si>
  <si>
    <t>https://pubmed.ncbi.nlm.nih.gov/26186209/</t>
  </si>
  <si>
    <t>To investigate correlations between secretor status and HIV infection among female sex workers in Nairobi, Kenya.</t>
  </si>
  <si>
    <t>Pumwani Majengo cohort</t>
  </si>
  <si>
    <t>Study reports overall prevalence and prevalence stratified by secretor status. Because non-secretors were &lt; 100 (N = 68) we extracted overall prevalence as reported by the study</t>
  </si>
  <si>
    <t>https://pmc.ncbi.nlm.nih.gov/articles/PMC5094219/</t>
  </si>
  <si>
    <t>To estimate the prevalence of malarial infection, curable STIs/RTIs, and their coinfection in pregnant women and their effects on pregnancy outcomes.</t>
  </si>
  <si>
    <t>https://pubmed.ncbi.nlm.nih.gov/22648885/</t>
  </si>
  <si>
    <t>To determine the prevalence of STIs among HIV-infected and uninfected pregnant women attending ANCs in Tanga.</t>
  </si>
  <si>
    <t>Study was nested in a randomized hospital-based PMTCT trial conducted in Tanga region, North-Eastern Tanzania. HIV and syphilis data were retrospectively collected (before 2010) from ANC records and are therefore not eligible for extraction, however, prospective aspect of the study with aetiological testing for CT, NG, TV and candidasis was conducted between April 2009 and August 2010. Study reports prevalence stratified by HIV status, overall prevalence not reported. The number of HIV+ women tested for STIs was &lt; 100 (N = 85). Prevalence data not extracted for this group (reported prevalence for CT n=0/85, 0%, NG n=3.85, 3.5%, TV n=16/85, 18.8%).</t>
  </si>
  <si>
    <t>https://pmc.ncbi.nlm.nih.gov/articles/PMC6879447/</t>
  </si>
  <si>
    <t>To establish the etiology of vaginal discharge syndrome among women presenting with symptoms of vaginal discharge in Zimbabwean clinics.</t>
  </si>
  <si>
    <t>Zimbabwe STI Etiology study</t>
  </si>
  <si>
    <t>Sensitivity, Specificity, PPV, NPV of vaginal discharge is reported. Emperical treatment coverage of those with diagnosed STI based on syndromic management is reported.</t>
  </si>
  <si>
    <t>https://pmc.ncbi.nlm.nih.gov/articles/PMC6879100/</t>
  </si>
  <si>
    <t>To provide a comparison of the demographic, behavioral, and sexual health characteristics of Peruvian MSM and transgender women who met sex partners using social media and those who did not.</t>
  </si>
  <si>
    <t>Consecutive or convenience sampling. Nested within a two-year cohort study.</t>
  </si>
  <si>
    <t>Picasso cohort</t>
  </si>
  <si>
    <t>Study reports prevalence stratified by MSM and TGW and by those who had a social media sex partner and those who did not. Enrolled TGW were &lt; 100 (n = 89) so prevalence data was not extracted. Prevalence of rectal CT and NG among this group was as follows: Did not have social media partner: CT 7/51, 12%; NG 6/59, 10%;  Had a social media sex partner: CT 5/20, 17%; NG: 4/28, 14%.</t>
  </si>
  <si>
    <t>https://pmc.ncbi.nlm.nih.gov/articles/PMC6064673/</t>
  </si>
  <si>
    <t>To describe the prevalence and clinical features of LGV among Nigerian MSM diagnosed with anorectal CT.</t>
  </si>
  <si>
    <t>Respondent-driven sampling (RDS). This study used a convenience sample from the the Lagos site of the TRUST/RV368 cohort study.</t>
  </si>
  <si>
    <t>TRUST/RV368 cohort study.</t>
  </si>
  <si>
    <t>Clinical management of LGV-positive cases</t>
  </si>
  <si>
    <t>Anorectal CT incidence during 18-month follow-up</t>
  </si>
  <si>
    <t>Study reports prevalence of NG as coinfection with CT and LGV only, overall NG prevalence not reported.</t>
  </si>
  <si>
    <t>https://pubmed.ncbi.nlm.nih.gov/26195002/</t>
  </si>
  <si>
    <t>To assess the prevalence of rectal and urethral Chlamydia trachomatis (CT) and Neisseria gonorrhoeae (NG) infections and syphilis, and the factors associated with having at least one STD among HIV-infected and uninfected MSM in Rio de Janeiro, Brazil.</t>
  </si>
  <si>
    <t>Evandro Chagas National Institute of Infectious Diseases-INI-Fiocruz cohort</t>
  </si>
  <si>
    <t>Study reports prevalence overall and stratified by HIV status. Because HIV- participants were &lt; 100 (n=81), we extracted overall prevalence.</t>
  </si>
  <si>
    <t>https://pubmed.ncbi.nlm.nih.gov/29936622/</t>
  </si>
  <si>
    <t>To study the association of TV infection with BV and with intermediate Nugent score.</t>
  </si>
  <si>
    <t>https://pmc.ncbi.nlm.nih.gov/articles/PMC4937739/</t>
  </si>
  <si>
    <t>To investigate the rates of co-infections between HPV and other important sexual pathogens in different cytological cervical findings using M-PCR to simultaneously detect Chlamydia trachomatis, Neisseria gonorrhoeae, Mycoplasma genitalium, Trichomonas vaginalis, herpes simplex virus (HSV)-1, HSV-2 and Treponema pallidum.</t>
  </si>
  <si>
    <t>https://pmc.ncbi.nlm.nih.gov/articles/PMC5640031/</t>
  </si>
  <si>
    <t>To investigate the prevalence, risk factors and protozoan load of T. vaginalis infection in South African women.</t>
  </si>
  <si>
    <t>This study was part of a cross-sectional study of 604 women in rural Mopani District, South Africa. Study reports data and risk factors of TV parasite load.</t>
  </si>
  <si>
    <t>https://pmc.ncbi.nlm.nih.gov/articles/PMC5945000/</t>
  </si>
  <si>
    <t>To investigate the incidence and determinants of Neisseria gonorrhoeae (NG) and Chlamydia trachomatis (CT) taking into account multiple occurrences of these infections in some subjects, as well as HIV incidence in presence of STI/HIV risk reduction activities that are in place at Dispensaire IST: communication for behavioural change, condom distribution, promotion of correct and consistent condom use, and improvement of STI/HIV knowledge</t>
  </si>
  <si>
    <t>CT/NG incidence at ≤24 months and &gt; 24 months</t>
  </si>
  <si>
    <t>Sensitivity, specificity, PPV, and NPV of syndromic management vs aetiological testing are reported</t>
  </si>
  <si>
    <t>https://pubmed.ncbi.nlm.nih.gov/27112831/</t>
  </si>
  <si>
    <t>To evaluate if self-assessed vaginal pH measurement to detect abnormal vaginal bacterial microflora (AVF) an adequate prescreening method for detection of genital sexually transmitted infections (STIs)</t>
  </si>
  <si>
    <t>https://pubmed.ncbi.nlm.nih.gov/30496244/</t>
  </si>
  <si>
    <t>To evaluate the prevalence of sexual C. trachomatis infection in women from Marajó Archipelago communities in the Amazon region of Brazil and to identify associated factors and genotypes.</t>
  </si>
  <si>
    <t>Study provides data on CT phylogenetic and genotyping analysis</t>
  </si>
  <si>
    <t>https://pubmed.ncbi.nlm.nih.gov/25228665/</t>
  </si>
  <si>
    <t>To determine the prevalence of T. vaginalis, M. genitalium, C. trachomatis and N. gonorrhoeae in men in the Grand’Anse department and to evaluate the association with symptoms of urethritis, demographic results and laboratory findings</t>
  </si>
  <si>
    <t>https://pmc.ncbi.nlm.nih.gov/articles/PMC4650877/</t>
  </si>
  <si>
    <t>To (i) examine patterns of cervicitis infection in CSWs, (ii) determine the prevalence of CSWs living with cervicitis, and (iii) evaluate the overall burden of cervicitis on the infected individuals.</t>
  </si>
  <si>
    <t>Convenience sampling from brothels in settlements, markets, residential areas and busy road intersections were identified</t>
  </si>
  <si>
    <t>https://pubmed.ncbi.nlm.nih.gov/25358030/</t>
  </si>
  <si>
    <t>To determine patterns of microbial isolates in genital tract of women with preterm pre-labour rupture of membranes (PPROM) compared with cases without PPROM.</t>
  </si>
  <si>
    <t>Web link not available</t>
  </si>
  <si>
    <t>To determine the prevalence of common vaginal infections and antimicrobial susceptibility profiles of aerobic bacterial isolates in reproductive age women attending at antenatal care and gynecology clinics.</t>
  </si>
  <si>
    <t>Study reports prevalence by pregnancy status. Pregnant women were N &lt; 100 (35), so prevalence data was not extracted from this group. Reported prevalence among pregnant women was NG: 0/35, 0%; TV: 0/35, 0%.</t>
  </si>
  <si>
    <t>https://pmc.ncbi.nlm.nih.gov/articles/PMC10496559/</t>
  </si>
  <si>
    <t>To evaluate the cervicovaginal levels of the proinflammatory cytokines IL-1 beta, IL-6 and IL-8 and bacterial sialidase in pregnant adolescents with bacterial vaginosis.</t>
  </si>
  <si>
    <t>Study screened for CT, NG, TV and removed all participants with positive results from primary analysis for BV. Prevalence is based on those identified during screening and eliminated from final BV analysis.</t>
  </si>
  <si>
    <t>https://pmc.ncbi.nlm.nih.gov/articles/PMC5129345/</t>
  </si>
  <si>
    <t>To explore self-reported water contact as a simple predictor for urogenital symptoms in young women living in a rural schistosomiasis endemic area in South Africa.</t>
  </si>
  <si>
    <t>Targeted random sampling of schools with more than 300 pupils. Convenience sampling of participants within selected schools</t>
  </si>
  <si>
    <t>Part of a cohort of high-school students included in a cross-sectional study on female genital schistosomiasis in rural KZN, South Africa.</t>
  </si>
  <si>
    <t>https://pmc.ncbi.nlm.nih.gov/articles/PMC6094577/#Sec3</t>
  </si>
  <si>
    <t>To examine four common adverse reproductive health outcomes, (1) teenage pregnancy, (2) HIV, (3) STIs and (4) FGS, in sexually active young women in KZN.</t>
  </si>
  <si>
    <t>Targeted random selection of schools (Targeted at those with &gt; 300 pupils). Convenience sampling of participants within selected schools.</t>
  </si>
  <si>
    <t>https://pmc.ncbi.nlm.nih.gov/articles/PMC5734555/</t>
  </si>
  <si>
    <t>To conduct a survey about sexual health knowledge and practices and carried out STI/HIV testing among male truck drivers and their assistants traveling on two of the country’s largest highways.</t>
  </si>
  <si>
    <t>https://pmc.ncbi.nlm.nih.gov/articles/PMC5367685/</t>
  </si>
  <si>
    <t>To determine the prevalence of trichomoniasis and its associated epidemiological factors among HIV-positive and HIV-negative women treated at a university hospital in southern Brazil using PCR.</t>
  </si>
  <si>
    <t>https://pubmed.ncbi.nlm.nih.gov/28559923/</t>
  </si>
  <si>
    <t>To determine the prevalence and risk factors associated with STIs among women of reproductive age in Swaziland.</t>
  </si>
  <si>
    <t>Stratified systematic random sampling</t>
  </si>
  <si>
    <t>https://pmc.ncbi.nlm.nih.gov/articles/PMC4378717/</t>
  </si>
  <si>
    <t>To assess the feasibility of conducting a phase III HIV prevention trial using a multivalent human pap</t>
  </si>
  <si>
    <t>Efficacy of HPV Vaccine to Reduce HIV Infection (EVRI) Trial</t>
  </si>
  <si>
    <t>Only participants in the trial randomization arm (receive vaccine or placebo) received STI testing</t>
  </si>
  <si>
    <t>https://pmc.ncbi.nlm.nih.gov/articles/PMC5198363/</t>
  </si>
  <si>
    <t>To compare the prevalence of T. vaginalis and C. albicans in correlation with associated variables.</t>
  </si>
  <si>
    <t>To describe the prevalence of HIV, syphilis, gonorrhea and Chlamydia, rates of return for test results, and the history of testing and diagnoses for these infections among a large sample of out-of-treatment MSWs.</t>
  </si>
  <si>
    <t>Venue-based recruitment with randoml selection of a subset of MSWs who completed the survey was recruited</t>
  </si>
  <si>
    <t>SHEATH Intervention</t>
  </si>
  <si>
    <t>https://pmc.ncbi.nlm.nih.gov/articles/PMC5411266/</t>
  </si>
  <si>
    <t>To estimate HIV prevalence among transwomen in Rio de Janeiro and to identify predictors of newly diagnosed HIV infections.</t>
  </si>
  <si>
    <t>Prevalence data for HIV status via self-report and via testing are provided</t>
  </si>
  <si>
    <t>https://pubmed.ncbi.nlm.nih.gov/28120644/</t>
  </si>
  <si>
    <t>To investigate risk behaviours and prevalences of HIV and STIs among FSW subgroups.</t>
  </si>
  <si>
    <t>Stratified sampling of venues with convenience sampling of participants at selected venues</t>
  </si>
  <si>
    <t>To assess factors associated with gonorrhea and syphilis among pregnant women at the Dilla University referral hospital.</t>
  </si>
  <si>
    <t>Simple random selection of cases and systematic sampling of controls</t>
  </si>
  <si>
    <t>All pregnant women were tested for N. gonorrhoeae (Gram stain) and syphilis (RPR). Participants were later classified as cases or controls based on results. Overall, 40/192 were RPR positive and 24/192 were NG positive; thus, overall prevalence was extracted despite the study being a case control study.</t>
  </si>
  <si>
    <t>https://pubmed.ncbi.nlm.nih.gov/29514561/</t>
  </si>
  <si>
    <t>To investigate anatomical site distribution and genotypes of C. trachomatis from asymptomatic MSM in northeast Thailand.</t>
  </si>
  <si>
    <t>HIV data is based on self-report.</t>
  </si>
  <si>
    <t>To assess the prevalence and factors associated with STIs in a population of rural pregnant adolescents in Tanzania.</t>
  </si>
  <si>
    <t>To determine the prevalence, risk factors, and associated medical costs of CT among residents, 18–49 years of age, in Shandong, China.</t>
  </si>
  <si>
    <t>multistage probability sampling</t>
  </si>
  <si>
    <t>Sequaelae data reported in additional file 2.</t>
  </si>
  <si>
    <t>To describe the longitudinal trajectory (changes over time) of Vulvovaginal Candidiasis (VVC), Trichomoniasis, and Bacterial Vaginosis (BV) during pregnancy and to explore the association between these longitudinal changes and adverse pregnancy outcomes in China.</t>
  </si>
  <si>
    <t>TV treatment coverage</t>
  </si>
  <si>
    <t>TV incidence at 4-12 weeks, 13-27 weeks, and and ≥28 weeks</t>
  </si>
  <si>
    <t>To determine the prevalence and risk factors of Trichomonas vaginalis infection among HIV positive pregnant women attending antenatal care at the Lagos University Teaching Hospital (LUTH), Lagos, Nigeria.</t>
  </si>
  <si>
    <t>To assess the prevalence of HIV and sexually transmitted infections (STIs), condom use, and contraceptive utilization among female sex workers (FSWs) in Kigali, Rwanda, in order to inform the design of tailored and integrated HIV, STI, and family planning programs for this key population.</t>
  </si>
  <si>
    <t>To determine the prevalence of CT genotypes in genital specimens of women from South Khorasan, Iran and to test the association between CT and cytology statistics.</t>
  </si>
  <si>
    <t>To investigate C. trachomatis among infertile and fertile women with both polymerase chain reaction (PCR) and ELISA methods in Ahvaz, Iran.</t>
  </si>
  <si>
    <t>To evaluate the prevalence of CT, NG, TV and syphilis in HIV-infected and uninfected pregnant women and identifies correlates of STI, including presenting symptoms, HIV infection status, age and partnership status.</t>
  </si>
  <si>
    <t>Same-day treatment coverage reported</t>
  </si>
  <si>
    <t>Syphilis data were extracted from participants’ medical records</t>
  </si>
  <si>
    <t>To measure and compare GTI prevalence by syndromic-based and laboratory assessment among sexually-experienced South African adolescents and young adults, stratified by sex. The study also assessed the performance of syndromic GTI management compared with the ‘gold standard’ of laboratory diagnosis (including measurement of sensitivity, specificity, positive predictive value [PPV], and negative predictive value [NPV].</t>
  </si>
  <si>
    <t>Syphilis and haemophilis ducreyi tests were only done on participants with active genital ulcers identified during physical exams (N =4 ).</t>
  </si>
  <si>
    <t>To determine prevalence and factors associated with STIs among WLHA opting for intrauterine contraceptive device (IUD).</t>
  </si>
  <si>
    <t>convenience sampling</t>
  </si>
  <si>
    <t>safety and acceptability of levonorgestrel intrauterine system and copper intrauterine device (SALIC)</t>
  </si>
  <si>
    <t>To determine the incidence of trichomoniasis and its risk factors in Egyptian pregnant women attending the Minia Maternity and Pediatric University Hospital, Minia, Egypt and evaluate its association with preterm birth.</t>
  </si>
  <si>
    <t>Study incorrectly refers to prevalence as incidence. No incidence data is reported.</t>
  </si>
  <si>
    <t>To determine the prevalence of bacterial vaginosis and associated risk factors among pregnant women receiving antenatal care at the Kumba Health District (KHD) Cameroon.</t>
  </si>
  <si>
    <t>To determine the occurrence of cervical precancerous changes and cervical microbial infections (Trichomonas vaginalis, Candida albicans, Neisseria gonorrhea and Actinomyces) among women attending Family Health Option Kenya (FHOK) clinic in Thika.</t>
  </si>
  <si>
    <t>To identify the prevalence and the types of Neisseria gonorrhoeae (NG) resistance plasmids-mediated penicillin (PPNG) and tetracycline (TRNG), the ciprofloxacin resistance (CRNG), and related risk factors of each types of resistance.</t>
  </si>
  <si>
    <t>To determine the prevalence of HIV and sexually transmitted infections (STIs) including gonorrhoea, Chlamydia, herpes simplex type 2 and syphilis among FSWs.</t>
  </si>
  <si>
    <t>To measure the prevalence of RTI among adolescent schoolgirls in a menstrual feasibility study in rural western Kenya and to calculate the predictive value of girls’ symptom-based reporting against laboratory-confirmed infections.</t>
  </si>
  <si>
    <t>This study is part of a larger menstrual feasibility study (ISRCTN17486946)</t>
  </si>
  <si>
    <t>To characterize the prevalence of HIV, chlamydia and gonorrhoea among highly marginalized populations of MSM and TGW in two major Nigerian cities – Abuja and Lagos – using universal screening methods, ultimately informing screening and management guidelines for MSM and TGW to combat the epidemic of HIV and other STIs. This study also explored risk factors associated with these infections in the MSM and TGW populations.</t>
  </si>
  <si>
    <t>TRUST/RV369</t>
  </si>
  <si>
    <t>To confirm safety in this setting, in preparation for the potential roll out of vaginal rings for contraception and/or HIV prevention in Rwanda in the future. We also evaluated the effects of ring use on the vaginal microbiota and biofilm formation, and conducted in-depth mixed methods research on ring use acceptability and adherence</t>
  </si>
  <si>
    <t>HIV data at baseline is available via eligibility screening results (59 excluded due to HIV-positive test result). Study reports data on incidence of vaginal yeast, but does not report incidence of STIs</t>
  </si>
  <si>
    <t>To measure the prevalence of gonorrhea, chlamydia, and syphilis among street-based and residence-based FSWs in Dhaka and to assess their risk behaviors to ascertain the factors associated with an etiological diagnosis of STIs.</t>
  </si>
  <si>
    <t>To measure the population prevalence of STIs and to assess the association between STIs and HIV, CD4 cell counts and HIV viral load in a high HIV burden setting.</t>
  </si>
  <si>
    <t>Multistage random sampling method</t>
  </si>
  <si>
    <t>To evaluate several microbiological tools for the identification of non-gonococcal Neisseria spp. isolated from semen samples from Lebanese men and to determine the putative link between the presence of Neisseria commensal species and infertility.</t>
  </si>
  <si>
    <t>To investigate the associations between depression, IPV, and alcohol use and HIV-risk indicators among a sample of outpatients in rural Uganda.</t>
  </si>
  <si>
    <t>This study is part of a larger study testing a brief HIV risk reduction intervention</t>
  </si>
  <si>
    <t>To evaluate Chlamydia trachomatis prevalence and genotypes present in Cordovan pregnant women with different age and socioeconomic status.</t>
  </si>
  <si>
    <t>Prospective convenience sampling</t>
  </si>
  <si>
    <t>To compare reproductive health and high-risk behaviors in female sex workers (FSWs) and single mothers (SMs) in Zambia's two largest cities, Lusaka and Ndola.</t>
  </si>
  <si>
    <t>Zambia Emory HIV Research Project (ZEHRP)</t>
  </si>
  <si>
    <t>To determine the risk and cofactors for HIV acquisition during pregnancy and postpartum.</t>
  </si>
  <si>
    <t>To investigate the relationship between objectively measured cervical ectopy and common reproductive tract infections.</t>
  </si>
  <si>
    <t>Random sampling was used to select high schools, followed by purposive inclusion of eligible sexually active female students attending the clinic.</t>
  </si>
  <si>
    <t>This study is a part of a larger ongoing study in coastal KwaZulu-Natal, South Africa, focusing on FGS and STIs.</t>
  </si>
  <si>
    <t>To report baseline characteristics and behaviors associated with incidence of recently acquired syphilis infection using quality laboratory testing and results from socio-demographic and behavioral surveys among a clinic-based observational cohort of MSM and transwomen in Lima, Peru.</t>
  </si>
  <si>
    <t>PICASSO observational cohort study</t>
  </si>
  <si>
    <t>Study stratifies prevalence by MSM (n=312) and TGW (n=89). Because TGW were &lt; 100, we did not extract prevalence data for this group. Reported prevalence for TGW was anal CT = 13.5%, pharngeal CT = 11.2%, anal NG = 11.2%, pharyngeal NG 7.9%</t>
  </si>
  <si>
    <t>To determine the prevalence of vaginal infection and its associated risk factors.</t>
  </si>
  <si>
    <t>To estimate the prevalence of genital chlamydial and gonococcal infection among women in the age group of 18–65 years from a community-based setting.</t>
  </si>
  <si>
    <t>To diagnose Mycoplasma genitalium infection based on bacterial load in urine specimens from symptomatic and asymptomatic men.</t>
  </si>
  <si>
    <t>Study stratifies prevalence by symptomatic (n=300) and asymptomatic (n=75). Because the sample size for asymptomatic males was &lt;100, prevalence data was not extracted for this group. Reported prevalence for asymptomatic males was NG: 2/75 (2.6%), CT:  4/75 (5.1%), TV: 1/75 (1.3%)</t>
  </si>
  <si>
    <t>To determine the frequency of sexually transmitted infections (STIs) in asymptomatic women and the association of STIs with cervical intraepithelial neoplasia (CIN).</t>
  </si>
  <si>
    <t>To evaluate the prevalence of coinfection with HPV and other microorganisms, specifically HIV, HBV, HCV, T. pallidum, bacterial vaginosis, T. vaginalis, C. trachomatis, U. urealyticum (at high density)</t>
  </si>
  <si>
    <t>To estimate the HIV/AIDS prevalence and trends to identify factors associated with HIV among infertile couples in Hunan, China.</t>
  </si>
  <si>
    <t>To understand the correlates of douching practice among FSWs in China to provide insights for intervention programmes. Our secondary aim is to explore the associations between vaginal douching, STIs and condom use.</t>
  </si>
  <si>
    <t>Venue-based purposive and convenience sampling method</t>
  </si>
  <si>
    <t>This study was a part of the National STI sentinel surveillance network</t>
  </si>
  <si>
    <t>To identify the incidence and risk factors of bacterial vaginosis among pregnant
women.</t>
  </si>
  <si>
    <t>TV is only reported as co-infection among incident BV cases, overall prevalence is not reported.</t>
  </si>
  <si>
    <t>To examine the agreement between sexually transmitted infection (STI) screening using self-collected specimens and physician-collected specimens, and to investigate the acceptability of self-collection for screening in an 18-month study of female sex workers in a high-risk, low-resource setting.</t>
  </si>
  <si>
    <t>study also reports on acceptability of self collection</t>
  </si>
  <si>
    <t>To know the prevalence, concordance and reproductive sequelae that couples may develop when both partners show a C. trachomatis infection.</t>
  </si>
  <si>
    <t>To determine the prevalence and associated risk factors for STI coinfection in a cohort of HIV-infected women.</t>
  </si>
  <si>
    <t>To evaluate whether total bacterial count in cervicovaginal fluid is associated with failure of metronidazole therapy for bacterial vaginosis.</t>
  </si>
  <si>
    <t>Study conducted diagnostic testing for TV, CT, and NG for enrollment. Women who tested positive were excluded from the study on Bacterial Vaginosis. We extracted the prevalence of those tested who received a positive result for TV, CT, and NG (and who were subsequently excluded).</t>
  </si>
  <si>
    <t>To determine N. gonorrheae incidence and associated risk factors among female sex workers (FSWs) in China.</t>
  </si>
  <si>
    <t>Venue-based purposive sampling</t>
  </si>
  <si>
    <t>NG incidence during the three year follow-up period.</t>
  </si>
  <si>
    <t>Study reports NG prevalence overall, however, prevalence of CT, TV, syphilis, HIV, HSV-2 is only provided stratified by the cohort of FSW who returned for at least one follow-up visit and the cohort who were lost to follow-up. To enable extraction of NG, CT, and TV, we extracted stratified estimates.</t>
  </si>
  <si>
    <t>To determine the prevalence and correlates of TV infection among female sex workers (FSWs).</t>
  </si>
  <si>
    <t>Purposive/consecutive sampling</t>
  </si>
  <si>
    <t>To assess the prevalence of douching and its association with STIs, genital symptoms and HIV/STI knowledge among female sex workers (FSWs).</t>
  </si>
  <si>
    <t>To estimate the prevalences of chlamydia (CT) and gonococcal (NG) infections and explore risk factors associated with the CT infection among women in Shenzhen, China.</t>
  </si>
  <si>
    <t>Probability proportional to size (PPS) sampling</t>
  </si>
  <si>
    <t>Local government public welfare program</t>
  </si>
  <si>
    <t>This study was part of a local government public welfare program</t>
  </si>
  <si>
    <t>To reveal the correlation between other common lower genital tract microbes and hr-HPV infection, including Chlamydia trachomatis, U. urealyticum (UU), Ureaplasma parvum (UP), Trichomonas vaginalis, and Candida spp. Moreover, bacterial vaginosis (BV) was also investigated</t>
  </si>
  <si>
    <t>consecutive sampling</t>
  </si>
  <si>
    <t>To determine the prevalence of T. vaginalis (TV) in pregnant women and identify the risk factors associated with this infection in pregnancy.</t>
  </si>
  <si>
    <t>To establish the relative occurrence of chlamydia using real time PCR technique in the Vhembe District of South Africa where reports on the prevalence of chlamydia are not available.</t>
  </si>
  <si>
    <t>Sample size of males was &lt; 100 (n=71), therefore prevalence data was not extracted for this group. Reported CT prevalence among males was 11/71 (15.5%).</t>
  </si>
  <si>
    <t>To estimate the prevalence of Chlamydia trachomatis (CT) infection alone and in combination with human papillomavirus (HPV) as well as to investigate whether the CT infection increases the risk of contracting HPV and whether the presence of both pathogens is associated with a higher prevalence of cervical lesions.</t>
  </si>
  <si>
    <t>To estimate the prevalence of STIs associated with HPV positivity in 201 cervical samples from patients who underwent annual routine gynecological exams.</t>
  </si>
  <si>
    <t>To determine the prevalence of T. vaginalis infection in Egyptian women attending the Obstetrics and Gynecology Clinic in Kasr Al-Ainy Hospitals, using conventional diagnostic techniques as wet mount, stain, culture and Latex agglutination test for detection</t>
  </si>
  <si>
    <t>To determine the prevalence and the risk factors for C. trachomatis, N. gonorrhoeae and T. vaginalis in women aged 18–49 years attending the Family Planning Clinic at Kenyatta National Hospital in Nairobi, Kenya.</t>
  </si>
  <si>
    <t>To determine the prevalence of and risk factors for bacterial vaginosis.</t>
  </si>
  <si>
    <t>HIV data at baseline is available via eligibility screening results (2308 excluded due to HIV-positive test result)</t>
  </si>
  <si>
    <t>To determine the prevalence of common bacterial sexually transmitted infections, including Chlamydia trachomatis and Neisseria gonorrhoeae, in women attending clinics in the Solomon Islands.</t>
  </si>
  <si>
    <t>HIV testing prevalence data is specific to antenatal visit patients only</t>
  </si>
  <si>
    <t>To evaluate the effectiveness and safety of daily oral tenofovir disoproxil fumarate (TDF), oral tenofovir–emtricitabine (TDF–FTC), and 1% tenofovir (TFV) vaginal gel as pre-exposure prophylaxis (PrEP) for preventing HIV-1 infection among sexually active, HIV-uninfected women in South Africa, Uganda, and Zimbabwe.</t>
  </si>
  <si>
    <t>https://pmc.ncbi.nlm.nih.gov/articles/PMC9118402/</t>
  </si>
  <si>
    <t>To investigate the magnitude of sexually transmitted infections among women opting for IUCD use in the city of Mwanza, Tanzania.</t>
  </si>
  <si>
    <t>To explore the feasibility of school-based recruitment for STI screening in female adolescents (ages 15–17) and young women (ages 18–24), and to characterize the prevalence and correlates of STIs in this population.</t>
  </si>
  <si>
    <t>To assess the prevalence of curable STIs, defined as infection with either Chlamydia trachomatis or Neisseria gonorrhoeae or Trichomonas vaginalis, from July to September 2015.</t>
  </si>
  <si>
    <t>Syphilis data was obtained from medical records and therefore was not extracted or listed as an extractable STI</t>
  </si>
  <si>
    <t>To investigate changes in Th17 cell frequencies and IL‐17 concentrations in the female genital tract associated with bacterial, viral and candidal infections, and determine the relationships between IL‐17 production and inflammatory and regulatory cytokines in the genital tract.</t>
  </si>
  <si>
    <t>CAPRISA 002</t>
  </si>
  <si>
    <t>The study stratified prevalence by HIV status. The sample size of HIV-positive participants in Durban was &lt; 100 (n=39), therefore prevalence data was not extracted for this group. Reported prevalence among HIV+ women in Durban was TV: 4/37, 1%, NG: 8/37, 2%, CT: 5/37, 2%. Data for Cape Town participants was not extracted because the sample size of both HIV+ (n=33) and HIV- (n=18) women were &lt; 100. Reported prevalence overall in Cape Town (HIV+ and HIV-) was: CT: 0/25, 0%; NG: 1/25, 4%; TV: 4/25, 16%</t>
  </si>
  <si>
    <t>To understand the genetic characteristics of T. vaginalis and evaluate metronidazole sensitivity among clinical isolates.</t>
  </si>
  <si>
    <t>Consecutive Sampling</t>
  </si>
  <si>
    <t>T. vaginalis</t>
  </si>
  <si>
    <t>Metronidazole susceptibility tested was conducted</t>
  </si>
  <si>
    <t>https://pubmed.ncbi.nlm.nih.gov/35120153/</t>
  </si>
  <si>
    <t>To test the hypothesis of an association between active common STIs and secondary infertility among women in Cameroon.</t>
  </si>
  <si>
    <t>Hospital-based unmatched case-control study with mixed recruitment: Purposive recruitment of cases (secondary infertility per self-reported or gynecologist-identification) and random selection of controls (pregnant women without infertility)</t>
  </si>
  <si>
    <t>https://pubmed.ncbi.nlm.nih.gov/38534084/</t>
  </si>
  <si>
    <t>To assess the choice, satisfaction, and performance of self-collected samples (SCS) from potential infection sites for STI testing among transgender women in Brazil</t>
  </si>
  <si>
    <t>TransOdara Multicentric Study</t>
  </si>
  <si>
    <t>Study reports separate prevalence for self-collected swabs and provider collected swabs. As the majority or participants opted for self-collection for anorectal (74.9% ) and half opted for self-collected oropharyngeal (49.8%), we extracted prevalence data for self-collected swabs.There was no significant difference in the positive test results for CT and NG between SCS and PCS at anorectal and oropharyngeal sites. Study reports collecting and testing urine, penily, and neovaginal sites for CT and NG, however does not report prevalence by these sites. HIV status in study is based on self-report.</t>
  </si>
  <si>
    <t>https://pmc.ncbi.nlm.nih.gov/articles/PMC9135268/</t>
  </si>
  <si>
    <t>To describe the prevalence of and risk factors associated with Herpes Simplex Virus-type 2 (HSV-2), Chlamydia trachomatis (CT), Neisseria gonorrhoeae (NG), Syphilis and HIV infection among young adults aged 18-24years attending HLIs in Mbeya-Tanzania.</t>
  </si>
  <si>
    <t>Simple random sampling using probability proportional to size</t>
  </si>
  <si>
    <t>To evaluate HIV/STI prevalence among female sex workers (FSWs) in Botswana, and assess HIV-related risk behaviors.</t>
  </si>
  <si>
    <t>Time-location sampling</t>
  </si>
  <si>
    <t>To determine the prevalence of and associated factors for CT and GC among HIV-infected women attending referral care centers for HIV/AIDS in Brazil.</t>
  </si>
  <si>
    <t>To assess the prevalence and trend of HIV and five other STIs among FSWs in Iran</t>
  </si>
  <si>
    <t>This study includes prevalence data for 2010 and 2015; however, only the prevalence of HIV was measured in 2010 (baseline). Prevalence data for CT, NG, TV, syphilis, HIV, and HPV are available from 2015</t>
  </si>
  <si>
    <t>To investigate the prevalence of Chlamydia trachomatis and Neisseria gonorrhoeae, and determination of related risk factors in married women with or without symptoms in Gynecological OPD in Zanjan in 2013-2014.</t>
  </si>
  <si>
    <t>To determine whether sexual behavior and STI incidence differ by ART status, comparing Sabes participants receiving ART to participants not receiving ART. The secondary objective was to measure patterns of sexual behavior among study participants.</t>
  </si>
  <si>
    <t>CT, NG (by anatomical site), syphilis incidence by ART treatment timing arm</t>
  </si>
  <si>
    <t>This is a randomized study of timing of ART initiation (immediate vs. deferred) and STI prevalence is stratified by timing of testing with no overall prevalence reported. The Immediate Treatment Arm was &lt; 100 (n=99), so prevalence data was not extracted for this group. Reported prevalence among is group was CT:13.7&amp;; NG: 9.6%, Syphilis  3.5%</t>
  </si>
  <si>
    <t>To explore risk factors for HIV and sexually transmitted infections (STIs) among transgender women (TW) in Lima, Peru.</t>
  </si>
  <si>
    <t>This study used data from a larger cohort of MSM and TW who were screened to determine eligibility for a study on rectal STI screening and combination HIV prevention (clinicaltrials.gov Identifier NCT03010020).</t>
  </si>
  <si>
    <t>To compare two cervical cancer screening methods: community-based self-collection of high-risk human papillomavirus (HR-HPV) testing and visual inspection with acetic acid (VIA).</t>
  </si>
  <si>
    <t>HPV treatment coverage</t>
  </si>
  <si>
    <t>HIV prevalence is reported, however, study does not report testing for HIV. As such, HIV is likely obtained from medical record or self-report.</t>
  </si>
  <si>
    <t>To evaluate the frequency of yeast, bacteria or protozoa in pregnant women and to correlate the possible associations of these microorganisms and their relationships
with vulvovaginitis (VV) and cervicitis.</t>
  </si>
  <si>
    <t>To determine the prevalence of CT, NG and TV and to determine the prevalence of symptoms among participants in order to inform recommendations relating to diagnosis and management of STIs during pregnancy.</t>
  </si>
  <si>
    <t>This study is a part of a larger a study that sought to determine the acceptability and feasibility of using a point-of-care test for STI screening among HIV-infected pregnant women, conducted from 1 June 2016 to 31 October 2017.</t>
  </si>
  <si>
    <t>To assess whether ART use is associated with increased frequency of high-risk sexual behavior in a large prospective study of HIV-serodiscordant couples in which the HIV-infected partner initiated ART.</t>
  </si>
  <si>
    <t>Partners PrEP Study</t>
  </si>
  <si>
    <t>NG, TV, and syphilis incidence</t>
  </si>
  <si>
    <t>To assesse whether concomitant HIV infection changes the chance of clearing STIs and RTIs in Rwanda. We also assessed attitudes to STIs and RTIs and sexual risk behaviour among Rwandan women</t>
  </si>
  <si>
    <t>Purposive sampling with age-matched controls.</t>
  </si>
  <si>
    <t>Treatment coverage among women who were tested positive for any STI/RTI at baseline overall and by HIV status is reported</t>
  </si>
  <si>
    <t>To assess (1) the prevalence of HPV infection and premalignant cervical lesions, (2) whether screening for HRHPV might be suitable to identify women at risk of developing cervical cancer, (3) whether the currently used HPV vaccine covers the HPV strain profile of Rwanda and (4) the prevalence of coinfections and risk factors for HPV infection and cytological abnormalities.</t>
  </si>
  <si>
    <t>HIV prevalence is based on medical records. NG and CT are self-reported based on past infection and were not directly tested for in this study</t>
  </si>
  <si>
    <t>To determine the prevalence of common vaginal infections and antimicrobial susceptibility profiles of aerobic bacteria isolates in a reproductive age women attending at antenatal care and gynecology clinics of Felegehiwot referral Hospital, Northwest, Ethiopia.</t>
  </si>
  <si>
    <t>To determine the prevalence of T. vaginalis and HPV infections in FSWs in the city of Orizaba, Veracruz, Mexico.</t>
  </si>
  <si>
    <t>To estimate the prevalence of HIV, STIs, and sexual behavior among MSM.</t>
  </si>
  <si>
    <t>https://pubmed.ncbi.nlm.nih.gov/36930946/</t>
  </si>
  <si>
    <t>To determine the prevalence and correlates of C. trachomatis or N. gonorrhoeae infection among asymptomatic pregnant women in Gaborone, Botswana,</t>
  </si>
  <si>
    <t>Maduo Study</t>
  </si>
  <si>
    <t>To estimate HIV prevalence and risk behavior among female sex workers (FSWs) in Nairobi, Kenya.</t>
  </si>
  <si>
    <t>Respondent driven sampling (RDS)</t>
  </si>
  <si>
    <t>https://pmc.ncbi.nlm.nih.gov/articles/PMC10231736/</t>
  </si>
  <si>
    <t>To estimate the seropositivity of CT and T. gondii infection among male partners of infertile couples in Odisha.</t>
  </si>
  <si>
    <t>Mixed sampling: Cases were systematic sampled (every 10th infertile male). Controls were sampled via convenience sampling.</t>
  </si>
  <si>
    <t>Study included 79 cases (male partner of infertile couples) and 74 controls (healthy males). Because subgroups are both N &lt; 100, we extracted overall prevalence by anatomical site, as reported within the study. Study also conducted serology for detection of IgG, IgM, and IgA, however, the number of samples tested were &lt; 100. Prevalence of CT antibodies is as follows: IgG: 9/72 samples (12.5%; 95% CI: 5.87-22.4); IgM: 3/92 samples  (4%; 95% CI: 0.83-11.24);  IgA: 20/84 samples  (28.16%; 95% CI: 18.13-40.09)</t>
  </si>
  <si>
    <t>To compare performances of enzyme immunoassay (EIA) and major outer membrane protein (MOMP)-polymerase chain reaction (PCR) for diagnosis of genital C.trachomatis infection in women</t>
  </si>
  <si>
    <t>To (i) screen the new patients attending the STI clinic for bacterial causes of STIs (Chlamydia trachomatis, Neisseria gonorrhoeae, Treponema pallidum and Gardnerella vaginalis) and (ii) to evaluate the role of various risk factors in the prevalence of STIs.</t>
  </si>
  <si>
    <t>Study reports prevalence for males and females, however, females were &lt; 100 (n=72) so prevalence data was not extracted from this site. Reported prevalence among females was: CT: 8%, NG: 7.5%, Syphilis: 2%</t>
  </si>
  <si>
    <t>To determine the prevalence and risk factors for T. vaginalis infection in women who attended the Clinic of Obstetrics and Gynecology in Kermanshah, Iran.</t>
  </si>
  <si>
    <t>To assess Chlamydia trachomatis infection among pregnant women attending a tertiary care hospital in Kerala, South India, using polymerase chain reaction (PCR).</t>
  </si>
  <si>
    <t>Sensitivity and specificity of PCR is reported</t>
  </si>
  <si>
    <t>To assess and compare the safety, acceptability and adherence to product use of a 4-weekly administered vaginal ring containing the antiretroviral microbicide, dapivirine, with a matching placebo ring among women from four countries in sub-Saharan Africa.</t>
  </si>
  <si>
    <t>To evaluate, in primary health care clinics in Manaus, Amazonas State, Brazil, the performance of the HCII CT-ID test using cervical specimens against the real-time PCR (q-PCR) assay as a gold standard; its usefulness to detect C. trachomatis cases among women under 25 years; and its operational suitability when used as an opportunistic screening tool from both the health professionals' and women's perspectives.</t>
  </si>
  <si>
    <t>To estimate the prevalence of asymptomatic CT and NG infections in MSM reporting RAI and to assess the susceptibility of NG to commonly used antimicrobials.</t>
  </si>
  <si>
    <t>CT and NG incidence at follow-up</t>
  </si>
  <si>
    <t>https://link.springer.com/article/10.1007/s00436-022-07548-x</t>
  </si>
  <si>
    <t>To determine the presence of mutations in nitroreductase genes associated with metronidazole resistance in vaginal swabs testing positive for T. vaginalis.</t>
  </si>
  <si>
    <t>https://pmc.ncbi.nlm.nih.gov/articles/PMC9232329/</t>
  </si>
  <si>
    <t>To investigate the presence of C. trachomatis and N. gonorrhoeae among women living with HIV. This study also assessed the actual risk versus perceived risk of contracting these STIs in the studied population.</t>
  </si>
  <si>
    <t>Data on Ct values, using a cut-off value of 25 for distinguishing low and high positives (&lt;25 high positive, &gt;25 low positive), is reported.</t>
  </si>
  <si>
    <t>To determine the prevalence of curable STIs and correlates of infections and assess the acceptability, feasibility of antenatal STI screening</t>
  </si>
  <si>
    <t>STI treatment coverage and test-of-cure reported</t>
  </si>
  <si>
    <t>https://pubmed.ncbi.nlm.nih.gov/37768298/</t>
  </si>
  <si>
    <t>To provide an overview of the findings of STI cases and their association with the knowledge, attitudes, and practice of street children in Jakarta and Banten.</t>
  </si>
  <si>
    <t>https://pubmed.ncbi.nlm.nih.gov/36466460/</t>
  </si>
  <si>
    <t>To perform a cluster analysis of symptoms linked with Neisseria gonorrhoeae (NG) and Chlamydia trachomatis (CT) and to identify which cluster of symptoms was associated with a higher risk of NG and CT.</t>
  </si>
  <si>
    <t>Multi-stage stratified random sampling</t>
  </si>
  <si>
    <t>Prevalence data extracted by symptom cluster for males and females (based on symptomatic patterns). Two clusters for both males and females were N &lt; 100 so we did not extract data from these groups. For males, Cluster 1 (including scrotum swelling or pain and epididymis pain/swelling/tenderness) had only 85 males (positive cases: NG = 2, CT = 7) and Cluster 3 (genital/perianal watery blisters or pustules and genital/perianal ulcers) had only 90 males (positive cases: NG = 3, CT = 7). For women, Cluster 2 (cervical congestion/mucus or purulent secretions) had only 93 women (positive cases: NG = 0, CT = 10) and Cluster 4 (genital/perianal watery blisters or pustules) had only 95 women (positive cases: NG = 1, CT = 8)</t>
  </si>
  <si>
    <t>To investigate the impact of small-quantity lipid-based nutrient supplement (SQ-LNS) on the occurrence of Plasmodium falciparum parasitaemia during pregnancy and trichomoniasis, vaginal candidiasis and urinary tract infection (UTI) after delivery.</t>
  </si>
  <si>
    <t>iLiNS-DYAD-M trial</t>
  </si>
  <si>
    <t>To assess the performance of a novel genital veil (V-Veil-Up Gyn Collection Device, V-Veil-Up Pharma Ltd., Nicosia, Cyprus) as a genital self-sampling device to collect genital secretions to diagnose STIs by multiplex real-time PCR as compared to reference clinician-collected genital specimens, in adult women living in N'Djamena, the capital city of Chad and to provide epidemiological data on STIs shedding in asymptomatic adult women living in Chad.</t>
  </si>
  <si>
    <t>Stratified site selection by district and neighborhood and convenience sampling of volunteers</t>
  </si>
  <si>
    <t>GYNAUTO-STI</t>
  </si>
  <si>
    <t>To identify potentially modifiable risk factors for PTB so as to subsequently facilitate the development of targeted interventions to reduce their occurrence. A secondary aim was to assess risk factors for low birth weight (LBW) in the same cohort.</t>
  </si>
  <si>
    <t>https://pmc.ncbi.nlm.nih.gov/articles/PMC9585611/</t>
  </si>
  <si>
    <t>To assess the knowledge and awareness, predisposing factors, and prevalence of genital Chlamydia infection in sexually active females of reproductive age.</t>
  </si>
  <si>
    <t>Treatment coverage for CT-positive participants reported</t>
  </si>
  <si>
    <t>Study reports HIV, gonorrhoea, syphilis, and UTI in Table 2, however, these are based on self-reported history and were not tested for in this study. Prevalence data for these infection are not eligible for extraction.</t>
  </si>
  <si>
    <t>To assess if pregnant women were willing to disclose STI results and to deliver medications to their partner(s) in Gaborone, Botswana. We also assessed the reported partner notification and treatment results at follow-up.</t>
  </si>
  <si>
    <t>STI treatment coverage of participants and partners reported</t>
  </si>
  <si>
    <t>To (1) describe the baseline prevalence of SYP, GC, CT, HSV-2, HIV, and BV, among contraceptive-using women from the general female population screened for a contraceptive intravaginal ring study; and (2) identify behavioural and demographic factors associated with prevalent STI or BV infections, including HIV.</t>
  </si>
  <si>
    <t>Convenience sampling with venue-based recruitment.</t>
  </si>
  <si>
    <t>Kisumu Contraceptive Intravaginal Ring Study</t>
  </si>
  <si>
    <t>To determine the prevalence and clinical correlates of MG in WLHIV in South Africa and estimate the proportion of missed MG cases by syndromic management.</t>
  </si>
  <si>
    <t>Human papillomavirus in Africa Research Partnership [HARP]</t>
  </si>
  <si>
    <t>https://academic.oup.com/labmed/article/53/1/18/6323695?login=false</t>
  </si>
  <si>
    <t>To detect antimicrobial-resistant determinants in N. gonorrhoeae directly from endocervical specimens</t>
  </si>
  <si>
    <t>Molecular indicators associated with penicillin, tetracycline, ciprofloxacin, azithromycin, spectinomycin, cefixime, and ceftriaxone resistance were detected by PCR.</t>
  </si>
  <si>
    <t>To quantitatively detect Chlamydia trachomatis, Neisseria gonorrhoeae, Mycoplasma genitalium, Mycoplasma hominis, Ureaplasma urealyticum, Ureaplasma parvum, Trichomonas vaginalis, cytomegalovirus (CMV), and herpes simplex virus type 2 (HSV-2) using TaqMan PCR assays among 200 Mongolian pregnant women and their newborns, and to assess the association between pathogen detection and pregnancy outcomes.</t>
  </si>
  <si>
    <t>To identify correlates of incident CT and NG infections among MSM in the Anza Mapema cohort in Kisumu, Kenya.</t>
  </si>
  <si>
    <t>Convenience sample of men from an initial existing network of 200 MSM and their referrals. Additionally, trained peer outreach workers recruited men from venues known to be attended by MSM, including restaurants, bars, discos and hotels, using an institutional review board- approved script. Enrolled men were encouraged to recruit their partners and other MSM.</t>
  </si>
  <si>
    <t>CT and NG, 6-month visit and 12-month visit</t>
  </si>
  <si>
    <t>To determine the prevalence of Trichomonas vaginalis and other common sexually transmitted infections (STIs) among pregnant women, and to identify the associated risk factors in this population through laboratory testing and questionnaire-based assessment.</t>
  </si>
  <si>
    <t>CT, NG, Herpes, Syphilis, and HIV are based on participant self-report and patient medical records.</t>
  </si>
  <si>
    <t>To evaluate whether the AideSmart! strategy offered to participants by frontline HCPs could be feasible, acceptable and impact detection of new infections/conditions and retention in the care of women presenting for antenatal care in rural South India.</t>
  </si>
  <si>
    <t>Test acceptance/uptake and treatment linkage are reported</t>
  </si>
  <si>
    <t>Study reports baseline screening rates based on medical record review/self report for HIV, syphilis, HBV, HCV, TV and anaemia in order to measure incremental increase in screening rates using POCT. Prevalence data using the POCT intervention are extracted.</t>
  </si>
  <si>
    <t>https://pubmed.ncbi.nlm.nih.gov/37531291/</t>
  </si>
  <si>
    <t>To investigate the prevalence of TV among married women of the Andaman and Nicobar Islands. Further, the study is aimed to determine the circulating strains of TV in the studied population.</t>
  </si>
  <si>
    <t>To describe prevalence and explores correlates of GC and CT infection at three anatomic sites in a sample of MSM in Peru</t>
  </si>
  <si>
    <t>Part of a pilot randomised controlled trial on sexual partner management following GC and/or CT infection</t>
  </si>
  <si>
    <t>To identify correlates of HIV/STI prevalence among 13 cities with varying sizes of female sex worker (FSW) populations and municipal characteristics in Mexico.</t>
  </si>
  <si>
    <t>Time-location sampling (TLS)</t>
  </si>
  <si>
    <t>Mujer Segura study</t>
  </si>
  <si>
    <t>To determine the prevalence of vaginal infections of C. albicans, G. vaginalis, and T. vaginalis among women in the locality of Dschang, West Region of Cameroon.</t>
  </si>
  <si>
    <t>To estimate the prevalence and risk factors associated with Chlamydia trachomatis (CT) infection among women with HIV in São Paulo.</t>
  </si>
  <si>
    <t>To determine the prevalence of lower genital tract infections (LGTIs) among pregnant women between 18–24 weeks of gestation in Southern India using multiple diagnostic methods, and to evaluate the association between microbiologically diagnosed infections—particularly bacterial vaginosis—and the risk of spontaneous preterm birth (SPTB).</t>
  </si>
  <si>
    <t>Diagnostic accuracy of individual Amsel’s criteria for bacterial vaginosis is shown in Table 2 (sensitivity, specificity, positive predictive value, negative predictive value).</t>
  </si>
  <si>
    <t>To assess the prevalence of coinfection of STIs (chlamydia, gonorrhea, and syphilis) and their association with sociodemographic and health status, substance use, and sexual risk behaviors among HIV-positive individuals in the Kathmandu Valley, Nepal.</t>
  </si>
  <si>
    <t>To determine the prevalence of C. trachomatis and N. gonorrhoeae in pregnant women admitted to the hospitals before delivery and respective vertical transmission rates to the neonates, using PCR method.</t>
  </si>
  <si>
    <t>Neonatal CT and NG prevalence based on eye swab are reported</t>
  </si>
  <si>
    <t>To identify correlates of anorectal NG/CT infection in Kenyan MSM with and without anorectal symptoms and evaluate the performance of an empirical, model-based risk score to identify cases in asymptomatic men.</t>
  </si>
  <si>
    <t>Snowball sampling</t>
  </si>
  <si>
    <t>Anza Mapema</t>
  </si>
  <si>
    <t>Study reports urethral CT/NG as a composite measure only. Because organism-specific prevalence is not available, only anorectal prevalence is extracted.</t>
  </si>
  <si>
    <t>To investigate three major causes of sexually transmitted disease (STDs) that also cause miscarriage in the first trimester in a number of pregnant women.</t>
  </si>
  <si>
    <t>To investigate the prevalence of Chlamydia trachomatis (CT), Neisseria gonorrhoeae (NG), and Trichomonas vaginalis (TV) among women with genitourinary infection and pregnancy-related complications in Tehran. It also evaluates the demographic information, symptoms, and sequelae.</t>
  </si>
  <si>
    <t>https://pmc.ncbi.nlm.nih.gov/articles/PMC4587970/</t>
  </si>
  <si>
    <t>To describe the burden of symptomatic and asymptomatic NG/CT infection in MSM attending the Ivan Toms Centre for Men’s Health (ITCMH). Secondary aims included investigation of risk factors associated with molecular detection of NG/CT, including the effect of HIV sero-status, and the number of MSM needing STI screening to detect one ASTI case.</t>
  </si>
  <si>
    <t>Genital herpes and Anal HPV (past 12 months) were based on self-report.</t>
  </si>
  <si>
    <t>https://pubmed.ncbi.nlm.nih.gov/24567444/</t>
  </si>
  <si>
    <t>To estimate the prevalence of Chlamydia trachomatis, Neisseria gonorrhoeae and Trichomonas vaginalis infections in a sample of women living within the city of Coari, Amazonas, and compare the data between infected and uninfected women.</t>
  </si>
  <si>
    <t>HIV data is based on participant self-report</t>
  </si>
  <si>
    <t>https://pubmed.ncbi.nlm.nih.gov/32087075/</t>
  </si>
  <si>
    <t>To evaluate the performance and acceptance of the Evalyn® Brush (Rovers® Medical Devices) for detection of T. vaginalis among women living in the riverside communities of Amazonas, Brazil.</t>
  </si>
  <si>
    <t>Data on acceptance of sample self-collection using the Cervical-vaginal self-collecting device COARI® (Kolpast®, São Paulo, Brazil). are reported</t>
  </si>
  <si>
    <t>https://pmc.ncbi.nlm.nih.gov/articles/PMC6478302/</t>
  </si>
  <si>
    <t>To determine the anogenital prevalence of STIs and to evaluate the use of cervico-vaginal self-collection versus clinician-collection samples for STI diagnosis in HIV-infected and HIV-uninfected women living in the Tapajós region, Amazon, Brazil.</t>
  </si>
  <si>
    <t>Study reports prevalence stratified by HIV status, with no overall prevalence reported. HIV-positive women were &lt;100 (N =41) so prevalence data was not extracted for this group. Reported prevalence for women living with HIV was: CT 8/41, 19.5%; NG 2/41, 4.9% TV 4/41, 9.8%</t>
  </si>
  <si>
    <t>https://pmc.ncbi.nlm.nih.gov/articles/PMC7463406/</t>
  </si>
  <si>
    <t>To determine the prevalence and antimicrobial susceptibility patterns of Neisseria gonorrhoeae (N. gonorrhoeae) among suspected patients attending private clinics in Jimma, Ethiopia.</t>
  </si>
  <si>
    <t>Mixed sampling: Simple random sampling of clinics and consecutive enrollment of participants in selected clinics</t>
  </si>
  <si>
    <t>Total number of participants in the male study group is 14; therefore, prevalence data for this group is not included (N&lt;100).  Prevalence of gonoccocal infection in males was n 1/14 (3.2%)</t>
  </si>
  <si>
    <t>https://pmc.ncbi.nlm.nih.gov/articles/PMC6444802/</t>
  </si>
  <si>
    <t>To determine the association between Chlamydia trachomatis infection and female sex work, and the association between sociodemographic, obstetric, and behavioral characteristics of female sex workers and C. trachomatis infection.</t>
  </si>
  <si>
    <t>https://pmc.ncbi.nlm.nih.gov/articles/PMC9373640/</t>
  </si>
  <si>
    <t>To determine the antimicrobial resistance profile of Neisseria gonorrhoeae isolated from patients attending sexually transmitted infection clinics in urban hospitals, Lusaka, Zambia.</t>
  </si>
  <si>
    <t>Ciprofloxacin, ceftriaxone, spectinomycin, cefixime, azithromycin, penicillin tetracycline susceptibility testing conducted via E-test (bioMerieux, Marcy-I’Etoile, France</t>
  </si>
  <si>
    <t>https://pmc.ncbi.nlm.nih.gov/articles/PMC6086731/</t>
  </si>
  <si>
    <t>To address gaps in the literature by examining socioeconomic factors and STI/HIV-related sexual risk behaviors and infection in a sample of 200 pregnant Haitian women receiving antenatal care in Gressier, Haiti, between August and November 2013.</t>
  </si>
  <si>
    <t>https://pmc.ncbi.nlm.nih.gov/articles/PMC4624773/</t>
  </si>
  <si>
    <t>To evaluate the prevalence of CT in pregnant women who spontaneously delivery a preterm baby at a University Hospital in Vitoria, Brazil.</t>
  </si>
  <si>
    <t>Syphilis and Streptococcus B data are based on self-report by participants.</t>
  </si>
  <si>
    <t>https://pubmed.ncbi.nlm.nih.gov/28776463/</t>
  </si>
  <si>
    <t>To systematically investigate the prevalence of HIV, relevant STIs and vaginal group B streptococcus colonization among pregnant women presenting at Asella Teaching Hospital in central Ethiopia and their effect on perinatal mortality.</t>
  </si>
  <si>
    <t>To estimate the presence of CT infections in asymptomatic pregnant women in India with the use of sensitive molecular techniques. We also evaluated the utility of pooled urine samples to perform polymerase chain reaction (PCR) to decrease the costs of testing.</t>
  </si>
  <si>
    <t>Data on the sensitivity and specificity of pooled samples si reported.</t>
  </si>
  <si>
    <t>To evaluate the diagnostic characteristics of 4 main STI symptoms to diagnose 5 common laboratory-confirmed STIs.</t>
  </si>
  <si>
    <t>Sensitivity, Specificity, PPV and NPV of sydromic management compared to aetiological testing are reported</t>
  </si>
  <si>
    <t>https://pmc.ncbi.nlm.nih.gov/articles/PMC9548254/</t>
  </si>
  <si>
    <t>To detect the prevalence of C. trachomatis infections in pregnant and non-pregnant women using the conventional PCR assay and determine the association of PCR results with reproductive data and some demographic risk factors (i.e., age, residence, and occupation of the study population). Phylogenetic analysis of some documented local positive isolates in the NCBI was targeted, as well.</t>
  </si>
  <si>
    <t>https://pmc.ncbi.nlm.nih.gov/articles/PMC9329880/</t>
  </si>
  <si>
    <t>To investigate the prevalence of causative vaginitis microorganisms using clinical methods, conventional laboratory methods and molecular applications, in both pregnant and nonpregnant females. Also, the study assessed the main risk factors associated with vaginitis.</t>
  </si>
  <si>
    <t>Candida resistance to antifungal drugs testing conducted</t>
  </si>
  <si>
    <t>https://pmc.ncbi.nlm.nih.gov/articles/PMC9659951/</t>
  </si>
  <si>
    <t>To evaluate the prevalence of STIs and risk factors among FSWs in Jiangsu, China.</t>
  </si>
  <si>
    <t>Stratified venue mapping and partial random selection of sites. Consecutive non-probability enrollment of participants within each selected venue.</t>
  </si>
  <si>
    <t>https://pubmed.ncbi.nlm.nih.gov/39190544/</t>
  </si>
  <si>
    <t>To examine CT and NG prevalence in HIV-positive and negative women using VIA in Mozambique's DREAM program.</t>
  </si>
  <si>
    <t>To evaluate the prevalence and incidence of MG infection in HIV-infected and HIV-uninfected pregnant women.</t>
  </si>
  <si>
    <t>MG incidence in third trimester and immediate post partum (7–10 days after delivery)</t>
  </si>
  <si>
    <t>https://pubmed.ncbi.nlm.nih.gov/35282719/</t>
  </si>
  <si>
    <t>To measure the prevalence and incidence of STIs among young men who have sex with men (YMSM) and young transgender women (YTGW) using PrEP.</t>
  </si>
  <si>
    <t>CT, NG (by anatomical site), syphilis</t>
  </si>
  <si>
    <t>RPR titres at baseline only reported for two case studies. RPR titre at follow-up are reported.</t>
  </si>
  <si>
    <t>https://pubmed.ncbi.nlm.nih.gov/37607391/</t>
  </si>
  <si>
    <t>To identify the frequency of CT infection and its association with sociodemographic and clinical-epidemiological variables, in sexually active adolescents and young populations, with different risk levels for STIs in Cuba.</t>
  </si>
  <si>
    <t>Study includes prevalence for women and male STI patients and Young Volunteers, however, males in both groups are N &lt; 100, therefore prevalence data not extracted for males. Reported CT prevalence among males in these groups were: STI clinic attendees 6/48, 12.5%; Young volunteers = 0/40, 0%)</t>
  </si>
  <si>
    <t>https://pmc.ncbi.nlm.nih.gov/articles/PMC9780381/</t>
  </si>
  <si>
    <t>To investigate the prevalence of adverse pregnancy outcomes (APOs) in women and the impact of pre-pregnancy couples' genital Chlamydia Trachomatis (GCT) infection and other infections on APOs.</t>
  </si>
  <si>
    <t>TV, BV and Candida were tested and reported among females only.</t>
  </si>
  <si>
    <t>https://pmc.ncbi.nlm.nih.gov/articles/PMC6999915/</t>
  </si>
  <si>
    <t>To determine the true prevalence and risk indicators for Chlamydia trachomatis (CT) infection among a diversity of women in Fiji and to highlight the health disparity in this population.</t>
  </si>
  <si>
    <t>https://www.sciencedirect.com/science/article/pii/S156713482200082X?via%3Dihub</t>
  </si>
  <si>
    <t>To determine the extent and pattern of microbial genetic diversity in CT infected patients in Guangzhou, and analyse the genomic data and assess whether there is any association between genital CT genotype and the clinical spectrum.</t>
  </si>
  <si>
    <t>Study reports CT positivity by month during the recruitment period. No incidence data is reported</t>
  </si>
  <si>
    <t>https://pmc.ncbi.nlm.nih.gov/articles/PMC12061053/</t>
  </si>
  <si>
    <t>To develop a novel risk score to predict STIs (CT, NG, TV) and augment syndromic management among HIV-positive adolescents and young adults in Eswatini when molecular diagnostic testing is not universally available.</t>
  </si>
  <si>
    <t>Convenience sampling with loose stratification by gender</t>
  </si>
  <si>
    <t>Study only reports organism and sex-stratified prevalence by age-band among the sexually-active strata. Sexually active males were &lt; 100 (n=88) so prevalence was not extracted for this group. Reported prevalence among sexually active males was CT 2/88, 2.27%; NG 4/88, 4.55%; TV 1/88, 1.14%</t>
  </si>
  <si>
    <t>To (1) estimate the prevalence of HIV and other sexually transmitted infections (STIs) among female sex workers (FSWs) in Bamako, Mali; and (2) identify factors associated with STIs, including HIV infection, in this population.</t>
  </si>
  <si>
    <t>This study analyzed baseline data from a prospective observational cohort study (not named)</t>
  </si>
  <si>
    <t>To investigate the prevalence of HIV, hepatitis B and C, and sexually transmitted infections (STIs) among male injection drug users (IDUs) in Lagos, Nigeria.</t>
  </si>
  <si>
    <t>To address these knowledge gaps and inform the content and implementation of HIV prevention and treatment services for MSM and TGW in Rwanda.</t>
  </si>
  <si>
    <t>Kenya Intgrated Biological and Behavioural Assessment</t>
  </si>
  <si>
    <t>https://pmc.ncbi.nlm.nih.gov/articles/PMC9889132/</t>
  </si>
  <si>
    <t>To leverage lab-based methods to estimate the prevalence of Syphilis, NG, and CT in participants regardless of symptoms, and to characterize the determinants of these STIs among MSM/TGW in Kigali, Rwanda.</t>
  </si>
  <si>
    <t>Respondent-driven sampling</t>
  </si>
  <si>
    <t>Treatment coverage among those diagnosed with any STI (composite) who attended second study visit reported.</t>
  </si>
  <si>
    <t>This is a secondary analysis of TWAH_2022 (https://pmc.ncbi.nlm.nih.gov/articles/PMC7527755/), however, this study reports prevalence data by anatomical site, which was not previously published</t>
  </si>
  <si>
    <t>https://pmc.ncbi.nlm.nih.gov/articles/PMC4305224/</t>
  </si>
  <si>
    <t>To compare the efficacy and safety of Intermittent Preventive Treatment in pregnancy (IPTp) with SPAZ (Sulphadoxine-pyrimethamine plus Azithromycin) with a single treatment course of SPCQ (Sulphadoxine-pyrimethamine and Chloroquine) to prevent Low Birthweight (LBW) in Papua New Guinea (PNG).</t>
  </si>
  <si>
    <t>Single-blinded block-randomised controlled trial. Convenience sampling</t>
  </si>
  <si>
    <t>CT, NG, and TV were tested among a subset of women at the second treatment visit only. Prevalence of both Plasmodium falciparum and Plasmodium vivax are reported</t>
  </si>
  <si>
    <t>To investigate the prevalences of CT,NG,TV and other STIs and the risk factors associated with infection among pregnant women attending routine antenatal clinics in three provinces of Papua New Guinea (PNG).</t>
  </si>
  <si>
    <t>History of syphilis (based on self-report) is reported, however, the study did not test for syphilis.</t>
  </si>
  <si>
    <t>https://pmc.ncbi.nlm.nih.gov/articles/PMC5515018/</t>
  </si>
  <si>
    <t>To determine the relationship at the individual level between the dorsal longitudinal foreskin cut and the risk of HIV infection and other STIs in men in Papua New Guinea (PNG).</t>
  </si>
  <si>
    <t>https://pmc.ncbi.nlm.nih.gov/articles/PMC5778337/</t>
  </si>
  <si>
    <t>To evaluate the performance of the WHO-endorsed syndromic management strategy for the detection and treatment of genital CT, NG, and TV among women attending antenatal (ANC), well woman (WWC), and sexual health (SHC) clinics in Papua New Guinea (PNG).</t>
  </si>
  <si>
    <t>Emperical treatment coverage based on syndromic management is reported. Sensistivity, specificity, PPV, NPV of syndromic management vs. aetiological testing are reported</t>
  </si>
  <si>
    <t>https://pmc.ncbi.nlm.nih.gov/articles/PMC8889321/</t>
  </si>
  <si>
    <t>To determine the prevalence of Chlamydia trachomatis (CT) and Neisseria gonorrhoeae (NG) in the homeless population in Medellín, Colombia, using molecular diagnostic methods. It also intended to develop a demographic profile, exploring associated factors and the dynamics of the social and sexual interactions of this community.</t>
  </si>
  <si>
    <t>Syphilis data is based on self-report of past infection. HIV status is reported at the combined study population (males and females) only (including stratified by Neisseria gonorrhoeae qPCR test (positive vs negative)).</t>
  </si>
  <si>
    <t>To determine the prevalence of six common STIs, Chlamydia trachomatis (CT), Neisseria gonorrhoeae (NG), Mycoplasma genitalium (MG), genital herpes (herpes simplex virus type 2 [HSV-2}), HIV, and syphilis for patients visiting a sexual health clinic in Guangzhou, China.</t>
  </si>
  <si>
    <t>The sample size of females was &lt; 100 (n=83) so prevalence was not extracted for this group. Reported prevalence was: CT (13.3%), MG (6.0%), and HSV-2 (8.4%). No positive female cases were detected for NG, syphilis, or HIV</t>
  </si>
  <si>
    <t>https://pmc.ncbi.nlm.nih.gov/articles/PMC7128038/</t>
  </si>
  <si>
    <t>To evaluate the association between Human Papillomavirus (HPV) infection and vaginal infections (Bacterial Vaginosis (BV), Trichomonas vaginalis (TV), and Vulvovaginal Candidiasis (VVC)), and to analyze the relationship with HPV types and viral loads.</t>
  </si>
  <si>
    <t>https://pmc.ncbi.nlm.nih.gov/articles/PMC9727260/</t>
  </si>
  <si>
    <t>To estimate the prevalence of the infection and explored the factors associated with the infection among patients attending clinics for STI services in Southern China.</t>
  </si>
  <si>
    <t>Stratified sampling</t>
  </si>
  <si>
    <t>NG detection reported among total study population only (males and females).</t>
  </si>
  <si>
    <t>To assess and compare seroprevalences of antibodies against ten ToRCH infectious agents (T. gondii, rubella virus, CMV, HSV-1, HSV-2, B. pertussis, C. trachomatis, parvovirus B19, T. pallidum, VZV) in serum samples from women of childbearing age residing in six countries across different climate zones.</t>
  </si>
  <si>
    <t>This is a multi-country study that includes HICs (Germany and Poland) and LMICs (Mexico, Brazil, Turkey, and China). Only data from LMIC were extracted, however, for Turkey, N&lt;100 (n= 97 samples) so data was not extracted for this country.. Samples for the entire study were collected between 2006 and 2019, however the actual dates differed by country.</t>
  </si>
  <si>
    <t>https://pmc.ncbi.nlm.nih.gov/articles/PMC9714506/</t>
  </si>
  <si>
    <t>To assess the prevalence of seven RTIs/STIs in adolescent asymptomatic pregnant women to find a significant correlation between infection and pregnancy.</t>
  </si>
  <si>
    <t>https://pmc.ncbi.nlm.nih.gov/articles/PMC9553034/</t>
  </si>
  <si>
    <t>To examine how recent sex work is identified and the HIV risk factors and service needs among Thai cisgender men who have sex with men (MSM) and transgender women (TGW) who exchange sex.</t>
  </si>
  <si>
    <t>Convenience sampling with multiple recruitment strategies (venue-based, peer referral, social media, and clinic referral).</t>
  </si>
  <si>
    <t>The Combination Prevention Effectiveness (COPE) study</t>
  </si>
  <si>
    <t>https://pmc.ncbi.nlm.nih.gov/articles/PMC9712709/</t>
  </si>
  <si>
    <t>To explore (1) the acceptability of rectal self-sampling for chlamydia and gonorrhea testing among MSM in non-clinical venues in Shenzhen city, China; (2) factors associated with the acceptability of rectal self-sampling; and (3) factors associated with rectal CT and NG infections, respectively.</t>
  </si>
  <si>
    <t>https://pubmed.ncbi.nlm.nih.gov/38403298/</t>
  </si>
  <si>
    <t>To explore (1) the reliability of self-reported sexual positioning as an indicator for rectal CT and NG screening, and (2) factors associated with rectal CT and NG infections in Shenzhen, China.</t>
  </si>
  <si>
    <t>HIV status is based on self-report</t>
  </si>
  <si>
    <t>https://pmc.ncbi.nlm.nih.gov/articles/PMC7315362/</t>
  </si>
  <si>
    <t>To characterize gonorrhea and antibiotic resistance in a large surveillance program (WHO’s EGASP) of men with urethral discharge syndrome from Kampala, Uganda.</t>
  </si>
  <si>
    <t>https://pmc.ncbi.nlm.nih.gov/articles/PMC7466445/</t>
  </si>
  <si>
    <t>To evaluate the influence of common vaginal infection (Candida albicans, Gardnerella, Trichomonas vaginitis) on the carcinogenicity of high-risk HPV (hr-HPV) by assessing the risk of Cervical Intraepithelial Neoplasia (CIN) grade 2–3 (CIN2–3).</t>
  </si>
  <si>
    <t>https://pmc.ncbi.nlm.nih.gov/articles/PMC8725376/</t>
  </si>
  <si>
    <t>To estimate the prevalence and associated factors of STIs among non-injecting methamphetamine (MA) users in Eastern China.</t>
  </si>
  <si>
    <t>Cluster-randomised with detention houses as clusters with consecutive enrolment of all eligible participants within each selected detection house</t>
  </si>
  <si>
    <t>https://pmc.ncbi.nlm.nih.gov/articles/PMC9193278/</t>
  </si>
  <si>
    <t>To describe patterns of sexually transmitted co-infections and explore factors associated with increased acquisition of STIs among MSM.</t>
  </si>
  <si>
    <t>https://pmc.ncbi.nlm.nih.gov/articles/PMC7381162/</t>
  </si>
  <si>
    <t>To identify STI prevalence and risk factors at baseline in a cohort of low-risk Adolescent Girls and Young Women (AGYW) with limited sexual experience (pre-sexual debut or one partner) in Kenya.</t>
  </si>
  <si>
    <t>https://pmc.ncbi.nlm.nih.gov/articles/PMC8978786/</t>
  </si>
  <si>
    <t>To investigate the predictive value of LET for Chlamydia trachomatis (CT) and Neisseria gonorrhoeae (NG) infection among men attending HIV and sexually transmitted infection (HIV/STI) clinics in Guangdong Province, China</t>
  </si>
  <si>
    <t>Retrospective serial cross-sectional study using routinely collected surveillance data of male patients attending sentinel HIV/STI clinics.</t>
  </si>
  <si>
    <t>Multi-year (2017-2019) HIV prevalence is reported only. NG and CT prevalence based on NAAT is extracted. The sensitivity, specificity, positive predictive value (PPV), and negative predictive value (NPV), with 95% confidence intervals (95% CIs), were calculated for Leukocyte esterase test (LET) detection as compared to the testing results of NAAT. PPV and NVP are reported based on multi-year prevalence only.</t>
  </si>
  <si>
    <t>https://pmc.ncbi.nlm.nih.gov/articles/PMC9687396/</t>
  </si>
  <si>
    <t>To determine C. trachomatis genotypes in particular mixed-genotype infections and their association with clinical manifestations and to characterize the sensitivity and accuracy of Next-generation high-throughput sequencing (NGHTS)</t>
  </si>
  <si>
    <t>https://pubmed.ncbi.nlm.nih.gov/35947028/</t>
  </si>
  <si>
    <t>To determine the prevalence of and risk factors associated with BV(bacterial vaginosis, BV), VVC (vulvovaginal candidiasis, VVC) and TV (trichomonal vaginitis, TV) among non-pregnant women.</t>
  </si>
  <si>
    <t>https://pmc.ncbi.nlm.nih.gov/articles/PMC8788609/</t>
  </si>
  <si>
    <t>To explore the impacts of CT infection in the genital tract on sperm quality, sperm acrosin activity, antisperm antibody levels, and inflammation in a large cohort of infertile males in China.</t>
  </si>
  <si>
    <t>Study reports Mycoplasma prevalence stratified by CT+ and CT-, however, does not report how testing was conducted or what Mycoplasma species</t>
  </si>
  <si>
    <t>https://pubmed.ncbi.nlm.nih.gov/35485393/</t>
  </si>
  <si>
    <t>To determine the antimicrobial susceptibility testing (AST) and molecular epidemiology of N. gonorrhoeae isolates in Tehran, Iran.</t>
  </si>
  <si>
    <t>Study includes prevalence from females (endocervical) and males (urethral). Males were &lt; 100 (N = 32) so prevalence data not extracted. Reported NG prevalence for males was 1/32, 3%.</t>
  </si>
  <si>
    <t>https://doi.org/10.1080/23120053.2018.1531479</t>
  </si>
  <si>
    <t>To study the risk factors associated with HSV-2 infections in pregnant women, to investigate the prevalence of HSV-2 and HIV-1 co-infection and to identify  risk factors associated with both infections.</t>
  </si>
  <si>
    <t>https://doi.org/10.1136/sextrans-2014-051548</t>
  </si>
  <si>
    <t>To describe the demographic and biological characteristics of high school students in rural KwaZulu-Natal, with the aim of quantifying the magnitude of HIV infection and sexual risk in high schools to inform the development of schoolbased HIV prevention interventions.</t>
  </si>
  <si>
    <t>14 out of  42 high schools in the district were included in this study. Selection of schools was based on criteria that included a minimum of 150 enrolled students, grade 12 exam pass rates, ease of physical access to schools and school principal acceptance of the survey.</t>
  </si>
  <si>
    <t>School based study run by CAPRISA (Centre for the AIDS Programme of Research in South Africa). 14 out of  42 high schools in the district were included in this study. Selection of schools was based on criteria that included a minimum of 150 enrolled students, grade 12 exam pass rates, ease of physical access to schools and school principal acceptance of the survey. All students in grades 9 and 10 of selected schoolseligible for inclusion.</t>
  </si>
  <si>
    <t>https://doi.org/10.1089/aid.2016.5000.abstracts</t>
  </si>
  <si>
    <t>To compare FGT immune cells and innate anti-HIV activity in cervicovaginal fluid (CVF) from Zimbabwean and US women using identical sampling and analytical methods.</t>
  </si>
  <si>
    <t>Conducted collaboratively under the University of Pittsburgh / University of Zimbabwe–UCSF Collaborative Research Program</t>
  </si>
  <si>
    <t>https://doi.org/10.4103/jgid.jgid_56_18</t>
  </si>
  <si>
    <t>To determine the seroprevalence of HSV-2 and HIV infections as well as HSV-2/HIV co-infection rate among the pregnant women.</t>
  </si>
  <si>
    <t>https://doi.org/10.1186/s12985-016-0501-y</t>
  </si>
  <si>
    <t>To assess the sero prevalence of HSV-2 and associated risk factors among pregnant women attending antenatal care (ANC) in Wolaita zone, Southern Ethiopia, using type specific HSV-2 antibody assay; its structural glycoprotein G (gG-1 in HSV-1 and gG-2 in HSV-2) used to elicit type-specific response</t>
  </si>
  <si>
    <t>Two stage sampling: Health centers slected based on geography: urban and rural.  From each selected health center 9 women selected - every seventh pregnant women who sought ANC</t>
  </si>
  <si>
    <t>https://knowledgecommons.popcouncil.org/departments_sbsr-pgy/553/</t>
  </si>
  <si>
    <t>To reduce social isolation and build assets that would facilitate positive change in the intermediate and longer- term for adolescent girls as they transition to adulthood.</t>
  </si>
  <si>
    <t>Sampling frame of sites containing two or three public health facilities proximal to each other  to achieve a sufficient number of randomisation units (clusters) for the second stage of selection of adolescent girls aged 10–19 at baseline.</t>
  </si>
  <si>
    <t>Adolescent Girls Empowerment Programme (AGEP)</t>
  </si>
  <si>
    <t>HSV-2 two-year incidence rate</t>
  </si>
  <si>
    <t>https://iasj.rdd.edu.iq/journals/uploads/2024/12/09/d92e587a4a4a40f31d78c7a923311594.pdf</t>
  </si>
  <si>
    <t>To determine the prevalence of anticardiolipin (ACL), antiphosphatidyl serine (APS) antibody and TORCH infections among aborted Women in Baghdad.</t>
  </si>
  <si>
    <t>Case control study. Cases were aborted pregnancy (n=210) and controls women with successful pregnancy (n=45). Only the cases were extracted.</t>
  </si>
  <si>
    <t>https://academicjournals.org/journal/JMLD/article-full-text-pdf/713BE0552837</t>
  </si>
  <si>
    <t>To determine the seroprevalence of HSV2 infection in pregnant women in Abidjan and assess the prevalence of HSV2-HIV coinfection</t>
  </si>
  <si>
    <t>https://doi.org/10.1093/infdis/jiy178</t>
  </si>
  <si>
    <t>To re-evaluate the association between HIV and HSV2 in large urban and peri-urban settlements in Southern Africa using data from the HIV Prevention Trials Network (HPTN) 071 (PopART) study evaluating the impact universal testing and treatment on the incidence of HIV infection at the population level in 21 communities in Zambia and South Africa</t>
  </si>
  <si>
    <t>A census was performed in each community to select a random sample of households. In each household all adults were enumerated and one was selected at random</t>
  </si>
  <si>
    <t>The HIV Prevention Trials Network (HPTN) 071 (PopART) study</t>
  </si>
  <si>
    <t>HSV-2 incidence per 100 person-years</t>
  </si>
  <si>
    <t>https://doi.org/10.1136/bmjopen-2015-007747</t>
  </si>
  <si>
    <t>To estimate the point prevalence of sexually transmitted infection (STI) and to investigate the sexual practices and behaviours associated with STIs in a group of gay men, other men who have sex with men and transgender women (GMT) in the province of La Romana, Dominican Republic.</t>
  </si>
  <si>
    <t>Snowball sampling and direct active recruitment. Seeds asked to recruit friends and acquaintances using a coupon system</t>
  </si>
  <si>
    <t>https://doi.org/10.1002/jcla.22828</t>
  </si>
  <si>
    <t>To observe the seasonal influence of the anti-TORCH IgG and IgM antibodies</t>
  </si>
  <si>
    <t>https://doi.org/10.1080/09540121.2017.1349275</t>
  </si>
  <si>
    <t>To examine the prevalence of sex with older male partners (SWOMP) and its association with condomless anal intercourse (CAI) and unrecognized HIV infection among men who have sex with men (MSM) in Shanghai, China.</t>
  </si>
  <si>
    <t>https://bmcinfectdis.biomedcentral.com/articles/10.1186/s12879-017-2674-4</t>
  </si>
  <si>
    <t>To describe rates of HSV-2 among pregnant women in Haiti and HSV-2 test performance in this population.</t>
  </si>
  <si>
    <t>HIV and Syphilis Sentinel Surveillance Survey among pregnant women</t>
  </si>
  <si>
    <t>Unlinked residual serum specimens collected as part of the National HIV and Syphilis Sentinel Surveillance Survey . tudy evaluated the effect of index value cut-off for the HerpeSelect test on test specificity by analyzing the proportion of samples with index values &gt;1.1 that were confirmed by Kalon, stratified into ranges for the index values.</t>
  </si>
  <si>
    <t>https://doi.org/10.1097/olq.0000000000000531</t>
  </si>
  <si>
    <t>To assess the associations between type and frequency of IVP, and detection of hr-HPV, BV, and HSV-2 in a sample of care-seeking women in rural Lilongwe District, Malawi.</t>
  </si>
  <si>
    <t>https://doi.org/10.1002/jia2.25029</t>
  </si>
  <si>
    <t>To investigate the association between young women's friendships and their Herpes Simplex Virus Type 2 (HSV-2) and HIV infection status in rural South Africa.</t>
  </si>
  <si>
    <t>HPTN 068</t>
  </si>
  <si>
    <t>https://doi.org/10.1136/sextrans-2015-052025</t>
  </si>
  <si>
    <t>To investigate the proportion of ELISA-positive and indeterminate samples confirmed by western blot (WB), the psychosocial response to disclosure and whether reports of sexual behaviour and HSV-2 symptoms are consistent with WB confirmatory results among adolescent orphans in Kenya.</t>
  </si>
  <si>
    <t>PPV and negative predictive value (NPV) of the Kalon test were calculated using standard formulas</t>
  </si>
  <si>
    <t>https://doi.org/10.1136/sextrans-2015-052173</t>
  </si>
  <si>
    <t>To understand risk behaviours and factors associated with low-fee female sex workers (FSW) and support HIV/sexually transmitted infections (STI) epidemic control in FSW in China.</t>
  </si>
  <si>
    <t>https://www.ejgo.net/articles/10.31083/j.ejgo4206183</t>
  </si>
  <si>
    <t>To investigate the prevalence of cervical cancer and explored the biological, behavioral and sociological factors associated with this condition.</t>
  </si>
  <si>
    <t>Multi-stage random cluster</t>
  </si>
  <si>
    <t>https://doi.org/10.7883/yoken.jjid.2016.177</t>
  </si>
  <si>
    <t>To examine the prevalence and determinants of HSV-2 mono-infection and HSV-2/syphilis co-infection in HIV-positive MSM.</t>
  </si>
  <si>
    <t>https://doi.org/10.15171/ijhpm.2017.74</t>
  </si>
  <si>
    <t>To investigate the prevalence of HAV, HEV, HSV2 and syphilis among sheltered adult homeless people in Tehran and to evaluate the high-risk behaviors associated with these infections among them.</t>
  </si>
  <si>
    <t>Prevalence among women was not extracted because sample size&lt;100</t>
  </si>
  <si>
    <t>https://www.researchgate.net/publication/332246241</t>
  </si>
  <si>
    <t>To assess knowledge, attitude and practice (KAP) towards HIV/AIDS and to perform HIV, HBV, HCV and HSV2 serosurveys among girls from dysfunctional families in Tehran, Iran.</t>
  </si>
  <si>
    <t>https://doi.org/10.1155/2021/4608549</t>
  </si>
  <si>
    <t>To determine the seroprevalence of HHV coinfections in HIV-infected key populations in Dar es Salaam, Tanzania.</t>
  </si>
  <si>
    <t>IBBS survey</t>
  </si>
  <si>
    <t>Subset of samples obtained from newly diagnosed HIV-infected key populations from the IBBS. Only extracted data for FSW as N for other populations was less than 100 (MSM=97, PWID = 44).Study used stored serum samples.</t>
  </si>
  <si>
    <t>https://doi.org/10.1007/s10461-019-02729-9</t>
  </si>
  <si>
    <t>To describe the circumcision status, eligibility for MMC referral and associations with HIV positivity among symptomatic males attending sexually transmitted infections (STI) services</t>
  </si>
  <si>
    <t>https://doi.org/10.3390/ijerph17072401</t>
  </si>
  <si>
    <t>To estimate the prevalence and correlates of alcohol misuse and illicit drug use, respectively, and their association with HIV risk behaviour, among young people in fishing communities on Lake Victoria in Uganda.</t>
  </si>
  <si>
    <t>Two-stage sampling: villages selected at random, and then household from village list</t>
  </si>
  <si>
    <t>LaVIISWA study</t>
  </si>
  <si>
    <t>https://dx.doi.org/10.1136/sextrans-2019-054400</t>
  </si>
  <si>
    <t>To evaluate the seroprevalence and risk behaviours associated with HSV-2.</t>
  </si>
  <si>
    <t>Respondent- driven sampling</t>
  </si>
  <si>
    <t>https://doi.org/10.1002/jmv.24718</t>
  </si>
  <si>
    <t>To investigate the prevalence of HHV8 and HSV2 infections in MSM in Shanghai, who are also high-risk for HIV in China, and to explore HHV8 antibody levels according HIV infection status</t>
  </si>
  <si>
    <t>https://doi.org/10.1002/jcla.21905</t>
  </si>
  <si>
    <t>To investigate the seroepidemiology of HSV among women at childbearing age and to analyze the methodology of antibodies to HSV-1 and HSV-2 assay by CLIA</t>
  </si>
  <si>
    <t>https://doi.org/10.1371/journal.pone.0187654</t>
  </si>
  <si>
    <t>To categorize female sex workers (FSW) according to socio anthropologic criteria in Bangui; to examine the association between a selection of demographic and risk variables with the different categories of female sex work as outcome, and to investigate factors associated with HIV status.</t>
  </si>
  <si>
    <t>https://pmc.ncbi.nlm.nih.gov/articles/PMC3996329/</t>
  </si>
  <si>
    <t>To describe the challenges of collecting HIV and HSV-2 biological data as biomarkers for sexual activity among sub-Saharan African youth in prevention trials.</t>
  </si>
  <si>
    <t>Not Specified</t>
  </si>
  <si>
    <t>Cluster randomized trial</t>
  </si>
  <si>
    <t>Trial testing school support (including payment of school tuition and school uniforms) as a structural HIV prevention intervention for adolescent orphans. The Zimbabwe study is part of a larger longitudinal study</t>
  </si>
  <si>
    <t>https://onlinelibrary.wiley.com/doi/pdf/10.1111/hiv.12623</t>
  </si>
  <si>
    <t>To compare the prevalences of HIV incidence and recent HIV infection as well as factors associated with recent HIV infection in younger MSM (YMSM) and older MSM (OMSM).</t>
  </si>
  <si>
    <t>Part of a multicentre cross-sectional survey of MSM in China</t>
  </si>
  <si>
    <t>https://journals.plos.org/plosone/article?id=10.1371/journal.pone.0251929</t>
  </si>
  <si>
    <t>To analyze the trends of HIV/syphilis/HSV-2 seropositive rate and explore the related factors with HSV-2 infection to provide the basis for adjusting STD intervention strategies and formulating prevention and control measures among MSM in Shenzhen.</t>
  </si>
  <si>
    <t>https://www.semanticscholar.org/paper/PREVALENCE-AND-DIAGNOSIS-OF-GENITAL-HERPES-BY-AND-Ali-Hatha/47d5816a074e35a06256974648c5bfd45bb4aa03</t>
  </si>
  <si>
    <t>To detect HSV by immunological and molecular methods.</t>
  </si>
  <si>
    <t>https://academic.oup.com/jsm/article/15/10/1446/6980420</t>
  </si>
  <si>
    <t>To assess sexual quality of life among heterosexual couples in Kisumu, Kenya, and how this was associated with HIV status, STIs, and sexual practices.</t>
  </si>
  <si>
    <t>Afya Jozi, Afya Jamii (Kiswahili for “Healthy Pair, Healthy Community”)</t>
  </si>
  <si>
    <t>BV prevalence was 22% at baseline, with 34% 1-year cumulative incidence, and 42% of all women were diagnosed with BV at some point during the 12 months</t>
  </si>
  <si>
    <t>https://www.tandfonline.com/doi/pdf/10.1080/00324728.2019.1656282</t>
  </si>
  <si>
    <t>To better understand the potential protective effects of schooling for sexual health, we examine three dimensions of education—school enrolment, grade attainment, and academic skills—and their association with the incidence of HIV and HSV-2 infection among a cohort of adolescents in southern Malawi.</t>
  </si>
  <si>
    <t>Malawi Schooling and Adolescent Study (MSAS)</t>
  </si>
  <si>
    <t>The study provides detailed information on the proportion of the original sample tested for HIV and HSV-2 in different rounds and reasons for not having a test result (e.g., refusal, lost to follow-up, indeterminate result).</t>
  </si>
  <si>
    <t>HSV-2 incidence based on interval-censored survival analysis</t>
  </si>
  <si>
    <t>The MSAS is a six-round longitudinal study of adolescents resident in two contiguous rural districts aged 14–16 in January 2007. An second sample of adolescents not enrolled in school was drawn from the communities surrounding the selected primary schools.</t>
  </si>
  <si>
    <t>https://journals.plos.org/plosone/article?id=10.1371/journal.pone.0089705</t>
  </si>
  <si>
    <t>To estimate the prevalence, incidence and determinants of herpes simplex type 2 (HSV-2) infection, and associations between HSV-2 and incident HIV infection, among women at higher risk for HIV infection in Beira, Mozambique.</t>
  </si>
  <si>
    <t>HSV-2 incidence</t>
  </si>
  <si>
    <t>Subanalysis of a larger cross-sectional surve: Zango A, Dube´ K, Kelbert S, Meque I, Cumbe F, et al. (2013) Determinants of prevalent HIV infection and late HIV diagnosis among young women with two or more sexual partners in Beira, Mozambique. PLoS ONE; 8(5): e63427</t>
  </si>
  <si>
    <t>https://journals.asm.org/doi/10.1128/msphere.00278-18</t>
  </si>
  <si>
    <t>To investigate infectious causes of congenital malformations in Bahia, northeastern Brazil</t>
  </si>
  <si>
    <t>Nested case-control study</t>
  </si>
  <si>
    <t>Number of cases: 32; Number of controls: 160. As the number of cases is less than 100 only the control data was extracted.</t>
  </si>
  <si>
    <t>https://pubmed.ncbi.nlm.nih.gov/30078971/</t>
  </si>
  <si>
    <t>To estimate the seroprevalence of herpes simplex type 1 and 2 viruses in HIV-infected males with and without genital ulcers disease (GUD).</t>
  </si>
  <si>
    <t>Case control study</t>
  </si>
  <si>
    <t>Incident HSV infection</t>
  </si>
  <si>
    <t>https://www.jidc.org/index.php/journal/article/view/27801374</t>
  </si>
  <si>
    <t>To determine the incidence and risk factors for HSV-2 seroconversion among pregnant women in Mulago Hospital, Uganda.</t>
  </si>
  <si>
    <t>Seroconversion to HSV-2 by 38 weeks of gestation</t>
  </si>
  <si>
    <t>https://pmc.ncbi.nlm.nih.gov/articles/PMC7893292/</t>
  </si>
  <si>
    <t>To determine seroprevalence of HSV-2 among HIV-positive subjects and associated risk factors.</t>
  </si>
  <si>
    <t>Number of males: 63; Number of females: 144.  As the number of men is less than 100  only the female data were extracted.   The prevalence of HSV-2 in males was 65.1% (41/63).</t>
  </si>
  <si>
    <t>https://njpas.com.ng/wp-content/uploads/2017/08/NJPAS-17-B06.pdf</t>
  </si>
  <si>
    <t>To determine the prevalence of HSV-2 IgG and IgM antibodies and identify probable risk factors among HIV subjects attending the HIV Clinic of Offa General Hospital, Kwara State Nigeria.</t>
  </si>
  <si>
    <t>Number of males: 62; Number of females: 214. As the number of males is less than 100 only the female data were extracted. The prevalence of HSV-2 IgM antibody in males was 22.6% (14/62)</t>
  </si>
  <si>
    <t>https://brieflands.com/journals/ijcm/articles/110452</t>
  </si>
  <si>
    <t>To assess the association of the risk of prostate cancer and its aggressiveness with seropositivity of herpes simplex virus 2 (HSV-2) and/or human herpesvirus 8 (HHV-8).</t>
  </si>
  <si>
    <t>Number of cases: 103; Number of controls: 81. As the number of controls is less than 100 only the control data were extracted.</t>
  </si>
  <si>
    <t>https://journals.sagepub.com/doi/epub/10.1177/0956462413515659</t>
  </si>
  <si>
    <t>To establish factors associated with HIV and HCV among IDUs in Punjab to better inform ongoing intervention programmes.</t>
  </si>
  <si>
    <t>3 female IDUs were surveyed; they are excluded from results.</t>
  </si>
  <si>
    <t>https://bmcinfectdis.biomedcentral.com/articles/10.1186/s12879-020-4931-1</t>
  </si>
  <si>
    <t>To study the prevalence of viral STIs in rural Bolivia</t>
  </si>
  <si>
    <t>https://journals.plos.org/plosone/article?id=10.1371/journal.pone.0210632</t>
  </si>
  <si>
    <t>To characterise perceived household support for female education and the associations between educational support and HIV prevalence, HSV-2 prevalence and sexual risk behaviours.</t>
  </si>
  <si>
    <t>All households with young women  contacted. If more than one eligible young woman in the household, the “next birthday” method was used to select participant</t>
  </si>
  <si>
    <t>Swa Koteka Cash Transfer Trial (HPTN 068)</t>
  </si>
  <si>
    <t>https://journals.lww.com/stdjournal/fulltext/2012/10000/hiv_and_associated_risk_factors_among_male_clients.3.aspx</t>
  </si>
  <si>
    <t>To assess the relationship between HIV infection and other STIs and risky drug use and sexual behaviors among male clients patronizing FSWs in this Chinese border region.</t>
  </si>
  <si>
    <t>Snowball sampling to recruit male clients</t>
  </si>
  <si>
    <t>https://journals.sagepub.com/doi/10.1177/09564624211060183?url_ver=Z39.88-2003&amp;rfr_id=ori:rid:crossref.org&amp;rfr_dat=cr_pub%20%200pubmed</t>
  </si>
  <si>
    <t>To determine the seroprevalence of herpes simplex virus type 1 (HSV-1) and herpes simplex virus type 2 (HSV-2) IgG antibodies and their association with potential infection risk factors among Jordanians.</t>
  </si>
  <si>
    <t>Individuals attending hospitals’ laboratories at several governorates for routine testing</t>
  </si>
  <si>
    <t>https://onlinelibrary.wiley.com/doi/10.7448/IAS.18.1.20088</t>
  </si>
  <si>
    <t>To estimate the impact of a comprehenisive dedicated internetion targeting young FSW in Burkina Faso on HIV incidence and unsafe sex practices</t>
  </si>
  <si>
    <t>https://pmc.ncbi.nlm.nih.gov/articles/PMC6279188/</t>
  </si>
  <si>
    <t>To determine the prevalence and factors associated with syphilis, human immunodeficiency virus (HIV), hepatitis B (HBV) and herpes type 2 (HSV2) among women in the prison of San Sebastian in Cochabamba (Bolivia).</t>
  </si>
  <si>
    <t>https://bmcinfectdis.biomedcentral.com/articles/10.1186/1471-2334-14-58</t>
  </si>
  <si>
    <t>To clarify the epidemiologic patterns of KSHV (Kaposi’s sarcoma-associated herpesvirus) and examine the potential role of heterosexual transmission among female sex workers (FSW) and general population women (GW) in Shanghai, China.</t>
  </si>
  <si>
    <t>Two-stage sampling. In first stage,  township communities  randomly selected. In stage two, a  list of working venues for FSWs was used as the sampling frame and eligible FSWs in randomly selected working venues recruited. For selection of General women household were randomly selected from a list of households on the streets near selected working venues for FSWs</t>
  </si>
  <si>
    <t>https://doi.org/10.3389/fimmu.2021.712802</t>
  </si>
  <si>
    <t>To prospectively analyze the clinical progression of HIV and its indicators among men in China with acute HIV who have sex with men.</t>
  </si>
  <si>
    <t>A mixed probability and non-probability sampling method was adopted.</t>
  </si>
  <si>
    <t>Respondent-driven sampling, snowball sampling, and peer referral/facility-based sampling.</t>
  </si>
  <si>
    <t>China Acute HIV Infection Cohort Alliance</t>
  </si>
  <si>
    <t>https://doi.org/10.3760/cma.j.issn.0254-6450.2017.05.016</t>
  </si>
  <si>
    <t>To investigate the prevalence of HIV infection/STD and related factors in Vietnamese female sex workers (FSWs).</t>
  </si>
  <si>
    <t>The full text was not available; the extracted data are based on the abstract only. 4 consecutive cross sectional surveys were conducted in June 2014, December 2014, May 2015 and November 2015. Data available for each of the surveys. Data have been combined.</t>
  </si>
  <si>
    <t>https://journals.sagepub.com/doi/10.1177/0956462417730258</t>
  </si>
  <si>
    <t>To examine the factors that correlated with the prevalence of HIV infection among FSWs and male clients in the Chinese– Vietnamese border region.</t>
  </si>
  <si>
    <t>Convenience and snowball sampling for male clients</t>
  </si>
  <si>
    <t>Study includes two distinct populations: FSWs and male clients of FSWs (n=573).  The male cohort is a sub-sample of a larger male cohor (Zhu, 2019) and have not been extracted.  In this smaller sample the HIV and HSV-2 infection rates in male clients were 2.6% (15/573) and 13.1% (75/573), respectively.</t>
  </si>
  <si>
    <t>https://journals.plos.org/plosone/article?id=10.1371/journal.pone.0225072</t>
  </si>
  <si>
    <t>To assess the prevalence of human immunodeficiency virus (HIV) infection and the correlated risk factors among male clients of female sex workers (FSWs) in a Chinese–Vietnamese border region in Yunnan Province, China.</t>
  </si>
  <si>
    <t>https://journals.plos.org/plosmedicine/article?id=10.1371/journal.pmed.1003756</t>
  </si>
  <si>
    <t>To examine the association between key adolescent sociodemographic and behavioral correlates and the risk ofsexual activity, adolescent pregnancy, HIV, and HSV-2.</t>
  </si>
  <si>
    <t>Cups or Cash for Girls (CCG) cluster randomized controlled trial</t>
  </si>
  <si>
    <t>To evaluate the performance of an enzymatic point-of-care rapid test for Chlamydia trachomatis (CT) (the BioChekSwab CT Rapid Test, EnZtek Diagnostics, Rio Vista, California, USA), which detects CT's Peptidase 123CBV enzyme and provides a result 15 min after specimen collection</t>
  </si>
  <si>
    <t>Consecutive sampling from parent RCT of the first 137 women who underwent a pelvic examination at baseline.</t>
  </si>
  <si>
    <t>The Ring Plus study</t>
  </si>
  <si>
    <t>Sensistivity, specificty of BioChekSwab CT Rapid Test compared to gold standard NAAT test algorithm (Abbott RealTime CT/NG assay according to the manufacturer's instructions with the confirmation of positive results for CT by an in-house real-time PCR assay) are reported</t>
  </si>
  <si>
    <t>To describe the prevalence of and associated factors and to identify the genotypes of sexual C. trachomatis infection in female university students in different urban centers (capital and interiors) in the Brazilian state of Pará, in the eastern Amazon region.</t>
  </si>
  <si>
    <t>Convenience or consecutive sampling</t>
  </si>
  <si>
    <t>https://modernscientificpress.com/journals/ViewArticle.aspx?oNi57mI9FIF9OKRLCcg8EYrq3pnGw0F1Q2edVUo55K43c5LkIL6E4S8c4c+B6692</t>
  </si>
  <si>
    <t>To document the pattern of Gonorrhea and Syphilis; to evaluate the frequency of occurrence of Neisseria gonorrhoeae and Treponema pallidum among attendees of General Hospital in Calabar, South southern Nigeria; to assess the role of socio-demographic and behavioral risk of the subjects on STDs; and to assess the impact of the heightened statewide awareness campaigns on STDs.</t>
  </si>
  <si>
    <t>https://pmc.ncbi.nlm.nih.gov/articles/PMC6150151/</t>
  </si>
  <si>
    <t>To describe and compare trends in prevalence, sexual behaviour and HIV transmission knowledge data related to sexually transmitted infections (STI) and HIV in patients attending three STI clinics over an 8-year period in Escuintla Department, Guatemala.</t>
  </si>
  <si>
    <t>Annual cross-sectional study. Convenience sampling, analysis was performed using opportunistic programmatic data gathered from STI clinics in the UALE project</t>
  </si>
  <si>
    <t>UALE project</t>
  </si>
  <si>
    <t>Study reports annual prevalence for the years 2005-2012. Only from 2010-2012 is extracted. Study also reports prevalence for MSM and High-risk heterosexuals (males and females), however Ns for the groups during 2010-2012 is &lt;100 and HRH includes both males and females Prevalence for these groups are not extracted. Reported prevalence for MSM was as follows: Year 2010: CT 11.11%, NG 9.41%, TV 21.62%, Year 2011: CT 7.04%, NG 8.33%, TV: 20.32%. Year 2012: CT 13.43%, NG 25%, TV 23.88%.</t>
  </si>
  <si>
    <t>https://www.researchgate.net/publication/346002556_Case-Control_Study_to_Find_Association_of_Common_RTIs_with_CIN_and_Cervical_Cancer</t>
  </si>
  <si>
    <t>To find the association of common RTIs (bacterial vaginosis, Trichomonas vaginalis, N. gonorrhoeae and Candida albicans) in causing pre-invasive and invasive lesions of the cervix.</t>
  </si>
  <si>
    <t>Cross-sectional case-control study. Consecutive or convenience sampling.</t>
  </si>
  <si>
    <t>To study the prevalence and risk factors for urogenital gonorrhoea among asymptomatic individuals in Indonesia.</t>
  </si>
  <si>
    <t>Study also reports prevalence among Trans women, Heterosexual men who are not sex workers, and hereosexual women who are not sex workers, however N &lt; 100 for these groups. Reported prevalence was: TGW: 20/84, 23.8%. Het Men: 3/12, 25%. Het women: 7/29, 24.1%</t>
  </si>
  <si>
    <t>https://www.researchgate.net/publication/276057715_Pattern_of_sexually_transmitted_infections_in_human_immunodeficiency_virus_positive_women_attending_antenatal_clinics_in_north-central_Nigeria</t>
  </si>
  <si>
    <t>To determine the prevalence of candidiasis, trichomoniasis, gonococcal infection, syphilis, and bacterial vaginosis (BV) in HIV-positive pregnant women and to compare these rates with HIV-negative matched controls.</t>
  </si>
  <si>
    <t>https://journals.lww.com/jaids/fulltext/2025/08010/sexually_transmitted_infection_testing_integrated.6.aspx</t>
  </si>
  <si>
    <t>To report the uptake of STI testing in the novel community-based venues and describe the baseline prevalence and associated factors for STIs in the cohort of women accessing SRH services through salons.</t>
  </si>
  <si>
    <t>Cluster-randomized controlled trial with randomization at the level of the salon. Convenience and referral-based sampling of women within selected hair salongs</t>
  </si>
  <si>
    <t>STI treatment coverage (%) and time to treatment data reported</t>
  </si>
  <si>
    <t>Results of baseline STI screening offered to participants in the intervention salons</t>
  </si>
  <si>
    <t>https://pmc.ncbi.nlm.nih.gov/articles/PMC4188821/</t>
  </si>
  <si>
    <t>To characterise the vaginal environment and describe the prevalence and correlates of Bacterial Vaginosis (BV) and Reproductive Tract Infections (RTIs) in different sub-populations of women in sub-Saharan Africa.</t>
  </si>
  <si>
    <t>Study evaluated baseline data from longitudinal study conducted in Kenya, Rwanda and South-Africa. Study reports prevalence data stratified by country and risk group, no overall prevalence or prevalence by country is reported. Only reference groups for SA and Kenya are extracted, as all other groups are &lt; 100. Prenant women SA = 30, Kenya = 30. Adolescents SA = 30, Kenya = 30. Vaginal practices SA = 31. Sex workers Rwanda = 30. HIV-positive Rwanda = 30.</t>
  </si>
  <si>
    <t>https://pmc.ncbi.nlm.nih.gov/articles/PMC3841752/</t>
  </si>
  <si>
    <t>To collect baseline measurements of HIV and syphilis prevalence and sexual risk behaviours among men who have sex with men (MSM) in Agadir and Marrakesh, Morocco, to provide strategic information for improving outreach programs.</t>
  </si>
  <si>
    <t>To investigate the association between T vaginalis and demographic, clinical, microbiological and behavioural characteristics of patients presenting with genital discharges to a primary healthcare clinic in Johannesburg, South Africa.</t>
  </si>
  <si>
    <t>Annual cross-sectional surveys. Consecutive sampling each year</t>
  </si>
  <si>
    <t>CT, NG, MG, HSV-2, HIV-1 are only reported as co-infection with participants with TV overall (not by year), as such these infections are not eligible for extraction. Study reports TV prevalence from men and women annually from 2007 to 2012, only data from 2010-2012 by year  is extracted.</t>
  </si>
  <si>
    <t>To determine the prevalence of C. trachomatis in healthy women and women with infertility disorder to evaluate the association between C. trachomatis infections and infertility in Iran.</t>
  </si>
  <si>
    <t>https://www.researchgate.net/publication/327767113_Prevalence_of_Sexually_Transmitted_Diseases_Detected_in_Cervical_Cytology_Smears_in_Urban_and_Rural_Population_of_Lucknow_Uttar_Pradesh_India</t>
  </si>
  <si>
    <t>To  compare  the prevalence of  different STDs in the urban and rural population of Lucknow, Uttar Pradesh.</t>
  </si>
  <si>
    <t>Convenience sampling during planned screening camps</t>
  </si>
  <si>
    <t>Study refers to prevalence as incidence. No incidence data is reported</t>
  </si>
  <si>
    <t>To characterize biological and socio behavioural factors in adolescent and adult women residing in high-risk areas in South Africa to understand differences that may explain the high incidence of HIV in adolescent girls and young women.</t>
  </si>
  <si>
    <t>Mucosal Injury from Sexual Contact (MISC) study</t>
  </si>
  <si>
    <t>Study stratifies prevalence by town and adolescents (15-19 years) and adult women (25-35 years). Adult women in Cape Town and KZN were both &lt; 100 (CPT N = 50, KAZ N = 62), so prevalence data was not extracted for these groups. Reported prevalence among adult women in Cape Town was: CT 12/50, 24%; NG 2/50, 4%; TV 6/50, 12%. Prevalence among adult women in KZN was: CT 9/62, 9.7%; NG 2/61, 3.3%; TV 4/62, 6.5%.</t>
  </si>
  <si>
    <t>https://sti.bmj.com/content/89/Suppl_1/A193.3.short</t>
  </si>
  <si>
    <t>To generate the first biological and behavioural estimates of HIV and sexually transmitted infections (STIs) among men who have sex with men (MSM) in Belize, using respondent-driven sampling to inform HIV programme planning.</t>
  </si>
  <si>
    <t>Study tested for TV, however, prevalence is not reported. Unable to include as extractable infection.</t>
  </si>
  <si>
    <t>https://sti.bmj.com/content/89/Suppl_1/A241.1.abstract</t>
  </si>
  <si>
    <t>To determine the risk behaviours and prevalence of sexually transmitted infections (STIs) among people living with HIV/AIDS (PLHIV) in Belize, to inform the development of targeted sexual health interventions.</t>
  </si>
  <si>
    <t>Convenience sampling of active PLHIV registered in the Belize Health Information System</t>
  </si>
  <si>
    <t>Study tested for CT, NG, and TV, but only TV prevalence is reported by sex in conference abstract. Unable to include NG and CT as extractable infections</t>
  </si>
  <si>
    <t>https://www.proquest.com/openview/8d8904f0582075e875a70eb25c12add3/1?pq-origsite=gscholar&amp;cbl=105761</t>
  </si>
  <si>
    <t>To determine the prevalence of C. trachomatis in infertile and fertile women in Sanandaj (Kurdistan, Iran).</t>
  </si>
  <si>
    <t>https://www.researchgate.net/profile/Joel-Bazira/publication/303864047_Prevalence_and_Factors_Associated_With_Genital_Chlamydial_Infections_among_Women_Attending_the_Gynaecology_Clinic_At_Mbarara_Regional_Referral_Hospital/links/5759472108ae9a9c954ebcae/Prevalence-and-Factors-Associated-With-Genital-Chlamydial-Infections-among-Women-Attending-the-Gynaecology-Clinic-At-Mbarara-Regional-Referral-Hospital.pdf</t>
  </si>
  <si>
    <t>To establish the prevalence of Chlamydia trachomatis infection among women visiting gynecological clinic.</t>
  </si>
  <si>
    <t>https://applications.emro.who.int/imemrf/Egypt_J_Med_Microbiol/Egypt_J_Med_Microbiol_2015_24_2_35_38.pdf</t>
  </si>
  <si>
    <t>To detect Chlamydia Trachomatis organism in cervical swabs obtained from patients with unexplained infertility(UI) and to compare its incidence in infertile compared to fertile females in reproductive age.</t>
  </si>
  <si>
    <t>https://www.researchgate.net/profile/Uchenna-Ugah/publication/336145300_Co-infection_of_Trichomonas_vaginalis_and_Candida_albcians_among_women_of_childbearing_age_in_Ebonyi_LGA_Ebonyistate_Nigeria/links/595b7e940f7e9bf415b4877c/Co-infection-of-Trichomonas-vaginalis-and-Candida-albcians-among-women-of-childbearing-age-in-Ebonyi-LGA-Ebonyistate-Nigeria.pdf</t>
  </si>
  <si>
    <t>To determine the prevalence of Trichomonas vaginalis and Candida albicans among women of childbearing age in Ebonyi L.G.A. as well as the risk factors for the infection of Trichomonas vaginalis and Candida albicans among women of childbearing and creating public health awareness to this problem.</t>
  </si>
  <si>
    <t>Random sampling</t>
  </si>
  <si>
    <t>https://brieflands.com/journals/jjm/articles/18575</t>
  </si>
  <si>
    <t>To determine the prevalence of trichomoniasis in pregnant women using two diagnostic methods including direct microscopic examination (KOH) and in vitro culture.</t>
  </si>
  <si>
    <t>To determine the status of HIV and STI among BBFSWs in the target brothels as a way of elucidating the impact, if any, of access to free reproductive health services and HIV treatment/care on the trend of HIV prevalence.</t>
  </si>
  <si>
    <t>https://scispace.com/pdf/survey-of-possible-pathogenic-organisms-found-in-urine-and-3vjjvop65i.pdf</t>
  </si>
  <si>
    <t>To survey the prevalence of other possible pathogenic organisms apart from bacteria in urine and vaginal swabs of sampled individuals, to determine the suitable sample material appropriate for identification of such organisms and to assess the knowledge and perception of the selected individuals.</t>
  </si>
  <si>
    <t>https://www.nepjol.info/index.php/nmcj/article/view/29926/24024</t>
  </si>
  <si>
    <t>To identify the spectrum of causative agents responsible for cervico-vaginal infections and determine the frequency of TV and BV in Pap smears received in the Department of Pathology at Nepal Medical College Teaching Hospital (NMCTH), Attarkhel, Gokarneshwor-8, Kathmandu.</t>
  </si>
  <si>
    <t>https://www.researchgate.net/publication/264745344_Cross-Sectional_Study_of_Genital_Rectal_and_Pharyngeal_Chlamydia_and_Gonorrhea_in_Women_in_Rural_South_Africa</t>
  </si>
  <si>
    <t>To assess the prevalence and risk factors of genital, rectal, and pharyngeal chlamydia and gonorrhea among women attending primary health care clinics in rural South Africa.</t>
  </si>
  <si>
    <t>Participant and partner HIV status were self-reported.</t>
  </si>
  <si>
    <t>https://www.ayubmed.edu.pk/JAMC/25-1/Mamuna.pdf</t>
  </si>
  <si>
    <t>To determine the prevalence of C. trachomatis infection, in women reporting to Obs/Gyn Department of CMH Abbottabad and determine the incidence of C. trachomatis infection in neonates of women infected with C. trachomatis.</t>
  </si>
  <si>
    <t>To examine HIV risk behaviours, seroprevalence of syphilis and urethral and rectal chlamydia and gonorrhoea prevalence in MSM in a major and a provincial city in north-east Tanzania.</t>
  </si>
  <si>
    <t>Study reports prevalence stratified by City. The number of MSM tested for CT and NG in Tanga was &lt; 100 (n = 40), as such, data were not extracted. Reported prevalence in Tanga was as follows: Urine CT 3/40, 7.5%, Urine NG 1/40 2.5%, Anal CT 1/40 2.5%, Anal NG 1/40, 2.5%</t>
  </si>
  <si>
    <t>https://pmc.ncbi.nlm.nih.gov/articles/PMC5605857/</t>
  </si>
  <si>
    <t>To investigate sexually transmitted infections in genital specimens of women referred to the referral gynecology hospital in Qom, central Iran.</t>
  </si>
  <si>
    <t>https://www.jpsionline.com/articles/prevalence-of-trichomonas-vaginalis-among-pregnant-women-from-selectedhospitals-in-ilorin-metropolis.pdf</t>
  </si>
  <si>
    <t>To determine present prevalence of TV in Ilorin metropolis population in relation to age, occupation, trimester period and residential areas. Also to affirm associated risk factors.</t>
  </si>
  <si>
    <t>https://funaab.edu.ng/funaab-ocw/publications-abstract/Trichomoniasis%20Among%20Ante-Natal%20Attendees%20In%20A%20Tertiary%20Health%20Facility,%20Abeokuta,%20Nigeria.PDF</t>
  </si>
  <si>
    <t>To assess trichomoniasis and its perception among ante-natal attendees in a tertiary health facility of Abeokuta, Southwestern Nigeria.</t>
  </si>
  <si>
    <t>To assess the presence of genitourinary and rectal symptoms, and determine prevalence and 3-month incidence of rectal NG and CT infections.</t>
  </si>
  <si>
    <t>NG and CT incidence at 3-month follow-up</t>
  </si>
  <si>
    <t>Sensitivity and specificity of WHO syndromic management algorithm for rectal infection are reported</t>
  </si>
  <si>
    <t>To assess the feasibility of recruiting female sex workers for a future Phase 2/3 vaginal microbicide trial by estimating HIV and STI prevalence and evaluating baseline reproductive health morbidity among FSWs in Nellore, India.</t>
  </si>
  <si>
    <t>Respondent-driven sampling (RDS). Study includes women who were screened for a placebo microbicide clinical trial</t>
  </si>
  <si>
    <t>New TV, syphilis, HSV-2, and CT cases during 4-month follow-up</t>
  </si>
  <si>
    <t>https://www.cjmb.org/uploads/pdf/pdf_CJMB_107.pdf</t>
  </si>
  <si>
    <t>To determine the prevalence, risk factors, and clinical findings of candidiasis (likely Candida albicans (CA)) and trichomoniasis (caused by Trichomonas vaginalis (TV)) in women supported by selected health centers of Tabriz, Iran.</t>
  </si>
  <si>
    <t>https://www.cjmb.org/uploads/pdf/pdf_CJMB_234.pdf</t>
  </si>
  <si>
    <t>To determine the prevalence of Trichomonas vaginalis (TV) in women of southeast of Iran and to identify TV genotypes using PCR-RFLP (Polymerase Chain Reaction-Restriction Fragment Length Polymorphism) of the Actin gene.</t>
  </si>
  <si>
    <t>https://pubmed.ncbi.nlm.nih.gov/40719333/</t>
  </si>
  <si>
    <t>To describe the prevalence of CT infection and identify factors associated with CT infection among MSM and TGW who participated in the study conducted at Community-Based Organization (CBOs) clinics in Bangkok, Chiang Mai, and Chonburi provinces, Thailand, using results obtained from the Cepheid Xpert® CT/NG assay.</t>
  </si>
  <si>
    <t>Study presents baseline data from a assess the feasibility of integrating
point-of-care testing from a longitudinal study evaluating sexually transmitted infections and HIV Viral Load (POC study),</t>
  </si>
  <si>
    <t>To determine the prevalence of and to identify risk factors for Chlamydia trachomatis (CT) among HIV-infected women attending the AIDS clinic in the city of Manaus, Brazil.</t>
  </si>
  <si>
    <t>https://pmc.ncbi.nlm.nih.gov/articles/PMC4906311/</t>
  </si>
  <si>
    <t>To estimate STI prevalence, determine recent sexual risk behavior, and identify cofactors associated with prevalent STI among HIV-infected adults in HIV care programs in Kenya.</t>
  </si>
  <si>
    <t>Population-proportionate Systematic Sampling</t>
  </si>
  <si>
    <t>https://pmc.ncbi.nlm.nih.gov/articles/PMC3854900/</t>
  </si>
  <si>
    <t>To determine the prevalence of seven clinically important STIs (CT, NG, MG, TV, HSV-1, HSV-2, TP) by using a Multiplex Polymerase Chain Reaction (M-PCR) in samples from HIV-1-infected Brazilian women (cases) and HIV-1-uninfected Brazilian women (controls).</t>
  </si>
  <si>
    <t>Random sampling from women registered in the Public Specialized Assistance Service for HIV/AIDS</t>
  </si>
  <si>
    <t>Data regarding HIV infection and treatment were obtained from medical records. TV prevalence not reported among the Case group.</t>
  </si>
  <si>
    <t>https://www.researchgate.net/publication/263897288_HIVSexually_Transmitted_Infection_Prevalence_and_Sexual_Behavior_of_Men_Who_Have_Sex_With_Men_in_3_Districts_of_Botswana_Results_From_the_2012_Biobehavioral_Survey</t>
  </si>
  <si>
    <t>To determine the prevalence of HIV and other sexually transmitted infections (STIs) and risk factors for HIV infection among Men who have sex with men (MSM) in Botswana.</t>
  </si>
  <si>
    <t>https://sti.bmj.com/content/95/Suppl_1/A164.1</t>
  </si>
  <si>
    <t>To determine the prevalence of STIs (NG, CT, TV, HPV, Syphilis, HBV, HIV) in a population-based sample of non-pregnant women in rural communities in Nepal.</t>
  </si>
  <si>
    <t>Population-based sampling (method not specified)</t>
  </si>
  <si>
    <t>Conference abstract with minimal information available for extraction</t>
  </si>
  <si>
    <t>https://pmc.ncbi.nlm.nih.gov/articles/PMC3687217/</t>
  </si>
  <si>
    <t>To assess the effectiveness and safety of tenofovir disoproxil fumarate and emtricitabine (TDF–FTC PrEP) in preventing HIV acquisition among high-risk African women.</t>
  </si>
  <si>
    <t>Targeted Enrollment in High-Risk Geographic Areas</t>
  </si>
  <si>
    <t>HIV-1</t>
  </si>
  <si>
    <t>https://link.springer.com/article/10.1007/s10461-014-0791-2</t>
  </si>
  <si>
    <t>To determine the prevalence of Chlamydia trachomatis (CT) and other STIs (NG and Syphilis) and investigate risk behaviors associations with CT infection among Female Sex Workers (FSW) in Vanuatu.</t>
  </si>
  <si>
    <t>https://www.researchgate.net/publication/273156937_Prevalence_of_Chlamydia_trachomatis_infection_in_Samoan_women_aged_18_to_29_and_assessment_of_possible_risk_factors_A_community-based_study</t>
  </si>
  <si>
    <t>To investigate the prevalence of genital Chlamydia trachomatis (CT) infection and assess possible risk factors in Samoan women aged 18 to 29 years having unprotected sex.</t>
  </si>
  <si>
    <t>Cluster Sampling with Random Sorting</t>
  </si>
  <si>
    <t>https://pmc.ncbi.nlm.nih.gov/articles/PMC4518741/</t>
  </si>
  <si>
    <t>To characterise the sexual risk behaviours of street connected adolescents in Eldoret, Kenya, analyse gender disparity of these risks, to estimate their prevalence of STIs including HIV, and to identify factors associated with prevalent infections.</t>
  </si>
  <si>
    <t>Convenience and Venue-based Sampling</t>
  </si>
  <si>
    <t>The study reports STI prevalence data for the female subgroup; however, N&lt;100 (n=81). Reported prevalence among females was: CT 16%, NG 15%, TV 10%. Syphilis was tested for, however, both males and females tested for syphilis  were &lt; 100. Reported syphilis prevalence was Males: 0/96 0%. Females:5/79, 6%.</t>
  </si>
  <si>
    <t>https://pmc.ncbi.nlm.nih.gov/articles/PMC3785911/</t>
  </si>
  <si>
    <t>To estimate the prevalence of Chlamydia trachomatis (CT) and Mycoplasma genitalium (MG) in symptomatic and asymptomatic men and to assess risk factors associated with infection.</t>
  </si>
  <si>
    <t>https://www.researchgate.net/publication/291339290_Presence_of_Chlamydia_Infection_among_asymptomatic_Female_Commercial_Sex-workers_CSWs_in_the_Kumasi_Metropolis_Ghana</t>
  </si>
  <si>
    <t>To determine the prevalence of Chlamydia infection among asymptomatic female
commercial sex-workers (CSWs) and also to find out the prevalence of symptomatic
female non-commercial sex workers (non- CSWs) presenting with STIs at KATH. Additionally, the prevalence of Gonococcus infection among the mentioned groups was
also determined.</t>
  </si>
  <si>
    <t>https://journali-srr.com/index.php/I-SRR/article/view/96/191</t>
  </si>
  <si>
    <t>To determine the prevalence of Trichomonas vaginalis among pregnant women and sexually  transmitted  infection  clinic  attendants  in  Merawi  Health  center.  Syndromic management approach was also evaluated for its effective diagnosis of trichomoniasis.</t>
  </si>
  <si>
    <t>https://www.researchgate.net/publication/299824266_LOW_PREVALENCE_OF_CHLAMYDIA_TRACHOMATIS_INFECTION_IN_WOMEN_FROM_SOUTHERN_NIGERIA/link/5705ed0308ae74a08e27527e/download?_tp=eyJjb250ZXh0Ijp7ImZpcnN0UGFnZSI6InB1YmxpY2F0aW9uIiwicGFnZSI6InB1YmxpY2F0aW9uIn19</t>
  </si>
  <si>
    <t>To determine the prevalence of C. trachomatis in patients attending gynaecological and family planning clinics in Southern part of Nigeria.</t>
  </si>
  <si>
    <t>https://pubmed.ncbi.nlm.nih.gov/40630588/</t>
  </si>
  <si>
    <t>To assess the impact of IPTp regimens on STI/RTI prevalence at delivery and associations between these infections and adverse birth outcomes.</t>
  </si>
  <si>
    <t>Cross-sectional analysis of vaginal swabs collected at delivery using a convenience sample from parent study.</t>
  </si>
  <si>
    <t>Syphilis prevalence available from baseline visit, however, CT, NG, TV, BV, and GBS testing were conducted at delivery. This is a secondary analysis of data from a three-arm, double-blinded, placebo-controlled randomized controlled trial (NCT04336189) evaluating monthly IPTp with SP, DP, or a combination of DP and SP (DP+SP) for the prevention of adverse birth outcomes. Study was pre-print at the time of extraction</t>
  </si>
  <si>
    <t>http://impactfactor.org/PDF/IJCPR/17/IJCPR,Vol17,Issue5,Article167.pdf</t>
  </si>
  <si>
    <t>To assess the role and spectrum of Pap smears in identifying premalignant, malignant, and non-neoplastic cervical lesions.</t>
  </si>
  <si>
    <t>https://pmc.ncbi.nlm.nih.gov/articles/PMC12188890/</t>
  </si>
  <si>
    <t>To examine the relationship between vaginal infections and gestational diabetes.</t>
  </si>
  <si>
    <t>https://www.ajol.info/index.php/ajcem/article/view/160069</t>
  </si>
  <si>
    <t>To determine the prevalence of T. vaginalisinfection among adolescent girls in some secondary schools in Edo State, Nigeria.</t>
  </si>
  <si>
    <t>Serial sampling</t>
  </si>
  <si>
    <t>https://sciendo.com/2/v2/download/article/10.5372/1905-7415.0705.226.pdf</t>
  </si>
  <si>
    <t>To determine the frequency (prevalence) of Chlamydia trachomatis (CT) and Neisseria gonorrhoeae (NG) infections in women with cervicitis in Kermanshah City, Iran.</t>
  </si>
  <si>
    <t>Random inclusion</t>
  </si>
  <si>
    <t>https://bmcwomenshealth.biomedcentral.com/articles/10.1186/s12905-025-03875-0</t>
  </si>
  <si>
    <t>To address the knowledge gap by investigating the molecular prevalence of CTI among women attending the gynaecological clinic for infertility evaluation at Edo University Teaching Hospital, Auchi, Nigeria.</t>
  </si>
  <si>
    <t>To determine the prevalence of chlamydia (CT) and gonorrhea (GC) and examine the demographic characteristics and risk behaviors associated with these STIs in a group of HIV-positive women in Lusaka, Zambia.</t>
  </si>
  <si>
    <t>https://iasj.rdd.edu.iq/journals/uploads/2025/01/13/d635c4998f8079afae073c4fa60c06d1.pdf</t>
  </si>
  <si>
    <t>To investigate the focusing on the prevalence of C. trachomatis in both healthy asymptomatic and aborted women of Al-Qadisyia city/Iraq.</t>
  </si>
  <si>
    <t>To estimate whether single-dose metronidazole therapy for trichomoniasis given to HIV-infected women not taking ART would decrease genital HIV shedding.</t>
  </si>
  <si>
    <t>NG and CT were tested for; however, they were excluded from the final analysis, and therefore no prevalence data for these STIs is reported.</t>
  </si>
  <si>
    <t>https://pmc.ncbi.nlm.nih.gov/articles/PMC12530397/</t>
  </si>
  <si>
    <t>To determine the prevalence of M. genitalium, C. trachomatis, N. gonorrhoeae and T. vaginalis infections, as well as their associated risk factors.</t>
  </si>
  <si>
    <t>Consecutive enrolment</t>
  </si>
  <si>
    <t>To determine the prevalence of T.vaginalis infection in females and males referred to government health centers in Kashan, Iran.</t>
  </si>
  <si>
    <t>Convenience Sampling</t>
  </si>
  <si>
    <t>To determine the prevalence of genital Chlamydia among female undergraduate in Port Harcourt and to determine and explore the various risk factor responsible for the disease</t>
  </si>
  <si>
    <t>The students were randomly selected by simple balloting.</t>
  </si>
  <si>
    <t>https://pubmed.ncbi.nlm.nih.gov/40046883/</t>
  </si>
  <si>
    <t>To assess increases and risk factors for Neisseria gonorrhoeae (NG) and Chlamydia trachomatis (CT) infections pre- and postpandemic.</t>
  </si>
  <si>
    <t>Repeated, cross-sectional, bio-behavioral study using convenience samping to enroll different participants before and after the COVID-19 pandemic</t>
  </si>
  <si>
    <t>Rectal testing during the pre-COVID period was only among 12 males, as such data for this anatomical site was not extracted. Rectal CT prevalence 2/12, 16.7%. Rectal NG prevalence: 0/12, 0%</t>
  </si>
  <si>
    <t>https://pubmed.ncbi.nlm.nih.gov/39602876/</t>
  </si>
  <si>
    <t>To explore the prevalence of anti-Ct antibodies and the gyneco-epidemiological risk factors for infertility among women attending a fertility clinic in Zaria, Nigeria, and to analyze the host immune cytokine or Ct-antigen levels in Ct-positive samples for correlation.</t>
  </si>
  <si>
    <t>https://www.scienceworldjournal.org/article/view/20227</t>
  </si>
  <si>
    <t>To determine the prevalence of Trichomonas vaginalis among pregnant women attending antenatal at Sabon Tasha General Hospital (STGH) and Yusuf Dantsoho Memorial Hospital (YDMH) who were not on any treatment for sexually transmitted infection for 30 days prior to the period of this research.</t>
  </si>
  <si>
    <t>https://scispace.com/pdf/antimicrobial-susceptibility-pattern-of-neisseria-36jfn6jdyy.pdf</t>
  </si>
  <si>
    <t>To study the prevalence of N. gonorrhoeae in the high vaginal swab samples of fertile and infertile women as well as investigate the antibiotic resistance pattern of bacterial isolates.</t>
  </si>
  <si>
    <t>https://pmc.ncbi.nlm.nih.gov/articles/PMC11917020/</t>
  </si>
  <si>
    <t>To determine the prevalence of 10 different bacterial, viral, and parasitic STI agents, along with G. vaginalis and S. agalactiae, in symptomatic and asymptomatic pregnant individuals in the third trimester using multiplex PCR. Additionally, we investigated their associations with demographic characteristics and risk factors.</t>
  </si>
  <si>
    <t>HIV, HPV, HBC and HBV were based on self-report</t>
  </si>
  <si>
    <t>https://www.researchgate.net/profile/Yeliz-Karakaya/publication/236675465_Effects_of_Contraception_on_Cervical_Cytology_Data_from_Mardin_City/links/619fe44907be5f31b7b7ab2d/Effects-of-Contraception-on-Cervical-Cytology-Data-from-Mardin-City.pdf</t>
  </si>
  <si>
    <t>To evaluate the effects of contraceptive methods (Hormonal, IUD, Barrier) on epithelial cell abnormalities and vaginal flora changes/specific cervicovaginal infections in Mardin province, Turkey.</t>
  </si>
  <si>
    <t>https://pubmed.ncbi.nlm.nih.gov/29198180/</t>
  </si>
  <si>
    <t>To compare the prevalence of symptoms associated with laboratory-diagnosed STIs and BV in two low-income South African communities.</t>
  </si>
  <si>
    <t>Convenience sampling. Women from Soweto attended a single study visit (due to budget constraints) while those from Cape Town were followed longitudinally for three visits</t>
  </si>
  <si>
    <t>Women’s Initiative in Sexual Health (WISH) study</t>
  </si>
  <si>
    <t>Participant and partner treatment coverage (%) reported</t>
  </si>
  <si>
    <t>CT, NG, TV, Syphilis, MG, Haemophilus ducreyi, HPV, HSV 1/2 reinfection or recurrence at follow-up visits (among women in Cape Town) is reported. No data on incidence is reported.</t>
  </si>
  <si>
    <t>To determine the prevalence of STIs in women who consult for VTP and to explore the association between STIs and sociodemographic variables.</t>
  </si>
  <si>
    <t>Note, this study is in Spanish. Study classifies infections as "new" or "past." Infections were classified infections as new if they were newly diagnosed at the time of the IVE consultation and not previously known by the participant. Two cases of viral hepatitis were also documented, one case of HBV (2.4%) and one of HCV (2.4%). However, both cases were considered past infections.</t>
  </si>
  <si>
    <t>https://pmc.ncbi.nlm.nih.gov/articles/PMC4408950/</t>
  </si>
  <si>
    <t>To identify novel time-varying risk factors for STI acquisition within FSWs' intimate partnerships.</t>
  </si>
  <si>
    <t>Targeted and snowball sampling</t>
  </si>
  <si>
    <t>Proyecto Parejas (Project Couples)</t>
  </si>
  <si>
    <t>CT, NG, Syphilis incidence over 24 month follow-up</t>
  </si>
  <si>
    <t>https://sti.bmj.com/content/93/Suppl_2/A100.2.abstract?casa_token=MsyFSt8cIeQAAAAA:2hFovPO6hweDnBVHRV4eTjJrFw5yR9jQ1GtMjxBEJv5HvlqQrbN--P9St6cX_gbVGyi7kiGzWxsilQ</t>
  </si>
  <si>
    <t>To explore the prevalence of Chlamydia trachomatis (CT), Neisseria gonorrhoeae (GC), and Trichomonas vaginalis (TV) among FSWs and to compare them with prevalences found in women consultant in family planning units (FPU).</t>
  </si>
  <si>
    <t>Consecutive or convenience sampling.</t>
  </si>
  <si>
    <t>https://pubmed.ncbi.nlm.nih.gov/28583015/</t>
  </si>
  <si>
    <t>To estimate the prevalence in the northeastern region of Ukraine through reviewing nucleic acid amplification test results in patients of medical institutions in the Kharkov region during 2014–2016.</t>
  </si>
  <si>
    <t>https://pmc.ncbi.nlm.nih.gov/articles/PMC12502954/</t>
  </si>
  <si>
    <t>To determine the prevalence and determinants of STIs and assess the relevance of syndromic management in patients presenting with vaginal discharge at Orotta National Referral Maternity Hospital</t>
  </si>
  <si>
    <t>https://sti.bmj.com/content/91/Suppl_2/A177.2</t>
  </si>
  <si>
    <t>To determine the prevalence of pharyngeal, rectal, and urethral NG and CT among MSM, and TW and associated risk factors and behaviours.</t>
  </si>
  <si>
    <t>Expedited Partner Therapy Screening Study</t>
  </si>
  <si>
    <t>Conference abstract with minimal information available for extraction.</t>
  </si>
  <si>
    <t>https://onlinelibrary.wiley.com/doi/epdf/10.1002/jmv.70616</t>
  </si>
  <si>
    <t>To assess the association between specific prevalent STPs, including bacterial and parasitic agents alongside HPV, and abnormal cervical cytology/histology</t>
  </si>
  <si>
    <t>Convenience sampling of established cervical cancer screening cohort</t>
  </si>
  <si>
    <t>Study reports incident cytology abnormality during the 3-year follow-up period, however does not report STI incidence. Study used a multiplex PCR which can detect NG, LGV, and HSV however, does not report any data regarding these infections.</t>
  </si>
  <si>
    <t>https://pmc.ncbi.nlm.nih.gov/articles/PMC12496140/</t>
  </si>
  <si>
    <t>To evaluate the prevalence of trichomoniasis and its associated risk factors among women of reproductive age visiting the gynecological outpatient depart</t>
  </si>
  <si>
    <t>https://pmc.ncbi.nlm.nih.gov/articles/PMC5535309/</t>
  </si>
  <si>
    <t>To evaluate STI burden and determine common risk factors in the presence of risk reduction counseling and condom provision within the scope of a clinical trial.</t>
  </si>
  <si>
    <t>Convenience sampling from VOICE trial, a randomized, placebo-controlled trial</t>
  </si>
  <si>
    <t>VOICE trial (MTN-003)</t>
  </si>
  <si>
    <t>CT, NG, TV, syphilis incidence at follow-up (12-34 months) reported</t>
  </si>
  <si>
    <t>Secondary analysis from VOICE trial. This study presents country-stratified prevalence estimates and additional testing detail which are not reported in the parent trial. HIV prevalence is reported as exclusion critiera ( 22/5029 (&lt;1%) screened HIV-positive and were excluded from study)</t>
  </si>
  <si>
    <t>To evaluate the prevalence of Mycoplasma hominis, Mycoplasma genitalium, Ureaplasma urealyticum, Chlamydia trachomatis, Trichomonas vaginalis and
Neisseria gonorrhoeae in women with no gynecologic complaints screened in the Human Reproduction outpatient clinic of Faculdade de Medicina of ABC, Brazil.</t>
  </si>
  <si>
    <t>Convenience or consecutive Sampling</t>
  </si>
  <si>
    <t>https://www.sciencedirect.com/org/science/article/pii/S1874285819000281</t>
  </si>
  <si>
    <t>To estimate the burden of asymptomatic genital carriage of common curable sexually transmitted infections (STIs) (including Chlamydia trachomatis, Neisseria gonorrhoeae, Mycoplasma genitalium and Trichomonas vaginalis) and genital Mycoplasma spp., as well as to assess their possible associated risk factors.</t>
  </si>
  <si>
    <t>https://pmc.ncbi.nlm.nih.gov/articles/PMC5515015/</t>
  </si>
  <si>
    <t>To characterize stigma, access to care, and prevalence of HIV among MSS in Nigeria.</t>
  </si>
  <si>
    <t>Parent study used respondent-driven sampling (RDS), this secondary analysis used a convenience sample from parent study.</t>
  </si>
  <si>
    <t>TRUST/RV368 cohort study</t>
  </si>
  <si>
    <t>https://pubmed.ncbi.nlm.nih.gov/28032361/</t>
  </si>
  <si>
    <t>To investigate the prevalence of Chlamydia trachomatis and Mycoplasma genitalium in a population of infertile couples from Iran and how this relates to tubal factor infertility, pregnancy rate and outcome of pregnancy.</t>
  </si>
  <si>
    <t>https://pmc.ncbi.nlm.nih.gov/articles/PMC11130525/</t>
  </si>
  <si>
    <t>To compare the effectiveness and safety of adding monthly azithromycin to standard daily TMP-SMX in pregnant women with HIV in Cameroon to prevent malaria peripheral parasitemia and bacterial STI assessed at delivery.</t>
  </si>
  <si>
    <t>Randomized, double-masked, placebo-controlled phase IIB pragmatic clinical trial using consecutive sampling</t>
  </si>
  <si>
    <t>PREMISE</t>
  </si>
  <si>
    <t>STI prevalence is reported at or near delivery.</t>
  </si>
  <si>
    <t>https://pmc.ncbi.nlm.nih.gov/articles/PMC5206658/</t>
  </si>
  <si>
    <t>To assess the prevalence of genital infections and their correlates among newly diagnosed HIV-infected individuals enrolling in HIV care services in Namibia.</t>
  </si>
  <si>
    <t>https://pmc.ncbi.nlm.nih.gov/articles/PMC12494316/</t>
  </si>
  <si>
    <t>To ascertain the prevalence and factors associated with STIs in African-descendant women from quilombola communities in the Caxias region, Maranhão, Brazil</t>
  </si>
  <si>
    <t>https://pmc.ncbi.nlm.nih.gov/articles/PMC3516262/</t>
  </si>
  <si>
    <t>To explore the relationship between Schistosoma mansoni (S. mansoni) and HIV infections in women living on the shores of Lake Victoria, Tanzania, including screening for other genital tract infections (STIs) to adjust the analysis for confounders.</t>
  </si>
  <si>
    <t>https://sti.bmj.com/content/89/Suppl_1/A172.3.short?casa_token=F-H5NMtHdAUAAAAA:bPkNQGaDncsb-VYtR5BD54l4tV8ZRNbCm5OSum49gJtHqbHmHpb0DE2HoBsHF6Kk8sZWbCwGuPligA</t>
  </si>
  <si>
    <t>To determine and compare prevalence and correlates of STIs among pregnant adolescent and adult women in Western Kenya.</t>
  </si>
  <si>
    <t>https://journals.lww.com/stdjournal/fulltext/2024/07000/prospective_cohort_study_of_treatment_outcomes_of.4.aspx</t>
  </si>
  <si>
    <t>To determine the treatment outcomes in women with VDS in a resource-constrained setting in Windhoek, Namibia. The incidence of persistent and recurrent VDS was determined, and the microbiological etiology was investigated</t>
  </si>
  <si>
    <t>Data on treatment outcomes (failure/success) based on empirical treatment for VDS at baseline visit) is reported</t>
  </si>
  <si>
    <t>Incident and recurrent STI (composite) reported</t>
  </si>
  <si>
    <t>HIV status based on self-report/medical records. Resistance/susceptibility testing for Candida isolates was conducted. Treatment coverage following aetiological diagnosis of STI is not reported.</t>
  </si>
  <si>
    <t>https://pubmed.ncbi.nlm.nih.gov/25562852/</t>
  </si>
  <si>
    <t>To fill the gap in knowledge regarding gonorrhea prevalence and antimicrobial resistance characterization in Ghana.</t>
  </si>
  <si>
    <t>Convenience sampling from the Ghana AFHSC surveillance network</t>
  </si>
  <si>
    <t>Study reports prevalence among males and females. Because females were &lt;100, prevalence data was not extracted for this group. Reported positive cases by NAAT for females was: CT: 6/76, NG: 4/76</t>
  </si>
  <si>
    <t>https://scialert.net/fulltext/?doi=rjog.2015.1.9</t>
  </si>
  <si>
    <t>To study the prevalence of HPV infection and its associated co-infection (CMV and CT) among sexually active women with normal cytology, and to correlate the infection status with TLR expression (TLR2 and TLR4) in cervical tissue.</t>
  </si>
  <si>
    <t>https://sti.bmj.com/content/sextrans/93/Suppl_2/A97.2.full.pdf</t>
  </si>
  <si>
    <t>To define the frequency of C. trachomatis infection among pregnant women, and to describe its association pattern.</t>
  </si>
  <si>
    <t>https://www.researchgate.net/publication/235943387_Trichomonas_vaginalis_Infection_among_Pregnant_Women_in_Jimma_University_Specialized_Hospital_Southwest_Ethiopia/link/618d5927d7d1af224bd7078c/download</t>
  </si>
  <si>
    <t>To assess the magnitude and associated risk factors of T. vaginalis infection in the study area.</t>
  </si>
  <si>
    <t>https://brieflands.com/journals/jjm/articles/92549</t>
  </si>
  <si>
    <t>To firstly evaluate the prevalence of C. trachomatis and N. gonorrhoeae infections among pregnant women and secondly determine the vertical transmission rate of these two organisms in the eyes of their newborns after vaginal delivery.</t>
  </si>
  <si>
    <t>https://www.researchgate.net/publication/276272518_Prevalence_and_risk_factors_of_Trichomonas_vaginalis_infection_among_pregnant_women_receiving_antenatal_care_in_Abeokuta_Nigeria</t>
  </si>
  <si>
    <t>To investigate the prevalence of trichomoniasis (caused by Trichomonas vaginalis [TV]) and associated risk factors among pregnant women attending antenatal sessions in a tertiary health care facility in Abeokuta, Nigeria.</t>
  </si>
  <si>
    <t>https://pubmed.ncbi.nlm.nih.gov/31204114/</t>
  </si>
  <si>
    <t>To compare DMPA-IM, a copper intrauterine device (IUD), and a levonorgestrel (LNG) implant among African women seeking effective contraception and living in areas of high HIV incidence.</t>
  </si>
  <si>
    <t>Evidence for Contraceptive Options and HIV Outcomes (ECHO) Trial</t>
  </si>
  <si>
    <t>To identify etiologies of genital infection symptoms and determine rates and drivers of infection recurrence, defined as a positive test for a pathogen diagnosed at a prior visit.</t>
  </si>
  <si>
    <t>STI (composite) incidence at 1 and 3-month follow up visits</t>
  </si>
  <si>
    <t>https://pmc.ncbi.nlm.nih.gov/articles/PMC11784954/</t>
  </si>
  <si>
    <t>To evaluate the prevalence of sperm HPV infection and its correlation with other STIs in infertile couples in China.</t>
  </si>
  <si>
    <t>https://link.springer.com/article/10.1186/s12879-025-11338-y#Fig1</t>
  </si>
  <si>
    <t>To present the baseline results of a 2-year longitudinal cohort regarding the prevalence of hrHPV, high-grade anal lesions, bacterial STI and antimicrobial resistance among MSM living in Lomé, Togo, according to their HIV serological status.</t>
  </si>
  <si>
    <t>Convenience or consecutive sampling. Recruitment was facilitated by peer educators and health mediators affiliated with EVT, who invited eligible individuals</t>
  </si>
  <si>
    <t>ANRS I MIE 12400 DepIST-H cohort study</t>
  </si>
  <si>
    <t>N. gonorrhoeae, M. genitalium</t>
  </si>
  <si>
    <t>Study reports prevalence overall and stratified by HIV status. Prevalence of CT and NG by anatomical site is reported among the overall population only.</t>
  </si>
  <si>
    <t>https://www.frontiersin.org/journals/public-health/articles/10.3389/fpubh.2025.1480959/full</t>
  </si>
  <si>
    <t>To evaluate the prevalence of HPV co-infections with Chlamydia trachomatis, Mycoplasma hominis, Mycoplasma genitalium, Neisseria gonorrhoeae, Ureaplasma urealyticum, and Trichomonas vaginalis in patients diagnosed with cervical intraepithelial neoplasia (CIN) in Porto Alegre, Brazil.</t>
  </si>
  <si>
    <t>https://pmc.ncbi.nlm.nih.gov/articles/PMC11849146/</t>
  </si>
  <si>
    <t>To provide recent estimates on the prevalence of CT, NG, TV, MG, and BV in women of child-bearing age who attended a hospital in Antananarivo and to investigate the factors associated with the presence of at least one of the four tested STIs.</t>
  </si>
  <si>
    <t>This was a feasibility study for a larger trial on the evaluation of a rapid diagnostic test, the Genital Inflammation Test (GIFT), which aims to detect genital inflammation in women.</t>
  </si>
  <si>
    <t>https://pubmed.ncbi.nlm.nih.gov/26991686/</t>
  </si>
  <si>
    <t>To monitor changes in the prevalence of HPV types and describes HPV prevalence in the ﬁrst of these urine surveys in each Bhutan and Rwanda.</t>
  </si>
  <si>
    <t>Consecutive sampling of secondary schools</t>
  </si>
  <si>
    <t>https://pubmed.ncbi.nlm.nih.gov/29485985/</t>
  </si>
  <si>
    <t>To assess the acceptability, feasibility, and prevalence study of home-based sampling for STIs/BV among young men and women aged 15-24 years old in a health and demographic surveillance site (HDSS) in rural KwaZulu-Natal, South Africa.</t>
  </si>
  <si>
    <t>Stratified random-sampling of HDSS sub-areas. This was nested within the Africa Health Research Institute (AHRI) Health and Demographic Surveillance System (HDSS)</t>
  </si>
  <si>
    <t>Uptake of specimen collection reported</t>
  </si>
  <si>
    <t>Data on HIV status was obtained via AHRI Health and Demographic Surveillance System (HDSS)</t>
  </si>
  <si>
    <t>https://pmc.ncbi.nlm.nih.gov/articles/PMC4233212/</t>
  </si>
  <si>
    <t>To present the rationale and baseline results for a randomized controlled pilot trial using economic incentives to reduce HIV and sexually transmitted infection (STI) risk among male sex workers (MSWs) in Mexico City.</t>
  </si>
  <si>
    <t>Convenience sampling with targeted outreach.</t>
  </si>
  <si>
    <t>https://pubmed.ncbi.nlm.nih.gov/29689080/</t>
  </si>
  <si>
    <t>To evaluate a POC diagnostic STI model combined with an EPT intervention among young women at high HIV risk in South Africa.</t>
  </si>
  <si>
    <t>Uptake of Expedited Partner Therapy (EPT) among partners of STI-positive participants at baseline, week 6, and week 12 is reported</t>
  </si>
  <si>
    <t>HIV data is available per eligibility screening (screening prevalence 39.1%). HIV-positive individuals were further excluded from the study. Study reports STI prevalence at baseline, week 6, and week 12 following POCT testing and immediate treatment. However, study does not report quantitative treatment coverage for STI-positive women nor does it report incidence of STIs.</t>
  </si>
  <si>
    <t>To determine the prevalence of Mycoplasma genitalium infection,  identify correlates for infection, and explore the relationship between M. genitalium and cervical cytology in a cohort of FSWs in Kenya.</t>
  </si>
  <si>
    <t>To determine the prevalence of T. vaginalis in women attending public health units in a region in Brazil and the possible risk factors associated with the infection. Another objective was to determine which methods currently used in public health offer the best chance of detecting the disease.</t>
  </si>
  <si>
    <t>https://www.jidc.org/index.php/journal/article/view/24129624/924</t>
  </si>
  <si>
    <t>To estimate the prevalence of Neisseria gonorrhoeae (NG) and Chlamydia trachomatis (CT) infections and to assess the therapeutic management of vaginal/urethral discharge and dysuria in patients with HIV in Luanda, Angola, against WHO syndromic management recommendations.</t>
  </si>
  <si>
    <t>NG and CT treatment coverage (%) (combined male and female) based on etiological and syndromic approach is reported</t>
  </si>
  <si>
    <t>This study only provides combined prevalence data for TV, and not stratified according to the female and male subgroups.</t>
  </si>
  <si>
    <t>To investigate the prevalence of C. trachomatis and M. genitalium, and related risk factors in pregnant women for the first time in Sabzevar city.</t>
  </si>
  <si>
    <t>https://pmc.ncbi.nlm.nih.gov/articles/PMC3613810/</t>
  </si>
  <si>
    <t>To determine the prevalence and drug susceptibility pattern of Neisseria gonorrhoeae (NG) among symptomatic women attending the Gynecology Outpatient Department (OPD) in Hawassa Referral Hospital, Ethiopia.</t>
  </si>
  <si>
    <t>https://sti.bmj.com/content/95/Suppl_1/A244.1.abstract</t>
  </si>
  <si>
    <t>To assess the prevalence of Chlamydia trachomatis (CT) and Neisseria gonorrhoeae (NG) among Men who have sex with men (MSM) in Marrakech, Morocco.</t>
  </si>
  <si>
    <t>Respondent-Driven Sampling (RDS)</t>
  </si>
  <si>
    <t>https://sti.bmj.com/content/89/Suppl_1/A233.3.short</t>
  </si>
  <si>
    <t>To determine the prevalence of Chlamydia trachomatis (Ct.), Neisseria gonorrhoeae (Ng.), and Ureaplasma Urealyticum (Uu.) and to apply a Triplex PCR technique to detect these 3 pathogens in one specimen from pregnant women.</t>
  </si>
  <si>
    <t>https://pmc.ncbi.nlm.nih.gov/articles/PMC3745748/</t>
  </si>
  <si>
    <t>To use the conventional agar-based culture method and Nucleic Acid Amplification Test (NAAT) of the ccpB gene for detection of Neisseria gonorrhoeae (NG) in endocervical swab samples collected from pregnant women and to compare the methods.</t>
  </si>
  <si>
    <t>https://www.researchgate.net/publication/259564531_Aetiology_and_frequency_of_cervico-vaginal_infections_among_Mexican_women</t>
  </si>
  <si>
    <t>To obtain evidence about the prevalence of STIs (Trichomonas vaginalis [TV], Chlamydia trachomatis [CT], Neisseria gonorrhoeae [NG]) and RTIs (Candida spp., bacterial vaginosis [BV], and Mycoplasma) in women considered to be at low risk in Mexico, using traditional and in-house Nucleic Acid Amplification Tests (NAATs).</t>
  </si>
  <si>
    <t>https://sti.bmj.com/content/87/Suppl_1/A272.3</t>
  </si>
  <si>
    <t>To evaluate current syndromic management algorithms for treatment of gonorrhea (NG), chlamydial infection (CT), and trichomoniasis (TV) by conducting laboratory testing at baseline and follow-up to assess cure rates for these infections in women presenting with cervicitis or vaginitis syndromes.</t>
  </si>
  <si>
    <t>CT incidence at follow-up visit (the week after baseline assessment)</t>
  </si>
  <si>
    <t>https://link.springer.com/article/10.1007/s11686-024-00984-y</t>
  </si>
  <si>
    <t>To investigate trichomoniasis among men seeking assistance at the Fertility and Infertility Center of Hamadan University of Medical Sciences.</t>
  </si>
  <si>
    <t>https://pmc.ncbi.nlm.nih.gov/articles/PMC9427454/</t>
  </si>
  <si>
    <t>To determine the Chlamydia trachomatis (CT) prevalence and to identify the demographic, behavioral, and clinical factors associated with CT in Human Immunodeficiency Virus (HIV) infected men.</t>
  </si>
  <si>
    <t>https://pmc.ncbi.nlm.nih.gov/articles/PMC9580648/</t>
  </si>
  <si>
    <t>To investigate the impact of semen exposure, as measured by self-reported condom use and Y-chromosome DNA (YcDNA) detection, on biomarkers of female genital inflammation associated with HIV acquisition.</t>
  </si>
  <si>
    <t>Random selection of stored genital specimens from the CAPRISA 008 trial</t>
  </si>
  <si>
    <t>CAPRISA 008</t>
  </si>
  <si>
    <t>https://onlinelibrary.wiley.com/doi/full/10.1111/jdv.20487?getft_integrator=scopus&amp;utm_source=scopus</t>
  </si>
  <si>
    <t>To assess CT prevalence and determinants among Men who have sex with Men in China.</t>
  </si>
  <si>
    <t>Convenience sampling with the sample size proportionate to the estimated size of the MSM population in each stratum.</t>
  </si>
  <si>
    <t>Letter to editor with minimal details. Most data is extracted from study protocol (https://bmjopen.bmj.com/content/12/4/e059176). Per protocol, HIV status is based on self-report and syphilis is based on prior infection. Protocol reports both NG and CT testing via NAAT. As such both infections have been extracted, however, HIV and syphilis are not listed as extractable STIs</t>
  </si>
  <si>
    <t>To improve clinic treatment protocols, we obtained prevalence data on vaginal infections and STIs as well as demographic and clinical information from women who presented to the clinic with complaints of vaginal discharge and vaginitis.</t>
  </si>
  <si>
    <t>Testing for HIV and syphilis antibodies, Candida sp. and Gardnerella vaginalis was only performed at one clinical site</t>
  </si>
  <si>
    <t>https://pmc.ncbi.nlm.nih.gov/articles/PMC12069796/</t>
  </si>
  <si>
    <t>To evaluate the effect of STI POC testing and treatment on PrEP uptake and persistence among young people and to explore whether any STI diagnosis and management (whether based on aetiology or syndromes) might lead to enhanced PrEP uptake and persistence among young people accessing community‐based sexual and reproductive services.</t>
  </si>
  <si>
    <t>FastPrEP (FP) study</t>
  </si>
  <si>
    <t>Treatment coverage (%) for STI positive cases reported by organism (combined male and female)</t>
  </si>
  <si>
    <t>This study does not report sex-stratified prevalence for CT or NG or HIV, as such CT, NG, and HIV are not listed as extractable infections. TV testing was only conducted among females, so this was the only infection extracted. Syphilis prevalence is also reported by sex. Only participants in the Intervention arm received aetiological STI testing for CT, NG, TV.</t>
  </si>
  <si>
    <t>https://www.mdpi.com/2077-0383/14/10/3479</t>
  </si>
  <si>
    <t>To assess the prevalence of STIs (Trichomonas vaginalis, Neisseria gonorrhoeae, Treponema pallidum, and HIV-1/HIV-2) and urogenital schistosomiasis, as well as to evaluate hematological parameters and nutritional status, in a group of women from northern Madagascar.</t>
  </si>
  <si>
    <t>https://ijs.uobaghdad.edu.iq/index.php/eijs/article/view/12848/5109</t>
  </si>
  <si>
    <t>To determine the prevalence and incidence of trichomoniasis and other sexually transmitted infections (STIs) correlated with risk factors among women attending a family planning unit in AL-Liqa’a Hospital, Baghdad, Iraq.</t>
  </si>
  <si>
    <t>https://pmc.ncbi.nlm.nih.gov/articles/PMC3570388/</t>
  </si>
  <si>
    <t>To define the prevalence of genital Chlamydia trachomatis infection in a representative female population in Kenya and to assess the feasibility of rapid point-of-care (POC) testing.</t>
  </si>
  <si>
    <t>https://www.jcdr.net/articles/PDF/11752/32378_CE%5bRa1%5d_F(SHU)_PF1(AJ_SHU_SL)_PFA(AJ_SHU)_PB(AJ_SL)_PN(SL).pdf</t>
  </si>
  <si>
    <t>To examine the relationship between adverse birth outcomes and select STIs in a cohort of pregnant women in rural Southern India, using stored vaginal samples.</t>
  </si>
  <si>
    <t>https://www.mdpi.com/2076-393X/13/7/679</t>
  </si>
  <si>
    <t>To investigate the association between vaginal microflora/STIs and HPV infection, with a focus on the prevalence of coinfection and the potential role of genital tract microecological disorders.</t>
  </si>
  <si>
    <t>Study only reports prevalence for infections which were detected.</t>
  </si>
  <si>
    <t>To determine the prevalence of vaginitis and its association with high-risk human papillomavirus (HR HPV) in women undergoing cervical cancer screening in rural Tanzania.</t>
  </si>
  <si>
    <t>HIV status was self-reported. Due to a temporary loss of electricity during sample collection, microscopy was performed on only 72% of participants (234 of 324)</t>
  </si>
  <si>
    <t>https://pmc.ncbi.nlm.nih.gov/articles/PMC12181995/</t>
  </si>
  <si>
    <t>To determine the impact of antenatal interventions to optimise maternal nutrition and infection management on birth outcomes in Ethiopia.</t>
  </si>
  <si>
    <t>Pragmatic, open-label, 2×2 factorial randomised clinical effectiveness study. Mixed sampling: cluster sampling of health facilities and convenience sampling of participants within selected facilities</t>
  </si>
  <si>
    <t>Enhancing Nutrition and Antenatal Infection Treatment (ENAT) study</t>
  </si>
  <si>
    <t>Treatment coverage (%) for CT and TV reported</t>
  </si>
  <si>
    <t>Data on HIV, malaria, TB, and pneumonia reported in supplemental table S16. This study includes 4 study arms: Enhanced Nutrition Package (ENP, intervention arm), Routine nutrition care Ethiopian MOH guidelines (not-ENP, control arm), ENAT Enhanced Infection Management Package (EIMP, intervention arm), and Routine infection care Ethiopian MOH guidelines(not-EIMP, control arm). Aetiological STI testing was only conducted in the EMIP arm, as such, extracted data is applicable only to women in the EMIP arm.</t>
  </si>
  <si>
    <t>https://www.mdpi.com/2813-9054/70/2/23</t>
  </si>
  <si>
    <t>To provide an update on the invasive pathogens and analyze any associated factors in patients visiting Da Nang Dermato-Venereology Hospital who were diagnosed with genital tract infections in males and lower genital tract infections in females;</t>
  </si>
  <si>
    <t>https://www.sciencedirect.com/science/article/pii/S0033350624004694#sec3</t>
  </si>
  <si>
    <t>To identify the diversity of sexual acts in Chinese MSM and its impacts on HIV/STI risk.</t>
  </si>
  <si>
    <t>To study the prevalence of ureaplasma urealyticum (UU), mycoplasma hominis (MH), and chlamydia trachomatis (CT) infections among infertile and fertile men and to study the effects of these infections on semen quality.</t>
  </si>
  <si>
    <t>https://www.frontiersin.org/journals/cellular-and-infection-microbiology/articles/10.3389/fcimb.2025.1566163/full</t>
  </si>
  <si>
    <t>To investigate the prevalence of these three STI pathogens and to explore the epidemiological characteristics of CT, NG, and UU within this specific area, thereby facilitating the development of more effective prevention and treatment strategies for urogenital tract STIs.</t>
  </si>
  <si>
    <t>Retrospective convenience sampling of specimens</t>
  </si>
  <si>
    <t>To estimate the prevalence of Trichomonas vaginalis and Candida albicans in low-risk patients treated at a first level clinic (primary health care represents the first level of contact of individuals, families, and the community with the system national health)</t>
  </si>
  <si>
    <t>Study reports prevalence among males and females. Because males were &lt;100  (n=42), prevalence data not extracted for this group. Prevalence of TV among males was 11/59. Prevalence of CT not reported among males only</t>
  </si>
  <si>
    <t>https://pmc.ncbi.nlm.nih.gov/articles/PMC11739803/#ofae754-s1</t>
  </si>
  <si>
    <t>To use cluster analysis to identify differences in sexual behavioral patterns among MSM in China and explore their correlations with STI risk.</t>
  </si>
  <si>
    <t>Site-based convenience sampling among a well-established gay community with prior collaborative efforts.</t>
  </si>
  <si>
    <t>Study does not report any test methods. Study reports overall prevalence and prevalence by cluster (behavioural patterns). Overall prevalence was extracted due to unclear definitions of each cluster. HIV status was based on self-report</t>
  </si>
  <si>
    <t>https://pmc.ncbi.nlm.nih.gov/articles/PMC12492505/</t>
  </si>
  <si>
    <t>To determine the proportion of infertile couples during gynecological consultations in Kisangani, identify the aetiological factors involved, and assess the responsibility of partners.</t>
  </si>
  <si>
    <t>Simple random sampling of clinic attendees</t>
  </si>
  <si>
    <t>Study only reports STI prevalence among a subset of women with infertility stratified by Primary and Secondary infertility and overall. As such, extracted data is specific to women with infertility</t>
  </si>
  <si>
    <t>https://journals.lww.com/ijpm/fulltext/2014/57010/prevalence_of_chlamydia_trachomatis_in_women.12.aspx</t>
  </si>
  <si>
    <t>To determine the prevalence of CT in all female attendees of STD clinics in the Colombo district.</t>
  </si>
  <si>
    <t>NG and syphilis are based on laboratory records, as such these are not listed as extractable infections</t>
  </si>
  <si>
    <t>To develop a simple and efficient method for strain typing of Iranian T. vaginalis isolates based on SSCP-PCR analysis of the ITS1/5.8s/ITS2 region.</t>
  </si>
  <si>
    <t>https://www.envirobiotechjournals.com/AJMBES/vol%2024%20issue%202/AJ-34.pdf</t>
  </si>
  <si>
    <t>To determine the prevalence and types of concomitant malaria and bacterial/mycotic
Reproductive Tract Infections within the study area</t>
  </si>
  <si>
    <t>Study stratifies prevalence by pregnancy status. Pregnant women were &lt; 100 (n=60) so data was not extracted for this group. Reported prevalence among pregnant women was: TV: 0/60, 0%; CT: 0/60, 0%; NG: 2/58, 3.33%; syphilis: 1/59, 1.67%</t>
  </si>
  <si>
    <t>https://www.researchgate.net/publication/301657516_Prevalence_and_factors_associated_with_trichomonas_vaginalis_infection_among_pregnant_women_attending_public_antenatal_clinics_in_Mwanza_City_North-Western_Tanzania</t>
  </si>
  <si>
    <t>To determine the prevalence and factors associated with T. vaginalis among pregnant women attending public health facilities in Mwanza City, Tanzania.</t>
  </si>
  <si>
    <t>HIV and syphilis data were obtained from ANC records, as such they are not listed as extractable infections</t>
  </si>
  <si>
    <t>https://pmc.ncbi.nlm.nih.gov/articles/PMC6287093/</t>
  </si>
  <si>
    <t>To assess the feasibility and usefulness of adding E‐ART (immediate “test‐and‐treat”) and PrEP to the combination prevention package, including clinical, behavioural and structural components, already offered to FSWs in Benin. In this paper, we are presenting primary results on uptake, retention and adherence.</t>
  </si>
  <si>
    <t>CT incidence among  E‐ART and PrEP participants is reported</t>
  </si>
  <si>
    <t>https://link.springer.com/article/10.1007/s15010-025-02649-y</t>
  </si>
  <si>
    <t>To investigate the BV prevalence, its effect on human papillomavirus (HPV), Chlamydia trachomatis, Neisseria gonorrhoea, Trachomonas vaginalis, Mycoplasma genitalium and herpes simplex virus 1/2 (HSV1/2) prevalence and associated factors among AGYW of Eastern Cape province, South Africa.</t>
  </si>
  <si>
    <t>Convenience sampling of participants enrolled in  a prior HPV education intervention study.</t>
  </si>
  <si>
    <t>HPV Education Intervention Study</t>
  </si>
  <si>
    <t>To determine the prevalence of M. genitalium and its association with circumcision status, socio-demographic characteristics, and behavioral factors among young men enrolled in a randomized trial of male circumcision to reduce HIV incidence in Kisumu, Kenya.</t>
  </si>
  <si>
    <t>Treatment coverage (%) for MG reported</t>
  </si>
  <si>
    <t>Part of a Randomized Controlled Trial in Kisumu, Kenya focusing on Male circumcision for HIV prevention in young men</t>
  </si>
  <si>
    <t>To determine for the first time the frequency of HPV infection and other genital infections among indigenous women from Paraguay.</t>
  </si>
  <si>
    <t>https://sti.bmj.com/content/89/Suppl_1/A252.3.abstract</t>
  </si>
  <si>
    <t>To improve the knowledge about the current situation of Chlamydia trachomatis infection in pregnant women in Brazil.</t>
  </si>
  <si>
    <t>https://www.jidc.org/index.php/journal/article/view/39977479/3581</t>
  </si>
  <si>
    <t>To compare various diagnostic methods for detection of trichomoniasis among women of the reproductive age group</t>
  </si>
  <si>
    <t>The sensitivity, specificity, positive predictive value (PPV), and negative predictive value (NPV) of PCR and Culture are reported</t>
  </si>
  <si>
    <t>https://jpma.org.pk/index.php/public_html/article/view/11542</t>
  </si>
  <si>
    <t>To determine the prevalence of chlamydia, its risk factors and complications among women with symptomatic pelvic inflammatory disease.</t>
  </si>
  <si>
    <t>History of STI diagnosis and treatment is reported.</t>
  </si>
  <si>
    <t>https://pubmed.ncbi.nlm.nih.gov/40408776/</t>
  </si>
  <si>
    <t>To determine the prevalence of CT and associated factors in pregnant adolescents and young adults (PAYA) females in the state of Morelos, Mexico. This information is needed to guide the relevance of Chlamydia screening programs in young females and during pregnancy.</t>
  </si>
  <si>
    <t>https://link.springer.com/article/10.1186/s12884-025-08080-3</t>
  </si>
  <si>
    <t>To examine the contribution of CT to the overall incidence of PL in our population and to verify the concurrent impact of bacterial vaginosis (BV) on PTB risk.</t>
  </si>
  <si>
    <t>Incidence of BV is reported</t>
  </si>
  <si>
    <t>https://www.frontiersin.org/journals/public-health/articles/10.3389/fpubh.2025.1535122/pdf</t>
  </si>
  <si>
    <t>To describe STI screening at baseline, including syndromic screening and biological testing, providing coverage and prevalence estimates as well asassociated factors.</t>
  </si>
  <si>
    <t>ANRS 12381 PRINCESSE project</t>
  </si>
  <si>
    <t>https://www.frontiersin.org/journals/cellular-and-infection-microbiology/articles/10.3389/fcimb.2025.1539871/full</t>
  </si>
  <si>
    <t>To analyze HPV male urogenital infection, both as a single infection and in conjunction with other common uropathogens (coinfections), and its impact on inflammatory biomarkers in semen, oxidative stress, and sperm quality.</t>
  </si>
  <si>
    <t>Study tested for NG, however, prevalence is reported as co-infection only, with unclear denominator. As such unable to include as extractable infection</t>
  </si>
  <si>
    <t>To determine the prevalence of cervical intraepithelial neoplasia (CIN) among women referred for CC screening at a referral hospital in Kisumu County, Kenya; and to establish the role of co-infection and hormonal contraceptives on CIN.</t>
  </si>
  <si>
    <t>https://journals.lww.com/jgid/fulltext/2025/07000/spectrum_and_prevalence_of_infections_detected_in.7.aspx</t>
  </si>
  <si>
    <t>To analyze the spectrum, prevalence, and most common type of infection on LBC cervical smears in our region of women of all ages.</t>
  </si>
  <si>
    <t>https://journals.plos.org/plosone/article?id=10.1371/journal.pone.0331668</t>
  </si>
  <si>
    <t>To determine the prevalence of common bacterial STIs in all reproductive-aged women who presented with abnormal vaginal discharge and WBC &gt; EC under microscopy. Additionally, as Thailand has limited resource of molecular diagnostic tool, we assessed the cost-minimization of wet preparation as the primary test for STI treatment initiation, focusing on the prevalence of four common pathogens—C. trachomatis, N. gonorrhoeae, M. genitalium and T. vaginalis.</t>
  </si>
  <si>
    <t>https://journals.lww.com/stdjournal/abstract/2025/09000/high_incidence_of_curable_sexually_transmitted.12.aspx</t>
  </si>
  <si>
    <t>To assess the prevalence and incidence of syphilis, urogenital Chlamydia trachomatis (CT), and urogenital Neisseria gonorrhoeae (GC), and examined the characteristics associated with incident STI in this cohort during the 6-month study follow-up period.
To examine perceived HIV risk and perceptions regarding etiologic STI testing, particularly in the absence of symptoms, among a subset of participants</t>
  </si>
  <si>
    <t>CT and NG incidence reported</t>
  </si>
  <si>
    <t>https://onlinelibrary.wiley.com/doi/full/10.1155/ipid/6511013</t>
  </si>
  <si>
    <t>To assess the mixed vaginal infections and its predictors among women attending the gynecology clinics in western Uganda</t>
  </si>
  <si>
    <t>HIV status was determined through medical records. Disaggregation data available per mixed Vaginal infection not specific for TV.</t>
  </si>
  <si>
    <t>https://journals.sagepub.com/doi/full/10.1177/23259582251321039</t>
  </si>
  <si>
    <t>To determine the prevalence and associated factors of asymptomatic STIs using multiplex PCR urethral swab tests and serological tests for syphilis,HBV,HCV in MSM people living with HIV (PWH) attending an HIV clinic in Mexico City.</t>
  </si>
  <si>
    <t>https://www.frontiersin.org/journals/public-health/articles/10.3389/fpubh.2025.1576376/full</t>
  </si>
  <si>
    <t>To investigate the prevalence and epidemiology of M. genitalium among pregnant women attending antenatal care facilities in Zambia using the Aptima M. genitalium assay on the Panther Platform (Hologic).</t>
  </si>
  <si>
    <t>This is a nested study that was part of a larger evaluation of point-of-care tests for Trichomonas vaginalis and bacterial vaginosis</t>
  </si>
  <si>
    <t>https://academic.oup.com/jid/advance-article-abstract/doi/10.1093/infdis/jiaf519/8277981?redirectedFrom=fulltext</t>
  </si>
  <si>
    <t>To evaluate the efficacy of doxyPEP against T. vaginalis.</t>
  </si>
  <si>
    <t>dPEP Kenya Study</t>
  </si>
  <si>
    <t>https://pubmed.ncbi.nlm.nih.gov/40497298/</t>
  </si>
  <si>
    <t>To describe the prevalence, symptomology, and correlates of curable STIs
among pregnant women with and without HIV in the Eastern Cape, providing insights to
support the integra􀆟on of rou􀆟ne diagnos􀆟c STI screening in antenatal care to reduce
unnecessary an􀆟bio􀆟c use and improve maternal and neonatal outcomes.</t>
  </si>
  <si>
    <t>Consecutive or convenience Sampling</t>
  </si>
  <si>
    <t>Philani Ndiphile Trial</t>
  </si>
  <si>
    <t>Treatment coverage (%) for any STI overall and by same-day vs. not same-day.</t>
  </si>
  <si>
    <t>To examine the prevalence of HPV and other STIs in the same population for comparison, namely, the curable STIs gonorrhea, Chlamydia trachomatis infection, syphilis, and trichomoniasis, as well as viral STIs caused by HBV, HIV, and HSV. Furthermore, we wanted to explore risk factors for these STIs.</t>
  </si>
  <si>
    <t>Community-based convenience sampling through complete enumeration of the eligible population and open community recruitment.</t>
  </si>
  <si>
    <t>https://link.springer.com/article/10.1007/s13224-025-02193-7</t>
  </si>
  <si>
    <t>To estimate the prevalence of STI pathogens and antibiotic resistance level in tribal women.</t>
  </si>
  <si>
    <t>The study includes resistance testing data on Ureaplasma spp and Mycoplasma spp.</t>
  </si>
  <si>
    <t>To investigate the prevalence of genital C. trachomatis in pregnant women at the time of their admission for childbirth at the participating study hospitals, as well as to study socio-demographic risk factors for this infection.</t>
  </si>
  <si>
    <t>Mixed sampling: Stratified sampling in proportion to the percentage of obstetric care provided in each maternity hospital. Within each hospital, a convenience sampling procedure was used.</t>
  </si>
  <si>
    <t>To assess the recurrence of C. trachomatis urethritis three years after treatment in the same studied cohort and analyze the associated risk factors.</t>
  </si>
  <si>
    <t>Follow-up cross-sectional study which includes a cohort of participants who previously tested for CT.</t>
  </si>
  <si>
    <t>To evaluate the association with laboratory-confirmed STI results (Chlamydia trachomatis (CT), Neisseria gonorrhoeae (NG) and Trichomonas vaginalis (TV)) among women enrolled in Sino-Implant Study (SIS) (a randomised trial) of early versus delayed contraceptive implant initiation (LARC) in Kingston, Jamaica and to examine the prevalence and risk factors associated with STIs in this population.</t>
  </si>
  <si>
    <t>Convenience and Snowball sampling</t>
  </si>
  <si>
    <t>The Sino-Implant Study (SIS)</t>
  </si>
  <si>
    <t>STI prevalence at baseline and 3-month study visit are reported. STI Incidence is not reported</t>
  </si>
  <si>
    <t>https://link.springer.com/article/10.1186/s12879-025-10698-9</t>
  </si>
  <si>
    <t>To evaluate the performance (diagnostic accuracy) of the OSOMR◯ Trichomonas Rapid Test (an antigen-based Point-of-Care (POC) test) against a Nucleic Acid Amplification Test (NAAT) reference standard for genital trichomoniasis in pregnant women in Zambia, and to assess its operational characteristics and patient acceptability.</t>
  </si>
  <si>
    <t>Sensitivity and specificity of OSOM® Trichomonas Rapid Test compared to reference NAAT (Aptima® Trichomonas vaginalis Assay) for T. vaginalis in pregnant women is reported</t>
  </si>
  <si>
    <t>https://academicmed.org/Uploads/Volume7Issue4/86.%205577.%20JAMP_Somisetti%20Swarupa_461-464.pdf</t>
  </si>
  <si>
    <t>To determine the prevalence and microbiological profile of organisms causing vaginal discharge in women of reproductive age group.</t>
  </si>
  <si>
    <t>To assess the prevalence of T. vaginalis among women visiting the gynaecological and STI clinics of the selected hospitals, as well as assess the clinical signs of infection and the sociodemographic and behavioural factors associated with the infection.</t>
  </si>
  <si>
    <t>To evaluate Cortez Onestep Chlamyidia Rapicard™ insta test for the detection of Chlamydia trachomatis in pregnant women in Harare, Zimbabwe and determined the prevalence of C. trachomatis in the pregnant women from the test conducted.</t>
  </si>
  <si>
    <t>Sensitivity, specificity, and PPV and NPV of the Cortez Onestep Chlamyidia Rapicard™ insta test are reported</t>
  </si>
  <si>
    <t>https://link.springer.com/article/10.1186/s13104-025-07196-1</t>
  </si>
  <si>
    <t>To determine the association between T. vaginalis infection and PTL among pregnant women in Lagos, Southwest, Nigeria using a molecular-based rapid antigen detection technique to diagnose T. vaginalis infection.</t>
  </si>
  <si>
    <t>To generate evidence on current prevalence and associated risk factors of genital chlamydial infection among women of reproductive age.</t>
  </si>
  <si>
    <t>To assess the prevalence and associated risk factors of C. trachomatis and N. gonorrhoeae infections among FCSWs.</t>
  </si>
  <si>
    <t>Sensitivity and specificity of the Chlamydia antigen test kit is reported</t>
  </si>
  <si>
    <t>To characterize genetically and to compare the most frequently occurring strains of Trichomonas vaginalis isolated from southern Iran.</t>
  </si>
  <si>
    <t>To estimate the proportion of vaginal infections/abnormal vaginal microbiota among south Indian pregnant women using clinical and microbiological investigations and find their association with preterm delivery.</t>
  </si>
  <si>
    <t>Data on sensitivity, specificity, positive and negative predictive values of clinical diagnosis of BV, VVC and TV in comparison with microbiological diagnosis is reported</t>
  </si>
  <si>
    <t>To evaluate different methods for Trichomonas vaginalis diagnosis during pregnancy in order to prevent maternal and perinatal complications.</t>
  </si>
  <si>
    <t>Sensitivity, specificity, positive predictive value, negative predictive value, and area under the ROC curve of each diagnostic method for T. vaginalis is reported</t>
  </si>
  <si>
    <t>To estimate the prevalence of T.  vaginalisin  a  large  group  of  women from HueCity, Vietnam, complaining of symptoms of vaginitis, and to compare  results  with  a  matching group of asymptomatic subjects.</t>
  </si>
  <si>
    <t>https://pmc.ncbi.nlm.nih.gov/articles/PMC6150969/</t>
  </si>
  <si>
    <t>To determine whether poor menstrual hygiene practices were associated with three common infections of the lower reproductive tract; Bacterial vaginosis (BV), Candida, and Trichomonas vaginalis (TV).</t>
  </si>
  <si>
    <t>To estimate the prevalence of Chlamydia trachomatis and Neisseria gonorrhoeae anal and genital infection in people living with HIV/AIDS followed in a reference center in Salvador, Brazil.</t>
  </si>
  <si>
    <t>https://pubmed.ncbi.nlm.nih.gov/40199577/</t>
  </si>
  <si>
    <t>To assess the prevalence and factors associated with chlamydia and gonorrhoea infections among adolescent boys and girls participating in Maneno Yetu, a sexual and
reproductive health study in Kenya.</t>
  </si>
  <si>
    <t>Maneno Yetu, a sexual and reproductive health study</t>
  </si>
  <si>
    <t>Test uptake (%) and treatment coverage (%) by sex are reported</t>
  </si>
  <si>
    <t>https://pmc.ncbi.nlm.nih.gov/articles/PMC12266874/</t>
  </si>
  <si>
    <t>To evaluate the reliability of self-collection and first-catch urine samples compared to cervical brushing samples for C. trachomatis and N. gonorrhoeae detection in pregnant and non-pregnant adolescents and adult women who sought gynecological services in Quito, Ecuador, by employing automated nucleic acid amplification test (NAAT) cobas® 4800 system for detection.</t>
  </si>
  <si>
    <t>https://pmc.ncbi.nlm.nih.gov/articles/PMC5702945/</t>
  </si>
  <si>
    <t>To characterize the vaginal microbiome and the rate of sexually transmitted infections (STIs) in the women of Príncipe Island.</t>
  </si>
  <si>
    <t>https://pmc.ncbi.nlm.nih.gov/articles/PMC5460405/</t>
  </si>
  <si>
    <t>To determine the prevalence rates of pregnancy-relevant infections which might have an impact on newborn health, and to evaluate the influence of socio-economic factors on the prevalence of certain infectious diseases, in a rural area of Ghana.</t>
  </si>
  <si>
    <t>https://pmc.ncbi.nlm.nih.gov/articles/PMC5636657/</t>
  </si>
  <si>
    <t>To determine the prevalence of HIV and sexually transmitted infections (STI) among cisgender women sex workers (CWSW) and transgender women sex workers (TWSW) in Greater Kuala Lumpur, Malaysia.</t>
  </si>
  <si>
    <t>https://pmc.ncbi.nlm.nih.gov/articles/PMC4750450/</t>
  </si>
  <si>
    <t>To investigate the relationship between degree of cytological changes in the cervical epithelium and the presence of the most important aetiological pathogens of STDs (HPV,C. trachomatis,HSV-1/2,N. gonorrhoeae,M. genitalium,T. vaginalis,T. pallidum), focusing on the association between HPV and C. trachomatis with intraepithelial alterations in the cervix.</t>
  </si>
  <si>
    <t>https://pmc.ncbi.nlm.nih.gov/articles/PMC4826911/</t>
  </si>
  <si>
    <t>To determine the acceptability and feasibility of testing and treating pregnant women for Chlamydia trachomatis (CT), Neisseria gonorrhoeae (NG), and Trichomonas vaginalis (TV) in an antenatal clinic (ANC) in Gaborone, Botswana.</t>
  </si>
  <si>
    <t>Overall and same-day treatment coverage (%) reported</t>
  </si>
  <si>
    <t>Data on the sensitvity, specificity of Xpert for CT, NG, and TV via vaginal sample is reported</t>
  </si>
  <si>
    <t>https://pmc.ncbi.nlm.nih.gov/articles/PMC6117829/</t>
  </si>
  <si>
    <t>To determine the prevalence, correlates, uptake of treatment, and proportion cured of Chlamydia trachomatis (CT), Neisseria gonorrhoeae (NG), and Trichomonas vaginalis (TV) infections using routine testing during antenatal care (ANC) in Gaborone, Botswana.</t>
  </si>
  <si>
    <t>https://journals.lww.com/mjhs/fulltext/2025/04000/diagnostic_utility_of_vaginal_cytology_compared_to.4.aspx</t>
  </si>
  <si>
    <t>To study the diagnostic utility of vaginal cytology compared to wet smear cytology for the detection of T. vaginalis among adult women.</t>
  </si>
  <si>
    <t>https://pmc.ncbi.nlm.nih.gov/articles/PMC6380618/</t>
  </si>
  <si>
    <t>To estimate the prevalence of Chlamydia trachomatis (CT) infection and explore its risk factors among patients attending sexual and reproductive health clinics in Shenzhen, China.</t>
  </si>
  <si>
    <t>This study does not report sex-stratified prevalence of NG, only reports combined prevalence among men and women, as such not included as extractable infection</t>
  </si>
  <si>
    <t>https://bmcinfectdis.biomedcentral.com/articles/10.1186/s12879-025-10815-8</t>
  </si>
  <si>
    <t>To examine the epidemiological characteristics of T. vaginalis infection in Jingzhou, Hubei Province, China.</t>
  </si>
  <si>
    <t>https://pubmed.ncbi.nlm.nih.gov/40272199/</t>
  </si>
  <si>
    <t>To assess the co-infection rate of STDPs and HPV in this region and to analyze the epidemiological trends of STD in the population.</t>
  </si>
  <si>
    <t>https://pmc.ncbi.nlm.nih.gov/articles/PMC6085980/</t>
  </si>
  <si>
    <t>To analyze the differences in vaginal microecological factors and genital tract infections (GTI) among pregnant women of different ages in China.</t>
  </si>
  <si>
    <t>https://pmc.ncbi.nlm.nih.gov/articles/PMC5439700/</t>
  </si>
  <si>
    <t>To evaluate the prevalence of HR-HPV and other LGTIs (CT,NG,UU,Yeast,Clue cells,TV) in apparently healthy women in Beijing, China, and identify factors associated with co-infections (specifically the link between HR-HPV and LGTIs).</t>
  </si>
  <si>
    <t>https://pmc.ncbi.nlm.nih.gov/articles/PMC5684638/</t>
  </si>
  <si>
    <t>To analyze the association of infections with Preterm Premature Rupture of Membranes (PPROM) in pregnant women in Shaanxi, China, and to establish a Bayesian stepwise discriminant model to predict the incidence of PPROM.</t>
  </si>
  <si>
    <t>Mixed samping: Random recruitment and convenience sampling</t>
  </si>
  <si>
    <t>To investigate the prevalence and the associated risk factors of Human Immunodeficiency Virus (HIV), Hepatitis B Virus (HBV), and Sexually Transmitted Infections (STIs) among men who have sex with men (MSM) in Kunming, China.</t>
  </si>
  <si>
    <t>https://pmc.ncbi.nlm.nih.gov/articles/PMC5834841/</t>
  </si>
  <si>
    <t>To investigate the prevalence and genetic characterization (PCR-RFLP and sequencing of the actin gene) of Trichomonas vaginalis (TV) and contrast the most prevalent strains isolated from a targeted population in Xinxiang City, Henan Province, China.</t>
  </si>
  <si>
    <t>https://pmc.ncbi.nlm.nih.gov/articles/PMC11908054/</t>
  </si>
  <si>
    <t>To determine the seroprevalence and associated factors of CT among FSWs in China.</t>
  </si>
  <si>
    <t>Venue-based convenience sampling</t>
  </si>
  <si>
    <t>To investigate CT infections among MSM by addressing (1) prevalence and genotypes by anatomical site (rectum, urethra, and pharynx) and geographic area; (2) genotype distribution of concurrent infections in multiple anatomical sites; and (3) factors associated with these infections.</t>
  </si>
  <si>
    <t>https://pmc.ncbi.nlm.nih.gov/articles/PMC6261031/</t>
  </si>
  <si>
    <t>To compare HIV/STI prevalence among venue-based and general populations, across types of venues, and by sub-group of the venue population (specifically FSW vs. non-FSW) to assess the relevance of venue-based outreach in Jamaica.</t>
  </si>
  <si>
    <t>Mixed Sampling - Stratified two-stage cluster and Random sampling. The study design was a stratified two-stage cluster sample. All venues where sex work was reported and a 10% random sample of the remainder were selected for onsite visits.</t>
  </si>
  <si>
    <t>Study stratifies STI prevalence by risk category. "Other" sex workers were &lt; 100 (n = 75) so prevalence was not extracted for this group. Prevalence in this group was: CT 25,2%, NG, 7.8%, TV, 13.3%, syphilis 6.7%</t>
  </si>
  <si>
    <t>https://sti.bmj.com/content/91/Suppl_2/A176.2</t>
  </si>
  <si>
    <t>To analyse STI prevalence in oral, anal and urethral samples among MSM who attended VICITS clinics in Guatemala in 2014</t>
  </si>
  <si>
    <t>Conference abstract with minimal data available for extraction</t>
  </si>
  <si>
    <t>https://pmc.ncbi.nlm.nih.gov/articles/PMC4489588/</t>
  </si>
  <si>
    <t>To describe the design of the trial and baseline characteristics of the ASPIRE cohort.</t>
  </si>
  <si>
    <t>Convenience sampling of baseline data from parent study. Parent study was a phase III, randomized, double-blind, placebo-controlled trial</t>
  </si>
  <si>
    <t>A Study to Prevent Infection with a Ring for Extended Use (ASPIRE) Trial</t>
  </si>
  <si>
    <t>Study provides country-stratified baseline prevalence estimates from the ASPIRE trial. HIV prevalence is reported as per exclusion criteria (35%, 854 women were excluded due to HIV screen-positive)</t>
  </si>
  <si>
    <t>https://pubmed.ncbi.nlm.nih.gov/34598404/</t>
  </si>
  <si>
    <t>To assess the prevalence of T. vaginalis infection and its associated factors in pregnant women who attended the antenatal care clinics in three primary health centers of Bobo-Dioulasso</t>
  </si>
  <si>
    <t>https://journals.sagepub.com/doi/10.1177/0956462419898982?url_ver=Z39.88-2003&amp;rfr_id=ori:rid:crossref.org&amp;rfr_dat=cr_pub%20%200pubmed</t>
  </si>
  <si>
    <t>https://pubmed.ncbi.nlm.nih.gov/38573181/</t>
  </si>
  <si>
    <t>To compare the prevalence and incidence of STIs and adverse pregnancy outcomes between adolescents and adult pregnant women and to explore the association between STIs and adverse pregnancy outcomes in the total study population.</t>
  </si>
  <si>
    <t>STI test positivity at repeat ANC visit is provided</t>
  </si>
  <si>
    <t>STI prevalence data is presented as disaggregated by association with adverse maternal-neonatal outcome. We derived prevalence by summarising the number of positives between those with a composite birth outcome and those without</t>
  </si>
  <si>
    <t>Study group ID</t>
  </si>
  <si>
    <t>Country</t>
  </si>
  <si>
    <t>Location type</t>
  </si>
  <si>
    <t>Region</t>
  </si>
  <si>
    <t>City/Town</t>
  </si>
  <si>
    <t>Health facility</t>
  </si>
  <si>
    <t>Data collection start year</t>
  </si>
  <si>
    <t>Data collection start month</t>
  </si>
  <si>
    <t>Data collection end year</t>
  </si>
  <si>
    <t>Data collection end month</t>
  </si>
  <si>
    <t>Gender</t>
  </si>
  <si>
    <t>Other gender</t>
  </si>
  <si>
    <t>Type of survey</t>
  </si>
  <si>
    <t>Community-based</t>
  </si>
  <si>
    <t>Other - Community-based</t>
  </si>
  <si>
    <t>Clinic-based</t>
  </si>
  <si>
    <t>Other - Clinic-based</t>
  </si>
  <si>
    <t>Survey type - additional information</t>
  </si>
  <si>
    <t>Specific population</t>
  </si>
  <si>
    <t>Specific population - additional information</t>
  </si>
  <si>
    <t>Inclusion and exclusion criteria</t>
  </si>
  <si>
    <t>Symptomatic patients included</t>
  </si>
  <si>
    <t>Percentage of population with symptoms</t>
  </si>
  <si>
    <t>Symptoms</t>
  </si>
  <si>
    <t>Percentage of study population that is sexually active</t>
  </si>
  <si>
    <t>HIV prevalence in study population (%)</t>
  </si>
  <si>
    <t>Minimum age</t>
  </si>
  <si>
    <t>Maximum age</t>
  </si>
  <si>
    <t>Mean age</t>
  </si>
  <si>
    <t>Median age</t>
  </si>
  <si>
    <t>Age - interquartile range - low</t>
  </si>
  <si>
    <t>Age - interquartile range - high</t>
  </si>
  <si>
    <t>Age - other information</t>
  </si>
  <si>
    <t>Disaggregation - additional information</t>
  </si>
  <si>
    <t>Have adjustments been made to the reported prevalence</t>
  </si>
  <si>
    <t>Adjustments made</t>
  </si>
  <si>
    <t>Data on STI coinfections</t>
  </si>
  <si>
    <t>Coinfection data available</t>
  </si>
  <si>
    <t>GROUP_ID</t>
  </si>
  <si>
    <t>COUNTRY_FK</t>
  </si>
  <si>
    <t>LOCATION_TYPE_FK</t>
  </si>
  <si>
    <t>REGION</t>
  </si>
  <si>
    <t>CITY_TOWN</t>
  </si>
  <si>
    <t>HEALTH_FACILITY</t>
  </si>
  <si>
    <t>START_YEAR</t>
  </si>
  <si>
    <t>START_MONTH</t>
  </si>
  <si>
    <t>END_YEAR</t>
  </si>
  <si>
    <t>END_MONTH</t>
  </si>
  <si>
    <t>GENDER_FK</t>
  </si>
  <si>
    <t>GENDER_OTHER</t>
  </si>
  <si>
    <t>SURVEY_TYPE_FK</t>
  </si>
  <si>
    <t>COMMUNITY_FK</t>
  </si>
  <si>
    <t>COMMUNITY_OTHER</t>
  </si>
  <si>
    <t>CLINIC_FK</t>
  </si>
  <si>
    <t>CLINIC_OTHER</t>
  </si>
  <si>
    <t>SURVEY_TYPE_ADD_INFO</t>
  </si>
  <si>
    <t>SPECIFIC_POP_FK</t>
  </si>
  <si>
    <t>SPECIFIC_POP_ADD_INFO</t>
  </si>
  <si>
    <t>INCL_EXCL_CRITERIA</t>
  </si>
  <si>
    <t>SYMPTOMATIC_FK</t>
  </si>
  <si>
    <t>PERCENT_SYMPTOMATIC</t>
  </si>
  <si>
    <t>SYMPTOMS</t>
  </si>
  <si>
    <t>PERCENT_SEXUALLY_ACTIVE</t>
  </si>
  <si>
    <t>HIV_PREVALENCE</t>
  </si>
  <si>
    <t>MIN_AGE</t>
  </si>
  <si>
    <t>MAX_AGE</t>
  </si>
  <si>
    <t>MEAN</t>
  </si>
  <si>
    <t>MEDIAN</t>
  </si>
  <si>
    <t>INTERQUARTILE_LOW</t>
  </si>
  <si>
    <t>INTERQUARTILE_HIGH</t>
  </si>
  <si>
    <t>AGE_OTHER</t>
  </si>
  <si>
    <t>DISAG_ADD_INFO</t>
  </si>
  <si>
    <t>ADJUSTMENTS_FK</t>
  </si>
  <si>
    <t>ADJUSTMENTS_MADE</t>
  </si>
  <si>
    <t>COINFECTIONS_FK</t>
  </si>
  <si>
    <t>COINFECTION_DETAILS</t>
  </si>
  <si>
    <t>ONE</t>
  </si>
  <si>
    <t>Ecuador</t>
  </si>
  <si>
    <t>Urban</t>
  </si>
  <si>
    <t>Cuenca</t>
  </si>
  <si>
    <t>Pablo Jaramillo Humanitarian Foundation</t>
  </si>
  <si>
    <t>Female</t>
  </si>
  <si>
    <t>Cervical cancer screening</t>
  </si>
  <si>
    <t>People attending sexual or reproductive health related services</t>
  </si>
  <si>
    <t>Visiting for cervical cytology.</t>
  </si>
  <si>
    <t>Fertile women in the age group of 18 to 45 years, sexually active, asymptomatic for STDs (CT, NG, and UU), and not using contraceptive methods regularly.</t>
  </si>
  <si>
    <t>Data disaggregated by combined STI status, but not by specific STIs.</t>
  </si>
  <si>
    <t>Kenya</t>
  </si>
  <si>
    <t>Nairobi</t>
  </si>
  <si>
    <t>Sexual Workers Outreach Program (SWOP) city clinic</t>
  </si>
  <si>
    <t>STI</t>
  </si>
  <si>
    <t>Sex workers</t>
  </si>
  <si>
    <t>Being between the ages of 18 and 49, having STI symptoms, and not having received antibiotic treatment in the previous two weeks.</t>
  </si>
  <si>
    <t>Yes, self reported or clinically observed symptoms</t>
  </si>
  <si>
    <t>Vaginal discharge, itchy vulva, foul smell, and painful urination.</t>
  </si>
  <si>
    <t>FEM</t>
  </si>
  <si>
    <t>United Republic of Tanzania</t>
  </si>
  <si>
    <t>Unknown or not specified</t>
  </si>
  <si>
    <t>Dar es Salaam, Tanga, Kilimanjaro, Igawilo and Ruanda, Mbeya, Dodoma and Sekou Toure, Mwanza.</t>
  </si>
  <si>
    <t>Infectious Disease Clinic (IDC), Ngamiani Health Centre, KRHP, Igawilo and Ruanda health centres, regional referral hospital, Dodoma and Sekou Toure regional referral hospital; and Igoma health centre</t>
  </si>
  <si>
    <t>STI/OPD</t>
  </si>
  <si>
    <t>Patients who presented with genital discharge syndrome (GDS) and/or genital ulcer syndrome (GUS) symptoms were recruited</t>
  </si>
  <si>
    <t>genital discharge syndrome (GDS), genital ulcer syndrome (GUS) symptoms</t>
  </si>
  <si>
    <t>MAL</t>
  </si>
  <si>
    <t>Male</t>
  </si>
  <si>
    <t>genital discharge syndrome (GDS), genital ulcer syndrome (GUS)</t>
  </si>
  <si>
    <t>Viet Nam</t>
  </si>
  <si>
    <t>Hanoi</t>
  </si>
  <si>
    <t>Sexual Health Promotion Clinic at Hanoi Medical University</t>
  </si>
  <si>
    <t>Men who have sex with men</t>
  </si>
  <si>
    <t>Sexual Health Promotion Clinic</t>
  </si>
  <si>
    <t>Assigned male sex at birth, aged ≥ 16 years, having oral or anal sex with another man or transgender woman in the prior 12 months, living in Hanoi continuously for the prior 3 months and without a plan to move in the next two years, and serologically confirmed to be HIV-negative at baseline.</t>
  </si>
  <si>
    <t>Dyschezia, pruritis, bleeding, discharge, ulcers, dysuria</t>
  </si>
  <si>
    <t>Nigeria</t>
  </si>
  <si>
    <t>Plateau State</t>
  </si>
  <si>
    <t>Jos North</t>
  </si>
  <si>
    <t>Plateau State Specialist Hospital</t>
  </si>
  <si>
    <t>Gynecology</t>
  </si>
  <si>
    <t>Women from ages 16-57 years who attended the Gynaecology Clinic of the Plateau State Specialist Hospital, Jos.</t>
  </si>
  <si>
    <t>Türkiye</t>
  </si>
  <si>
    <t>Marmara</t>
  </si>
  <si>
    <t>Istanbul</t>
  </si>
  <si>
    <t>Out-patient department</t>
  </si>
  <si>
    <t>Women between 18 and 57 years of age who visited a private clinic in Istanbul, Turkey were included. Patients were either diagnosed with anogenital warts, had a history of suspicious sexual activity, had a partner with HPV infection, or voluntarily wanted to undergo screening for HPV. Patients with a history of any STIs, prior HPV vaccination, systemicillnesses, or undergoing cancer treatment were excluded from the study.</t>
  </si>
  <si>
    <t>genital warts</t>
  </si>
  <si>
    <t>Iran (Islamic Republic of)</t>
  </si>
  <si>
    <t>Kurdistan</t>
  </si>
  <si>
    <t>Women with spontaneous abortions, normal deliveries, fertile and infertile.</t>
  </si>
  <si>
    <t>The inclusion criteria were: being sexually active and not using any antibiotics. The exclusion criteria were: being an immunocompromised person, having a chronic disease (diabetes, endocrine disorders, and hypertension), recurrent pregnancy loss, and anatomic and abortion trauma.</t>
  </si>
  <si>
    <t>Mixed population - have not split into 4 as no gonorrhoea found in any of the populations</t>
  </si>
  <si>
    <t>AGA</t>
  </si>
  <si>
    <t>Morocco</t>
  </si>
  <si>
    <t>Souss-Massa</t>
  </si>
  <si>
    <t>Agadir</t>
  </si>
  <si>
    <t>Community outreach</t>
  </si>
  <si>
    <t>Inclusion: (1) Being 18 years of age or older (2) Identifying as MSM (3) Having had penetrative sex with a man in the past 6 months (4) Being of Moroccan or foreign nationality (5) Residing at the study site for 6 months and (6) being able to understand the study and provide informed consent to participate.Exclusion criteria: Previous participation in this study, No/expired recruitment coupon, Refusal to complete all study steps</t>
  </si>
  <si>
    <t>most MSM between 20 and 24 years old, few over 40</t>
  </si>
  <si>
    <t>Successive sampling estimator and a priori populations size estimates were applied using RDS Analyst. Adjusted population estimates and 95% confidence intervals (CI) will be presented.</t>
  </si>
  <si>
    <t>FES</t>
  </si>
  <si>
    <t>Fès-Meknès</t>
  </si>
  <si>
    <t>Fes</t>
  </si>
  <si>
    <t>Ogun State</t>
  </si>
  <si>
    <t>Ilisan-Remo</t>
  </si>
  <si>
    <t>University-based</t>
  </si>
  <si>
    <t>General population</t>
  </si>
  <si>
    <t>The inclusion criteria were consenting undergraduate’s males and females students of Babcock University that were sexually active and did not have symptoms suggestive of T.  vaginalis infection such as an abnormal vaginal discharge, dysuria, abnormal urethral discharge, abnormal menstrual bleeding, lower abdominal pain and postcoital bleeding. Other criteria included those that were ready to fill the questionnaire and provide early morning first void urine for Trichomonas vaginalis. The exclusion criteria were undergraduates’ students on antibiotics or had used antibiotics in the last six weeks and those that were unwilling to give consent.</t>
  </si>
  <si>
    <t>North Macedonia</t>
  </si>
  <si>
    <t>Skopje</t>
  </si>
  <si>
    <t>University clinic of gynecology and obstetrics</t>
  </si>
  <si>
    <t>Obstetrics &amp; Gynecology</t>
  </si>
  <si>
    <t>Inclusion criteria: Female patients of reproductive age, underwent both HPV typification and the STI panel analysis. Exclusion criteria: Patients with multiple samples taken at different time points (only first sample included)</t>
  </si>
  <si>
    <t>Southwestern</t>
  </si>
  <si>
    <t>Ilam City</t>
  </si>
  <si>
    <t>Gynecology Clinics of Ilam City</t>
  </si>
  <si>
    <t>Women referred to the Gynecology Clinics of Ilam City,</t>
  </si>
  <si>
    <t>Gray color discharge, Erythema and vaginal edema, Patchy erythema, Cervical lesions, White color discharge, Vulvar itching, burning, and frequent urination.</t>
  </si>
  <si>
    <t>Zaria</t>
  </si>
  <si>
    <t>Ahmadu Bello University Teaching Hospital</t>
  </si>
  <si>
    <t>Pregnant women or women who have recently delivered</t>
  </si>
  <si>
    <t>Sexually active fertile women with a history of pregnancy within the last 12 months evidenced by current pregnancy or having a pregnancy within the last 12 months presenting to the Obstetrics and Gynaecology department of Ahmadu Bello University Teaching Hospital, Zaria between January to April 2018</t>
  </si>
  <si>
    <t>ANC</t>
  </si>
  <si>
    <t>Dominican Republic</t>
  </si>
  <si>
    <t>Eastern DR (La Romana) and capital (Santo Domingo)</t>
  </si>
  <si>
    <t>La Romana, Santo Domingo</t>
  </si>
  <si>
    <t>Antenatal care (all studies that don't specify that they are first visit)</t>
  </si>
  <si>
    <t>In LR, recruitment occurred at a clinic that provides pre- and post-natal care to pregnant youth. In SD, pregnant adolescents were recruited from two of the largest maternity hospital clinics in the DR.</t>
  </si>
  <si>
    <t>Pregnant youth 15–24 years of age with capacity to consent were eligible to participate in the study. In the DR, pregnant youth 18 and younger are considered emancipated minors and able to provide consent for research participation.</t>
  </si>
  <si>
    <t>Not specified</t>
  </si>
  <si>
    <t>MSM</t>
  </si>
  <si>
    <t>MSM were recruited using venue-based sampling. Peer recruiters from, or familiar with, these communities at both sites identified recruitment venues frequented by both populations. These including internet cafes, places of worship, specific bars, parks, streets, establishments, or areas where trans women or MSM congregate.</t>
  </si>
  <si>
    <t>Cisgender male participants 18–60 years of age who report having had intercourse with males (MSM),</t>
  </si>
  <si>
    <t>TGW</t>
  </si>
  <si>
    <t>Transgender women</t>
  </si>
  <si>
    <t>Trans women were recruited using venue-based sampling. Peer recruiters from, or familiar with, these communities at both sites identified recruitment venues frequented by both populations. These including internet cafes, places of worship, specific bars, parks, streets, establishments, or areas where trans women or MSM congregate.</t>
  </si>
  <si>
    <t>Transgender</t>
  </si>
  <si>
    <t>Participants 18–60 years of age who identified as trans women</t>
  </si>
  <si>
    <t>FSW</t>
  </si>
  <si>
    <t>Recruited using venue-based sampling. Members of the research team at each site partnered with staff from LR and SD site local programs serving the FSW community to map the FSW population in LR and SD by venue and type of sex work establishment</t>
  </si>
  <si>
    <t>Women with 18–60 years of age who had engaged in sexual activity in exchange for payment or gifts within the last 6 months and who self-identified as sex workers were eligible</t>
  </si>
  <si>
    <t>South Africa</t>
  </si>
  <si>
    <t>Mixed</t>
  </si>
  <si>
    <t>KwaZulu-Natal</t>
  </si>
  <si>
    <t>Durban (eThekwini, Isipingo, and Verulam)</t>
  </si>
  <si>
    <t>Three clinics</t>
  </si>
  <si>
    <t>People attending medical services (not sexual or reproductive health)</t>
  </si>
  <si>
    <t>HIV-negative adults aged 18–35 years.</t>
  </si>
  <si>
    <t>Ethiopia</t>
  </si>
  <si>
    <t>Addis Ababa</t>
  </si>
  <si>
    <t>Selected health center</t>
  </si>
  <si>
    <t>Clients who visited the study site OPD and have a history or signs and symptoms of Neisseria gonorrhoeae and Treponema pallidum and willing to participate in the study. Clients who have no signs and symptoms of Neisseria gonorrhoeae and Treponema pallidum and patients having a history of taking antibiotics for the past 10 days are to be excluded.</t>
  </si>
  <si>
    <t>Abdominal pain, abnormal genital discharge, foul smell in the genital area, excessive genital secretions, swelling of lymph nodes in the genital area, itching in the genital area, burning pain on micturition, pain during intercourse, and genital ulcers.</t>
  </si>
  <si>
    <t>Central Anatolia</t>
  </si>
  <si>
    <t>Ankara</t>
  </si>
  <si>
    <t>Hacettepe University, Department of Infectious Diseases</t>
  </si>
  <si>
    <t>Infectious disease clinic</t>
  </si>
  <si>
    <t>People living with HIV</t>
  </si>
  <si>
    <t>Includes MSM and heterosexual men</t>
  </si>
  <si>
    <t>all HIV-infected male patients, aged ≥ 18 years, including those being followed-up and new admissions</t>
  </si>
  <si>
    <t>Southern Iran</t>
  </si>
  <si>
    <t>Shiraz</t>
  </si>
  <si>
    <t>Shahid Motahari Clinic affiliated with Shiraz University of Medical Sciences</t>
  </si>
  <si>
    <t>Molecular Lab of the Department of Parasitology and Mycology</t>
  </si>
  <si>
    <t>study was performed on liquid-based Papanicolaou samples belonging to women who had been referred to the laboratory of Shahid Motahari Clinic affiliated with Shiraz University of Medical Sciences, Shiraz, southern Iran, 2021.</t>
  </si>
  <si>
    <t>itching, dysuria and frequent urinatio</t>
  </si>
  <si>
    <t>China</t>
  </si>
  <si>
    <t>The First Affiliated Hospital of the University of Science and Technology of China (USTC; Hefei, China)</t>
  </si>
  <si>
    <t>Infertility or fertility</t>
  </si>
  <si>
    <t>Men aged 20 to 55 years who attended the Reproductive Center of The First Affiliated Hospital of the University of Science and Technology of China (USTC; Hefei, China) for fertility evaluation between July 2019 and July 2020 were included in this study. Male participants were enrolled from infertile couples due to a male factor, a female factor, or a combination of them.  The exclusion criteria were a previous diagnosis of genetic defects or chronic diseases related to male fertility, azoospermia, varicocele, testicular trauma, cryptorchidism, or postmumps orchitis.</t>
  </si>
  <si>
    <t>La Romana</t>
  </si>
  <si>
    <t>Maternal and Infant Health Annex (MAMI) clinic - adolescent unit of the Francisco Gonzalvo Hospital</t>
  </si>
  <si>
    <t>Antenatal care (first or booking visit)</t>
  </si>
  <si>
    <t>The inclusion criteria were defined as females aged 15–24 years who were currently pregnant (and are emancipated minors, which means that, according to national guidelines, they can provide informed consent). Participants had to be willing to complete study procedures including the questionnaire, and agree to the STI testing. Participants were excluded if they did not have capacity to provide consent or if they did not consent to be tested for STIs.</t>
  </si>
  <si>
    <t>Gabon</t>
  </si>
  <si>
    <t>Haut-Ogooué province</t>
  </si>
  <si>
    <t>Franceville</t>
  </si>
  <si>
    <t>CIRMF (Centre Interdisciplinaires de Recherche Médicales de Franceville)</t>
  </si>
  <si>
    <t>Primary health care</t>
  </si>
  <si>
    <t>The inclusion criteria were defined as follows: (1) outpatients with vaginal complaints referred by a local general practitioner (2) outpatients with voluntary consent; (3) outpatients of reproductive age; and (4) outpatients who had been menstruating for at least 2 days and had not had sexual intercourse in the 2 days before sample collection. The exclusion criteria were defined as follows: (1) outpatients under the legal age and (2) outpatients with clinically apparent herpes simplex infection.</t>
  </si>
  <si>
    <t>Malawi</t>
  </si>
  <si>
    <t>Fatima, Bangula and Nsanje Mboma</t>
  </si>
  <si>
    <t>Study eligibility was women &gt;/=13 years, living and/or working in the district for the previous six months, who had sexual intercourse with someone (other than their main partner) in exchange for money or goods in the last 30 days.</t>
  </si>
  <si>
    <t>one-quarter were adolescents 13–19 years</t>
  </si>
  <si>
    <t>Weighting for the non-random survey design was conducted. Voltz-Heckathorn’s RDS-II estimator was used to produce weighted estimates of population proportions and 95% confidence intervals (CIs) after seed exclusion.</t>
  </si>
  <si>
    <t>The Sexual Health Promotion Clinic</t>
  </si>
  <si>
    <t>HIV prevention (e.g. PrEP services)</t>
  </si>
  <si>
    <t>MSM enrolled in a human immunodeficiency virus (HIV) pre-exposure prophylaxis (PrEP) program in Hanoi, Vietnam.</t>
  </si>
  <si>
    <t>Pharyngeal symptoms, Genital symptoms, Rectal symptoms</t>
  </si>
  <si>
    <t>Gambia</t>
  </si>
  <si>
    <t>Rural</t>
  </si>
  <si>
    <t>Lower River Region</t>
  </si>
  <si>
    <t>Jarra Soma (plus 8 surrounding villages)</t>
  </si>
  <si>
    <t>Communities and schools</t>
  </si>
  <si>
    <t>Eligible participants for the main trial were females aged 4–26 years who lived in the study area. Potential participants were excluded if they had a significant chronic illness, known or suspected human immunodeficiency virus (HIV) infection, and if they were pregnant or planning to become pregnant in the six months of study participation. urine and serum were collected from participants (≥ 15 years) or their mothers/female guardians (for participants&lt;15 years)</t>
  </si>
  <si>
    <t>FVU, serum, and matched clinical data were available from 420 women. This included 212 15- to 26-year-old HANDS trial participants and 208 mothers/female guardians of younger participants.</t>
  </si>
  <si>
    <t>JOO</t>
  </si>
  <si>
    <t>Kisumu</t>
  </si>
  <si>
    <t>Jaramogi Oginga, Odinga Teaching and Referral Hospital (JOOTRH)</t>
  </si>
  <si>
    <t>Family Planning</t>
  </si>
  <si>
    <t>Women were eligible if they were HIV negative by rapid tests, had vaginal intercourse in the prior 3 months and were interested in PrEP, In Kisumu, women were eligible if they were between 16 and 25 years of age</t>
  </si>
  <si>
    <t>KME</t>
  </si>
  <si>
    <t>Kisumu Medical and Education Trust (KMET)</t>
  </si>
  <si>
    <t>TTT</t>
  </si>
  <si>
    <t>Western Cape</t>
  </si>
  <si>
    <t>Cape Town</t>
  </si>
  <si>
    <t>Tutu Teen Truck (TTT)</t>
  </si>
  <si>
    <t>Sexual or reproductive health</t>
  </si>
  <si>
    <t>Mobile clinic</t>
  </si>
  <si>
    <t>Women were eligible if they were HIV negative by rapid tests, had vaginal intercourse in the prior 3 months and were interested in PrEP, In Cape Town, women were eligible if they were between 16 and 25 years of age</t>
  </si>
  <si>
    <t>WEL</t>
  </si>
  <si>
    <t>Weltevreden PHC clinic</t>
  </si>
  <si>
    <t>JEP</t>
  </si>
  <si>
    <t>Gauteng</t>
  </si>
  <si>
    <t>Johannesburg</t>
  </si>
  <si>
    <t>Public HBC clinic in Jeppestown</t>
  </si>
  <si>
    <t>Women were eligible if they were HIV negative by rapid tests, had vaginal intercourse in the prior 3 months and were interested in PrEP,  In Johannesburg, if they were 18–25 years and urine pregnancy tests were negative.</t>
  </si>
  <si>
    <t>W21</t>
  </si>
  <si>
    <t>Youth friendly clinic in Ward 21 and</t>
  </si>
  <si>
    <t>Youth</t>
  </si>
  <si>
    <t>Women were eligible if they were HIV negative by rapid tests, had vaginal intercourse in the prior 3 months and were interested in PrEP. In Johannesburg, if they were 18–25 years and urine pregnancy tests were negative.</t>
  </si>
  <si>
    <t>Lebanon</t>
  </si>
  <si>
    <t>Greater Beirut area</t>
  </si>
  <si>
    <t>Outpatient OB/GYN clinics at Hôtel-Dieu de France Hospital and St. Marc Medical Center</t>
  </si>
  <si>
    <t>Routine gynecological check-up.</t>
  </si>
  <si>
    <t>Women presenting for routine gynecological check-up.</t>
  </si>
  <si>
    <t>Non-pregnant, sexually active women attending routine gynecological check-up. All younger than 40 years. All women presented to the clinic for routine gynecological check-up and were asymptomatic, and none reported pregnant at the time they were invited to participate in the study.</t>
  </si>
  <si>
    <t>Hanoi Medical University’s Center for Research and Training on HIV/AIDS (CREATA)</t>
  </si>
  <si>
    <t>Eligibility criteria included being 18 years of age, assigned male sex at birth, having lived in Hanoi for the previous three months, and having had sex with a male partner in the previous three months.</t>
  </si>
  <si>
    <t>Chengdu</t>
  </si>
  <si>
    <t>West China Second Hospital of Sichuan University</t>
  </si>
  <si>
    <t>Inclusion: Age ranging from 18 to 50 years old. Exclusion criteria: (1) pregnancy; (2) the age is less than 18 years old or more than 50 years old; (3) only MG or CT RNA was detected; (4) duplicate detection.</t>
  </si>
  <si>
    <t>Vaginitis, cervicitis, or pelvic inflammation</t>
  </si>
  <si>
    <t>Zimbabwe</t>
  </si>
  <si>
    <t>Harare and Bulawayo</t>
  </si>
  <si>
    <t>Multi-purpose community centre from where weekly integrated HIV and SRH services as well as general health counselling were delivered to intervention cluster residents.</t>
  </si>
  <si>
    <t>Intervention cluster residents aged 16–24 years at the identified community centre in each intervention cluster.</t>
  </si>
  <si>
    <t>PE1</t>
  </si>
  <si>
    <t>Peru</t>
  </si>
  <si>
    <t>Cerits Alberto Barton</t>
  </si>
  <si>
    <t>MSM attending sexual health clinics asking for HIV/STI screening</t>
  </si>
  <si>
    <t>The target population comprised MSM presenting at sexual health clinics asking for HIV/STI screening. The term MSM is used to describe those males who have sex with other males, regardless of whether or not they have sex with women or have a personal or social identity associated with that behaviour, such as being ‘gay’ or ‘bisexual’. MSM assigned male at birth of all gender identities were included in the study, information on gender identity was not collected.</t>
  </si>
  <si>
    <t>Symptoms reported at study population-level only. Almost a quarter (23.3%) of participants complained of STI symptoms at genital and/or extra-genital sites.</t>
  </si>
  <si>
    <t>PE2</t>
  </si>
  <si>
    <t>Centro Comunitario Epicentro</t>
  </si>
  <si>
    <t>Brazil</t>
  </si>
  <si>
    <t>Upper, Middle, Lower, and East Xingu regions of XIP</t>
  </si>
  <si>
    <t>The collections were carried out in health centers, schools, empty houses, or isolated areas according to the structure or availability of the community.</t>
  </si>
  <si>
    <t>Indigenous women</t>
  </si>
  <si>
    <t>Participants must have had or currently have sexual partners and must be aged more than 18 years. Pregnant women of any gestational age were excluded from the study.</t>
  </si>
  <si>
    <t>India</t>
  </si>
  <si>
    <t>Northern India</t>
  </si>
  <si>
    <t>Chandigarh</t>
  </si>
  <si>
    <t>14 peripheral health centres</t>
  </si>
  <si>
    <t>Females presenting with chief complaints of genitourinary symptoms such as discharge, burning micturition, itching, lower abdominal pain, and infertility were enrolled in this study. Pregnant and menstruating females were excluded from the study.</t>
  </si>
  <si>
    <t>Discharge, burning micturition, itching, lower abdominal pain, and infertility</t>
  </si>
  <si>
    <t>Southeast Brazil</t>
  </si>
  <si>
    <t>Botucatu, São Paulo</t>
  </si>
  <si>
    <t>18 Primary Health Care Units</t>
  </si>
  <si>
    <t>The criteria for eligibility included women who were: non-pregnant, non-menopausal, no hysterectomy, no prior report of seroconversion for HIV, no antibiotic at least four weeks prior to the study or vaginal cream used in the preceding 30 days, and abstinence from sexual intercourse for 72 hours before the visit.</t>
  </si>
  <si>
    <t>Genital complaints</t>
  </si>
  <si>
    <t>Provinces of Estuaire, Moyen-Ogooué, Woleu-Ntem, Ngounié, Nyanga</t>
  </si>
  <si>
    <t>Libreville, Oyem, Bitam, Lambaréné, Tchibanga, Mayoumba</t>
  </si>
  <si>
    <t>21 antenatal care centres in Gabon</t>
  </si>
  <si>
    <t>A pregnant woman was eligible if she gave written consent and if her HIV status was known.</t>
  </si>
  <si>
    <t>A. Multi-country study data not disaggregated by country</t>
  </si>
  <si>
    <t>20 clinical research sites in seven countries in sub-Saharan Africa</t>
  </si>
  <si>
    <t>PrEP trial participants</t>
  </si>
  <si>
    <t>Participants were eligible for enrolment if they were assigned female sex at birth, were aged 18–45 years, reported at least two episodes of vaginal intercourse in the previous 30 days, were at risk of HIV infection based on an HIV risk score, and agreed to use a long-acting reversible contraceptive method with a failure rate of less than 1%. Participants were excluded if they were pregnant or breastfeeding; had substantial renal, hepatic, or cardiovascular disease; had a history of seizures, coagulopathy, or allergy to any of the study products; or if they were previously enrolled in an HIV vaccine or monoclonal antibody trial.</t>
  </si>
  <si>
    <t>CPT</t>
  </si>
  <si>
    <t>Women were eligible if they had vaginal or anal sex in the month prior to screening, showed interest in PrEP based on the HIV Prevention Readiness Measure (adapted from the HIV Treatment Readiness Measure),17 had regular access to a mobile phone, were hepatitis B surface antigen negative, had creatinine clearance &gt;60 mL/min, were not pregnant and had a score of &gt;5 on the VOICE risk score</t>
  </si>
  <si>
    <t>JBG</t>
  </si>
  <si>
    <t>ZWE</t>
  </si>
  <si>
    <t>Harare Province</t>
  </si>
  <si>
    <t>Harare</t>
  </si>
  <si>
    <t>Ghana</t>
  </si>
  <si>
    <t>Western, Central, Greater Accra, Volta, Eastern, Ashanti, Western North, Ahafo, Bono, Bono East, Oti, Northern, Savannah, North East, Upper East, Upper West</t>
  </si>
  <si>
    <t>Venues where FSW congregate</t>
  </si>
  <si>
    <t>There were two main categories of FSW, namely: seaters who operate at specific defined/fixed and well-known locations, and roamers who are not associated with a specific defined location but move from one location to another to seek clients.</t>
  </si>
  <si>
    <t>This study enrolled FSW in all regions of Ghana. Female Sex Worker was defined in the study as any female aged 16years or older who reports to have exchanged sexual acts in the last 6 months with someone other than her established partner for something of value.</t>
  </si>
  <si>
    <t>vaginal discharge</t>
  </si>
  <si>
    <t>To obtain regional and national level estimates, sampling weights were calculated and applied to the dataset.</t>
  </si>
  <si>
    <t>Chlamydia trachomatis (CT) and Neisseria gonorrhoeae (NG) testing was only conducted on respondents who reported foul vaginal discharge during the behavioral survey.</t>
  </si>
  <si>
    <t>POC</t>
  </si>
  <si>
    <t>Gugulethu, Cape Town</t>
  </si>
  <si>
    <t>Gugulethu Midwife Obstetrics Unit</t>
  </si>
  <si>
    <t>Group that received Point-of-care aetiological testing for curable STIs</t>
  </si>
  <si>
    <t>Women were eligible to participate if they were: (1) ≥ 16 years, (2) confirmed HIV-negative through a fourth-generation antigen/antibody combination HIV test (Abbott, Japan), (3) confirmed pregnant, (4) intended to stay in Cape Town, South Africa through the postpartum period and (5) did not have contraindications to PrEP.</t>
  </si>
  <si>
    <t>LAB</t>
  </si>
  <si>
    <t>Group that received laboratory-based aetiological testing for curable STIs</t>
  </si>
  <si>
    <t>HIV-uninfected pregnant women</t>
  </si>
  <si>
    <t>Women were eligible to participate in STIPPS if they were: (1) ≥18 years, (2) confirmed HIV-negative with a 4th generation rapid antigen/antibody test, (3) confirmed pregnant (≤34 weeks gestation), (4) without psychiatric or medical contraindications to PrEP, (5) not hospitalised in the past 12 months, (6) had never taken PrEP and (7) able and willing to consent to participate in the study.</t>
  </si>
  <si>
    <t>Not specified: (≥ 1 STI symptom)</t>
  </si>
  <si>
    <t>North India</t>
  </si>
  <si>
    <t>Delhi</t>
  </si>
  <si>
    <t>All heterosexual male and female patients with genital discharge attending an STI clinic of a tertiary care hospital were screened for CT infection.</t>
  </si>
  <si>
    <t>Genital discharge</t>
  </si>
  <si>
    <t>Dehli</t>
  </si>
  <si>
    <t>Benin</t>
  </si>
  <si>
    <t>Coastal/urban South Benin</t>
  </si>
  <si>
    <t>Cotonou</t>
  </si>
  <si>
    <t>Dispensaire IST</t>
  </si>
  <si>
    <t>MSM about to initiate oral PrEP in a demonstration project</t>
  </si>
  <si>
    <t>Potential participants in the study were HIV-negative people, aged ≥18 years and born male. Recognising oneself as an MSM and being a member of one of the two main MSM NGOs in Cotonou, namely Réseau Bénin Synergie Plus and Réseau Sida Bénin were also among the inclusion criteria. The two main exclusion criteria were having chronic hepatitis C virus (HCV; anti-HCV antibodies—IgG) and a creatinine clearance &lt;60 mL/min (Cockcroft-Gault equation).</t>
  </si>
  <si>
    <t>Littoral Department (southern Benin)</t>
  </si>
  <si>
    <t>Men eligible to participate in the study were those born male, aged ≥18 years, members of BeSyP or RSB (who identified themselves as MSM) and HIV negative. Since generic TDF‐FTC is ineffective against hepatitis C virus (HCV), people with chronic hepatitis C (anti‐HCV antibodies—IgG) were not included in the study and were referred to the main University Hospital Centre of Cotonou for follow‐up according to national guidelines. Men with a creatinine clearance &lt;60 ml/minute (Cockcroft−Gault equation) were also excluded.</t>
  </si>
  <si>
    <t>Percent with symptoms only reported among those with NG and/or CT (8.8%)</t>
  </si>
  <si>
    <t>Senegal</t>
  </si>
  <si>
    <t>Dakar</t>
  </si>
  <si>
    <t>l’Hôpital Principal de Dakar (HPD)</t>
  </si>
  <si>
    <t>The study included women seen at the Autonomous Center for External Sampling for a vaginal swab and female patients followed internally at the Hôpital Principal de Dakar (HPD) who presented with signs of cervico-vaginal infection.</t>
  </si>
  <si>
    <t>Inclusion: Women received at the Autonomous Center for External Sampling for a vaginal swab and patients followed internally at HPD who presented with signs of cervico-vaginal infection.
Exclusion: Those whose survey questionnaires were incomplete.</t>
  </si>
  <si>
    <t>abdominal pain, leucorrhea, and other non-specified symptoms</t>
  </si>
  <si>
    <t>Pará State, in the Amazon region</t>
  </si>
  <si>
    <t>Belém</t>
  </si>
  <si>
    <t>Public Federal University of Para</t>
  </si>
  <si>
    <t>Women of between 18 and 83 years of age, who had already started their sexual life, who had either never had a Pap smear or who had last had one more than one year prior to the study. Exclusion criteria were pregnancy, menstruation, and not wishing to participate in the study or not signing the informed consent form.</t>
  </si>
  <si>
    <t>Fez region</t>
  </si>
  <si>
    <t>Inpatient</t>
  </si>
  <si>
    <t>Adult patients with schizophrenia admitted as inpatients in the Fez region (Morocco).</t>
  </si>
  <si>
    <t>Coinfection data for combined men and women (HBV and syphilis) reported. Dates of data collection not reported.</t>
  </si>
  <si>
    <t>Namibia</t>
  </si>
  <si>
    <t>Primary healthcare facilities across Namibia</t>
  </si>
  <si>
    <t>The laboratory requisition forms were assessed for inclusion and exclusion in the study. Vaginal swabs from women aged 18 to 49 years of age with ‘vaginal discharge’ as diagnostic indication recorded by the clinician were included, while swabs were excluded if more than two weeks old.</t>
  </si>
  <si>
    <t>Vaginal discharge</t>
  </si>
  <si>
    <t>This study provides disaggregation of baseline characteristics.</t>
  </si>
  <si>
    <t>Egypt</t>
  </si>
  <si>
    <t>Greater Cairo, Delta region, Upper Egypt, Lower Egypt, Upper Egypt</t>
  </si>
  <si>
    <t>Giza (Greater Cairo), Mansoura, Assiut, Zagazig, Beni-Suef</t>
  </si>
  <si>
    <t>Kafr Nasar Maternal and Child Health Centre in Giza  Mansoura University Hospital, Assiut University Hospital, Zagazig University Hospital, Beni-Suef University Hospital</t>
  </si>
  <si>
    <t>The inclusion criteria included pregnant women attending the clinic for the first time during their current pregnancy, consenting to participate, and having the ability to provide urine samples for testing. Exclusion criteria were pregnant women who had previously visited the clinic during the survey period, those not providing informed consent, and women who had used antibiotics, douches, or vaginal creams within the last 24 h.</t>
  </si>
  <si>
    <t>vaginal discharge, pelvic pain, itching, dysparenuia, others</t>
  </si>
  <si>
    <t>Upper Egypt</t>
  </si>
  <si>
    <t>Sohag</t>
  </si>
  <si>
    <t>Sohag General Hospital, obstetrics and gynecology outpatient clinics</t>
  </si>
  <si>
    <t>Women were included if they were not menstruating and presented with gynecological symptoms suggestive of trichomoniasis, such as vaginal discharge, dyspareunia, dysuria, or vulvar pruritus. Women were excluded if they had engaged in sexual activity or douching within the past 2 days or had used antiprotozoal or antibiotic treatments in the previous 2 weeks. Menstruating women and virgins were also excluded.</t>
  </si>
  <si>
    <t>vaginal discharge, dyspareunia, dysuria, vulvar pruitus</t>
  </si>
  <si>
    <t>No data on study population characteristics</t>
  </si>
  <si>
    <t>Lagos State</t>
  </si>
  <si>
    <t>Amukoko, Lagos</t>
  </si>
  <si>
    <t>Amukoko clinic</t>
  </si>
  <si>
    <t>All pregnant women in any trimester who consented participated. All those whose symptoms were suggestive of BV were specifically referred by the clinician after examination. All pregnant women who declined consent were excluded. Patients who admitted being on antibiotics 3 weeks before presenting at the clinic were excluded and others with blood spotting and or were diagnosed with Human Immunodeficiency Virus (HIV) infection were excluded.</t>
  </si>
  <si>
    <t>vulvovaginal candidiasis, flagellate</t>
  </si>
  <si>
    <t>Tehran</t>
  </si>
  <si>
    <t>university hospital in Tehran (Iran University of Medical Sciences)</t>
  </si>
  <si>
    <t>Pregnant women attending a university hospital in Tehran (Iran University of Medical Sciences) were recruited for the study. Participation was voluntary and the only exclusion criterion was antibiotic usage within the past three weeks of sampling.</t>
  </si>
  <si>
    <t>Cameroon</t>
  </si>
  <si>
    <t>North West region</t>
  </si>
  <si>
    <t>Providence Polyclinic, Balikumbat District Hospital,</t>
  </si>
  <si>
    <t>Anybody who attended either of the two health facilities and consented to participate, and in the prescribed age range,was included in the study. Non-inclusion criteria. Anybody who did not attend any of the two health facilities, and did not consent to participate, or below the minimum age of 17years or was under treatment with metronidazole was excluded from the study</t>
  </si>
  <si>
    <t>Greater Beirut, Beqaa, and Tyre</t>
  </si>
  <si>
    <t>Pregnant women who were refugees and who are engaged in monogamous sexual partnerships in the context of marriage.</t>
  </si>
  <si>
    <t>All adult pregnant Syrian refugee women at &lt;34 weeks of gestation seeking antenatal care in the participating clinics were eligible to participate. Additional eligibility criteria included: willingness to be tested for C. trachomatis, N. gonorrhoeae and T. vaginalis; willingness to receive treatment if diagnosed; willingness to attend a test-of-cure if treated and ability to provide written informed consent.</t>
  </si>
  <si>
    <t>Northwest China</t>
  </si>
  <si>
    <t>First Affiliated Hospital of Xi'an Jiaotong University</t>
  </si>
  <si>
    <t>patients from the physical examination center, assisted reproductive technology center, and gynecology clinics</t>
  </si>
  <si>
    <t>The inclusion criteria are as follows: participants who (1) had a sexual history; (2) had no gynecological examination or vaginal ultrasound within 24 h; (3) are at a non-menstrual stage; and (4) had accepted HPV-DNA tests in our hospital. The exclusion criteria are as follows: participants who (1) are pregnant or lactating; (2) had sexual intercourse or used a drug in the vagina within the last 3 days; (3) used antibiotics within 1 month; (4) had accompanying autoimmune diseases or being under immunosuppressive treatment; (5) are complicated with serious medical or surgical diseases; (6) had the history of cervical lesion or HPV infection treatment, including medical and surgical treatments; and (7) had the history of HPV vaccination.</t>
  </si>
  <si>
    <t>Souss-Massa (majority), plus some participants from Guelmim-Oued Noun, Laayoune-Sakia El Hamra, Dakhla-Oued Eddahab.</t>
  </si>
  <si>
    <t>Agadir Regional Hospital, private laboratories, and NGO field hospital (cervical cancer screening campaign).</t>
  </si>
  <si>
    <t>Participants were considered eligible to enter the study if they were sexually active, aged +18, symptomatic or asymptomatic for cervical cancer and STIs. Exclusion criteria were as follows: pregnancy, recent or current antibiotic treatment, menstruation or presence of active vaginal bleeding. Finally, women who refused to answer any questions were also excluded.</t>
  </si>
  <si>
    <t>Dates of data collection not reported</t>
  </si>
  <si>
    <t>The inclusion criteria were pregnant women of 15–45 years of age receiving prenatal care at the institute, irrespective of gestational age, who agreed to provide vaginal swab to test for the microorganisms evaluated in this study. The exclusion criterion was having used antibiotics in the preceding 3 months and advanced stage of pregnancy because specimens cannot be collected.</t>
  </si>
  <si>
    <t>Côte d’Ivoire, Ghana</t>
  </si>
  <si>
    <t>Abidjan (Ivory Coast) and Kumasi (Ghana)</t>
  </si>
  <si>
    <t>Komfo Anokye Teaching Hospital in Kumasi (Ghana) and Abobo Community Hospital in Abidjan (Ivory Coast)</t>
  </si>
  <si>
    <t>Delivery ward</t>
  </si>
  <si>
    <t>tissue samples from vaginally delivered placentae</t>
  </si>
  <si>
    <t>Samples were included in the assessment if at least twice 200 mg tissue was available.  Incomplete epidemiological data were not used as criteria for the exclusion of samples from the assessment.</t>
  </si>
  <si>
    <t>Dates of data collection not specified. Epidemiological information on the assessed placenta samples. Not all data were available for all assessed individuals.</t>
  </si>
  <si>
    <t>State of Pará</t>
  </si>
  <si>
    <t>Combu Island, Belém</t>
  </si>
  <si>
    <t>Basic Health Unit (BHU)</t>
  </si>
  <si>
    <t>The target population consisted of residents of the riverside communities of the Combú EPA. Individuals aged 18 years or over were included. Those who did not reside on the islands were excluded.</t>
  </si>
  <si>
    <t>Cervical cancer cases</t>
  </si>
  <si>
    <t>tissue biopsy samples from &gt;18 years old married women with cervical cancer. Pregnant women and women suffering with any other type of cancer were excluded.</t>
  </si>
  <si>
    <t>Mean age 53.59 +/- 12.07</t>
  </si>
  <si>
    <t>HPV coinfection data</t>
  </si>
  <si>
    <t>Centre for Health Care in Acquired Infectious Diseases (CASA DIA)</t>
  </si>
  <si>
    <t>HIV treatment</t>
  </si>
  <si>
    <t>The inclusion criteria were: older than 18 at collection time; were diagnosed with HIV infection for less than three months; agreed to participate in this study by signing the informed consent form; and answered the epidemiological questionnaire. The exclusion criteria were people with cognitive impairment who were unable to answer the questionnaire in an appropriate way.</t>
  </si>
  <si>
    <t>KEN</t>
  </si>
  <si>
    <t>Eligible women were between 16 and 28 gestational weeks as measured by ultrasound, HIV-negative and had not previously received SP during the current pregnancy.</t>
  </si>
  <si>
    <t>MWI</t>
  </si>
  <si>
    <t>TZA</t>
  </si>
  <si>
    <t>Durban</t>
  </si>
  <si>
    <t>Three primary healthcare (PHC) clinics</t>
  </si>
  <si>
    <t>Pregnant women who tested positive for HIV, were &gt;28 weeks of gestation, in labour or with severe obstetric complications were excluded. In addition, women who did not intend to continue antenatal care at any of study facilities or did not intend to reside in Umlazi for the study period were excluded.</t>
  </si>
  <si>
    <t>abnormal vaginal discharge, genital tract infection, Genital sores/blisters</t>
  </si>
  <si>
    <t>Umlazi</t>
  </si>
  <si>
    <t>Three public sector primary healthcare clinics in Umlazi</t>
  </si>
  <si>
    <t>Consenting, HIV-negative pregnant women &lt;28 weeks of gestation and planning to deliver their babies at the Prince Mshyeni Memorial Hospital were enrolled in the CAPRISA 088 HIV incidence study at their first antenatal visit</t>
  </si>
  <si>
    <t>Umlazi, Durban</t>
  </si>
  <si>
    <t>Postnatal clinics in the Umlazi district</t>
  </si>
  <si>
    <t>Women attending the 14 week postpartum visit from CAP088 Study were included in this substudy analysis.</t>
  </si>
  <si>
    <t>Antenatal clinic attendees in the Umlazi area in Durban, South Africa, who tested negative for HIV were enrolled between Feb 2017 and Mar 2018 [9]. Pregnant women who were in their third trimester of pregnancy (&gt; 28 weeks), in labour or with obstetric complications that required referral to the regional hospital were excluded from the study. For the comparator group, young women (&lt; 25 years of age) living with HIV and having delivered 6–14 weeks prior, were recruited from a postnatal clinic between July 2017 and April 2020 in the Umlazi area, Durban, the same study area as for the CAP 088 study.</t>
  </si>
  <si>
    <t>Abnormal vaginal discharge, genital blisters, sores</t>
  </si>
  <si>
    <t>Mombasa</t>
  </si>
  <si>
    <t>Ganjoni Clinic</t>
  </si>
  <si>
    <t>Study inclusion criteria into the Mombasa Cohort included: i. women aged 18 years and above; ii. residing in the Mombasa area; iii. self-identifying as exchanging sex for payment in cash or in-kind at the time of enrollment; and iv. able to provide informed consent. We conducted enrollment stratified by HIV status to ensure half of the participants were HIV-positive. Exclusion criteria were current pregnancy or a history of hysterectomy or treatment for cervical pre-cancer.</t>
  </si>
  <si>
    <t>MIC</t>
  </si>
  <si>
    <t>Uganda</t>
  </si>
  <si>
    <t>Rakai</t>
  </si>
  <si>
    <t>Semi-urban trading center and surrounding rural villages</t>
  </si>
  <si>
    <t>Household survey</t>
  </si>
  <si>
    <t>Inland community</t>
  </si>
  <si>
    <t>The study included adults aged 18–49 years residing in the selected RCCS communities who provided written consent for both the RCCS survey and STIPS, and agreed to provide genital swabs for STI testing.</t>
  </si>
  <si>
    <t>Penile discharge, genital ulcers</t>
  </si>
  <si>
    <t>Inverse probability weights (IPW)</t>
  </si>
  <si>
    <t>MFC</t>
  </si>
  <si>
    <t>Lake Victoria shoreline</t>
  </si>
  <si>
    <t>Fishing community along the Lake Victoria shoreline</t>
  </si>
  <si>
    <t>FIC</t>
  </si>
  <si>
    <t>Vaginal discharge, genital ulcers</t>
  </si>
  <si>
    <t>FFC</t>
  </si>
  <si>
    <t>Southern China</t>
  </si>
  <si>
    <t>Guangzhou, Shenzhen and Wuxi</t>
  </si>
  <si>
    <t>Inclusion criteria: (1) physiological male aged 18 years or older; (2) had anal intercourse with a male partner in the past 6 months; (3) willing to provide informed consent for the data collection and testing for HIV/STIs. The exclusion criteria of this study were (1) severe psychiatric illnesses; (2) unable to read or use the iPad questionnaire; and (3) unable to speak or read Mandarin.</t>
  </si>
  <si>
    <t>Anogenital warts</t>
  </si>
  <si>
    <t>Median age was 27, 27, and 22 years in Guangdong, Shenzhen, and Wuxi respectively</t>
  </si>
  <si>
    <t>Kampala</t>
  </si>
  <si>
    <t>Enhanced Gonococcal Antimicrobial Surveillance Program (EGASP)-participating government health 
centers</t>
  </si>
  <si>
    <t>Men with self-reported symptomatic urethritis, were recruited at EGASP-participating government health 
centers in Kampala, Uganda where they underwent usual care clinical evaluation.</t>
  </si>
  <si>
    <t>Urethral discharge</t>
  </si>
  <si>
    <t>Government health centres participating as EGASP sites</t>
  </si>
  <si>
    <t>Men with UDS, were recruited into a cross sectional study after completion of their usual care visit at government health centers, participating as EGASP sites in Kampala, Uganda. All participants were diagnosed and empirically treated by the clinical team using national UDS SCM guidelines prior to joining the study</t>
  </si>
  <si>
    <t>Urethral discharge with or without dysuria</t>
  </si>
  <si>
    <t>Tianjin and Guangxi provinces</t>
  </si>
  <si>
    <t>Tianjin Academy of Traditional Chinese Medicine Affiliated Hospital, located in Northern China and (2) Guangxi Institute of Dermatology</t>
  </si>
  <si>
    <t>Participants were consecutively approached for eligibility and included in the study if they met the following criteria: (1) age &gt;18 years, (2) willing to provide urine, vaginal, and rectal swabs, (3) and willing to fill out an anonymous questionnaire that consisted of questions regarding sociodemographic characteristics, sexual behavior, and STD history.</t>
  </si>
  <si>
    <t>Urogenital symptoms</t>
  </si>
  <si>
    <t>CT and NG co-infection by anatomical site reported at combined study population level only. STI co-infection data available for combined study population.</t>
  </si>
  <si>
    <t>KwaZulu-Natal, Gauteng</t>
  </si>
  <si>
    <t>eThekwini and Tshwane</t>
  </si>
  <si>
    <t>Setshaba Research Centre (SRC) and MatCH Research Unit (MRU)</t>
  </si>
  <si>
    <t>Women enrolled were nonpregnant, HIV-seronegative, aged 16–35 years, sexually active, seeking effective contraception, had no medical contraindications to the contraceptive methods included in the trial, and had no reported use of injectable, intrauterine or implantable contraception in the previous 6 months. Approximately equal numbers of women in each contraceptive arm were enrolled</t>
  </si>
  <si>
    <t>Oromia Region</t>
  </si>
  <si>
    <t>Bule Hora</t>
  </si>
  <si>
    <t>Bule Hora University Teaching Hospital (BHUTH)</t>
  </si>
  <si>
    <t>All pregnant women between the gestational periods of 35th to 37th weeks participated in the study, while pregnant women with a history of antibiotic use within two weeks before recruitment and emergency obstetric conditions who needed immediate intervention were excluded from the study.</t>
  </si>
  <si>
    <t>Vaginal discharge and dysuria</t>
  </si>
  <si>
    <t>Prevalence of vaginal discharge was 52.6% and Dysuria was 18.4%</t>
  </si>
  <si>
    <t>Jiangsu province</t>
  </si>
  <si>
    <t>Zhenjiang, Wuxi, Yangzhou, and Suzhou</t>
  </si>
  <si>
    <t>AIDS and STD surveillance sites</t>
  </si>
  <si>
    <t>Eligible participants were assigned male gender at birth, 18 years of age or older, and self-reported anal or oral sex with another male in the previous year.</t>
  </si>
  <si>
    <t>Limpopo Province</t>
  </si>
  <si>
    <t>Elandsdoorn</t>
  </si>
  <si>
    <t>Ndlovu Research Centre</t>
  </si>
  <si>
    <t>Dapivirine vaginal ring for the prevention of HIV-1</t>
  </si>
  <si>
    <t>HIV-negative, sexually active, non-pregnant women between the age of 18 and 45 years from Elandsdoorn were enrolled . Additional eligibility criteria included being stable on contraception during the trial period. If an STI was diagnosed at screening, treatment had to be taken at least 1 week before enrolment could occur.</t>
  </si>
  <si>
    <t>WSW</t>
  </si>
  <si>
    <t>São Paulo</t>
  </si>
  <si>
    <t>Women who have sex with women</t>
  </si>
  <si>
    <t>The inclusion criteria were women with 18 years old or older, non-menopausal and have active sexual life. Women who did not accept to participate in all stages of the study (answering the questionnaire and performing the gynecological examination), those who declared themselves transgender men or transgender women submitted to gender-affirming surgery and those who had inadequate laboratory samples were excluded from the study.</t>
  </si>
  <si>
    <t>WSM</t>
  </si>
  <si>
    <t>Iraq</t>
  </si>
  <si>
    <t>Duhok City</t>
  </si>
  <si>
    <t>Vin Private Laboratory and Arveen Private Laboratory</t>
  </si>
  <si>
    <t>Married women presenting with vaginal infections</t>
  </si>
  <si>
    <t>Married women with vaginal infections that attended the Vin Private Laboratory (n=250) and Arveen Private Laboratory (n=150), Duhok City, Iraq</t>
  </si>
  <si>
    <t>Rio de Janeiro</t>
  </si>
  <si>
    <t>Young gay, bisexual and other men who have sex with men (YMSM)</t>
  </si>
  <si>
    <t>Eligible participants were aged 18–24 years, self-identified as man (cisgender or transgender) or non-binary/queer persons assigned male sex at birth, sexually attracted to men, lived in the Rio de Janeiro metropolitan area, and had a digital referral coupon.</t>
  </si>
  <si>
    <t>uMkhanyakude district</t>
  </si>
  <si>
    <t>Men and women aged 16 to 29 years, residing in the HDSS area, willing and able to provide informed consent, and willing to be contacted at 12 months for HIV testing, were eligible to enroll in the trial</t>
  </si>
  <si>
    <t>Inverse probability weights</t>
  </si>
  <si>
    <t>Hunan Province</t>
  </si>
  <si>
    <t>Changsha</t>
  </si>
  <si>
    <t>Second Xiangya Hospital of Central South University</t>
  </si>
  <si>
    <t>Women undergoing colposcopy</t>
  </si>
  <si>
    <t>(1) women with a history of sexual activity, (2) positive HPV test results, and (3) informed consent. The exclusion criteria included: (1) women infected with bacterial vaginosis (BV), fungi, or Trichomonas vaginalis (TV) at the time of examination, (2) women had sexual activity or gynecological examinations within the past 24 h, (3) women who are menstruating, (4) pregnant women, (5) women who had vaginal douching or used vaginal medications within the past 48 h, (6) women who had undergone hysterectomy, (7) women who had undergone cervical loop electrosurgical excision procedure (LEEP), laser treatment, or cold knife conization (CKC) within the past year, and (8) women with incomplete laboratory measurements.</t>
  </si>
  <si>
    <t>Beijing, Nanjing,  Wuxi, Kunming, Fuzhou, and Nanning</t>
  </si>
  <si>
    <t>Beijing Jingcheng Skin Hospital, Institute of Dermatology, Chinese Academy of Medical Sciences, Wuxi Center for Disease Control and Prevention, Kunming Center for Disease Control and Prevention, Dermatology Hospital of Fuzhou, Dermatology Hospital of Guangxi Zhuang Autonomous Region</t>
  </si>
  <si>
    <t>MSM aged ≥ 16 years who presented to an STI clinic, wished to be tested for C. trachomatis and N. gonorrhoeae, or agreed to self-collect rectal and pharyngeal swabs in addition to standard clinician-taken swabs.</t>
  </si>
  <si>
    <t>North Kerala State</t>
  </si>
  <si>
    <t>All women attending the clinic with complaints of vaginal discharge, who consented to participate and did not fall under the exclusion criteria, were included in the study. Pregnant women, patients who had used topical or systemic antibiotics or antifungals within the past 2 weeks, and patients who refused to give consent were excluded from the study.</t>
  </si>
  <si>
    <t>Venezuela (Bolivarian Republic of)</t>
  </si>
  <si>
    <t>Carabobo state</t>
  </si>
  <si>
    <t>Naguanagua and Valencia</t>
  </si>
  <si>
    <t>The Dr. Miguel Franco Type II Urban Outpatient Clinic and the González Plaza Hospital</t>
  </si>
  <si>
    <t>All sexually active women (sexual intercourse at least once a week), over 12 years who voluntarily agreed to undergo a medical history, physical examination, and blood and endocervical swab sampling were included. Those with a history of systemic or local antibiotic therapy in the 30 days prior to the evaluation were excluded.</t>
  </si>
  <si>
    <t>Tigrai</t>
  </si>
  <si>
    <t>Mekelle</t>
  </si>
  <si>
    <t>Non-profitable private clinics</t>
  </si>
  <si>
    <t>Patients attending non-profitable private clinics was conducted from February to June 2018 in Mekelle, Tigrai, Ethiopia.</t>
  </si>
  <si>
    <t>Patients attending non-profitable private clinics was conducted from February to June 2018 in Mekelle, Tigrai, Ethiopia</t>
  </si>
  <si>
    <t>Ilam</t>
  </si>
  <si>
    <t>Sampling was performed on 169 women with symptomatic vaginosis. The patients with a history of consumption of antibiotics such as β-lactams, aminoglycosides, acrolides, tetracyclines, and other sorts which probably result in negative culture or PCR results were excluded from the study.</t>
  </si>
  <si>
    <t>Symptomatic vaginosis</t>
  </si>
  <si>
    <t>Central Uganda</t>
  </si>
  <si>
    <t>18 Community Pharmacies across Kampala</t>
  </si>
  <si>
    <t>Community Pharmacies</t>
  </si>
  <si>
    <t>Persons or clients seeking medication and other services at community pharmacies</t>
  </si>
  <si>
    <t>Study participants comprised two broad categories: i) Symptomatic persons who included men and women aged 18 years and above or emancipated minors, who presented with at least one STI sign or symptom (genital discharge, genital ulceration, rectal discharge, rectal pain, abdominal pain, testicular/scrotal pain, rash) and were purchasing treatment for themselves. ii) persons presenting with no STI symptoms who had come to purchase any other medication, including family planning services such as emergency contraception.</t>
  </si>
  <si>
    <t>Abnormal vaginal discharge, Genital swelling or Genital growth, Lower abdominal pain, Genital itching</t>
  </si>
  <si>
    <t>Urethral pus discharge,  Genital swelling or Genital growth, Lower abdominal pain, Genital itching</t>
  </si>
  <si>
    <t>Departments of Obstetrics and Gynecology, Urology, and Medical Microbiology at Istanbul University, Istanbul Faculty of Medicine Hospital.</t>
  </si>
  <si>
    <t>Patients admitted to the hospital with various urogenital symptoms.</t>
  </si>
  <si>
    <t>18–68-year-old Turkish patients who were admitted to the hospital with various urogenital symptoms. A total of 360 patients with symptoms of STD were included in the study.</t>
  </si>
  <si>
    <t>unspecified urogenital</t>
  </si>
  <si>
    <t>Adjusted prevalence data is available for the general population and not a specific study group. Trichomonas vaginalis, and Treponema pallidum for all participants were extracted from the hospital laboratory automation system and the laboratory record system of the microbiology department.</t>
  </si>
  <si>
    <t>18–68-year-old Turkish patients who were admitted to the hospital with various urogenital symptoms. A total of 180 female patients with symptoms of STD were included in the study.</t>
  </si>
  <si>
    <t>South Western Uganda</t>
  </si>
  <si>
    <t>Kyotera, Mpigi, Masaka, Lyantonde, Lwengo, Rakai, and Kalungu</t>
  </si>
  <si>
    <t>Participants qualified to take part in the study if they were; 1) 18 years and above; 2) reported an episode of unprotected sex in the last 30 days; and 3) reported engaging in transactional sex (exchange of sex for money, good and services) in the last 30 days.</t>
  </si>
  <si>
    <t>Addis Ababa, Mekelle, Bahir Dar, Harar, Ginir, Wukro, and Aira.</t>
  </si>
  <si>
    <t>Antenatal care and family planning units at university hospitals, state and private hospitals, and regional health centres</t>
  </si>
  <si>
    <t>Pregnant women and women attending Family Planning Services.</t>
  </si>
  <si>
    <t>Women aged 18 to 45 years were eligible to participate if they had no signs of placenta praevia, severe pre-eclampsia or other pregnancy-related complications. Women visiting the facility because of vaginal bleeding or discharge were also excluded, although some women showed signs of discharge upon examination</t>
  </si>
  <si>
    <t>Western Cape, Kwazulu Natal, Gauteng Province</t>
  </si>
  <si>
    <t>Alexandra Health Centre (GP), Spencer Road Clinic (WC), and Prince Cyril Zulu Communicable Disease Centre (KZN)</t>
  </si>
  <si>
    <t>Consecutive consenting men presenting with any visible urethral discharge ± dysuria. Inclusion criteria included participants 18 years and older with a new episode of clinically confirmed MUS.</t>
  </si>
  <si>
    <t>urethral discharge, dysuria</t>
  </si>
  <si>
    <t>Consecutive consenting females presenting with VDS to the selected PHCs. Inclusion criteria included participants 18 years and older with a new episode of clinically confirmed VDS.</t>
  </si>
  <si>
    <t>Masaka</t>
  </si>
  <si>
    <t>Medical Research Council/Uganda Virus Research Institute and London School of Hygiene &amp; Tropical Medicine, Uganda Research Unit in collaboration with the International Partnership for Microbicides.</t>
  </si>
  <si>
    <t>A woman was included in the main study if she was asymptomatic for genital infections at the time of enrolment. If a woman was diagnosed with any clinically significant curable STI, she must have initiated treatment at least a week prior to enrolment and have completed the full course of treatment.</t>
  </si>
  <si>
    <t>Southwestern Uganda</t>
  </si>
  <si>
    <t>Towns along the trans- African highway and the shores of Lake Victoria</t>
  </si>
  <si>
    <t>MRC/UVRI &amp; LSHTM Uganda Research Unit</t>
  </si>
  <si>
    <t>Women at high risk of HIV, identified from (1) history of STIs in the past 3 months; (2) self-reported condom less sex with multiple sex partners or a new partner in the past 3 months and (3) use of recreational drugs (marijuana, alcohol) in the past 3 months.</t>
  </si>
  <si>
    <t>A woman was included in the main study if they were not pregnant, not breast feeding, asymptomatic for genital infections and tested HIV negative at the time of enrolment. Those diagnosed with any clinically significant curable STI were initiated on treatment for at least a week prior and enrolled after completing a full course of treatmen</t>
  </si>
  <si>
    <t>Southern Viet Nam</t>
  </si>
  <si>
    <t>Ho Chi Minh City,</t>
  </si>
  <si>
    <t>STIs clinic of HCMC Hospital of Dermato-Venereology</t>
  </si>
  <si>
    <t>All samples were taken from patients (≥18 years old) who visited the STIs clinic of HCMC Hospital of Dermato-Venereology, Ho Chi Minh City, vIETNAM and were approved by the hospital’s medical ethics committee. Specimens were obtained from symptomatic patients (vaginitis, cervicitis, dysuria, pelvic inflammatory disease in women and urethral discharge, itching, painful urination in men) and from patients without symptoms (including patients who came to the examination for other conditions such as syphilis, genital warts, genital fungal infections... or had a sex partner who got a sexually transmitted disease or only went to the hospital for screening) visited the STIs clinic from February to November 2022.</t>
  </si>
  <si>
    <t>vaginitis, cervicitis, dysuria, pelvic inflammatory disease</t>
  </si>
  <si>
    <t>Disaggregation by symptom status available at the study population level only.</t>
  </si>
  <si>
    <t>Ho Chi Minh City</t>
  </si>
  <si>
    <t>urethral discharge, itching, painful urination</t>
  </si>
  <si>
    <t>Abuja and Lagos</t>
  </si>
  <si>
    <t>Specialized community health centres</t>
  </si>
  <si>
    <t>Cisgender</t>
  </si>
  <si>
    <t>Community health centres</t>
  </si>
  <si>
    <t>Participants aged at least 16 years in Abuja or 18 years in Lagos were eligible for enrolment if they were assigned male sex at birth, reported anal intercourse with a male partner in the preceding year and presented a valid RDS coupon.</t>
  </si>
  <si>
    <t>NBO</t>
  </si>
  <si>
    <t>Non-binary</t>
  </si>
  <si>
    <t>Includes bisexual men and men who did not know their sexual orientation</t>
  </si>
  <si>
    <t>Tshwane</t>
  </si>
  <si>
    <t>Mecru Research Unit (MeCRU) in Ga-Rankuwa</t>
  </si>
  <si>
    <t>Men who self-declared to have sex with other men.</t>
  </si>
  <si>
    <t>Men who self-declared to have sex with other men, who were 18 years or older, resided in targeted areas, and who consented to participate in this study were included.</t>
  </si>
  <si>
    <t>Guinea-Bissau</t>
  </si>
  <si>
    <t>Bissau, seven cities outside Bissau</t>
  </si>
  <si>
    <t>Participants in the capital city of Bissau were included through venue-based convenience sampling at nine different venues, where FSWs are known to solicit sex.</t>
  </si>
  <si>
    <t>Inclusion criteria were: being biologically female, ≥16 years old, self-reported engagement in selling sex in the last 12 months and capacity to consent. Excluded if did not engage in sex work.</t>
  </si>
  <si>
    <t>genital ulcer, vaginal discharge or lower abdominal pain</t>
  </si>
  <si>
    <t>Rio Grande do Sul</t>
  </si>
  <si>
    <t>Porto Alegre</t>
  </si>
  <si>
    <t>Private infertility clinic (Clínica De Reprodução Humana PROSER)</t>
  </si>
  <si>
    <t>Consecutive women between 18 and 50 years old who attended the PROSER clinic for IVF and had the result of a morning urinary sample for RT-PCR for CT in their electronic record were included in the study. Those without RT-PCR for CT were excluded.</t>
  </si>
  <si>
    <t>Guangzhou</t>
  </si>
  <si>
    <t>Lingnan Partner Community Support Center (local MSM community-based organization)</t>
  </si>
  <si>
    <t>The eligibility criteria included: male in gender; over 18 years old; self reported history of anal sex (receptive or penetrative) with another man; no antibiotics use in the past 30 days.</t>
  </si>
  <si>
    <t>Chongqing Municipality</t>
  </si>
  <si>
    <t>Women who intended to get pregnant.</t>
  </si>
  <si>
    <t>Based on the definition of childbearing women and the age requirement of the Marriage Law in China, 478,396 (98.7%) women between 20 and 49 years old with preconception examinations were eligible for this study.</t>
  </si>
  <si>
    <t>Nanshan District</t>
  </si>
  <si>
    <t>Shenzhen city</t>
  </si>
  <si>
    <t>Being a female resident, aged 20–60 years and living locally in Shenzhen city Nanshan District during the past 3 months. Women who met any of the following exclusion criteria were not enrolled: pregnancy, without a history of sexual activity, sexual intercourse 3 days ago, menstrual period, previous hysterectomy, vaginal bleeding, vaginal douching or using a vaginal suppository, currently suffering from gynecologicalinflammation.</t>
  </si>
  <si>
    <t>69.1% of C.trachomatis positive women were &gt;35 years old</t>
  </si>
  <si>
    <t>Southwest China</t>
  </si>
  <si>
    <t>West China Second University Hospital</t>
  </si>
  <si>
    <t>The inclusion criteria were as follows: (a) Women who have no other serious diseases, such as diabetes, hypertension, kidney diseases, etc. (b) Women who have no abnormalities in uterus and ovary by B-ultrasonography examination. (c) Women who underwent UU, CT, and MG screening for the first time in the past 12 months. The exclusion criteria were as follows: (a) Women who have had vaginal medication in the past 2 weeks. (b) Women who have had antibiotics in the past 2 weeks. (c) Women who could not participate in this study for any reason.</t>
  </si>
  <si>
    <t>vaginitis, cervicitis, urethritis and annexitis</t>
  </si>
  <si>
    <t>Tianjin</t>
  </si>
  <si>
    <t>Tianjin Medical University General Hospital</t>
  </si>
  <si>
    <t>Obstetrics</t>
  </si>
  <si>
    <t>The inclusion criteria were as follows: 18–45 years old, intrauterine pregnancy, and intact fetal membrane. The exclusion criteria were as follows: unexplained vaginal bleeding, placenta previa, cervical cerclage, subjective induction of labor and abortion, antibiotic treatment within 4 weeks, sexual intercourse or use of vaginal medication within 3 days, mental or intellectual abnormalities, incomplete questionnaire information, and vulvar skin diseases.</t>
  </si>
  <si>
    <t>Increased discharge, Genital itching, Genital burning, Yellow discharge, Thick discharge, Malodor</t>
  </si>
  <si>
    <t>Prevalence of symptoms reported by symptom type in Table 2</t>
  </si>
  <si>
    <t>Beijing, Changsha, Taiyuan, Nanning, Xining, Nanjing, Tianjin, Shenzhen, Hangzhou, Shijiazhuang, Jinan, Chongqing</t>
  </si>
  <si>
    <t>Multiple facilities (n=13)</t>
  </si>
  <si>
    <t>Women seeking sexual and reproductive health care at 13 hospitals in 12 provinces of China.</t>
  </si>
  <si>
    <t>Inclusion criteria were: (1) with one or more types of genital tract infections, including vaginitis, cervicitis, pelvic inflammatory disease and so on; (2) ever engaged in sexual intercourse; (3) no antibiotic use in the last 2 weeks. Exclusion criteria were: (1) antimicrobial therapy during the previous 21 days; (2) previous history of hysterectomy; (3) menopause; (4) contraindications to the Papanicolaou test or cervical sampling.</t>
  </si>
  <si>
    <t>vulvovaginal Itching, abnormal discharge, bleeding or abdominal pain</t>
  </si>
  <si>
    <t>Study also reports on high-risk factors for C. trachomatis infection, as well as prevalence data on C. trachomatis when occurring as a coinfection with N. gonorrhoeae and Chlamydia. Only co-infection with Trichomonas vaginalis data is available, but trichomoniasis data overall is not available.</t>
  </si>
  <si>
    <t>NSW</t>
  </si>
  <si>
    <t>Imbabura province, Esmeraldas province, Santo Domingo province</t>
  </si>
  <si>
    <t>NSWs were invited onto the study while waiting in primary healthcare units by two trained female researchers</t>
  </si>
  <si>
    <t>Females who are not Sex Workers</t>
  </si>
  <si>
    <t>Eligibility criteria for all participants included: aged ≥18 years, not pregnant nor menstruating and willing to provide at least one sample.</t>
  </si>
  <si>
    <t>urethritis, vaginitis, vulvae pruritus, painful, uncomfortable intercourse, or infertility.</t>
  </si>
  <si>
    <t>HIV prevalence data available at study population level only</t>
  </si>
  <si>
    <t>FSWs were approached by two trained female researchers either in brothels or via FSW associations</t>
  </si>
  <si>
    <t>current discharge, lower abdominal pain, burning or itching, sores, lumps, or blisters in and around the vaginal and dyspareunia.</t>
  </si>
  <si>
    <t>HIV prevalence data available at study population level only.</t>
  </si>
  <si>
    <t>Nairobi and Mombasa</t>
  </si>
  <si>
    <t>Kenyatta National Hospital (KNH) in Nairobi and at Ganjoni Health Center and Coast Provincial General Hospital (CPGH) in Mombasa</t>
  </si>
  <si>
    <t>women planning pregnancy</t>
  </si>
  <si>
    <t>Eligible participants had immediate fertility intent, were HIV-negative, 14–45 years old (youngest enrollees were 18 years old), not using contraception other than condoms for HIV/STI prevention, and had not used antibiotics in the prior four weeks.</t>
  </si>
  <si>
    <t>Self-reported abnormal vaginal discharge</t>
  </si>
  <si>
    <t>Clinically-observed abnormal vaginal discharge was 18.1%</t>
  </si>
  <si>
    <t>Campinas</t>
  </si>
  <si>
    <t>Medical Center of the Military Garrison of Campinas</t>
  </si>
  <si>
    <t>Prospective, cross-sectional epidemiological study involving women who attended the Medical Center of the Military Garrison of Campinas by free and spontaneous demand.</t>
  </si>
  <si>
    <t>Female military personnel or wives and/or companions of military users of the Brazilian Army Health Fund, who had an active or previously active sexual life.</t>
  </si>
  <si>
    <t>The women included in this study were military personnel, sexual partners (wives and/or companions) of military personnel, and dependents, all with active or previously active sexual lives. Civil servants, women with no past or present sexual life, and those who had acquired any of the infections, as evaluated through non-sexual means, were excluded.</t>
  </si>
  <si>
    <t>Haikou</t>
  </si>
  <si>
    <t>Women and Children Medical Center of Hainan Province</t>
  </si>
  <si>
    <t>The inclusion criteria were as follows: 1. at least one symptom of vaginitis (abnormal vaginal discharge; painful or frequent urination; vaginal itching, burning, or irritation; painful or uncomfortable intercourse; and vaginal odor); 2. sexual abstinence for ≥ 24 h; 3. No vaginal douching and no medications for ≥ 72 h; 4. no current menses; and 5. signed informed consent. The exclusion criteria were as follows: atypical genital bleeding; use of medications; and unwillingness to participate in the study.</t>
  </si>
  <si>
    <t>abnormal vaginal discharge; painful or frequent urination; vaginal itching, burning, or irritation; painful or uncomfortable intercourse; and vaginal odor</t>
  </si>
  <si>
    <t>Salvador</t>
  </si>
  <si>
    <t>Federal University of Bahia Hospital</t>
  </si>
  <si>
    <t>Referral public health service for the prevention of anal cancer through high-resolution anoscopy.</t>
  </si>
  <si>
    <t>MSM and TGW attending a referral public health service for the prevention of anal cancer through high-resolution anoscopy, at Federal University of Bahia Hospital in Salvador</t>
  </si>
  <si>
    <t>MSM and TGW older than 18 years attending a referral public health service for the prevention of anal cancer through high-resolution anoscopy, at Federal University of Bahia Hospital in Salvador, Brazil, from February 2021 to June 2022.</t>
  </si>
  <si>
    <t>King Edward VIII Hospital</t>
  </si>
  <si>
    <t>Women were enrolled in this study if they were living with HIV, 18 years of age and older, pregnant, willing to provide written informed consent, willing to provide vaginal swab samples, and willing to provide sociodemographic, behavioral, and clinical data.</t>
  </si>
  <si>
    <t>western Kenya</t>
  </si>
  <si>
    <t>4 antenatal clinics in western Kenya (n=4) - area with high-grade sulfadoxine–pyrimethamine resistance and perennial malaria transmission.</t>
  </si>
  <si>
    <t>Women of any age with a viable singleton pregnancy between 16 weeks and 28 weeks gestation confirmed by ultrasound were eligible for inclusion if they were residents of the study area and were willing to adhere to the follow-up schedule and give birth in a study clinic. Women with multiple pregnancies, a known heart ailment, a history of receiving IPTp with sulfadoxine–pyrimethamine during the current pregnancy, a known allergy or contraindication to any of the study drugs, or women living with HIV were excluded.</t>
  </si>
  <si>
    <t>southern Malawi</t>
  </si>
  <si>
    <t>5 antenatal clinics in southern Malawi (n=5) - area with high-grade sulfadoxine–pyrimethamine resistance and perennial malaria transmission.</t>
  </si>
  <si>
    <t>northeastern Tanzania</t>
  </si>
  <si>
    <t>3 antenatal clinics in northeastern Tanzania - area with high-grade sulfadoxine–pyrimethamine resistance and perennial malaria transmission.</t>
  </si>
  <si>
    <t>Gauteng Province</t>
  </si>
  <si>
    <t>Ga-Rankuwa, Tshwane North</t>
  </si>
  <si>
    <t>Outreach in the streets, dance clubs, bars, sex clubs, health clubs and adult video stores were among the recruitment strategies used. Participants were also recruited through community forums and snowballing.</t>
  </si>
  <si>
    <t>Men were eligible if they were 18 years of age or older and had anal intercourse with one or more men in the previous year.</t>
  </si>
  <si>
    <t>Mozambique</t>
  </si>
  <si>
    <t>Maputo Province</t>
  </si>
  <si>
    <t>Mavalane General Hospital , 1° Junho Health Centre, 1° Maio Health Centre, and, Polana Caniço Health Centre</t>
  </si>
  <si>
    <t>A patient was eligible if she was between 18 and 49 years of age, had any urogenital complaints such as vaginal discharge, vaginal itching with/without burning, dyspareunia (pain during sexual intercourse), and/or lower abdominal pain, and signed the informed consent form. Fingerprints were collected for those who did not know how to sign. Women who were pregnant, menstruating at the time of consultation, had a positive cervical cancer screening result, reported having used antibiotics or vaginal douches in the last 15 days, had an indication for gynaecological surgery or had symptoms indicating the development of PID, such as spontaneous pelvic pain, were excluded from the study.</t>
  </si>
  <si>
    <t>vaginal discharge, vaginal itching with/without burning, dyspareunia (pain during sexual intercourse), and/or lower abdominal pain</t>
  </si>
  <si>
    <t>Gauteng, Western Cape, KwaZulu-Natal, North West and Eastern Cape</t>
  </si>
  <si>
    <t>Clinical trial conducted 14 trial sites in South Africa.</t>
  </si>
  <si>
    <t>14 trial sites in South Africa</t>
  </si>
  <si>
    <t>To be enrolled into HVTN 702, participants had been assessed as being healthy, 18-35-year old HIV-uninfected adults at risk of HIV acquisition who were willing to receive HIV counselling and testing. The final decision to either include or exclude a volunteer from the study was based on laboratory test results, medical history, physical examination findings and answers to questionnaires. Possible barriers to retention e.g. employment were also considered.</t>
  </si>
  <si>
    <t>The study also reports STI prevalence at months 6, 12, 18, and 24.</t>
  </si>
  <si>
    <t>Mavalanes Health area centers</t>
  </si>
  <si>
    <t>This cross-sectional study was conducted on non-pregnant women seeking health care relating to gynaecological symptoms such as genital pain, genital ulcers, and vaginal discharge as well as family planning in health facilities belonging to Mavalane Health’s area in Maputo, between 1st of February 2018 and 30th of July 2019. Exclusion criteria included pregnancy, current use of antibiotics, menstruation at the time of the visit, and vaginal douching during the last 7 days</t>
  </si>
  <si>
    <t>vaginal discharge, vaginal ulcer</t>
  </si>
  <si>
    <t>Kitui County</t>
  </si>
  <si>
    <t>Mwingi central constituency</t>
  </si>
  <si>
    <t>Mwingi level IV hospital</t>
  </si>
  <si>
    <t>Non-pregnant and pregnant women seeking medical care at outpatient department</t>
  </si>
  <si>
    <t>Women aged between the ages of 15 to 44 years seeking medical care at the outpatient clinics of Mwingi level IV hospital</t>
  </si>
  <si>
    <t>Siaya County</t>
  </si>
  <si>
    <t>School-based</t>
  </si>
  <si>
    <t>Secondary school girls</t>
  </si>
  <si>
    <t>Eligibility for CaCHe mirrored eligibility for CCG: attendance at a participating school, being a resident of the study area, provision of assent and parental/guardian consent, and girls had to report established menses (≥3 times). Girls were excluded at baseline if they declared pregnancy (n = 1), had not reached menarche (n = 4), or were under age 14 (n = 2).</t>
  </si>
  <si>
    <t>Mexico</t>
  </si>
  <si>
    <t>Tlaxcala</t>
  </si>
  <si>
    <t>The study sample included 2,396 women already participating in the cervical cancer screening programme, from July to November 2014. From July to November 2014, all women attending the CCSP were invited to be tested for CT and NG.</t>
  </si>
  <si>
    <t>North, Northeast, Center-West, Southeast, and South Regions</t>
  </si>
  <si>
    <t>21 municipalities with representation from the five geographical regions (North, Northeast, Center-West, Southeast, and South)</t>
  </si>
  <si>
    <t>Pregnant women who consent to participate the pilot network for CT/NG/TV/MG testing with a vaginal swab collection. Due to the potential interference with testing results,leading to false negatives, pregnant women who had used antibiotics 3 months before the consultation for any causes could not participate in the pilot testing network.</t>
  </si>
  <si>
    <t>Kwazulu-Natal</t>
  </si>
  <si>
    <t>King Edward VIII hospital and the Aurum Institute</t>
  </si>
  <si>
    <t>The study participants included sexually active MSM, 18 years and older. Participants were voluntarily asked to provide a urine sample.</t>
  </si>
  <si>
    <t>Democratic Republic of the Congo</t>
  </si>
  <si>
    <t>Bukavu</t>
  </si>
  <si>
    <t>HPGRB’s Department of Obstetrics and Gynecology</t>
  </si>
  <si>
    <t>Inclusion criteria: Women between 18 and 45 years old and married. Women who agree to participate in the study and provide complete information. Women who have undergone investigation of infertility factors [(ovulatory, hormonal, mechanical and andrological (semen analysis)]. Women who had a vaginal swab for screening for BV and C. trachomatis infection. According to assessment of tubes, Cases were defined as women in infertile couple aged 18-45 years with TFI (n = 52). For controls group, eighty five (n= 85) infertile women were recruited at the same period with the same inclusion criteria but without TFI.
Exclusion criteria: Women who received treatment with clindamycin and/or metronidazole within the last 90 days for any indication. Women with a history of documented pelvic endometriosis, tubal obstructions following one or more abdominal surgeries or genital tuberculosis. Isolated male infertility. Infertility following chemical, surgical or radiation castration.</t>
  </si>
  <si>
    <t>Western Amazon</t>
  </si>
  <si>
    <t>Porto Velho</t>
  </si>
  <si>
    <t>Rafael Vaz e Silva Family Planning Outpatient Clinic</t>
  </si>
  <si>
    <t>Female adolescents attending Family Planning Outpatient Clinic</t>
  </si>
  <si>
    <t>All adolescents seen at the family planning clinic were invited to participate in the study.  A total of 196 adolescents aged 14–19 years were selected for the study. Patients with a confirmed diagnosis of any of the STIs investigated in this study were excluded for that specific pathology but were included in the screening for the other STIs. Patients who had used antibiotic therapy or any intravaginal chemical substance in the last two weeks preceding the day of the examination were excluded, as were indigenous and foreign adolescents who were unable to communicate.</t>
  </si>
  <si>
    <t>National Health Laboratory Services (NHLS), Groote Schuur Hospital (GSH)</t>
  </si>
  <si>
    <t>Laboratory based</t>
  </si>
  <si>
    <t>Specimens submitted for routine testing as clinically indicated</t>
  </si>
  <si>
    <t>STI symptoms were prevalent in 38% of people with specimens included in analysis (combined men and women). Coinfection data is also only available at the study population level (men and women combined). 25 of women were confirmed pregnant</t>
  </si>
  <si>
    <t>Women attending antenatal care were enrolled if HIV-negative, had a viable singleton pregnancy between 16 and 28 weeks gestation, had no known heart disease, had not received sulfadoxine-pyrimethamine during the current pregnancy, and had no known allergy to the study drugs. Women living with HIV were provided treatment per national guidelines and excluded from the study. 
Women with a non-viable pregnancy outcome (miscarriage, stillbirths), twin pregnancy, severe congenital malformations, or missing data on malaria and STIs/RTIs were excluded. Furthermore, 
observations with weights measured &lt; 14 days apart, gestational age &lt; 18 weeks or ≥45 weeks, birthweights &lt; 250 g or ≥6500 g, or fetal/birthweight Z-score &gt; ±5, were excluded.</t>
  </si>
  <si>
    <t>Marie Stopes health facility</t>
  </si>
  <si>
    <t>All visiting females at this health facility who met the sampling criteria and gave their written informed consent to participate were enrolled in this study. Women with menstrual bleeding, those who declined to consent, or those who opted not to provide samples even after initially providing informed written consent, were excluded from this study.</t>
  </si>
  <si>
    <t>Abnormal vaginal discharge, Pruritus, Dyspareunia, Pain, Abnormal discharge</t>
  </si>
  <si>
    <t>Limpopo</t>
  </si>
  <si>
    <t>Polokwane</t>
  </si>
  <si>
    <t>Rethabile Community Health Centre</t>
  </si>
  <si>
    <t>Asymptomatic pregnant women at least 18 years of age who were available at antenatal clinic and were willing to participate in the study.</t>
  </si>
  <si>
    <t>Eastern Cape, KwaZulu-Natal, Tshwane</t>
  </si>
  <si>
    <t>Project PrEP sites</t>
  </si>
  <si>
    <t>HIV-uninfected females aged 15-24 years initiated on oral PrEP at a project site were recruited for the parent cohort study.  Clients with incomplete records were excluded from this analysis, leaving a final sample size of 18,599 female and 3,906 male clients.</t>
  </si>
  <si>
    <t>Botswana</t>
  </si>
  <si>
    <t>Gaborone</t>
  </si>
  <si>
    <t>4 antenatal clinics in Gaborone</t>
  </si>
  <si>
    <t>Pregnant women were eligible to participate if they were at least 15 years of age, attending their first antenatal care visit, intending to receive antenatal and postnatal care in Gaborone, and not treated for an STI within the last 30 days, including at their first antenatal care visit. Eligibility was determined after the women were seen by their provider.</t>
  </si>
  <si>
    <t>Cross-sectional bio-behavioural survey conducted after coronavirus disease 2019 (COVID-19) prevention and control restrictions were eased</t>
  </si>
  <si>
    <t>Tertiary student MSM (TSMSM) who self-reported engaging in anal and/or oral sex with another man in the past year.</t>
  </si>
  <si>
    <t>TSMSM were eligible to participate in the study if they were willing and able to provide written informed consent for study participation, were aged ≥18 years, provided proof of registration as a student in a university or college in Nairobi, were assigned male sex at birth, and reported consensual receptive or insertive anal and/or oral sexual intercourse with another man in the last 12 months.</t>
  </si>
  <si>
    <t>Urethritis, Anal discharge, Ulcer on or near penis or anus</t>
  </si>
  <si>
    <t>Weighted STI prevalence with 95% confidence intervals (CI) were calculated using RDS Analyst (RDS-A) software.</t>
  </si>
  <si>
    <t>Study site in Nairobi central business district. The recruitment coupons had a map showing where the study site was located, and a telephone number which prospective participants could call for directions if they needed to.</t>
  </si>
  <si>
    <t>TSMSM were eligible to participate in the survey if they were: aged ≥ 18 years, provided proof of being a registered student in a university or college in Nairobi; were assigned male gender at birth, reported having had consensual receptive or insertive oral or anal sexual intercourse with another man in the last 12 months and provided written informed consent to participate in the study.</t>
  </si>
  <si>
    <t>The weighted HIV prevalence rate with 95% confidence intervals (CI) was calculated using RDS Analyst (RDS-A) software version 0.72 [26], where Gile’s successive sampler (SS) estimator was used for weighting.</t>
  </si>
  <si>
    <t>Gujarat</t>
  </si>
  <si>
    <t>ANC (Antenatal Care) outpatient department (OPD) - tertiary care hospital</t>
  </si>
  <si>
    <t>A total of 250 antenatal women between 18 and 24 weeks of gestational age visiting the ANC (Antenatal Care) outpatient department (OPD) were recruited in this study after taking written informed consent.</t>
  </si>
  <si>
    <t>Abnormal vaginal discharge</t>
  </si>
  <si>
    <t>No information on the calendar year(s) of the study.</t>
  </si>
  <si>
    <t>Cape Town and Johannesburg</t>
  </si>
  <si>
    <t>MTN-affiliated clinical research sites</t>
  </si>
  <si>
    <t>Two clinical research sites: Cape Town and Johannesburg, South Africa</t>
  </si>
  <si>
    <t>Adolescent girls and young women</t>
  </si>
  <si>
    <t>The study enrolled healthy, sexually-active, HIV seronegative non-pregnant participants between the ages of 16–21 years.  At screening, participants were assumed to have been assigned female sex at birth and were not asked to report their gender identity.</t>
  </si>
  <si>
    <t>Study recruited HIV-negative women; however, four participants acquired HIV during follow-up. Participants were given the option to continue in the study even if they chose not to use any product.</t>
  </si>
  <si>
    <t>Various medical centers around India</t>
  </si>
  <si>
    <t>Patients with indications of endometritis diagnosed primarily by hysteroscopy evaluation</t>
  </si>
  <si>
    <t>Inclusion criteria: Patients with abnormal bleeding or Reproductive failure cases under treatment or confirmed diagnosis of CE by conventional methods with acceptance for informed consent were included in this study. Diagnostic criteria: CE is diagnosed based on the presence of inflammation in the endometrial lining persisting for an extended period, typically more than 6 weeks. This diagnosis is typically confirmed through histological examination of endometrial tissue samples obtained via biopsy, revealing the presence of plasma cells within the endometrial stroma. RIF is diagnosed after a certain number of failed euploid embryo transfers, commonly defined as three to six unsuccessful IVF cycles. Exclusion criteria: Hysteroscopically negative for endometritis, clinically undiagnosed as endometritis condition, patient with neoplasia or precancerous hyperplasia conditions, samples sent for DICE panel other than endometrial biopsy specimens such as endocervical exudates/scrapes, endometrial wash solution, menstrual blood and refusal to provide informed consent were excluded.</t>
  </si>
  <si>
    <t>Pelvic pain, vaginal discharge, dyspareunia, abnormal uterine bleeding, RPL, recurrent implantation failure or post in vitro fertilization (IVF) treatment suspected for endometritis</t>
  </si>
  <si>
    <t>Nabil Choucair health centre in Dakar</t>
  </si>
  <si>
    <t>The study included all pregnant women between 34 and 38 weeks of gestation, without any associated pathology, who came to the Nabil Choucair health center for a prenatal consultation and for whom informed consent had been obtained. Have not been included were parturients who had received antibiotic therapy of any kind and duration in the 15 days preceding the consultation, women with pregnancy complications such as placenta previa, vaginal bleeding or an underlying pathology; hypertension, diabetes, HIV and women in labor.</t>
  </si>
  <si>
    <t>Irritation, burning sensations, pelvic pain, dyspareunia</t>
  </si>
  <si>
    <t>Congo</t>
  </si>
  <si>
    <t>Brazzaville</t>
  </si>
  <si>
    <t>Centre Hospitalier Universitaire de Brazzaville (CHU–B), Le Fort clinic</t>
  </si>
  <si>
    <t>Women attending gynaecology department at the reference hospital in Brazzaville and women who had taken part in the cervical cancer screening campaign at Le Fort clinic</t>
  </si>
  <si>
    <t>All women with a normal or abnormal cytological smear were included. Pregnant or menstruating women, those undergoing antibiotic treatment or treatment of cervical lesions such as cryotherapy or thermal ablation were excluded from the study.</t>
  </si>
  <si>
    <t>Northern Vietnam</t>
  </si>
  <si>
    <t>SexualHealth Promotion Clinic</t>
  </si>
  <si>
    <t>Includes MSM and transgender women (male at birth)</t>
  </si>
  <si>
    <t>Participants were eligible if they were male at birth, aged 16 years or older, reported having sex with men or transgender women in prior 12 months and enrolled in the HIV PrEP program at the SHP clinic; exclusion criteria were if they had C. trachomatis or N. gonorrhoeae testing done in the prior 3 months.</t>
  </si>
  <si>
    <t>Pain/burning when defecating, itching, bleeding, discharge, ulcers, or diarrhea, pain/burning when urinating, itching, discharge, testicular pain, swollen lymph nodes or ulcers, pain or itching in the throat</t>
  </si>
  <si>
    <t>Eswatini</t>
  </si>
  <si>
    <t>Manzini Region</t>
  </si>
  <si>
    <t>Eligible participants were sexually active adults (18–45 years) who reported any one of the following: condomless sex, multiple partners, a new sexual partner, or genital symptoms. These eligibility criteria were selected based on prior correlates of STIs in Eswatini clinics</t>
  </si>
  <si>
    <t>Genital discharge, genital sores, pain on micturition, pain during sexual intercourse, and abdominal pains, and any other symptoms experienced</t>
  </si>
  <si>
    <t>Overall HIV prevalence (males and females) was 44% (109 of 248)</t>
  </si>
  <si>
    <t>Enugu State</t>
  </si>
  <si>
    <t>Nsukka District</t>
  </si>
  <si>
    <t>Nsukka Health Center, General Hospital Nsukka, University of Nigeria, Nsukka Medical Center (UNNMC), and University of Nigeria Teaching Hospital Comprehensive Health Center, Obukpa-Nsukka.</t>
  </si>
  <si>
    <t>Public health clinics</t>
  </si>
  <si>
    <t>Four health facilities</t>
  </si>
  <si>
    <t>adults attending public health clinics in the Nsukka District of Enugu State</t>
  </si>
  <si>
    <t>Penile tingling, Pain during urination</t>
  </si>
  <si>
    <t>CAS</t>
  </si>
  <si>
    <t>Ogun State South Western geopolitical zone</t>
  </si>
  <si>
    <t>Sagamu</t>
  </si>
  <si>
    <t>Olabisi Onabanjo University Teaching Hospital (OOUTH)</t>
  </si>
  <si>
    <t>Cases, including women with tubal infertility</t>
  </si>
  <si>
    <t>The study participants were infertile women with bilateral tubal blockage on hysterosalpingography and confirmed with laparoscopy. Women with evidence of endometriosis on laparoscopy, those with previous pelvic surgery including salpingectomy and women who got pregnant either spontaneously after treatment for infertility or through assisted reproductive technology were all excluded from the study.</t>
  </si>
  <si>
    <t>CON</t>
  </si>
  <si>
    <t>Controls, including fertile women (currently pregnant women attending ANC)</t>
  </si>
  <si>
    <t>Pregnant women attending the antenatal clinic who provided written informed consent were consecutively recruited as controls.</t>
  </si>
  <si>
    <t>Enugu</t>
  </si>
  <si>
    <t>Ituku-Ozalla</t>
  </si>
  <si>
    <t>University of Nigeria Teaching Hospital (UNTH)</t>
  </si>
  <si>
    <t>All the consenting eligible men who met the criteria were consecutively recruited from the population of male partners of infertile couples attending the clinic following individual counseling and informed written consent. The exclusion criteria were chronic medical diseases like diabetes mellitus, sickle cell disease, and hypertension, history of substance abuse or steroid medication, prior or current exposure to irradiation, history of urological surgery, history of past pubertal mumps, and history of smoking.</t>
  </si>
  <si>
    <t>Bahia</t>
  </si>
  <si>
    <t>Pre-exposure prophylaxis (PrEP) clinic</t>
  </si>
  <si>
    <t>Adolescent men who have sex with men and transgender women.</t>
  </si>
  <si>
    <t>All individuals who visited the pre-exposure prophylaxis (PrEP) clinic and met the following inclusion criteria were included in the PrEP1519 study: self-identified AMSM or ATGW, aged 15–19 years, reported sex with a cisgender man or TGW during their lifetime, and living or working in the municipality of Salvador. Individuals under the influence of alcohol or drugs, which compromised their participation at the time of the interview, were excluded. Eligible study participants could choose to use HIV PrEP or other combination prevention strategies (e.g., condoms and HIV testing).</t>
  </si>
  <si>
    <t>Urethral discharge, warts, and lesions, dysuria, itching, and irritation.</t>
  </si>
  <si>
    <t>Study includes combined prevalence data for AMSM and ATGW.</t>
  </si>
  <si>
    <t>Seven outpatient health facilities</t>
  </si>
  <si>
    <t>Women presenting with lower genital tract symptoms (LGTS)</t>
  </si>
  <si>
    <t>Included were women aged 18–50 years, presenting with LGTS, who gave informed consent. Participants were excluded if they were pregnant, menopausal, had genital malignancy, or tested positive for HIV or glycosuria, as determined in the larger study on VVC and RVVC. Diabetes mellitus, HIV and pregnancy are established factors associated with increased risk for various LGTI; to be more representative of the general population, we therefore excluded women with these conditions.</t>
  </si>
  <si>
    <t>Vaginal discharge (discharge curdy/curdled and discharge foul-smelling), vulvovaginal itch or pruritus, dysuria and dyspareunia, genital vesicles, vulvovaginal erythema, lower abdominal pain and tenderness, vulvovaginal soreness, genital excoriations/ulcers, genital erythema/redness, genital oedema, genital growths/warts.</t>
  </si>
  <si>
    <t>Kwara State</t>
  </si>
  <si>
    <t>Ilorin and Offa North Central,</t>
  </si>
  <si>
    <t>HAART clinic at the University of Ilorin Teaching Hospital and General Hospital Offa</t>
  </si>
  <si>
    <t>The inclusion criteria included all consented women aged 18-45 years who were HIV positive and attended both the HAART clinic at the University of Ilorin Teaching Hospital and General Hospital Offa in Kwara State, Nigeria</t>
  </si>
  <si>
    <t>Provinces of Cañar, Loja and Morona Santiago</t>
  </si>
  <si>
    <t>Samples collected at local community clinics. Participants were recruited through community engagement, information sessions, and collaboration with community leaders.</t>
  </si>
  <si>
    <t>Sexually active indigenous women from particular ethnic groups (Kichwa and Shuar) in selected provinces of southern Ecuador.</t>
  </si>
  <si>
    <t>The inclusion criteria included being sexually active, not pregnant, without uterine lesions, and not having undergone medical or surgical treatment for cancer during the study period.</t>
  </si>
  <si>
    <t>Ukraine</t>
  </si>
  <si>
    <t>Ukrainian prison facilities</t>
  </si>
  <si>
    <t>This is clinic-based for the comparison group (patients attending the STI department).</t>
  </si>
  <si>
    <t>Female patients seeking care at the Institute’s Department of Sexually Transmitted Infections with predominantly chronic inflammatory diseases of the pelvic organs.</t>
  </si>
  <si>
    <t>Discomfort and periodic pruritus in the area of external genitalia and urethra; increased vaginal discharge; moderate intensity pain and feeling of weight in the lower abdomen; menstrual disorder; increased urination; joint pain; eye discomfort and eye discharge.</t>
  </si>
  <si>
    <t>Prison facilities</t>
  </si>
  <si>
    <t>People in prisons and other closed settings</t>
  </si>
  <si>
    <t>The study involved female prisoners from Ukrainian prison facilities.</t>
  </si>
  <si>
    <t>A clinic at the Lumumba sub-County hospital.</t>
  </si>
  <si>
    <t>Inclusion criteria included willingness and ability to give written informed consent, ≥18 and ≤30 years, female sex assigned at birth, HIV seronegative, and a current prescription for HIV PrEP according to the national guidelines of Kenya. Exclusion criteria included pregnancy, breastfeeding, allergy to tetracyclines, on current medications that may impact doxycycline metabolism or that are contraindicated with doxycycline as per the prescribing information, or recent use of prolonged antibiotics (more than a 14-day course) in the month before enrolment, or active clinically significant medical or psychiatric conditions that would interfere with study participation per the discretion of the study investigator.</t>
  </si>
  <si>
    <t>Cajamarca</t>
  </si>
  <si>
    <t>Hospital Regional Docente de Cajamarca</t>
  </si>
  <si>
    <t>Asymptomatic women (absence of symptoms of HPV infection) attending the cervical cancer screening program</t>
  </si>
  <si>
    <t>Sexually active women who were 18 years and older were included. Exclusion criteria were: pregnancy, abnormal gynecological bleeding, history of hysterectomy and HPV related diseases (cervical cancer, genital warts or other cutaneous manifestations) and sexual activity in the last 2 days.</t>
  </si>
  <si>
    <t>Northwest</t>
  </si>
  <si>
    <t>Rustenberg</t>
  </si>
  <si>
    <t>Aurum Institute’s Clinical Research site</t>
  </si>
  <si>
    <t>Participants were eligible for enrollment into the cohort if they were aged 12 to 19 years; were HIV antibody negative by rapid test; agreed to the study procedures including giving consent and assent, providing locator information, completing questionnaires, undergoing physical examination, collection of blood and genital samples at 3-monthly intervals for testing of HIV and other STI; and had a negative pregnancy test (females). Sexual activity was not a requirement for enrollment.</t>
  </si>
  <si>
    <t>Coinfection (HSV, CT, NG, HIV) prevalence and incidence reported at study population level only (combined males and females)</t>
  </si>
  <si>
    <t>Women attending family planning clinics for contraceptive implant and intrauterine device (IUD) removal to become pregnant.</t>
  </si>
  <si>
    <t>The Microbiota and Preterm Birth (MPTB) study recruited HIV-negative women seen at facilities providing reproductive health care. Inclusion criteria included age ≤45 years, planning to conceive, HIV-negative, able to provide informed consent, and willingness to undergo study procedures. For women in discordant couples, the partner was required to have an undetectable HIV viral load, or the participant was required to be on pre-exposure prophylaxis (PrEP) to prevent HIV infection. Women were excluded if they were currently pregnant, using contraception (although condom use was allowed for HIV/STI prevention), reported having sought care for infertility in the past, or reported a medical history suggestive of having a risk of preterm birth due to known cause. This analysis also excluded women missing STI results from enrollment.</t>
  </si>
  <si>
    <t>Abnormal vaginal discharge, vulvovaginal itching, lower abdominal pain, cervical motion tenderness, cervical mucopus</t>
  </si>
  <si>
    <t>sexual and reproductive care</t>
  </si>
  <si>
    <t>Women who attended for sexual and reproductive care at a public health care clinic.</t>
  </si>
  <si>
    <t>All women provided written informed consent for participation in the study, and participants were only included in this study if consenting to specimen storage for assessment of the study’s secondary objectives and any future research. CAPRISA 083 evaluated a combination of point-of-care (POC) STI testing, immediate treatment, and expedited partner therapy in non-pregnant, HIV-negative women, 18 years and older, who attended for sexual and reproductive care at a public healthcare clinic in eThekwini, South Africa</t>
  </si>
  <si>
    <t>Gynecology and infertility clinics of two women's hospitals in Tehran</t>
  </si>
  <si>
    <t>Women attending the gynecology and infertility clinics of two hospitals in Tehran who provided written informed consent were included in the study; women who did not consent or whose samples could not be processed were effectively excluded.</t>
  </si>
  <si>
    <t>Vaginal discharge, Vulvar itching, Dysuria, Bleeding</t>
  </si>
  <si>
    <t>Alexandria</t>
  </si>
  <si>
    <t>Female patients that were referred by gynecologists to Microbiology Laboratories</t>
  </si>
  <si>
    <t>All female patients were commonly suffering from any of the following symptoms: abnormal vaginal discharge, inflammation of the vagina and itching, painful intercourse and dysuria. Menstruating women or those who had received any antifungals or antibiotics in the past week or had performed vaginal douching in the preceding 24 hours were excluded from the study.</t>
  </si>
  <si>
    <t>Abnormal vaginal discharge, inflammation of the vagina and itching, painful intercourse and dysuria.</t>
  </si>
  <si>
    <t>INT</t>
  </si>
  <si>
    <t>Papua New Guinea</t>
  </si>
  <si>
    <t>Madang Province and East New Britain Province</t>
  </si>
  <si>
    <t>Ten primary health facilities and their catchment communities (clusters)</t>
  </si>
  <si>
    <t>Participants were eligible for inclusion if they were aged 16 years or older, attending an antenatal clinic at 26 weeks’ gestation or earlier (confirmed by obstetric ultrasound), living within approximately 1 h drive of a study clinic, and were able to provide reliable contact details. Women with severe anaemia (haemoglobin &lt;60 g/L with symptoms) or living with a disability that prevented participation or comprehension were excluded.</t>
  </si>
  <si>
    <t>Department of Ica</t>
  </si>
  <si>
    <t>Santa María del Socorro Hospital</t>
  </si>
  <si>
    <t>Patients in hospital’s cervical cancer prevention and control program.</t>
  </si>
  <si>
    <t>We included women aged 18 years and over who gave their consent to participate in the study.
We excluded women with no sexual activity and under antibiotic or antiparasitic treatment for at least 15 days before taking the sample. We also do not consider women who reported vaginal douches or taking local medications in the last 72 hours, sexual intercourse, and abundant bleeding the day before sampling collection.</t>
  </si>
  <si>
    <t>Itching, fetid odor, redness of the genitals, burning on urination, presence of bright red dotted lesions (strawberry cervix), leukocyte infiltration</t>
  </si>
  <si>
    <t>Bangladesh</t>
  </si>
  <si>
    <t>Mymensingh</t>
  </si>
  <si>
    <t>Department of Obstetrics &amp; Gynecology at Mymensingh Medical College Hospital (MMCH)</t>
  </si>
  <si>
    <t>This study included one hundred and two women of reproductive age group (15-49 years) with vaginal discharge attending in the outpatient departments of Obstetrics and Gynaecology of Mymensingh
Medical College Hospital, Bangladesh.</t>
  </si>
  <si>
    <t>Dodoma and Dar es salaam</t>
  </si>
  <si>
    <t>District hospitals</t>
  </si>
  <si>
    <t>Reproductive and Child Health clinics</t>
  </si>
  <si>
    <t>Inclusion criteria: Sexually active women aged 18–45 years, willing to provide samples. Exclusion criteria: Antibiotic use in past 2 weeks. pregnant women, women menstruating at time of recruitment</t>
  </si>
  <si>
    <t>Study includes symptom prevalence by symptom type. The most reportedsymptoms were dysuria (28.8%) followed by abnormal vaginal discharge (29.7%) and vaginal itch (22.8%). Other reported clinical signs or symptoms were post-coital bleeding (19.8%) and lower abdominal pain (10%)</t>
  </si>
  <si>
    <t>Mashhad</t>
  </si>
  <si>
    <t>central laboratory of Academic Center for Education, Culture, and Research</t>
  </si>
  <si>
    <t>Central laboratory</t>
  </si>
  <si>
    <t>Women were referred to the central laboratory of Academic Center for Education, Culture, and Research</t>
  </si>
  <si>
    <t>Women referred to the central laboratory and tested HPV positive.</t>
  </si>
  <si>
    <t>Women aged between 16 and 68 years referred to the central laboratory were included in the study.  Any of the following factors were considered as exclusion criteria: pregnancy, being in the postpartum period, and having no history of sexual activity.</t>
  </si>
  <si>
    <t>Genital wart</t>
  </si>
  <si>
    <t>Rural part of Tamil Nadu</t>
  </si>
  <si>
    <t>Rural health center of a medical college</t>
  </si>
  <si>
    <t>The study population comprised outpatients attending the primary care center with complaints of abnormal vaginal discharge. Pregnant and menopausal females were excluded.</t>
  </si>
  <si>
    <t>UNW</t>
  </si>
  <si>
    <t>Xi’an Tongzhi</t>
  </si>
  <si>
    <t>Participants completed an anonymous online questionnaire.</t>
  </si>
  <si>
    <t>PrEP-naïve and unwilling group</t>
  </si>
  <si>
    <t>Eligibility criteria included being at least 18 years old, having had sexual relations with men in the past three months and either self-reporting a HIV-negative status or being unaware of their HIV status. We excluded individuals with self-reported severe mental illness, language barriers, intellectual disabilities, or inability to complete the survey as assessed by the investigator.</t>
  </si>
  <si>
    <t>WIL</t>
  </si>
  <si>
    <t>Participants completed an anonymous online questionnaire. Participants underwent testing for common STIs, including Chlamydia trachomatis (CT), Neisseria gonorrhoeae (NG), HIV, and syphilis by investigator after completing the survey.</t>
  </si>
  <si>
    <t>PrEP-naïve but willing group</t>
  </si>
  <si>
    <t>USE</t>
  </si>
  <si>
    <t>PrEP current or former users</t>
  </si>
  <si>
    <t>MAR</t>
  </si>
  <si>
    <t>Rabat</t>
  </si>
  <si>
    <t>Centre de formation et de depistage anonyme et gratuit (CIDAG)</t>
  </si>
  <si>
    <t>Women aged 18 years or over who were considered ‘at risk’ for STIs were tested as part of this validation study. Women ‘at risk’ were defined as: women reporting unprotected sexual intercourse with more than one partner in the last 12 months; women reporting a past history of STIs; women performing sex work</t>
  </si>
  <si>
    <t>Vaginal discharge, vulva itching or burning, other (mainly papillomas)</t>
  </si>
  <si>
    <t>Prevalence of symptoms are described by symptom type and at the study population level only (7% dysuria (painful urination), 24% reported vaginal discharge, 12%  vulva itching or burning, and 7%  ‘other symptoms’, mainly papilloma).  CT, NG and TV coinfection data reported at study-population level only.</t>
  </si>
  <si>
    <t>ZAF</t>
  </si>
  <si>
    <t>Khayelitsha district</t>
  </si>
  <si>
    <t>Youth primary care clinic</t>
  </si>
  <si>
    <t>MLT</t>
  </si>
  <si>
    <t>Men who have sex with men (MSM) attending the clinic for standard care and/or STI screening. Both asymptomatic and symptomatic individuals.</t>
  </si>
  <si>
    <t>The study doesn't report the symptom percentage rather states that the symptomatic were a vast majority. Co-infection data also available at multinational level.</t>
  </si>
  <si>
    <t>PER</t>
  </si>
  <si>
    <t>Lima</t>
  </si>
  <si>
    <t>Centro de Salud Alberto Barton and Tahuantinsuyo Bajo</t>
  </si>
  <si>
    <t>consecutive participants were recruited when attending for standard care and/or STI screening.</t>
  </si>
  <si>
    <t>GTM</t>
  </si>
  <si>
    <t>Guatemala</t>
  </si>
  <si>
    <t>Escuintla</t>
  </si>
  <si>
    <t>Obstetric and Gynaecological Clinic of the Regional National Hospital of Escuintla</t>
  </si>
  <si>
    <t>Women attending the Obstetric and Gynaecological Clinic of the Regional National Hospital of Escuintla, Guatemala. Asymptomatic or symptomatic</t>
  </si>
  <si>
    <t>Centre d’Information et de Dépistage Anonyme et Gratuit, Association Marocaine de Lutte contre le Sida</t>
  </si>
  <si>
    <t>Female commercial sex workers attending the CIDAG (Centre d’Information et de Dépistage Anonyme et Gratuit), Rabat, Morocco</t>
  </si>
  <si>
    <t>The study doesn't report the symptom percentage rather states that the asymptomatic were a vast majority than the symptomatic female commercial sex workers. Co-infection data only available at multinational level and not specific for Morocco.</t>
  </si>
  <si>
    <t>Site C Youth Clinic, Khayelitsha district</t>
  </si>
  <si>
    <t>Sexually-active adolescent girls and young women (AGYW); Aged 18–25 years. Both asymptomatic (vast majority) and symptomatic.</t>
  </si>
  <si>
    <t>The study doesn't report the symptom percentage rather states that the asymptomatic were a vast majority. Co-infection data also available at multinational level.</t>
  </si>
  <si>
    <t>Rural secondary schools</t>
  </si>
  <si>
    <t>For practical purposes and due to financial constraints, we only invited schools with 300 or more pupils. To reach as many positive cases as possible, schools were excluded if they had been classified as urban (and therefore less likely to be using infested water sources) by the Department of Education. From 2011 to 2013, nested in a prospective study on the prevention of FGS, the study included sexually active, school-attending women aged 16–22years, usually in grades 10–12, who consented to a gynecological examination and were willing to be tested for STIs.</t>
  </si>
  <si>
    <t>Transgender Women</t>
  </si>
  <si>
    <t>Young transgender women</t>
  </si>
  <si>
    <t>Eligibility criteria included identifying as a transgender woman, being age 16−24 years and residing in Lima. Being a transgender woman was defined as a person assigned a male sex at birth who identifies on the transfeminine continuum regardless of the initiation or completion of any medical gender affirmation procedures.</t>
  </si>
  <si>
    <t>Pakistan</t>
  </si>
  <si>
    <t>Southern region of Khyber Pakhtunkhwa</t>
  </si>
  <si>
    <t>Jamshoro</t>
  </si>
  <si>
    <t>Civil Hospital LUMHS, Govt LSB, Asif General Hospital, Bakhtawar General Hospital, Shahbaz Maternal and Child care centre</t>
  </si>
  <si>
    <t>Gynecology and maternity centers of both public as well as private sectors</t>
  </si>
  <si>
    <t>The inclusion criteria comprised the females who had attained puberty and experienced menarche up to the menopause stage. The girls below puberty age and women with menopause were excluded from the study.</t>
  </si>
  <si>
    <t>Women 18 to 30 years of age in Kisumu, Kenya, who were not pregnant and were receiving HIV PrEP (tenofovir disoproxil fumarate [300 mg once daily]–emtricitabine [200 mg once daily], as provided in Kenya by the Ministry of Health).</t>
  </si>
  <si>
    <t>South India</t>
  </si>
  <si>
    <t>Vellore</t>
  </si>
  <si>
    <t>Rural Unit for Health and Social Affairs</t>
  </si>
  <si>
    <t>Includes both pregnant (92.8%) and non-pregnant women (7.2%).</t>
  </si>
  <si>
    <t>Symptomatic and asymptomatic adult women (&gt; 18 years-75 years of age) attending the Obstetrics-Gynecology (OG) out-patient clinic at RUHSA, Vellore after obtaining written informed consent.</t>
  </si>
  <si>
    <t>White discharge per vagina, genital itching, dysuria, lower abdominal pain, dyspareunia, and infertility</t>
  </si>
  <si>
    <t>Guangdong Province</t>
  </si>
  <si>
    <t>Maoming, Yunfu, Yangjiang, and Yingde</t>
  </si>
  <si>
    <t>female sex workers</t>
  </si>
  <si>
    <t>The inclusion criteria were as follows: sex at birth was female, age was 18 years or older, the participant self-reported as having engaged in transactional sex to obtain money or property in the past month in the sampling city, the participant had not previously participated in a research project related to gonorrhea or chlamydia testing, and the participant had not been tested for gonorrhea or chlamydia in the past 12 months.</t>
  </si>
  <si>
    <t>South Zone of São Paulo,</t>
  </si>
  <si>
    <t>Hospital Escola Wladimir Arruda</t>
  </si>
  <si>
    <t>Patients from the gynecology out care patient service of Hospital Escola Wladimir Arruda located in the South Zone of Sao Paulo, a poor area of Sao Paulo city. Participants were aged between 16 and 65 years.</t>
  </si>
  <si>
    <t>Uterine myomatosis, Uterine atrophy, Colpocystocele, Urinary incontinence, Lower abdominal pain/dysmenorrhea, Presence of secretion / leucorrhoea, Presence of cyst and/or polyp of epithelium, Gardnerella vaginallis infection</t>
  </si>
  <si>
    <t>Southern Malawi</t>
  </si>
  <si>
    <t>Blantyre</t>
  </si>
  <si>
    <t>Queen Elizabeth Central Hospital (QECH)</t>
  </si>
  <si>
    <t>Cases</t>
  </si>
  <si>
    <t>All women who delivered at or presented to QECH within 48 hours after birth were eligible for inclusion in the study. Eligible ‘case’ infants were identified from the ward registers and included any infant who was stillborn, preterm, LBW defined as weighing &lt;2500 g or who had been admitted to the NICU in the first 48 hours of life.</t>
  </si>
  <si>
    <t>Vaginal discharge, dysuria, genital ulcers, abdominal pain</t>
  </si>
  <si>
    <t>Percent symptomatic reported by symptoms: abnormal vaginal discharge (9.3%),  dysuria (7.7%), abdominal pain (4.6%), genital ulcers (4.6%)</t>
  </si>
  <si>
    <t>Controls</t>
  </si>
  <si>
    <t>All women who delivered at or presented to QECH within 48 hours after birth were eligible for inclusion in the study. For each case infant recruited, the study team identified the next healthy, term baby admitted to the postnatal ward who was eligible to be a control. All participants gave written informed consent.</t>
  </si>
  <si>
    <t>Vaginal discharge, dysuria, genital ulcers and abdominal pain</t>
  </si>
  <si>
    <t>Percent symptomatic reported by symptoms: abnormal vaginal discharge (6.8%), dysuria (3.6%), abdominal pain (2%), genital ulcers (3.6%)</t>
  </si>
  <si>
    <t>Shanghai</t>
  </si>
  <si>
    <t>Ruijin Hospital and Huadong Hospital</t>
  </si>
  <si>
    <t>Being outpatients during the study period; and (2) willing to provide urogenital tract samples. Patients treated for STIs within 2 weeks before testing, and those with a contraindication were excluded</t>
  </si>
  <si>
    <t>Gynecological inflammation, Irregular menstruation, Gynecological tumors, Abdominal pain, Urinary tract tumor</t>
  </si>
  <si>
    <t>Prevalence of clinical symptoms or complications described by symptom in Table 1</t>
  </si>
  <si>
    <t>Being outpatients during the study period; and (2) willing to provide urogenital tract samples. Pregnant women, patients treated for STIs within 2 weeks before testing, and those with a contraindication were excluded</t>
  </si>
  <si>
    <t>Abdominal pain, Urinary tract tumor</t>
  </si>
  <si>
    <t>Chaoyang District</t>
  </si>
  <si>
    <t>Beijing</t>
  </si>
  <si>
    <t>Jinsong Community Hospital</t>
  </si>
  <si>
    <t>Sexual minority women (SMW), encompassing both women who have sex with women (WSW) and those who engage in sexual activity with both women and men (WSW/M).</t>
  </si>
  <si>
    <t>(1) Participants must be of biological female sex, (2) age of 18 years or older, (3) current residence in Beijing, and (4) engagement in sexual activity with another woman at least once.</t>
  </si>
  <si>
    <t>Increased leucorrhea, Belly ache, Vulvar discomfort, Bleeding, Painful urination, Abnormal vaginal discharge, Genital ulcer</t>
  </si>
  <si>
    <t>Shenzhen</t>
  </si>
  <si>
    <t>Twenty-two hospitals situated across six districts in Shenzhen</t>
  </si>
  <si>
    <t>dermatology, urology, gynecology and obstetrics</t>
  </si>
  <si>
    <t>Individuals attending STI-related departments including dermatology, urology, gynecology and obstetrics</t>
  </si>
  <si>
    <t>The inclusion criteria were as follows: aged ≥ 16 years, sexually active, and had not used antibiotics within the past two weeks.</t>
  </si>
  <si>
    <t>Urethral serous discharge, Urethral purulent discharge, Scrotum swelling or pain, Epididymis swelling or pain, Balanopos-thitis, Urethral burning or irritation, Genital or perianal blisters, Genital or perianal ulcers, Genital or perianal warts</t>
  </si>
  <si>
    <t>Abnormal vaginal Discharge, Mucopuru-lent cervicitis, Lower abdominal pain, Vaginal itch, Urethral burning or irritation, Genital or perianal blisters, Genital or perianal ulcers, Genital or perianal warts</t>
  </si>
  <si>
    <t>2019</t>
  </si>
  <si>
    <t>Guangdong</t>
  </si>
  <si>
    <t>Jiangmen, Puning, Rongcheng, Qingyuan, Yunfu</t>
  </si>
  <si>
    <t>Eligibility for recruitment was contingent upon meeting the following criteria: (i) biologically female, (ii) aged 18 years or older, (iii) involvement in sexual transactions (vaginal, oral or anal) for monetary or material compensation at least once within the past year and (iv) willingness to actively participate in the survey and the ability to provide verbal informed consent.</t>
  </si>
  <si>
    <t>Abnormal vaginal discharge, ulcers, blisters or erosions in the genital region, lower abdominal pain outside the menstruation period, growths in the genital area resembling cauliflower or papillae and itching or discomfort in the genital region.</t>
  </si>
  <si>
    <t>2020</t>
  </si>
  <si>
    <t>2021</t>
  </si>
  <si>
    <t>2022</t>
  </si>
  <si>
    <t>China, Hong Kong SAR</t>
  </si>
  <si>
    <t>Hong Kong</t>
  </si>
  <si>
    <t>A self-sampling package with urine and swab(penile, pharyngeal, and rectal swabs) collection kits, paperconsent form, instruction sheet, post-sampling survey inpaper form, and packaging materials for return post werecouriered to the designated location which was not limited to ones’ residential address. The samples were then delivered tothe Research Laboratory for testing</t>
  </si>
  <si>
    <t>MSM, aged 18 years old or above and normally living in Hong Kong, were recruited through</t>
  </si>
  <si>
    <t>2018</t>
  </si>
  <si>
    <t>Shenzhen, Yunfu, Jiangmen, and Foshan</t>
  </si>
  <si>
    <t>Local STI clinics that are part of the Guangdong governmental sentinel network</t>
  </si>
  <si>
    <t>According to the surveillance protocol, the eligible criteria of participants included born biologically as male, more than 18-year-old, and had oral or anal sex with a man at least once in the past 6 months.</t>
  </si>
  <si>
    <t>Tehran health centers and hospitals</t>
  </si>
  <si>
    <t>Women who had abnormal vaginal discharge, dysuria, and intermenstrual bleeding. Individuals who had taken the antibiotics azithromycin, doxycycline, and amoxicillin for up to two weeks before sampling were excluded from this study.</t>
  </si>
  <si>
    <t>abnormal vaginal discharge, dysuria, and intermenstrual bleeding.</t>
  </si>
  <si>
    <t>Fujian Province</t>
  </si>
  <si>
    <t>Putian</t>
  </si>
  <si>
    <t>Reproductive Medicine Center of the Affiliated Hospital of Putian University</t>
  </si>
  <si>
    <t>The outpatient clinic of Reproductive Medicine Center</t>
  </si>
  <si>
    <t>The inclusion criteria for women were as follows: (1) women who did not receive vaginal medication or take anti-inflammatory drugs within two weeks and (2) women who tested positive for UU, CT, NG and HSV II pathogens for the first time. The exclusion criteria were as follows: (1) women with incomplete information and secondary examination and (2) women who had chronic diseases and needed long-term medication.</t>
  </si>
  <si>
    <t>Coinfection data for combined men and women (NG, CT, HSV-2, UU) reported</t>
  </si>
  <si>
    <t>Male patients who visited the outpatient clinic of Reproductive Medicine Center of the Affiliated Hospital of Putian University from December 2021 to April 2023 for a variety of disease causes</t>
  </si>
  <si>
    <t>Henan Province</t>
  </si>
  <si>
    <t>Xinxiang City</t>
  </si>
  <si>
    <t>Men who went to the hospital outpatient clinic for routine examination.</t>
  </si>
  <si>
    <t>RES</t>
  </si>
  <si>
    <t>Multiple</t>
  </si>
  <si>
    <t>Jilin, Beijing, Hebei, Shanxi, Shandong, Jiangsu, Shanghai, Guangdong and Chongqing</t>
  </si>
  <si>
    <t>Gynecological clinics of 12 hospitals</t>
  </si>
  <si>
    <t>Inclusion criteria: women of reproductive age over than 18 years old; having sexual experience; having regular menstruation, no usage of any medications within one week; no vaginal douching, cervical treatment or sexual intercourse within 72 h. Exclusion criteria: women during pregnancy, lactation or menopause and women with chronic diseases who need long-term medication.</t>
  </si>
  <si>
    <t>Study indicates eligibility criteria of being at least 18 years, however, reports the age of 17 in Table 1. CT, MG, BV coinfection data reported for combined study group (cases and intervention). Dates of data collection not reported.</t>
  </si>
  <si>
    <t>Yunfu, Jiangmen, Yingde, Rongcheng, and Puning</t>
  </si>
  <si>
    <t>Yunfu City Chronic Disease Control Center; Jiangmen Center for Disease Control and Prevention; Yingde City Chronic Disease Control Center; Rongcheng District Chronic Disease Prevention Hospital; Puning City Chronic Disease Control Center,</t>
  </si>
  <si>
    <t>All participants were recruited through outreach services. To be eligible for participation, individuals had 
to meet the following inclusion criteria: (1) cisgender woman; (2) be 18 years of age or older; (3) have engaged in sex in exchange for goods or money at least once in the past year; (4) have the willingness to be tested for HIV/ STD; (5) express willingness to participate in the survey by providing written informed consent.</t>
  </si>
  <si>
    <t>vaginal pain, abnormal vaginal discharge and vulval ulcers</t>
  </si>
  <si>
    <t>Zhejiang Province</t>
  </si>
  <si>
    <t>Hangzhou City</t>
  </si>
  <si>
    <t>Hangzhou Third People's Hospital</t>
  </si>
  <si>
    <t>Gynecology, urology, and dermatology</t>
  </si>
  <si>
    <t>Males aged between 16 and 82. Patients with diabetes, malignant tumors, were excluded from the sample.</t>
  </si>
  <si>
    <t>Females aged between 16 and 82. Patients with diabetes, malignant tumors, or a recent history of vaginal lavage treatment and those during pregnancy or lactation period were excluded from the sample.</t>
  </si>
  <si>
    <t>Chenzhou</t>
  </si>
  <si>
    <t>Physical Examination Center or infertility and gynecological clinic</t>
  </si>
  <si>
    <t>The inclusion criteria included: (1) non-menstruating women; (2) women with infertility: women of childbearing age who have not become pregnant within 1 year, despite couple cohabitation, normal sexual life, and no contraceptive measures. Seven women with infertility aged 17–19 who were unmarried, but engaged, were also included in the infertility group; (3) women who were not treated with the following drugs within 3 days before the examination: antibiotics, antiviral drugs, and vaginal medications; and (4) women with no sexual activity within 24 h. The exclusion criteria were: (1) refusal to provide informed consent; (2) any acute or chronic condition that would limit the ability of the patient to participate in the study; and (3) women diagnosed with infertility during the annual physical examination in the PEC.</t>
  </si>
  <si>
    <t>Data on distribution of C. trachomatis genotypes and omp1 VS1-VS2 mutations reported.</t>
  </si>
  <si>
    <t>TIB</t>
  </si>
  <si>
    <t>Tibet Autonomous Region</t>
  </si>
  <si>
    <t>Shannan city</t>
  </si>
  <si>
    <t>Maternal and Child Health Hospital of Shannan city</t>
  </si>
  <si>
    <t>Women (aged 15 years and older) with reported sexual activity, who came to the gynecology and obstetrics outpatient clinic of the above hospitals, were included in the analyses during the data collection time, regardless of the reason for vaginal secretion examination that day. Subjects were excluded if they (1) had other serious complications, (2) had taken antibiotics, or (3) underwent vaginal treatments within 2 weeks prior to the visit.</t>
  </si>
  <si>
    <t>Unusual vaginal discharge, itching, abnormal odor, irritations, or pelvic pain in the past week., abdominal pain, and frequent urination,</t>
  </si>
  <si>
    <t>WUH</t>
  </si>
  <si>
    <t>Wuhan city</t>
  </si>
  <si>
    <t>Wuhan Union Hospital</t>
  </si>
  <si>
    <t>Unusual vaginal discharge, itching, odor, irritations, or pelvic pain in the past week.</t>
  </si>
  <si>
    <t>Correctional facility women’s health program</t>
  </si>
  <si>
    <t>Female inmates</t>
  </si>
  <si>
    <t>All non-pregnant women aged ≥18 years were invited to participate in the screening.</t>
  </si>
  <si>
    <t>Data on associations between HPV status and other STIs reported</t>
  </si>
  <si>
    <t>Amazonas</t>
  </si>
  <si>
    <t>Coari</t>
  </si>
  <si>
    <t>Basic Health Units (BHU)</t>
  </si>
  <si>
    <t>Inclusion: pregnant women in the second trimester of pregnancy (14 to 27 weeks), with no maternal age limitation. Exclusion: any clinical situation of risk for gestation, such as vaginal bleeding, history of accidental fall, placenta previa, loss of amniotic fluid, dilation of the cervix, among others.</t>
  </si>
  <si>
    <t>Pruritus, Vaginal discharge, Pelvic pain, Difficulty urinating, Pain after intercourse</t>
  </si>
  <si>
    <t>National Capital District, Morobe Province</t>
  </si>
  <si>
    <t>Port Moresby and Lae</t>
  </si>
  <si>
    <t>FSW had to be born a biological female, be 12 years of age or older, have sold or exchanged sex in the past 6 months, speak English or Tok Pisin (a form of Melanesian Pidgin English and one of three national languages in Papua New Guinea).</t>
  </si>
  <si>
    <t>MSM and TGW</t>
  </si>
  <si>
    <t>MSM and TGW had to be born a biological male, be 12 years of age or older, have had anal or oral sex with a male in the past 6 months and speak English or Tok Pisin.</t>
  </si>
  <si>
    <t>Malawi, South Africa, Uganda, Zimbabwe</t>
  </si>
  <si>
    <t>Blantyre, Lilongwe, Cape Town, Durban, Johannesburg, Kampala, Chitungwiza, Harare</t>
  </si>
  <si>
    <t>Dapivirine vaginal ring and PrEP trial participants</t>
  </si>
  <si>
    <t>All women who had remained HIV-1 uninfected at the conclusion of ASPIRE were offered screening for participation in HOPE. In addition to negative HIV-1 serologic status, women were required to be using an effective method of contraception at the time of entry into HOPE, to not be pregnant or breastfeeding a child, and to otherwise be healthy, with no contraindications to use of the dapivirine vaginal ring, including no safety concern requiring permanent product discontinuation while participating in ASPIRE</t>
  </si>
  <si>
    <t>12% (181/1456) participants were &lt;25 years of age</t>
  </si>
  <si>
    <t>NPS</t>
  </si>
  <si>
    <t>North-Western Tanzania</t>
  </si>
  <si>
    <t>Mwanza</t>
  </si>
  <si>
    <t>Non-sexually active adolescent girls from government funded schools.</t>
  </si>
  <si>
    <t>Inclusion criteria were being aged 17-18 years, resident in Mwanza, and planning to stay in Mwanza for 1 month post-enrolment. Exclusion criteria were being outside the age range; being unwilling/unable to provide informed assent/consent (or parent unable/unwilling to provide informed consent, if aged 17); being temporarily in Mwanza, or planned travel within 1 month post-enrolment.</t>
  </si>
  <si>
    <t>The study group includes girls who reported no previous penetrative sex.</t>
  </si>
  <si>
    <t>PPS</t>
  </si>
  <si>
    <t>Sexually active adolescent girls from government funded schools.</t>
  </si>
  <si>
    <t>The study group included girls that reported previous penetrative sex.</t>
  </si>
  <si>
    <t>Mato Grosso do Sul (Midwest region of Brazil)</t>
  </si>
  <si>
    <t>Dourados-Bororó, Jaguapiru village</t>
  </si>
  <si>
    <t>Basic Health Units of the two indigenous reserves evaluated: Bororó and Jaguapiru village</t>
  </si>
  <si>
    <t>indigenous women</t>
  </si>
  <si>
    <t>Women aged ≥18 years residing in the Bororó and Jaguapiru Indigenous Reserves who attended Basic Health Units and provided informed consent were included, while those &lt;18 years or unwilling/unable to consent were excluded.</t>
  </si>
  <si>
    <t>Urethral Discharge</t>
  </si>
  <si>
    <t>81 (33.6%) of participants were aged 18 to 29 years</t>
  </si>
  <si>
    <t>BTN</t>
  </si>
  <si>
    <t>Bhutan</t>
  </si>
  <si>
    <t>Thimphu, Paro</t>
  </si>
  <si>
    <t>High schools in the capital of the country, Thimphu (n = 7), and in the nearby town of Paro (n = 3). Of these 10 schools (3 public and 7 private), 6 overlapped with the 6 schools included in the baseline survey</t>
  </si>
  <si>
    <t>School going adolescent girls and young women</t>
  </si>
  <si>
    <t>Students in the targeted age groups were invited by school staff to attend study information and recruitment meetings. In Bhutan, 10 students 17 years of age, 68 students 21 years of age, and 30 students 22 years of age also joined the study.</t>
  </si>
  <si>
    <t>RWA</t>
  </si>
  <si>
    <t>Rwanda</t>
  </si>
  <si>
    <t>Nyarugenge District</t>
  </si>
  <si>
    <t>Kigali</t>
  </si>
  <si>
    <t>Secondary schools in the Nyarugenge District of Kigali. Of the 22 schools (8 public and 14 private), all but 1 overlapped with the 21 schools included in the baseline survey.</t>
  </si>
  <si>
    <t>School-going adolescent girls and young women</t>
  </si>
  <si>
    <t>Students in the targeted age groups were invited by school staff to attend study information and recruitment meetings. In Rwanda, 50 students 17 years of age and 24 students 21 years of age also attended recruitment meetings and were allowed to join the study.</t>
  </si>
  <si>
    <t>Nairobi County</t>
  </si>
  <si>
    <t>Naoirbi</t>
  </si>
  <si>
    <t>Sex Worker Outreach Programme (SWOP) clinics</t>
  </si>
  <si>
    <t>Women aged 18–45 years, who had attended one of the SWOP clinics in the past 12 months, were not pregnant or breast-feeding, and did not have an underlying chronic illness (other than HIV) that was likely to alter host immunology.</t>
  </si>
  <si>
    <t>11.7% aged &lt; 25 years and 48.9% aged &gt; 35 years</t>
  </si>
  <si>
    <t>Data were age-weighted due to over-sampling of those &lt;25 years</t>
  </si>
  <si>
    <t>Maranhão</t>
  </si>
  <si>
    <t>São Luís</t>
  </si>
  <si>
    <t>public health units of gynecological care</t>
  </si>
  <si>
    <t>Inclusion: women undergoing cervical cancer screening with a normal cervix. Exclusion: women who were menstruating, underwent hysterectomy, were virgins, or pregnant for less than 45 days postpartum.</t>
  </si>
  <si>
    <t>48.40% of women were aged between 30 and 49 years</t>
  </si>
  <si>
    <t>Baja California</t>
  </si>
  <si>
    <t>Tijuana</t>
  </si>
  <si>
    <t>Indoor and outdoor sex work venues in Zona Roja</t>
  </si>
  <si>
    <t>Aged 18 years or older, biologically female, agreed to receive treatment for any STIs detected, resided in Tijuana, reported having exchanged sex for money or goods in the past month, and reported no plans to permanently move outside the city for the duration of follow-up.</t>
  </si>
  <si>
    <t>Centros Ambulatorios de Prevencion y Atención en SIDA e Infecciones de Transmision Sexual</t>
  </si>
  <si>
    <t>Eligibility criteria for HIV testing included: at least 18 years of age, cisgender man or transgender woman, no prior HIV diagnosis, and anal sex with a cisgender man or transgender woman in the past 4 months (VBS) or 12 months (RDS). Eligibility criteria for seeds included: at least 18 years of age, cisgender man or transgender woman, anal sex with a cisgender man or transgender woman in the past 4 months, Tijuana residence, and social networks inclusive of at least 15 MSM or TW who also reside in Tijuana (this was changed to 5 MSM or TW in April 2017 to boost recruitment).</t>
  </si>
  <si>
    <t>Urethral, rectal/anorectoal, pharyngea, and syphilis symptoms</t>
  </si>
  <si>
    <t>Standard deviation = 11.1 years</t>
  </si>
  <si>
    <t>Study group includes cisgender MSM (97.2%) and transgender women (2.8%)</t>
  </si>
  <si>
    <t>Rio Grande do Sul, Southern Brazil</t>
  </si>
  <si>
    <t>Pelotas</t>
  </si>
  <si>
    <t>Maternal and Child Health Department at the School of Medicine, Federal University of Pelotas</t>
  </si>
  <si>
    <t>Sexually active women, 15 years of age or older, attending the Gynaecology and Obstetrics Outpatient Clinic and providing informed consent.</t>
  </si>
  <si>
    <t>Vaginal discharge, Itching, Malodorous, Dyspareunia, Dysuria</t>
  </si>
  <si>
    <t>Thailand</t>
  </si>
  <si>
    <t>Northeast Thailand</t>
  </si>
  <si>
    <t>Khon Kaen</t>
  </si>
  <si>
    <t>Khon Kaen Hospital</t>
  </si>
  <si>
    <t>Sexually transmitted diseases mobile clinic (STDs mobile clinic) and an antiretroviral clinic (ARV clinic)</t>
  </si>
  <si>
    <t>MSM aged &gt;/=18 years were eligible if they met any of the following criteria: reported having anal intercourse either insertive anal intercourse (IAI) or receptive anal intercourse (RAI) [21] in their lifetime, and did not take any antibiotics during the previous two weeks. MSM were excluded if they were taking treatment for a recent STD or had taken antibiotics such treatment in the past two weeks prior to study screening.</t>
  </si>
  <si>
    <t>Dysuria, urogenital bleeding, pelvic or genital pain, urethral discharge, genital lesions, genital itching or rash, or urethritis, anal pain, itching, anal discharge, sore throat and redness of pharynx, discomfort when swallowing, whitish/ yellowish discharge in the oropharyngeal area</t>
  </si>
  <si>
    <t>Prevalence of symptoms are also reported by anatomic site</t>
  </si>
  <si>
    <t>Y13</t>
  </si>
  <si>
    <t>Taizhou</t>
  </si>
  <si>
    <t>Taizhou First People's Hospital</t>
  </si>
  <si>
    <t>The inclusion criteria for the study were as follows: (a) women who were living in the Taizhou area; (b) women who were attending first time for UU, CT, or NG screening in the past 12 months; and (c) pregnancy and lactation women were also included. The exclusion criteria for the study were as follows: (a) children under the age of 12; (b) women who were in their second round of screening or more; (c) women who did use vaginal medication in the past 7 days; and (d) women who were receiving antibiotics in the past 2 weeks.</t>
  </si>
  <si>
    <t>Age and STI co-infection data available at combined population level.</t>
  </si>
  <si>
    <t>Y14</t>
  </si>
  <si>
    <t>Y15</t>
  </si>
  <si>
    <t>Y16</t>
  </si>
  <si>
    <t>Y17</t>
  </si>
  <si>
    <t>Y18</t>
  </si>
  <si>
    <t>Jamaica</t>
  </si>
  <si>
    <t>Kingston</t>
  </si>
  <si>
    <t>Comprehensive Health Centre STI Clinic</t>
  </si>
  <si>
    <t>Adult males (&gt;17 years) with urethral discharge without antibiotic treatment (neither systemic nor topical) within 2 weeks prior to sampling</t>
  </si>
  <si>
    <t>Men &lt;50 years old represented 87.5% of participants and 38.2% of participants were &lt;25 years old. Age data only includes 152 enrolled males who provided information about both age and number of sexual partners</t>
  </si>
  <si>
    <t>F14</t>
  </si>
  <si>
    <t>Samoa</t>
  </si>
  <si>
    <t>Apia</t>
  </si>
  <si>
    <t>Female patients of all ages in Samoa who underwent STI testing (routine or suspected) with sufficient specimens available in the national database during the study years were included.</t>
  </si>
  <si>
    <t>NG, CT, and HBV were analysed from data from 2012. Due to the low sample size in 2012, syphilis data were analysed from 2014</t>
  </si>
  <si>
    <t>F17</t>
  </si>
  <si>
    <t>M14</t>
  </si>
  <si>
    <t>Male patients of all ages in Samoa who underwent STI testing (routine or suspected) with sufficient specimens available in the national database during the study years were included.</t>
  </si>
  <si>
    <t>M17</t>
  </si>
  <si>
    <t>FAS</t>
  </si>
  <si>
    <t>Guangdong province</t>
  </si>
  <si>
    <t>Department of dermatology, department of urology and department of obstetrics and gynecology</t>
  </si>
  <si>
    <t>The criteria for eligible participants were: (1) age ≥ 18 years; (2) having ever engaged in sexual activity; and (3) having not used any antibiotics in the last 2 weeks.</t>
  </si>
  <si>
    <t>FSY</t>
  </si>
  <si>
    <t>Vaginal discharge, dysuria or cervicitis</t>
  </si>
  <si>
    <t>MAS</t>
  </si>
  <si>
    <t>60.0% of asymptomatic males were over 30 of age</t>
  </si>
  <si>
    <t>MSY</t>
  </si>
  <si>
    <t>Urethral discharge, dysuria</t>
  </si>
  <si>
    <t>Uttar Pradesh</t>
  </si>
  <si>
    <t>Lucknow</t>
  </si>
  <si>
    <t>Clinic at Queen Mary’s hospital associated with King George’s Medical University</t>
  </si>
  <si>
    <t>Women of reproductive age group (18–45 years) attending the RTI/STI clinic.</t>
  </si>
  <si>
    <t>RTI symptoms (unspecified)</t>
  </si>
  <si>
    <t>Punjab</t>
  </si>
  <si>
    <t>Rawalpindi</t>
  </si>
  <si>
    <t>Holy Family Hospital</t>
  </si>
  <si>
    <t>To be eligible to participate, the individual must have been (1) currently pregnant (self-reported); (2) at least 18 years old; (3) ≤ 34 weeks of gestation; (4) willing to be tested for Chlamydia trachomatis, Neisseria gonorrhoeae, Treponema pallidum, Trichomonas vaginalis, or Human immunodeficiency virus (HIV)-1/2 infections; (5) willing to receive treatment if infected with C. trachomatis, N. gonorrhoeae, or T. vaginalis and be referred to an STI clinic if infected with T. pallidum or HIV-1/2; (6) willing to attend a test-of-cure if
treated for C. trachomatis, N. gonorrhoeae, and T. vaginalis; and (7) providing written consent.</t>
  </si>
  <si>
    <t>Standard deviation: 5 years</t>
  </si>
  <si>
    <t>Southern Hunan Province</t>
  </si>
  <si>
    <t>Chenzhou No.1 People’s Hospital</t>
  </si>
  <si>
    <t>Multiple clinics: gynecology, assisted reproductive technology center (ART Center), Physical Examination Center</t>
  </si>
  <si>
    <t>The inclusion criteria are female, not taking antibiotics, not being pregnant, and no parturition when sampling.</t>
  </si>
  <si>
    <t>Painful sexual intercourse, abnormal vaginal discharge, urethritis, irregular vaginal bleeding, or bleeding after sexual intercourse and genital warts</t>
  </si>
  <si>
    <t>Standard deviation: 10.7 years</t>
  </si>
  <si>
    <t>Pregnant women attending the antenatal clinic at King Edward VIII Hospital in Durban, South Africa, between October 2018 and April 2019, who presented with or without symptoms of abnormal vaginal discharge and consented to provide self-collected vaginal swab samples for T. vaginalis testing.</t>
  </si>
  <si>
    <t>Abnormal vaginal discharge, foul-smelling vaginal odour, genital itching, and genital warts</t>
  </si>
  <si>
    <t>Percentage of population with symptoms only reported per TV genotype not for overall study group. Age data available for  women who tested positive for TV and not overall population.</t>
  </si>
  <si>
    <t>Durban, Johannesburg (Soweto)</t>
  </si>
  <si>
    <t>Chris Hani Baragwanath Hospital</t>
  </si>
  <si>
    <t>Multiple clinics: Maternal, Adolescent, and Child Health (MatCH) Research Unit, Perinatal HIV Research Unit (PHRU)</t>
  </si>
  <si>
    <t>Adolescents and young adults</t>
  </si>
  <si>
    <t>Inclusion criteria for enrollment in AYAZAZI included being 16–24 years, negative or unknown HIV-serostatus, and able and willing to provide voluntary informed consent (≥18 years old) or parental consent and participant assent (16–17 years old) for study procedures. Exclusion criteria consisted of current participation in another HIV prevention study.</t>
  </si>
  <si>
    <t>Sub-cities of Addis Ababa (Kolfe Keranio, Addis Ketema, and Akaki Kality) and in Gambella Town</t>
  </si>
  <si>
    <t>Venues (e.g., bars/restaurants, broker houses, brothels, etc.) or locations where vulnerable, predominately out-of-school AGYW hang out, work, or congregate to meet friends or boyfriends</t>
  </si>
  <si>
    <t>Adolescent girls and young women (AGYW)</t>
  </si>
  <si>
    <t>Adolescent girls and young women (AGYW) aged 15–24 years who were present at eligible venues (e.g., bars, restaurants, broker houses, brothels, etc.) during the selected day and time block and consented to participate in the study.</t>
  </si>
  <si>
    <t>Standard deviation: 2.5 years</t>
  </si>
  <si>
    <t>Zambia</t>
  </si>
  <si>
    <t>Lusaka and Ndola</t>
  </si>
  <si>
    <t>Both Clinic-based and Community-based</t>
  </si>
  <si>
    <t>Female Sex workers and/or Single mothers</t>
  </si>
  <si>
    <t>The women included were either female sex workers (FSW) or single mothers with children under the age of five (SM) referred to the Zambia-Emory HIV Research Project (ZEHRP) from local post-natal clinics or invited from community outreach at sex work hot spots.</t>
  </si>
  <si>
    <t>Cystitis, dysuria, vaginal itching, vaginal discharge, dyspareunia, lower abdominal pain, or acute/chronic/recurrent genital ulcer.</t>
  </si>
  <si>
    <t>Prevalence of symptoms reported by symptom type</t>
  </si>
  <si>
    <t>Bijagos Islands</t>
  </si>
  <si>
    <t>Bubaque Island</t>
  </si>
  <si>
    <t>People aged between 16 and 49 living on Bubaque Island with the capacity to consent and ability to provide samples.</t>
  </si>
  <si>
    <t>Genital ulcer, vaginal discharge or lower abdominal pain</t>
  </si>
  <si>
    <t>Percent symptomatic reported by STI infection status. Age data reported at combined study population-level only</t>
  </si>
  <si>
    <t>Genital ulcer, urethral discharge, dysuria</t>
  </si>
  <si>
    <t>Rinda Ubuzima Research Center</t>
  </si>
  <si>
    <t>Ring Plus clinical trial participants</t>
  </si>
  <si>
    <t>All participants were between 18 and 35 years old and provided written informed consent prior to participation in the trial.</t>
  </si>
  <si>
    <t>Abnormal discharge, burning while urinating</t>
  </si>
  <si>
    <t>Vulindlela and Greater Edendale</t>
  </si>
  <si>
    <t>Age 15–49 years, consented to enroll, reported having had sex, and reported circumcision status (men) or partner circumcision status (women). Hepatitis B analysis excluded those &lt;20 years.</t>
  </si>
  <si>
    <t>Female participants were generally young (49.8% under 30 years),</t>
  </si>
  <si>
    <t>Survey weights accounting for unequal selection probabilities and non-response.</t>
  </si>
  <si>
    <t>Male participants were generally young (52.3%  under 30 years),</t>
  </si>
  <si>
    <t>Fiji</t>
  </si>
  <si>
    <t>Central Division of Viti Levu</t>
  </si>
  <si>
    <t>Suva</t>
  </si>
  <si>
    <t>Ministry of Health and Medical Services (MoHMS) health centers and outreach locations including women's wellness health clinic and reproductive health clinic</t>
  </si>
  <si>
    <t>Females over 18 years of age seen in Fijian Ministry of Health and Medical Services (MoHMS) health centers and outreach locations in the Central Division of Viti Levu, Fiji</t>
  </si>
  <si>
    <t>Dysuria, Lower abdominal pain, Dyspareunia, Bleeding with intercourse, Vaginal discharge, Cramping, Hematuria</t>
  </si>
  <si>
    <t>Dates of data collection are not reported in study</t>
  </si>
  <si>
    <t>West Africa</t>
  </si>
  <si>
    <t>Burkina Faso (Ouagadougou), Togo (Lomé), Mali (Bamako), Côte d'Ivoire (Abidjan)</t>
  </si>
  <si>
    <t>Men who have sex with men (MSM) initiating PrEP at the study sites in West Africa (Ouagadougou, Lomé, Bamako, and Abidjan) who consented to participate in the study.</t>
  </si>
  <si>
    <t>Dates of data collection were not reported for this sub-study, however, data collection for the parent study (CohMSM-PrEP) was from 2017–2021. Prevalence of symptoms reported among STI positive cases only</t>
  </si>
  <si>
    <t>Amazonas state</t>
  </si>
  <si>
    <t>Manaus</t>
  </si>
  <si>
    <t>Alfredo da Matta Foundation (Fundação Alfredo da Matta [FUAM])</t>
  </si>
  <si>
    <t>Male patients presenting to the Fundação Alfredo da Matta (FUAM) with urethral discharge were included if they had not received previous antibiotic treatment for the current episode and provided written informed consent. Patients were excluded if they had already received antibiotics for the current infection or were unable or unwilling to provide informed consent.</t>
  </si>
  <si>
    <t>Study group includes 151 (90.4%) heterosexual men, 9 (5.4%) MSM, and 7 (4.2%) bisexual men.</t>
  </si>
  <si>
    <t>Women aged over 18 years attending the antenatal clinic at King Edward VIII Hospital in Durban, South Africa, between November 2017 and June 2018, who provided written informed consent, were included in the study.</t>
  </si>
  <si>
    <t>Abnormal vaginal discharge, dysuria or vulval itching, burning</t>
  </si>
  <si>
    <t>Nepal</t>
  </si>
  <si>
    <t>Kavre district</t>
  </si>
  <si>
    <t>Kathmandu University Hospital (KUH)/Dhulikhel Hospital (DH)</t>
  </si>
  <si>
    <t>Pregnant women were eligible for inclusion if they: (i) attended the clinic irrespective of their gestational age; (ii) were aged 18–49 years or were emancipated minors by marriage; and (iii) were candidates for routine laboratory examinations. Women were excluded if they had previously visited the clinic during the survey period to avoid duplication, had received treatment for any of the STIs within two weeks, and if they did not give informed consent to participate in the study.</t>
  </si>
  <si>
    <t>Sexual Health Promotion (Sống Hạnh Phúc) clinic</t>
  </si>
  <si>
    <t>Mixed: Community-based outreach via Community Health Workers and clinic-based recruitment at the Sexual Health Promotion (Sống Hạnh Phúc) clinic</t>
  </si>
  <si>
    <t>Eligible participants were self-identified men who have sex with men (MSM), aged 18 years or older, living in or around Hanoi, Vietnam, who reported oral or anal sex with another man within the past year and provided informed consent, while those who did not meet these criteria or declined participation were excluded.</t>
  </si>
  <si>
    <t>Mexico City</t>
  </si>
  <si>
    <t>Instituto Nacional de Perinatología Isidro Espinosa de los Reyes</t>
  </si>
  <si>
    <t>Multiple: oncology, gynecology, infertility clinic</t>
  </si>
  <si>
    <t>Postnatal and prenatal patients, and patients who had data on a history of HPV infection in recent years whose age range was 15 to 50 years old, who agreed to participate in the study by signing an informed consent, with data suggestive of cervical dysplasia, through colposcopy, and cervical cytology studies by Pap smears. The exclusion criteria of this study were patients who were being treated with antibiotics and who used intravaginal medications, since these can interfere with the pathogens detection by using the kits for the diagnosis of HPV and CT. Patients who were menstruating or had active vaginal discharge, women with autoimmune diseases, with HIV infections or with some other type of cancer were also excluded from the study.</t>
  </si>
  <si>
    <t>Benin City</t>
  </si>
  <si>
    <t>State School of Health Technology</t>
  </si>
  <si>
    <t>Female students (15–39 years), apparently healthy, non-menstruating. Exclusion: on antibiotic therapy within the last 3 months, menstruating, pregnant.</t>
  </si>
  <si>
    <t>Dates of data collection not reported.</t>
  </si>
  <si>
    <t>Health clinic at Qarchak prison</t>
  </si>
  <si>
    <t>The subjects were all adult females (age above 18 years) with at least one symptom of STI</t>
  </si>
  <si>
    <t>Genital ulcers, vaginal discharge, lower abdominal pain and anal
discharge</t>
  </si>
  <si>
    <t>Standard deviation: 9.9 years</t>
  </si>
  <si>
    <t>Arada, Tekalehaimanot, Addis-Ketema, Kirkos, Kotebe, Akaki-Kaliti, Shiromeda, and Kassanchis health centers.</t>
  </si>
  <si>
    <t>Healthcare facilities were selected based on a high flow of STI patients determined from a previous assessment</t>
  </si>
  <si>
    <t>Eligible participants were men aged 18 years or older presenting with urethral discharge at selected health centers in Addis Ababa who provided informed consent, while those who did not meet these criteria or declined participation were excluded.</t>
  </si>
  <si>
    <t>Togo</t>
  </si>
  <si>
    <t>Lomeˊ, Kpalimeˊ, Atakpameˊ, Tseˊvieˊ</t>
  </si>
  <si>
    <t>Occupation-based</t>
  </si>
  <si>
    <t>FSW ≥18 years old, engaged in prostitution in last 12 months, lived in Togo for 3 months. Exclusion: sexual ambiguity or transgender.</t>
  </si>
  <si>
    <t>Samples were analysed from December 2017 to February 2018</t>
  </si>
  <si>
    <t>Lomeˊ, Kpalimeˊ, Atakpameˊ, Tseˊvieˊ.</t>
  </si>
  <si>
    <t>Age ≥18 years, sex with other men in last 1 year, living in Togo for 3 months. Exclusion: sexual ambiguity or transgender.</t>
  </si>
  <si>
    <t>Prevalence of symptoms reported among STI positive cases only</t>
  </si>
  <si>
    <t>NPV</t>
  </si>
  <si>
    <t>Girls reporting no previous penile-vaginal sex</t>
  </si>
  <si>
    <t>Eligibility criteria included being aged 17 or 18 years old at enrolment, not having participated in a similar study, resident in Mwanza City and staying in Mwanza City for 1 month post enrolment to receive test results for STIs.</t>
  </si>
  <si>
    <t>Over half of the participants were 17 years old (56%).</t>
  </si>
  <si>
    <t>Study group includes girls who reported no previous penile-vaginal sex</t>
  </si>
  <si>
    <t>YPV</t>
  </si>
  <si>
    <t>Girls who have had sexual debut (penile-vaginal sex)</t>
  </si>
  <si>
    <t>Study group includes girls who reported previous penile-vaginal sex</t>
  </si>
  <si>
    <t>Kongo Central Province</t>
  </si>
  <si>
    <t>Kisantu</t>
  </si>
  <si>
    <t>Urban Kintanu Etat clinic, periurban Ngeba clinic, and rural Lemfu clinic</t>
  </si>
  <si>
    <t>Women ≥18 years old, 4 to 35 weeks pregnant. Exclusion: 35 weeks gestation.</t>
  </si>
  <si>
    <t>Hematuria, dysuria, dyspareunia, abnormal discharge, genital lesion</t>
  </si>
  <si>
    <t>CT, NG, and TV coinfection with Schistosomiasis is reported</t>
  </si>
  <si>
    <t>Piura, Northern Peru</t>
  </si>
  <si>
    <t>Morropón</t>
  </si>
  <si>
    <t>Sexually active women age 18 years old. Exclusion: vaginal bleeding, treatment for vaginal infections in last 15 days, sexual intercourse in last 24 hours.</t>
  </si>
  <si>
    <t>Vaginal discharge, lower abdominal pain, foul odour, itching, painful urination, dyspareunia.</t>
  </si>
  <si>
    <t>KwaZulu Natal</t>
  </si>
  <si>
    <t>CAPRISA 083 Trial Participants</t>
  </si>
  <si>
    <t>Women aged 18–40 years attending for sexual and reproductive services. Exclusion: Pregnant and HIV-positive women.</t>
  </si>
  <si>
    <t>Women attending for sexual and reproductive services were eligible, if they were aged 18–40 years and not pregnant or living with HIV.</t>
  </si>
  <si>
    <t>vaginal discharge, vulval signs (warts, vulvitis, rash or vesicles), cervical abnormalities
(warts, discharge or visible inflammation).</t>
  </si>
  <si>
    <t>Cairo</t>
  </si>
  <si>
    <t>Kasr El Aini Hospitals</t>
  </si>
  <si>
    <t>Married females, aged from 18 to 45 years. who were on contraception, complaining of any gynecological complaints like vaginal discharge, burning sensation, pruritus vulvae, dyspareunia, or dysuria. Women who are pregnant, are menopausal, had recent vaginal douches, or had coitus in the past 2 days before the sampling and women with past history of administration of either antibiotics, antiprotozoal treatment, or steroid in the past two weeks were excluded.</t>
  </si>
  <si>
    <t>Vaginal discharge, burning sensation, pruritus vulvae, dyspareunia, or dysuria</t>
  </si>
  <si>
    <t>Western Cape Province</t>
  </si>
  <si>
    <t>Nuvaring trial participants</t>
  </si>
  <si>
    <t>Healthy, sexually active, HIV‐negative female adolescents aged 15 to 19 years were included. Participants were excluded if they were pregnant, living with HIV, or had medical contraindications to study products.</t>
  </si>
  <si>
    <t>Colombia</t>
  </si>
  <si>
    <t>Department of Atlantico</t>
  </si>
  <si>
    <t>Barranquilla, Soledad, and other townships of the department</t>
  </si>
  <si>
    <t>Level 1 private healthcare facility</t>
  </si>
  <si>
    <t>Pregnant women at 35-37 weeks gestation, asymptomatic of lower genital tract infection. Exclusion: antimicrobial treatment in last 30 days, vaginal bleeding, mental disability, immunosuppression/treatment.</t>
  </si>
  <si>
    <t>Eligible participants were HIV-negative adolescent girls and young women aged 15–22 who were in school or eligible to return, and who consented to HIV testing, STI screening, and study procedures; those who were HIV-positive or did not consent were excluded.</t>
  </si>
  <si>
    <t>Standard deviation: 2.24 years</t>
  </si>
  <si>
    <t>Western Cape, KwaZulu-Natal, Gauteng</t>
  </si>
  <si>
    <t>Cape Town, Durban, Johannesburg, Pretoria</t>
  </si>
  <si>
    <t>HIV Vaccine Trial Participants</t>
  </si>
  <si>
    <t>Eligible participants were consenting, healthy, HIV-uninfected 18 to 35-year old adults at 15 community sites in SA. We aimed to enroll 60-75% persons assigned female-sex-at-birth (females hereafter). Females of reproductive potential were required to use contraception until 3 months post-final vaccination; pregnant/breast-feeding females were excluded.</t>
  </si>
  <si>
    <t>29% of female-at-birth participants were aged 18-21 years</t>
  </si>
  <si>
    <t>Eligible participants were consenting, healthy, HIV-uninfected 18 to 35-year old adults at 15 community sites in SA.</t>
  </si>
  <si>
    <t>53% of male-at-birth participants were at least 26 years</t>
  </si>
  <si>
    <t>Cuba</t>
  </si>
  <si>
    <t>Western, Central, and Eastern Cuba</t>
  </si>
  <si>
    <t>Havana, Villa Clara, Holguín</t>
  </si>
  <si>
    <t>Women were included who sought primary care services: 382 for the routine Pap test included in the cervical cancer screening program and 118 outside the program’s age range of 25–59 years who sought services for other reasons, were sexually active, and who expressed interest in being tested for HPV and chlamydia. Women were excluded if they were pregnant, HIV positive or if they had been diagnosed with any cervical disease. Those aged &lt;25 years (80) or &gt;59 years (38) were excluded because they were outside the age range of the national cervical cancer screening program.</t>
  </si>
  <si>
    <t>Co-Infection data is reported by HPV genotypes.</t>
  </si>
  <si>
    <t>LAE</t>
  </si>
  <si>
    <t>Lae</t>
  </si>
  <si>
    <t>Eligibility criteria were as follows: age &gt;12 years, spoke English or Tok Pisin, born biologically male, had oral or anal sex with a male in the past 6 months, and in possession of a valid study coupon.</t>
  </si>
  <si>
    <t>RDS-weighted estimates</t>
  </si>
  <si>
    <t>Study group includes cisgender MSM (93.8%) and transgender women (6.2%)</t>
  </si>
  <si>
    <t>MTH</t>
  </si>
  <si>
    <t>Mt Hagen</t>
  </si>
  <si>
    <t>Study group includes cisgender MSM (94.3%) and transgender women (5.7%)</t>
  </si>
  <si>
    <t>POR</t>
  </si>
  <si>
    <t>Port Moresby</t>
  </si>
  <si>
    <t>Study group includes cisgender MSM (89.3%) and transfender women (10.7%)</t>
  </si>
  <si>
    <t>Beirut</t>
  </si>
  <si>
    <t>Women aged 18 years and above, presenting with or without symptoms of possible reproductive tract infections were included. Whereas, women who underwent hysterectomy or claimed not to have any kind of previous sexual intercourse were excluded.</t>
  </si>
  <si>
    <t>Painful urination, abdominal pain, discharge, itching, painful intercourse, bleeding in urine and bleeding post sexual intercourse.</t>
  </si>
  <si>
    <t>Standard deviation: 10.8 years. A third of the women who participated were between the ages of 30 to 39 years old (32.8%).</t>
  </si>
  <si>
    <t>Pregnant women in their third trimester</t>
  </si>
  <si>
    <t>Pregnant women: intrauterine, singleton pregnancy, intact fetal membranes. Controls: age- and time-matched women of reproductive age. The exclusion criteria were as follows: (a) lactation, sexual intercourse, or vaginal douche that occurred within the previous 3 days; (b) use of antibacterial (topical or systemic) therapy in the previous 7 days; (c) other specific vaginal infection including VVC, BV, TV and mixed vaginal infections, cervicitis, pelvic inflammatory disease, or any sexually transmitted disease or genital skin abnormalities diagnosed before enrollment; (d) congenital genital tract deformity; or (e) other comorbid diseases (hypertension, diabetes mellitus, etc.).</t>
  </si>
  <si>
    <t>All the participants enrolled were age-matched, and the average age of all participants was 30.12 ± 3.57 years old</t>
  </si>
  <si>
    <t>Mixed vaginal infections are reported, however, organisms are not specified</t>
  </si>
  <si>
    <t>Non-pregnant controls</t>
  </si>
  <si>
    <t>Control participants were selected from among women of reproductive age who presented for routine examinations at a health management center, and all were age- and time-matched to the pregnant patients. The exclusion criteria were as follows: (a) lactation, sexual intercourse, or vaginal douche that occurred within the previous 3 days; (b) use of antibacterial (topical or systemic) therapy in the previous 7 days; (c) other specific vaginal infection including VVC, BV, TV and mixed vaginal infections, cervicitis, pelvic inflammatory disease, or any sexually transmitted disease or genital skin abnormalities diagnosed before enrollment; (d) congenital genital tract deformity; or (e) other comorbid diseases (hypertension, diabetes mellitus, etc.).</t>
  </si>
  <si>
    <t>Thika, Kisumu</t>
  </si>
  <si>
    <t>Thika sub-County Hospital, KMET, and Jaramogi Oginga Odinga Teaching and Referral Hospital</t>
  </si>
  <si>
    <t>Women seeking care following a pregnancy loss (spontaneous or induced abortion)</t>
  </si>
  <si>
    <t>Eligibility criteria for these women included accessing care following a pregnancy loss and being 15 to 30 years. Women were excluded if living with HIV or with a social or physical condition that may make participation unsafe as determined by the study investigators.</t>
  </si>
  <si>
    <t>Southeast of Iran</t>
  </si>
  <si>
    <t>Kerman</t>
  </si>
  <si>
    <t>Inclusion criteria for male fertility: Fertile men with normal semen parameters whose wives had non-assisted pregnancies in the past. Inclusion criteria for male infertility were as follows: infertility without female factor subfertility, lack of hormonal abnormalities, and reproductive system abnormalities (varicocele, hydrocele, undescended testis, or inguinal hernia), the absence of clinical signs of genitourinary tract infections, and history of infertility and abnormal semen parameter. None of the participants had consumed any antibiotics for the last two weeks.</t>
  </si>
  <si>
    <t>Mean age of infertile men: 35.33 yr (range 21-60; SD ± 7.38). Mean age of fertile men:  34.29 yr (range 17-60, SD ± 7.3)</t>
  </si>
  <si>
    <t>Study group includes fertile men and infertile men. Number and propotion of each is not reported. Coinfection and age data is reported by fertility status.</t>
  </si>
  <si>
    <t>Sri Lanka</t>
  </si>
  <si>
    <t>Colombo, Kandy</t>
  </si>
  <si>
    <t>National Sexually Transmitted Diseases and Acquired Immuno Deficiency Syndrome Control Programme in Colombo and Sexually Transmitted Diseases and Acquired Immuno Deficiency Syndrome Control Programme in Kandy</t>
  </si>
  <si>
    <t>Patients aged between 15–55 years who had undergone vaginal examination were included in the study. Female patients who were menstruating or having any vaginal bleeding at the time of vaginal examination and those who had metronidazole and or tinidazole within one week before sampling were excluded.</t>
  </si>
  <si>
    <t>Genital discharge with odor, Dysuria, Pelvic pain, Genital ulcers and Genital warts</t>
  </si>
  <si>
    <t>Patients aged between 15–55 years who had undergone urethral examination were included in the study. Those who had metronidazole and or tinidazole within one week before sampling were excluded</t>
  </si>
  <si>
    <t>Michoacán State, Central Mexico</t>
  </si>
  <si>
    <t>Hospital de la Mujer de la Secretaría de Salud de Michoacán</t>
  </si>
  <si>
    <t>Women who accepted to participate in the screening campaign to detect Candida spp., Ureaplasma spp., Trichomonas vaginalis, Neisseria gonorrhoeae, Chlamydia trachomatis, HSV, and Mycoplasma spp</t>
  </si>
  <si>
    <t>The study included women aged 15–65 years who were apparently healthy, asymptomatic at the time of sample collection, and willing to participate in the screening campaign.</t>
  </si>
  <si>
    <t>Bangkok, Lampang, Ubonratchathani, and Mahasarakham</t>
  </si>
  <si>
    <t>The Thai Red Cross AIDS Research Centre and 3 provincial hospitals</t>
  </si>
  <si>
    <t>Thai MSM or TGW ≥18 years old, risk criteria met, **HIV status unknown at enrollment}$ (tested at baseline). Exclusion: known HIV-positive status.</t>
  </si>
  <si>
    <t>HIV-</t>
  </si>
  <si>
    <t>Bangkok, Chiang Mai, Hat Yai, Pattaya city</t>
  </si>
  <si>
    <t>Service Workers IN Group, Rainbow Sky Association of Thailand, Caremat, Sisters DIC</t>
  </si>
  <si>
    <t>HIV negative MSM</t>
  </si>
  <si>
    <t>Adult Thai MSM and TGW (MSM used for this analysis), risk criteria met, unknown HIV status, completed all 3 site CT/NG tests at baseline. Those with known HIV infection were excluded from enrolment.</t>
  </si>
  <si>
    <t>HIV+</t>
  </si>
  <si>
    <t>HIV positive MSM</t>
  </si>
  <si>
    <t>Mopani district</t>
  </si>
  <si>
    <t>Mobile clinic provides health information and screening services for HIV, tuberculosis, noncommunicable diseases and cervical cancer.</t>
  </si>
  <si>
    <t>All adult women (≥18 years) who attended the mobile clinic for any of the health services were eligible for this project, regardless of the presence of STI-associated symptoms. Women that were having menses at he time of recruitment were excluded.</t>
  </si>
  <si>
    <t>Vaginal discharge, Dysuria, Genital itch, Lower abdominal pain, Pain during sexual intercourse, Blood loss during sexual intercourse</t>
  </si>
  <si>
    <t>Hebei province</t>
  </si>
  <si>
    <t>Shijiazhuang</t>
  </si>
  <si>
    <t>Second Hospital of Hebei Medical University</t>
  </si>
  <si>
    <t>Pregnant women who tested positive for Group B Streptococcus (GBS) at 35–37 weeks of gestation, had singleton pregnancies with live fetuses, no prior vaginal GBS colonization, and had not used antibiotics, engaged in sexual activity within 3 days, or used vaginal drugs or lavage within 2 weeks before sample collection were included as cases. Participants who met any of the following exclusion criteria were excluded: (a) malignant tumour; (b) other infectious diseases; (c) other serious diseases involving the heart, liver, lungs and other organs; (d) genital tract malformation; and (e) incomplete
medical records.</t>
  </si>
  <si>
    <t>67.5% of participants aged &lt; 35 years and 23.3% aged ≥35 years in the GBS group</t>
  </si>
  <si>
    <t>Pregnant women who tested negative for Group B Streptococcus (GBS) at 35–37 weeks of gestation, had singleton pregnancies with live fetuses, no prior vaginal GBS colonization, and had not used antibiotics, engaged in sexual activity within 3 days, or used vaginal drugs or lavage within 2 weeks before sample collection were included as cases. Participants who met any of the following exclusion criteria were excluded: (a) malignant tumour; (b) other infectious diseases; (c) other serious diseases involving the heart, liver, lungs and other organs; (d) genital tract malformation; and (e) incomplete
medical records.</t>
  </si>
  <si>
    <t>76.7% of participants aged &lt; 35 years and 23.3% aged ≥35 years</t>
  </si>
  <si>
    <t>STD surveillance sites including STD and gynecology clinics</t>
  </si>
  <si>
    <t>Females aged 18 to 60 years old, and had urinary or genital tract symptoms were eligible for inclusion.</t>
  </si>
  <si>
    <t>Urinary or genital tract symptoms</t>
  </si>
  <si>
    <t>32.6% (868) of participants were aged 18–29  years, and 35.6% (949) were between 30–39  years</t>
  </si>
  <si>
    <t>West Coast region</t>
  </si>
  <si>
    <t>Brikama, Bandung</t>
  </si>
  <si>
    <t>Brikama District Hospital, Bandung Maternity and Child Health Hospital,</t>
  </si>
  <si>
    <t>Booked pregnant women attending antenatal clinics at the Jammeh Foundation for Peace Hospital and Brikama District Hospital which were located in the West Coast region of The Gambia. Pregnant women who were too ill to participate were excluded from the study.</t>
  </si>
  <si>
    <t>47.2% (132) of participants were in the age group 25 to 34 years</t>
  </si>
  <si>
    <t>Mymensingh, Tangai</t>
  </si>
  <si>
    <t>Recruitment from brothels</t>
  </si>
  <si>
    <t>Brothel Sex Workers who met the following criteria: 1) aged between 17 and 36 years, 2) must have engaged in a commercial sexual transaction in the past 3 days, and 3) not be pregnant were included.</t>
  </si>
  <si>
    <t>Mali</t>
  </si>
  <si>
    <t>Sikasso</t>
  </si>
  <si>
    <t>Kénédougou Solidarité Clinic</t>
  </si>
  <si>
    <t>HIV screening and care management for HIV positive clients</t>
  </si>
  <si>
    <t>This study included women who presented at the clinic aged &gt;18 years, not pregnant, not immediate post-partum, not had a hysterectomy, not menstruating at the time of consultation) and those that gave consent.</t>
  </si>
  <si>
    <t>Recruited women may have included key populations such as female sex workers and intravenous drug users; however, these groups were not differentiated in this study</t>
  </si>
  <si>
    <t>Haiti</t>
  </si>
  <si>
    <t>Port-au-Prince</t>
  </si>
  <si>
    <t>Eligibility criteria included being aged 18 years or older, self-identified as MSM, living in the metropolitan area of Port-au-Prince, antiretroviral naïve or under treatment for less than 12 months if living with HIV/AIDS and ability to understand the study and provide informed consent to participate in the study.</t>
  </si>
  <si>
    <t>Cape Town, Port Elizabeth</t>
  </si>
  <si>
    <t>Eligible participants were at least 18 years old, had anal sex with a man in the previous 12 months, resided in Cape Town or Port Elizabeth with plans to stay in the city for the next year, could complete surveys in English, Xhosa or Afrikaans, were assigned male sex at birth, were willing to provide contact information, and had a phone to facilitate scheduling study visits.</t>
  </si>
  <si>
    <t>Urethral STI symptoms, Rectal STI symptoms, Syphilis symptoms</t>
  </si>
  <si>
    <t>Study group includes male (263/285; 92%) and gay (192/287; 67%); 22 (7.7%) participants were TGW. Prevalence of sympoms reported by symptom type (Urethral = 1%, Rectal = 2%, Syphilis symptoms = 1.4%)</t>
  </si>
  <si>
    <t>Pemba Island</t>
  </si>
  <si>
    <t>Women were included if they were enrolled in the AMANHI biobanking study, had an ultrasound-confirmed pregnancy of more than 8 weeks’ gestation, and provided informed consent for sample and data collection at health care facilities in Pemba Island.</t>
  </si>
  <si>
    <t>Urinary tract infections</t>
  </si>
  <si>
    <t>NG AMR surveillance sites</t>
  </si>
  <si>
    <t>The study included male patients presenting with urethritis at selected surveillance sites who were willing to provide urethral swab samples and demographic, behavioural, and clinical information.</t>
  </si>
  <si>
    <t>Urethritis</t>
  </si>
  <si>
    <t>Prevalence of symptoms reported by surveillance site.</t>
  </si>
  <si>
    <t>Fez</t>
  </si>
  <si>
    <t>University Hospital Center Hassan II of Fez</t>
  </si>
  <si>
    <t>All patients attending the department of Obstetrics and Gynecology or the Anatomo-pathology laboratory of University Hospital Center Hassan II of Fez,symptomatic or asymptomatic) were eligible for inclusion except those who were less than 18 years old, pregnant, infertile, virgin, HIV positive, those who used antibiotic treatment during the past 3 months, were currently menstruating, and those who refused to participate.</t>
  </si>
  <si>
    <t>Leucorrhea, pelvic pain/dyspareunia, pruritus, menorrhagia, metrorrhagia or dysuria</t>
  </si>
  <si>
    <t>The percentage of symptomatic individuals is reported only among participants who tested positive for at least one bacterial STI</t>
  </si>
  <si>
    <t>Dhaka</t>
  </si>
  <si>
    <t>The Obstetrics and Gynecology Hospital of Bangladesh, Mirpur-1, 2) The Obstetrics and Gynecology Hospital of Bangladesh, Mirpur-17, 3) The Maternal and Child Health Training Institute Center, Azimpur, and 4) Addin Women’s Medical College Hospital, Moghbazar, Dhaka</t>
  </si>
  <si>
    <t>The eligibility criteria for study participants included minimum 18 years of age, gestational period between 24 to 34 weeks, mentally capable of understanding the informed consent, willing to be tested for Chlamydia, Gonorrhea, Trichomoniasis, and Human Papillomavirus (HPV), willing to receive treatment if tested positive, and willing to return to the clinic for test of cure and follow-up care</t>
  </si>
  <si>
    <t>Dysuria, vaginal discharge</t>
  </si>
  <si>
    <t>The majority (44%) between 18 to 24 years of age. Only 6% women were &gt; 35 years.</t>
  </si>
  <si>
    <t>HIVr</t>
  </si>
  <si>
    <t>MSM and TGW at risk for HIV</t>
  </si>
  <si>
    <t>Enrollment criteria included assigned male sex at birth, anal sex with a male partner in the past year, a valid referral coupon, and written informed consent in English or Hausa. Age inclusion criteria differed between sites based on Institutional Review Board (IRB) recommendations (≥16 years in Abuja or ≥18 years in Lagos).</t>
  </si>
  <si>
    <t>294 (43.2%) were between 20-24</t>
  </si>
  <si>
    <t>Study group includes MSM and TGW at risk for HIV. 571 (84.1%) were MSM and 80 (8.8%) were TGW.  Open cohort, recruitment period just over 5 years.</t>
  </si>
  <si>
    <t>PLWH</t>
  </si>
  <si>
    <t>MSM and TGW Living with HIV</t>
  </si>
  <si>
    <t>395 (51.6%) were ≥25 years</t>
  </si>
  <si>
    <t>Study group includes MSM and TGW Living with HIV. 582 (76.2%) were MSM and 98 (12.8%) were TGW. Open cohort, recruitment period just over 5 years.</t>
  </si>
  <si>
    <t>Georgia</t>
  </si>
  <si>
    <t>Tbilisi, Batumi, Kutaisi, Zugdidi, and Telavi</t>
  </si>
  <si>
    <t>Community outreach and media dissemination</t>
  </si>
  <si>
    <t>The inclusion criteria were the following: 1. Respondent identifies himself as MSM. 2. Respondent signs the informed consent to participate in the
study. 3. Respondent had clinical signs of STIs. 4. At least one unprotected sexual intercourse within the last 6 months. The exclusion criteria were: 1. Respondent identifies himself as Bisexuals. 2. At least 1 episode of the STI treatment in the last 12 months. 3. HIV positive status of respondent. 4. Refusal to participate in the study.</t>
  </si>
  <si>
    <t>Y19</t>
  </si>
  <si>
    <t>ESW</t>
  </si>
  <si>
    <t>Facilities that provide free-ofcharge health and harm reduction services (e.g. free access to condoms, HIV testing)</t>
  </si>
  <si>
    <t>Sex workers who began sex work &lt;18 years of age</t>
  </si>
  <si>
    <t>Eligible criteria were: (1) being 18 years of age, (2) having sold sex in exchange for livelihood (i.e. money, goods, services, or drugs) with more than one client within the previous 12 months at interview time, and (3) having Iranian citizenship.</t>
  </si>
  <si>
    <t>The ESW stands for Early sex work initiation (Began sex work &lt;18 years of age).</t>
  </si>
  <si>
    <t>LSW</t>
  </si>
  <si>
    <t>Sex workers who started sex work ≥ 18 years of age</t>
  </si>
  <si>
    <t>The LSW stands for Late sex work initiation (Began sex work greater than or equal to 18 years of age).</t>
  </si>
  <si>
    <t>Western Cape, Free State, Eastern Cape, Northern Cape, and Limpopo Provinces</t>
  </si>
  <si>
    <t>Johannesburg, Cape Town, and Durban</t>
  </si>
  <si>
    <t>Sentinel primary health care clinics</t>
  </si>
  <si>
    <t>Sentinel surveillance sites</t>
  </si>
  <si>
    <t>Adult men 18 years or older presenting to sentinel primary health care clinics with a new episode of visible urethral discharge were systematically enrolled.</t>
  </si>
  <si>
    <t>HIV prevalence only reported among NG culture-confirmed cases.  Age data only available for NG culture  positive cases (n=685)</t>
  </si>
  <si>
    <t>Eligible participants were: (a) 18–40 years, (b) not pregnant or intending to become pregnant in the next 30 months, (c) had no history of ectopic pregnancy or sterilisation, (d) diagnosed with HIV, (e) currently using ART with viral load &lt;1000 copies/mL within 12 months or not ART-eligible per local guidelines and (f) desiring IUCs for contraception.</t>
  </si>
  <si>
    <t>Abidjan (Côte d’Ivoire), Bamako (Mali), Lomé (Togo), and Ouagadougou (Burkina Faso)</t>
  </si>
  <si>
    <t>PrEP Trial Participants</t>
  </si>
  <si>
    <t>MSM were eligible if they were at least 18 years old, reported having anal sex act with another man in the previous six months, were HIV-seronegative (status confirmed at study enrolment), and reported any of the following risk criteria for the previous six months: i) a sexual partner (male or female) infected with HIV without evidence of virologic suppression, ii) condomless anal or vaginal sex act with more than one partner, iii) a history of STI, iv) use of post-exposure prophylaxis, or v) requesting PrEP. Exclusion criteria were: i) signs or symptoms of acute HIV infection, ii) probable recent exposure to HIV, iii) a creatinine clearance &lt;60 mL/min (using the Cockroft-Gault equation), iv) positive or indeterminate hepatitis B surface antigen (HBsAg) test, and v) allergy or contraindication to PrEP drugs</t>
  </si>
  <si>
    <t>337 participants (58%) self-defined as bisexual, and 218 (37%) as homosexual or gay</t>
  </si>
  <si>
    <t>Burkina Faso</t>
  </si>
  <si>
    <t>Northern part</t>
  </si>
  <si>
    <t>Peripheral health centers (district 4, district 5 and district 6) of the Yako health district</t>
  </si>
  <si>
    <t>Eligibility criteria included age between 16 and 45 years, gestation ≤ 24 weeks, main residence in the health district, willingness to deliver in the study area and written informed consent. Exclusion criteria included the inability to adhere to the study procedures, or any uptake of an antimalarial or an antibiotic drug within the last month preceding the selection visit.</t>
  </si>
  <si>
    <t>Vaginal discharge, vaginal burn, vulvar or perianal itching and pelvic pain</t>
  </si>
  <si>
    <t>Disaggregated data are available for malaria and for coinfection with at least one STI/RTI.</t>
  </si>
  <si>
    <t>Nanshan District, Guangdong Province</t>
  </si>
  <si>
    <t>Nanshan Hospital of Maternal and Child Health Care</t>
  </si>
  <si>
    <t>Coordinated through the local public welfare cervical and breast cancer screening program</t>
  </si>
  <si>
    <t>Women who met any of the following exclusion criteria were not enrolled: pregnancy, without a history of sexual activity, sexual intercourse three days ago, menstrual period, previous hysterectomy, vaginal bleeding, vaginal douching or using a vaginal suppository, currently suffering from gynecological inflammation. The inclusion criteria were: being a female resident, aged 20–60 years and living locally in Shenzhen city Nanshan District during the past 3 months.</t>
  </si>
  <si>
    <t>Presence of clue cells, an adherent and homogenous grayish white vaginal discharge, a vaginal pH exceeding a value of 4.5, or a fishy or amine odor.</t>
  </si>
  <si>
    <t>GYN</t>
  </si>
  <si>
    <t>Guangdong Province, Southern China</t>
  </si>
  <si>
    <t>Inclusion criteria were women 16–44 years of age who reported ever having had sex with men and who were willing to be tested for CT. We excluded women who used antibiotics in the preceding month, declined to join the study, or had an invalid sample for NAAT.</t>
  </si>
  <si>
    <t>Lower abdominal pain, abnormal vaginal discharge, abnormal vaginal bleeding, dyspareunia or dysuria.</t>
  </si>
  <si>
    <t>Prevalence of symptoms reported among CT positive cases only</t>
  </si>
  <si>
    <t>SUB</t>
  </si>
  <si>
    <t>Quito</t>
  </si>
  <si>
    <t>Primarily clinic-based, with community recruitment.</t>
  </si>
  <si>
    <t>Female sex workers aged 18 years or older attending a primary health centre in Quito for health check-ups required to validate their identification health cards and who provided written informed consent were included in the study.</t>
  </si>
  <si>
    <t>Nairobi, Mombasa</t>
  </si>
  <si>
    <t>Participants were in the Microbiota and Preterm Birth (MPTB) Study</t>
  </si>
  <si>
    <t>Inclusion criteria included: planning to conceive, HIV-negative, ≤45 years old and having a menstrual period in the prior 3 months or recent discontinuation of the implant, hormonal intrauterine device (IUD) or depo medroxyprogesterone acetate (DMPA). Exclusion criteria included: pregnant at enrollment, contraception at enrollment other than condoms for HIV/STI prevention, DMPA injection in prior 3 months, history of cervical/uterine surgery (excluding cesarean section), autoimmune disease, antibiotic use in prior 4 weeks or history of infertility care-seeking</t>
  </si>
  <si>
    <t>National Institute of Perinatology</t>
  </si>
  <si>
    <t>Male sexual partners of women with infertility</t>
  </si>
  <si>
    <t>Male participants from January to December 2018, whose sexual partners had attended the National Institute of Perinatology from Mexico City due to infertility were recruited for this study.</t>
  </si>
  <si>
    <t>KwaZulu-Natal Province</t>
  </si>
  <si>
    <t>King Edward VIII hospital</t>
  </si>
  <si>
    <t>The pregnant women who were enrolled in the study were 18 years and older, willing to provide written informed consent and willing to provide a self-collected vaginal swab sample to be tested for T. vaginalis infection</t>
  </si>
  <si>
    <t>Adult Infectious Disease Clinic (AIDC) at the Infectious Disease Institute (IDI)</t>
  </si>
  <si>
    <t>Participants were included if they signed an informed consent form, were aged 14 years and older, could undergo requested testing, and had no STI associated symptoms. Female attendees determined to be discordant by the clinic, and with evidence of discordant HIV test results in the last 6 months. During the days the study team were at AIDC, all consecutive willing patients from the clinics were offered to participate during the specified time period.</t>
  </si>
  <si>
    <t>Special Treatment Centre (STC) Casino Health Centre</t>
  </si>
  <si>
    <t>Participants included consenting adults aged 18–49 years seeking STI treatment at the Casino Health Centre, excluding pregnant, menstruating, or recently treated individuals.</t>
  </si>
  <si>
    <t>Lower abdominal pain, vaginal discharge, dysuria, and abnormal bleeding (post-coital bleeding and intermenstrual bleeding)</t>
  </si>
  <si>
    <t>Standard deviation: 7.6 years</t>
  </si>
  <si>
    <t>Participants included consenting adults aged 18–49 years seeking STI treatment at the Casino Health Centre, excluding recently treated individuals.</t>
  </si>
  <si>
    <t>Urethra discharge</t>
  </si>
  <si>
    <t>Standard deviation: 8 years</t>
  </si>
  <si>
    <t>Dar es Salaam</t>
  </si>
  <si>
    <t>amana regional referral hospital (arrh)</t>
  </si>
  <si>
    <t>Outpatient and gynecology clinics</t>
  </si>
  <si>
    <t>The study included women with age of 18 years and above excluding women who were pregnant, menstruating, and who had started antibiotics</t>
  </si>
  <si>
    <t>Abnormal vaginal discharge, vaginal itching</t>
  </si>
  <si>
    <t>Candida and TV coinfection data reported</t>
  </si>
  <si>
    <t>Harare, Mashonaland East, and Bulawayo</t>
  </si>
  <si>
    <t>HIV and SRH services for youth in community-based settings</t>
  </si>
  <si>
    <t>Youth accessing CHIEDZA services</t>
  </si>
  <si>
    <t>Inclusion criteria were individuals aged 16–24 years living in the intervention clusters in Harare who accessed CHIEDZA services and provided consent for testing or participation in the questionnaire and interviews.</t>
  </si>
  <si>
    <t>Vaginal discharge syndrome</t>
  </si>
  <si>
    <t>Percentage of study group with symptoms reported among STI-positive cases only</t>
  </si>
  <si>
    <t>Urethral discharge syndrome</t>
  </si>
  <si>
    <t>Western Kenya</t>
  </si>
  <si>
    <t>MSM recruited from the Anza Mapema study</t>
  </si>
  <si>
    <t>To be eligible for Anza Mapema, men were at least 18 years of age and reported anal or oral intercourse with another man in the previous 6 months. We excluded men participating in other HIV intervention studies.</t>
  </si>
  <si>
    <t>Siaya County and Bondo</t>
  </si>
  <si>
    <t>Secondary School Girls</t>
  </si>
  <si>
    <t>Girls were eligible if they attended a selected school within the study area, were residents of Siaya County, had experienced menarche (reported having menses at least three times), and provided assent along with parental or guardian consent.</t>
  </si>
  <si>
    <t>vaginal discharge, painful urination</t>
  </si>
  <si>
    <t>BWA</t>
  </si>
  <si>
    <t>The population included healthy heterosexual women, 18 to 50 years old, who, in the 6 months prior to randomization, had engaged in vaginal and/or anal intercourse with a male partner.</t>
  </si>
  <si>
    <t>Blantyre, Lilongwe</t>
  </si>
  <si>
    <t>Kwa-Zulu Natal</t>
  </si>
  <si>
    <t>Durban, Cape Town</t>
  </si>
  <si>
    <t>HPN</t>
  </si>
  <si>
    <t>Tehran west hospitals</t>
  </si>
  <si>
    <t>HPV Negative Participants</t>
  </si>
  <si>
    <t>The study included women aged 18–59 years who attended hospitals in western Tehran between 2019 and 2020, provided written informed consent, and agreed to complete a questionnaire and undergo cervical specimen collection.</t>
  </si>
  <si>
    <t>Study group includes HPV negative participants</t>
  </si>
  <si>
    <t>HPP</t>
  </si>
  <si>
    <t>HPV Positive Participants</t>
  </si>
  <si>
    <t>Study group icludes HPV positive participants</t>
  </si>
  <si>
    <t>Outpatient</t>
  </si>
  <si>
    <t>The study included pregnant women attending ANC at King Edward VIII hospital in Durban, KwaZulu-Natal between October 2017 and April 2018, 18 years and older from all gestational ages who were willing to provide written informed consent.</t>
  </si>
  <si>
    <t>abnormal vaginal discharge</t>
  </si>
  <si>
    <t>HIV prevalence is available for 104/221 participants</t>
  </si>
  <si>
    <t>Mexico city</t>
  </si>
  <si>
    <t>Women living with HIV</t>
  </si>
  <si>
    <t>The inclusion criteria included not having consumed or applied oral or topical antibiotics or antimycotics in the vaginal area in the last month, not having used vaginal douches in the last 15 days and not being pregnant. Additionally, women who were receiving hormonal treatment or who did not complete 72 h of sexual abstinence were excluded.</t>
  </si>
  <si>
    <t>itching, burning an increase in normal secretion volume or a change in secretion type</t>
  </si>
  <si>
    <t>Study group includes HIV positive participants only</t>
  </si>
  <si>
    <t>South Africa, Uganda</t>
  </si>
  <si>
    <t>Former Ring Study Trial Participants</t>
  </si>
  <si>
    <t>All formerly enrolled participants of The Ring Study who were HIV-negative and did not discontinue the study due to an adverse event or safety concern that was considered to be related to investigational product, were eligible for enrolment. Women who were pregnant, planning to become pregnant, or breastfeeding at screening for DREAM, were also excluded</t>
  </si>
  <si>
    <t>North Vietnam</t>
  </si>
  <si>
    <t>Hanoi city</t>
  </si>
  <si>
    <t>National Hospital of Obstetrics and Gynecology</t>
  </si>
  <si>
    <t>Participants were selected from among infertile women attending the outpatient clinic.</t>
  </si>
  <si>
    <t>Vaginal discharge, lower abdominal pain, Vaginitis, Cervicitis</t>
  </si>
  <si>
    <t>Standard deviation: 5.95</t>
  </si>
  <si>
    <t>KwaZulu-Natal, Gauteng, Western Cape</t>
  </si>
  <si>
    <t>Durban, Johannesburg, Cape Town</t>
  </si>
  <si>
    <t>Participants were HIV-negative, sexually active women aged 18–45 years who were not pregnant, willing to use effective contraception, provided informed consent, and resided near a participating study site. This secondary analysis of data from the VOICE study excluded those participants who enrolled in countries not using NET-EN, were HIV-infected at enrollment, never used injectable contraception, were missing data on injectable contraceptive type, switched between the two injectable types during follow-up, or initiated injectable contraception following censoring</t>
  </si>
  <si>
    <t>Study group is women included in Syphilis analysis only</t>
  </si>
  <si>
    <t>The study included antenatal attendees at King Edward VIII Hospital who were willing to provide two endocervical swabs for Neisseria gonorrhoeae testing.</t>
  </si>
  <si>
    <t>Tshwane District</t>
  </si>
  <si>
    <t>Eligibility criteria included: (1) age ≥18 years, (2) confirmed pregnant as determined by urine pregnancy test, (3) ≤34 weeks of gestation based on report of last menstrual period, (4) documented HIV infection, (5) residing in Tshwane with the intention to deliver and remain in the district following delivery.</t>
  </si>
  <si>
    <t>Study group is women who received aetiological STI testing only</t>
  </si>
  <si>
    <t>Bihar state</t>
  </si>
  <si>
    <t>Patna</t>
  </si>
  <si>
    <t>Indira Gandhi Institute of Medical Sciences (IGIMS)</t>
  </si>
  <si>
    <t>All pregnant women who presented with vaginal discharge during their first antenatal visit in any trimester were considered to have met the inclusion criteria. The following women were excluded from the study: (i) pregnant women who had used antibiotics or vaginal medication in the previous 14 days and (ii) pregnant women with normal mucoid discharge, leaking, or bleeding per vaginum.</t>
  </si>
  <si>
    <t>Kano state</t>
  </si>
  <si>
    <t>Kano</t>
  </si>
  <si>
    <t>Aminu Kano Teaching Hospital</t>
  </si>
  <si>
    <t>All pregnant women before 28 weeks of gestation attending the antenatal clinic for their booking visit aged 25 years and above were included while pregnant woman who were bleeding at the time of contact, those with history of threatened miscarriage in the current pregnancy, history of preterm labor in previous pregnancy, those at booking who have had her cervical screening within the past 2 years and it was normal and pregnant women with visible cervical lesion on speculum examination were excluded from the study.</t>
  </si>
  <si>
    <t>Postgraduate Institute of Medical Education and Research</t>
  </si>
  <si>
    <t>Outpatient STIs clinic in the Department of Obstetrics and Gynaecology</t>
  </si>
  <si>
    <t>Women with cervicitis</t>
  </si>
  <si>
    <t>Women attending the clinic with cervicitis and willingness to provide endocervical swab samples for quantitative real-time PCR testing. Data of women with cervical carcinoma, genital tuberculosis (TB), HIV, Trichomonas vaginalis, bacterial vaginosis, history of antibiotics in the last 1 month, history of PID, tubal blockage, infertility and bad obstetric history (BOH) were excluded from the study.</t>
  </si>
  <si>
    <t>Cervicitis (yellow mucopus and/or contact bleeding)</t>
  </si>
  <si>
    <t>Outpatient antenatal clinic of Department of Obstetrics and Gynaecology</t>
  </si>
  <si>
    <t>Women seeking contraception or routine follow up after pregnancy</t>
  </si>
  <si>
    <t>Women attending the clinic without cervicitis and willingness to provide endocervical swab samples for quantitative real-time PCR testing. Data of women with cervical carcinoma, genital tuberculosis (TB), HIV, Trichomonas vaginalis, bacterial vaginosis, history of antibiotics in the last 1 month, history of PID, tubal blockage, infertility and bad obstetric history (BOH) were excluded from the study.</t>
  </si>
  <si>
    <t>Tamil Nadu and Maharashtra</t>
  </si>
  <si>
    <t>Mumbai and Chennai.</t>
  </si>
  <si>
    <t>Inclusion criteria were 1) being a man who has sex with men (MSM), 2) being 18 years old or older, and 3) having evidence for HIV acquisition risk defined by any of the following: a) anal sex with 4 or more male partners (with or without condoms), b) a diagnosis of an STI, c) history of transactional sex activity, or d) condomless anal sex with a man who was HIV unknown-status or serodiscordant.</t>
  </si>
  <si>
    <t>Standard deviation: 6.3 years</t>
  </si>
  <si>
    <t>Mansoura City</t>
  </si>
  <si>
    <t>Mansoura University Hospital</t>
  </si>
  <si>
    <t>Clinical Oncology and Nuclear Medicine</t>
  </si>
  <si>
    <t>Cancer patients</t>
  </si>
  <si>
    <t>Male patients aged 40–75 years who were referred to the Department of Clinical Oncology and Nuclear Medicine at Mansoura University Hospital, Egypt, between November 2017 and February 2019, were included in the study. The study population comprised patients with pathologically confirmed prostate adenocarcinoma (all stages and grades, regardless of treatment modality—surgery, radiotherapy, hormonal therapy, or chemotherapy), bladder cancer, and other types of non-urogenital cancers, including head and neck cancer, colorectal cancer, pancreatic cancer, and esophageal cancer.</t>
  </si>
  <si>
    <t>Men without history of Cancer</t>
  </si>
  <si>
    <t>Age-matched males with no history of cancer (controls). Exclusion: History of recent or past urinary tract or genital tract complaints or treatment for STDs.</t>
  </si>
  <si>
    <t>East New Britain</t>
  </si>
  <si>
    <t>Women &gt;16 years of age who were living in the facilities’ catchment area and attending clinic for the first time in the current pregnancy, regardless of gestational age, were eligible to participate.</t>
  </si>
  <si>
    <t>Livingstone</t>
  </si>
  <si>
    <t>Livingstone Central Hospital cervical cancer clinic</t>
  </si>
  <si>
    <t>Eligible women were aged 18–31 years, not pregnant, sexually active, and resident in 1 of 2 urban communities that participated in HPTN 071 (PopART) in Livingstone, Zambia.</t>
  </si>
  <si>
    <t>Parana State</t>
  </si>
  <si>
    <t>Maringa city</t>
  </si>
  <si>
    <t>Women who work or study at a Brazilian university</t>
  </si>
  <si>
    <t>All participants were aged 18-50 years old, asymptompatic, had already had a sexual intercourse, lived in Maringa city, Parana State, Brazil, and were students or employees of the State University of Maringa (UEM), Parana State, Brazil. Any of the following factors were considered exclusion criteria: pregnancy, postpartum period, previous hysterectomy, vaginal bleeding, previous history of cancer, no history of sexual activity, recent treatment for any pathology of the urogenital tract, ablative or excisional therapy to the cervix within the previous 12 months, and no observation and/ or sample collection of squamous columnar junction (SCJ).</t>
  </si>
  <si>
    <t>Eastern cape</t>
  </si>
  <si>
    <t>OR Tambo District</t>
  </si>
  <si>
    <t>There was no special selection criteria considered for this study. women aged 30 years or more attending cervical cancer screenings or for other reasons were recruited from a community-based clinic within the OR Tambo District, Eastern Cape.</t>
  </si>
  <si>
    <t>Espírito Santo state</t>
  </si>
  <si>
    <t>Vitoria city</t>
  </si>
  <si>
    <t>Women who attended a gynecology reference centre for STI/AIDS</t>
  </si>
  <si>
    <t>The study included women aged 18−60 years, with a positive result for HIV infection, seen at the gynecology outpatient clinic, were not pregnant, and agreed to participate in the study.</t>
  </si>
  <si>
    <t>Standard deviation: 10.8 years</t>
  </si>
  <si>
    <t>NFU</t>
  </si>
  <si>
    <t>Benin, Mali, Nigeria, Ghana, Burkina Faso</t>
  </si>
  <si>
    <t>Benin (Cotonou city),  Mali (Bamako city)</t>
  </si>
  <si>
    <t>DIST clinic in Cotonou and the ARCAD-SIDA STI clinic in Bamako</t>
  </si>
  <si>
    <t>FSW who did not attend a follow-up visit</t>
  </si>
  <si>
    <t>For inclusion in the study, participants had to fulfil the three following criteria: (a) had been a FSW in the study setting for at least 6 months; (b) had been referred by one of the PEs of the participating NGOs; and (c) aged between 18 and 65 years. All FSWs who had previously been diagnosed with cervical cancer or who had had a hysterectomy, and pregnant women were excluded from the study.</t>
  </si>
  <si>
    <t>Study group includes FSW without any follow-up visits.</t>
  </si>
  <si>
    <t>YFU</t>
  </si>
  <si>
    <t>Cotonou city of Benin and Bamako city of Mali</t>
  </si>
  <si>
    <t>FSW who attended at least one follow-up visit</t>
  </si>
  <si>
    <t>Study group includes FSW with at least one follow-up visit.</t>
  </si>
  <si>
    <t>Ouagadougou</t>
  </si>
  <si>
    <t>Saint Camille Hospital in Ouagadougou and the Molecular Biology Laboratory of the Pietro Annigoni Center for Biomolecular Research (CERBA)</t>
  </si>
  <si>
    <t>The study included Female sex workers  attending the Gynecology Department of Saint Camille Hospital in Ouagadougou who provided cervical samples for molecular analyses between July 2017 and July 2020 and who gave written informed consent.</t>
  </si>
  <si>
    <t>Standard deviation: 6.09 years</t>
  </si>
  <si>
    <t>Center for Family Health Research (CFHR) clinic</t>
  </si>
  <si>
    <t>There were no inclusion/exclusion criteria applied to participant recruitment. Participants are representative of residents of Kigali with genital symptoms who self-selected to receive care.</t>
  </si>
  <si>
    <t>Vaginal discharge, Dysuria, Genital itching, Genital ulcer</t>
  </si>
  <si>
    <t>Urethral discharge, Dysuria, Genital itching, Genital ulcer</t>
  </si>
  <si>
    <t>Western Iran</t>
  </si>
  <si>
    <t>Hamadan</t>
  </si>
  <si>
    <t>Shahid Beheshti Hospital</t>
  </si>
  <si>
    <t>In this study, the inclusion criteria were 18 yr and older. Moreover, men who had taken antibiotics in the past two weeks were excluded from the study.</t>
  </si>
  <si>
    <t>Dysuria, Penile discharge</t>
  </si>
  <si>
    <t>Northwest Ethiopia</t>
  </si>
  <si>
    <t>Gondar</t>
  </si>
  <si>
    <t>University of Gondar comprehensive specialized Hospital and Dr. Getachew private gynecology and obstetrics specialty clinic</t>
  </si>
  <si>
    <t>Women presenting with vaginal discharge, no history of antibiotic therapy within the past two weeks prior to their attendance were included, while those with vaginal bleeding and those who were unable to provide vaginal specimens were excluded from the study.</t>
  </si>
  <si>
    <t>Vaginal discharge, vaginal itching and burning sensation</t>
  </si>
  <si>
    <t>Southern Brazil</t>
  </si>
  <si>
    <t>Santa Casa Hospital and at 10 primary clinics from the Public Health Department of Porto Alegre</t>
  </si>
  <si>
    <t>Women had to be 18 years or older, be pregnant with plans to continue pregnancy, have a stable male partner for 3 months, and be able to provide informed consent. Women were excluded if they did not meet the inclusion criteria or reported a history of intimate partner violence.</t>
  </si>
  <si>
    <t>Vaginal discharge, pain with urinating, or genitourinary ulcers</t>
  </si>
  <si>
    <t>Male partners of pregnant women</t>
  </si>
  <si>
    <t>Male partners eligible for inclusion were those aged ≥18 years, in a stable relationship of at least three months with the participating pregnant woman, and able to give informed consent for STI testing and participation in the study.</t>
  </si>
  <si>
    <t>Abnormal urethral discharge or ulcers</t>
  </si>
  <si>
    <t>Southern Ethiopia</t>
  </si>
  <si>
    <t>Hawassa</t>
  </si>
  <si>
    <t>Hawassa University comprehensive and specialized hospital (HU-CSH)</t>
  </si>
  <si>
    <t>Consecutive pregnant women who came for delivery at the obstetric ward were recruited for the study after written informed consent</t>
  </si>
  <si>
    <t>Vaginal discharge, Pain during urination</t>
  </si>
  <si>
    <t>Clinic at HPRU research facilities</t>
  </si>
  <si>
    <t>Men over the age of 18 who are not experiencing discharge from the penis, pain during coitus, pain during urination, genital itching, and testicular pain were enrolled in this study. Men who were allergic to any medication were ineligible since the study included a treatment phase.</t>
  </si>
  <si>
    <t>Sudan</t>
  </si>
  <si>
    <t>Khartoum state</t>
  </si>
  <si>
    <t>Khartoum</t>
  </si>
  <si>
    <t>Academy and Bangaded charity teaching hospitals located at Al- Sahafa and Al-Bangadeed areas, Bashaeer Charity Teaching Hospital at Mayo district, Red Crescent and Med Air health centres at Wad-Elbashir and Dar-Elsalam displaced camps and Omdurman Women Prison in Omdurman city</t>
  </si>
  <si>
    <t>Women with contraindication to pelvic examination or those who received antibiotic treatment within two weeks were excluded from the study</t>
  </si>
  <si>
    <t>Genital ulcers, vaginal and/or cervical discharge, abdominal tenderness, lymphadenopathy, skin rash and oral leukoplakia</t>
  </si>
  <si>
    <t>Standard deviation: 6 years</t>
  </si>
  <si>
    <t>Dates of data collection not reported. Prevalence of symptoms reported by symptom type.</t>
  </si>
  <si>
    <t>Philippines</t>
  </si>
  <si>
    <t>Pampanga</t>
  </si>
  <si>
    <t>Angeles City</t>
  </si>
  <si>
    <t>Balibago Social Hygiene Clinic (BSHC)</t>
  </si>
  <si>
    <t>Female sex workers undergoing weekly check-ups at the Balibago Social Hygiene Clinic (BSHC) in Angeles City, Pampanga, Philippines.</t>
  </si>
  <si>
    <t>Dates of data collection not reported. No age data reported.</t>
  </si>
  <si>
    <t>Kashan</t>
  </si>
  <si>
    <t>Married females aged 17 - 35 years, with or without symptoms, referring to the obstetrics and gynecology clinics of Kashan, Iran, from December 2012 to July 2013.  Pregnant females and those who used antibiotics in the preceding 14 days were excluded.</t>
  </si>
  <si>
    <t>Vaginal discharge, lumbar pain, UTI</t>
  </si>
  <si>
    <t>Thirty six percent of the participants were ≤ 25 years old.</t>
  </si>
  <si>
    <t>Prevalence of symptoms reported among women with CT only.</t>
  </si>
  <si>
    <t>Northwest Iran</t>
  </si>
  <si>
    <t>Ardabil</t>
  </si>
  <si>
    <t>Sabalan hospital</t>
  </si>
  <si>
    <t>Women aged 18 to 48 years referred to Gynecology Clinic of Sabalan Hospital of Ardabil, Iran in 2014.</t>
  </si>
  <si>
    <t>Vaginal burning, vaginal itching, abnormal vaginal discharge</t>
  </si>
  <si>
    <t>Mean age and prevalence of symptoms reported among TV-positive cases only</t>
  </si>
  <si>
    <t>Sanandaj</t>
  </si>
  <si>
    <t>Be’sat Hospital</t>
  </si>
  <si>
    <t>Pregnant women referring to the midwifery practices in obstetrics/gynecology wards</t>
  </si>
  <si>
    <t>Cases were women with spontaneous abortion with gestational age between 10–20 weeks. The groups were matched by age, gestational age, and numbers of pregnancies.</t>
  </si>
  <si>
    <t>Inclusion criteria were pregnancy 10–20 weeks gestational age, having sexual activity, and negative results of double and triple marker in screening test. Exclusion criteria were using of antibiotics two weeks before sampling, immunodeficiency, chronic diseases (diabetes, endocrine disorders, and hypertension), vaginal infections and recurrent miscarriage due to anatomic complications.</t>
  </si>
  <si>
    <t>Standard deviation: 5.9 years</t>
  </si>
  <si>
    <t>Controls were women with normal pregnancy with gestational age between 20–30 weeks attending routine ANC. The groups were matched by age, gestational age, and numbers of pregnancies.</t>
  </si>
  <si>
    <t>Inclusion criteria were pregnancy at 20–30 weeks, having sexual activity, and negative results of double and triple marker in screening test. Exclusion criteria were using of antibiotics two weeks before sampling, immunodeficiency, chronic diseases (diabetes, endocrine disorders, and hypertension), vaginal infections and recurrent miscarriage due to anatomic complications.</t>
  </si>
  <si>
    <t>Standard deviation: 4.87 years</t>
  </si>
  <si>
    <t>Zanjan province, Northwestern Iran</t>
  </si>
  <si>
    <t>Zanjan, Soltanieh, Abhar, Khoramdeh, Tarom, Ijrood, Mahneshan, and Khodabande</t>
  </si>
  <si>
    <t>Women aged 20–65 years old, married, divorced, and widowed women living in urban and rural areas who had not performed a Pap smear test during the past eight weeks and were eligible to obtain Pap smear were included in the study. Patients who married under the age of 18 for at least three years and those who had not had a hysterectomy and no history of cancer or chronic diseases were selected for inclusion by the stratified cluster sampling method. Those who did not fit the selection criteria for obtaining a cervical smear, or who were unwilling to participate in the study were excluded.</t>
  </si>
  <si>
    <t>Standard deviation: 9.3 years</t>
  </si>
  <si>
    <t>Women with spontaneous abortion with gestational ages of 11–20.</t>
  </si>
  <si>
    <t>Having sexual activity and not taking any antibiotics were inclusion criteria. Immunocompromised persons, people with chronic diseases (diabetes, endocrine disorders, high-blood pressure), history of repeated abortions, and traumatic and anatomic abortions were exclusion criteria.</t>
  </si>
  <si>
    <t>Controls were pregnant women with gestational ages of 35–37 weeks that had shown no symptoms of abortion.</t>
  </si>
  <si>
    <t>Angola</t>
  </si>
  <si>
    <t>Luanda</t>
  </si>
  <si>
    <t>General Augusto N'Gangula Specialized Hospital (HGEAG) and the Health Center of Samba (CSS)</t>
  </si>
  <si>
    <t>Delivery/Postnatal</t>
  </si>
  <si>
    <t>Mothers and their newborns</t>
  </si>
  <si>
    <t>The inclusion criteria consisted of healthy children weighing at least 2.3 kg and a gestation period of at least 37 weeks. Newborns not meeting the inclusion criteria and those with respiratory distress at birth were excluded. Additionally, because of the possible deleterious effect of iodine, newborns were excluded if their mothers were diagnosed with thyroid disease according to clinical data contained in her medical record.</t>
  </si>
  <si>
    <t>The majority of mothers were between 14 and 24 years of age</t>
  </si>
  <si>
    <t>Study group includes mothers only, STI prevalence among newborns was not extracted</t>
  </si>
  <si>
    <t>Gambella regional state</t>
  </si>
  <si>
    <t>Gambella hospital</t>
  </si>
  <si>
    <t>All STI suspected patients whose age ≥15 years and had no history of antibiotic treatment in the preceding 2 weeks were included in the study.</t>
  </si>
  <si>
    <t>Urogenital (unspecified)</t>
  </si>
  <si>
    <t>Age and STI disaggregation data available at combined study population</t>
  </si>
  <si>
    <t>Callao</t>
  </si>
  <si>
    <t>Alberto Barton Clinic, Epicentro</t>
  </si>
  <si>
    <t>Men who have sex with men or male-to female transgender women, at least 18 years of age, willing to participate in study procedures, living in Lima with plans to remain, and agreed to provide informed consent. to be eligible to join the cohort participants had to have at least three of the following: a positive syphilis rapid test, a positive HIV rapid test, five or more years of sexual activity, five or more sex partners in the past three months, diagnosed with a STD within the last six months, currently reporting an ulcerative STD, or reporting five or more episodes of condomless receptive anal intercourse with a male partner in the past six months.</t>
  </si>
  <si>
    <t>The study sample included 298 MSM and 85 transgender women. Four participants declined to answer regarding sex/gender identity</t>
  </si>
  <si>
    <t>Rio Grande do Sul State, Southern Brazil</t>
  </si>
  <si>
    <t>Bagé</t>
  </si>
  <si>
    <t>Clinical Laboratory of the Unified Health System, Bagé/RS</t>
  </si>
  <si>
    <t>The inclusion criterion considered women who spontaneously seek the gynecological clinics of the public health units of Bagé/RS presenting signs and symptoms suggestive of trichomoniasis, while the exclusion criterion was age &lt; 18 years.</t>
  </si>
  <si>
    <t>Vaginal discharge, burning, itching, pelvic or abdominal pain, bad smell</t>
  </si>
  <si>
    <t>Itching, dysuria, discharge malodorous and abdominal pain</t>
  </si>
  <si>
    <t>1.7% of them were &lt;20, 25.5% were between 20 and 30, 46.3% between 31 and 40, 23% between 41 and 50 and 3.5% were between 51 and 60 yr</t>
  </si>
  <si>
    <t>Prevalence of symptoms reported among TV-positive cases only. Study does not describe inclusion or exclusion criteria</t>
  </si>
  <si>
    <t>Milne Bay Province</t>
  </si>
  <si>
    <t>Alotau</t>
  </si>
  <si>
    <t>Women aged 18 years or over and attending their first antenatal visit were invited to participate.</t>
  </si>
  <si>
    <t>Vaginal discharge, genital sores, abdominal pain, itching, other</t>
  </si>
  <si>
    <t>DAP</t>
  </si>
  <si>
    <t>Malawi, South Africa, Uganda, and Zimbabwe</t>
  </si>
  <si>
    <t>Vaginal ring HIV prevention</t>
  </si>
  <si>
    <t>Women must have met all of the following criteria to be eligible for inclusion in the study. Age 18 through 45 years (inclusive) at screening, Able and willing to provide written informed consent to be screened for and to take part in the study , Able and willing to provide adequate locator information, HIV uninfected based on testing performed at screening and enrollment, Per participant report, sexually active, defined as having vaginal intercourse at least once in the 3 months prior to screening, Using an effective method of contraception at enrollment, and intending to use an effective method for the duration of study participation; effective methods include hormonal methods (except contraceptive rings); intrauterine device (IUD); and sterilization (of participant), At screening and enrollment, agrees not to participate in other research studies involving drugs, medical devices, vaginal products, or vaccines for the duration of study participation. Note: Tampons could be used for the duration of the trial..</t>
  </si>
  <si>
    <t>Study group includes women randomized to receive the Dapivirine vaginal ring</t>
  </si>
  <si>
    <t>PLB</t>
  </si>
  <si>
    <t>Vaginal ring for HIV prevention</t>
  </si>
  <si>
    <t>Study group includes women randomized to receive the Placebo vaginal ring</t>
  </si>
  <si>
    <t>Petit Goâve</t>
  </si>
  <si>
    <t>Dr. Henri Gerard Desgranges Foundation clinic</t>
  </si>
  <si>
    <t>Outpatient clinic and mobile health program</t>
  </si>
  <si>
    <t>Females over age 18 complaining of vaginal itching, discharge, pain, or lesions or associated urinary symptoms presenting to the Henri Gerald Desgranges foundation clinic in March 2013.</t>
  </si>
  <si>
    <t>Vaginal itching, discharge, pain, or lesions or associated urinary symptoms</t>
  </si>
  <si>
    <t>Standard deviation: 10.6 years</t>
  </si>
  <si>
    <t>Haitian Study Group for Kaposi’s sarcoma and Opportunistic Infections (GHESKIO) antenatal clinic</t>
  </si>
  <si>
    <t>All pregnant women over age 18 who visited the Haitian Study Group for Kaposi’s sarcoma and Opportunistic Infections (GHESKIO) antenatal clinic in Port-au-Prince, Haiti between October 26, 2015 and January 14, 2016</t>
  </si>
  <si>
    <t>Instituto Nacional Materno Perinatal (INMP) and Hospital Nacional Arzobispo Loayza (HNAL)</t>
  </si>
  <si>
    <t>Women ≥ 16 years old who were interested in participating were screened for eligibility by research midwives and enrolled after providing informed consent.</t>
  </si>
  <si>
    <t>Vaginal discharge, genital wart, genital ulcer</t>
  </si>
  <si>
    <t>CT/syphilis coinfection is based on ANC record review</t>
  </si>
  <si>
    <t>Bahia state</t>
  </si>
  <si>
    <t>Vitória da Conquista</t>
  </si>
  <si>
    <t>Unified Health System</t>
  </si>
  <si>
    <t>The exclusion criteria were pregnancy, HIV positive and with antimicrobial therapy in the last 3 months.</t>
  </si>
  <si>
    <t>Discharge, itch, fetid odor and dysuria</t>
  </si>
  <si>
    <t>Jalisco</t>
  </si>
  <si>
    <t>Hospital Civil de Guadalajara “Fray Antonio Alcalde”</t>
  </si>
  <si>
    <t>Patients  attending for the first time the obstetrics and gynecology clinics  at  the Hospital Civil de Guadalajara “Fray Antonio Alcalde”, from September 2013 to August 2014. Only patients who agreed to participate and were attending the clinic for the first time in the study period were included.</t>
  </si>
  <si>
    <t>The largest proportion of patients was aged 20–29 years (38.5%,  n= 255).</t>
  </si>
  <si>
    <t>Study group includes currently pregnant (43.4%) and non-pregnant women.</t>
  </si>
  <si>
    <t>Only patients attending the clinic for the first time were invited to participate.</t>
  </si>
  <si>
    <t>Vaginal discharge, Dyspareunia</t>
  </si>
  <si>
    <t>The largest proportion (38.5%, n = 255) of patients was aged 20–29 years.</t>
  </si>
  <si>
    <t>Study group includes currently pregnant (43.3%) and non-pregnant women. HIV prevalence is based on CASI_2016, which was among the same cohort of women at the same piont in time. Prevalence of symptoms reported by symptom type.</t>
  </si>
  <si>
    <t>Lima and surrounding Provinces</t>
  </si>
  <si>
    <t>MSM were recruited from barrios</t>
  </si>
  <si>
    <t>Participants included those biological males between the ages of 18 and 45 at baseline who reported at least one sexual encounter with a man in the past 12 months, reported a sexual preference for other men, lived or worked near the intervention area, showed willingness to participate in the study, and planned to stay in the community for the 18-month study period.</t>
  </si>
  <si>
    <t>Recruitment took place between 2008-2009, however, data collection took place between 2009-2012. Age data reported among combined study population only (MSM and TGW)</t>
  </si>
  <si>
    <t>TGW were recruited from barrios</t>
  </si>
  <si>
    <t>Outreach clinics for sex worker programme</t>
  </si>
  <si>
    <t>Female sex workers aged 18–65 years presenting to sex worker outreach program clinics for routine screening. This study excluded women who were pregnant based on urine pregnancy testing on-site.</t>
  </si>
  <si>
    <t>Northern Zambia</t>
  </si>
  <si>
    <t>Nchelenge District</t>
  </si>
  <si>
    <t>Nchelenge and Kashikishi</t>
  </si>
  <si>
    <t>Pregnant women were enrolled if they provided informed written consent, stated they had not been exposed to anti-malarial and/or antibiotic therapy within the previous 4 weeks, agreed to have a member of the study team record their HIV test results following routine HIV screening, and had a gestational age of &lt; 32 weeks.</t>
  </si>
  <si>
    <t>Results section report IQR as 20-25 years but table 1 reports IQR as 20-30 years, Table 1 used upper quartile of 25 with a median of 25 is likely an error.</t>
  </si>
  <si>
    <t>Co-infection data between Malaria and STI/RTIs are reported</t>
  </si>
  <si>
    <t>Tanga region, North-Eastern Tanzania</t>
  </si>
  <si>
    <t>Tanga</t>
  </si>
  <si>
    <t>Ngamiani and Makorora health centres, and Bombo regional hospital</t>
  </si>
  <si>
    <t>HIV-uninfected women were selected from daily clinic attendees who were 18 years of age, of gestational age 34 weeks, and agreed to participate.</t>
  </si>
  <si>
    <t>Additional age data reported at combined study population-level.</t>
  </si>
  <si>
    <t>Harare, Bulawayo, Beitbridge, and a rural community</t>
  </si>
  <si>
    <t>Mbare, Budiriro, Nkulumane, Khami Road, Dulibadzimu, Gutu Hospital</t>
  </si>
  <si>
    <t>Sexually active women presenting with subjective complaints of abnormal vaginal discharge were included in the study. Patients were ineligible if they did not speak Shona, English or Ndebele (the 3 major languages spoken in Zimbabwe); if they were unable to provide consent; or if they had received treatment for STIs in the previous 4 weeks.</t>
  </si>
  <si>
    <t>HIV prevalence is amongst 158/200 women who consented to HIV testing. Study group includes currently pregnant (n=20, 10%) and not currently pregnant (n=180, 90%).</t>
  </si>
  <si>
    <t>HSMP</t>
  </si>
  <si>
    <t>Alberto Barton, Epicentro Salud</t>
  </si>
  <si>
    <t>Government-run and community-based clinics</t>
  </si>
  <si>
    <t>MSM who had a social media sex partner</t>
  </si>
  <si>
    <t>MSM ≥18 years old at high risk for HIV and/or STI acquisition as determined by reporting recent specific risky sexual behaviors, history of syphilis, genital ulcerative disease, and/or HIV infection.</t>
  </si>
  <si>
    <t>Study group includes MSM who had a social media sex partner. HIV prevalence includes those with known HIV and those newly diagnosted with HIV (unknown at enrolment)</t>
  </si>
  <si>
    <t>NSMP</t>
  </si>
  <si>
    <t>MSM who did not have a social media sex partner</t>
  </si>
  <si>
    <t>Standard deviation: 9.8 years</t>
  </si>
  <si>
    <t>Study group includes MSM who did not have a social media sex partner. HIV prevalence includes those with known HIV and those newly diagnosted with HIV (unknown at enrolment)</t>
  </si>
  <si>
    <t>Lagos</t>
  </si>
  <si>
    <t>Eligible participants were 18 years or older, presented a valid RDS coupon, and reported receptive or insertive anal intercourse with a male partner in the preceding 12 months. Participants who enrolled between 28 April 2014 and 19 July 2016 were included in these analyses.</t>
  </si>
  <si>
    <t>Rectal pain/sores, abdominal pain, fever/sweats, nausea/vomitting</t>
  </si>
  <si>
    <t>Age data reported among participants with LGV only</t>
  </si>
  <si>
    <t>Evandro Chagas National Institute of Infectious Diseases-INI-Fiocruz</t>
  </si>
  <si>
    <t>Inclusion criteria for the parent cohort study were: being aged 18 years or older, not having anal cancer or related treatments (surgery, radiotherapy, and chemotherapy) and a willingness to sign the informed consent form. The exclusion criteria were: the use of immunomodulators agents, such as prednisone (dosage &gt; 10 mg/day), interleukin or interferon.</t>
  </si>
  <si>
    <t>Urethral/anal discharge, anal or genital nodules, anal or genital ulcers, spontaneous anal pain, tenesmus and anal pruritus</t>
  </si>
  <si>
    <t>Bhubaneswar</t>
  </si>
  <si>
    <t>Odisha</t>
  </si>
  <si>
    <t>Capital Hospital</t>
  </si>
  <si>
    <t>Obstetrics and Gynaecology out-patient department and Family Welfare out-patient department</t>
  </si>
  <si>
    <t>Women attending the O&amp;G OPD with vaginal symptoms, with lower abdominal pain, lower back pain, or the FWD OPD for contraceptives, such as intra-uterine devices (IUD). The study group consisted of non-pregnant reproductive age women between 18 and 45 years of age.Women were excluded if: pregnant, menstruating at the time of examination, with self-reported history of HIV and other STIs, had undergone hysterectomy, had taken a course of antibiotics within the last 3 weeks, or did not consent to participate in the study.</t>
  </si>
  <si>
    <t>Lower abdominal pain, lower back pain, excessive vaginal discharge, foul smell, vulvo-vaginal irritation, dyspareunia,</t>
  </si>
  <si>
    <t>Paraná State</t>
  </si>
  <si>
    <t>Maringá city</t>
  </si>
  <si>
    <t>Zona Sul Clinic</t>
  </si>
  <si>
    <t>Basic Health Units</t>
  </si>
  <si>
    <t>Women living in Maringá city/Paraná State/Brazil attending basic health units (BHU) of the Public Health System for cervical cancer screening consultations and reference services for colposcopy (Zona Sul Clinic) from August 2012 to March 2013. Women were excluded because of any of the following factors: pregnancy; postpartum; previous hysterectomy; vaginal bleeding; previous history of cancer; without history of sexual activity; recent treatment for any pathology of the urogenital tract; ablative or excisional therapy to the cervix within the previous 12 months; and no observation and/or collection sample of squamous columnar junction (SCJ).</t>
  </si>
  <si>
    <t>Standard deviation: 10 years</t>
  </si>
  <si>
    <t>STI organism fragment by HPV genotype data reported</t>
  </si>
  <si>
    <t>Mopani District</t>
  </si>
  <si>
    <t>Women aged 18–49 years who reported sexual activity during the prior 6 months were recruited at 25 primary healthcare facilities, regardless of the reason for visiting the facility that day.</t>
  </si>
  <si>
    <t>vaginal discharge, intermenstrual bleeding and vaginal blood loss related to sexual contact</t>
  </si>
  <si>
    <t>A quarter of all women (n=154; 25.5%) had an age 18–24</t>
  </si>
  <si>
    <t>Study group includes currently pregnant (15.9%) and non-pregnant women</t>
  </si>
  <si>
    <t>Dedicated clinic for FSW which offers STI and HIV treatment</t>
  </si>
  <si>
    <t>All women (age≥18 years) who attended the clinic were invited to participate.</t>
  </si>
  <si>
    <t>Mulago and Mbuike Hospitals</t>
  </si>
  <si>
    <t>Women (pregnant and not pregnant) presenting at the outpatient clinics at Mulago and Mbuike Hospitals in Kampala, Uganda</t>
  </si>
  <si>
    <t>Study group includes currently pregnant (41%) and not-currently pregnant women. Dates of data collection not reported and unable to confirm in parent study.</t>
  </si>
  <si>
    <t>Marajó Archipelago in Pará State</t>
  </si>
  <si>
    <t>São Sebastião da Boa Vista, Anajás, Portel, and Chaves</t>
  </si>
  <si>
    <t>Sexually-active women 18 to 79 years old, who had either never had a Pap smear or who had last had one more than one year previously. Exclusion criteria were pregnancy, menstruation, and not wishing to participate in the study or not signing the informed consent form.</t>
  </si>
  <si>
    <t>82.2% (n = 323) of the participants were older than 25 years.</t>
  </si>
  <si>
    <t>Grand’Anse department</t>
  </si>
  <si>
    <t>Jérémie, Port au Prince, and surrounding rural communities</t>
  </si>
  <si>
    <t>Men's health clinic</t>
  </si>
  <si>
    <t>All men presenting to the clinic were screened and not only those with signs or symptoms of urethritis.</t>
  </si>
  <si>
    <t>Urethral discharge, genital lesions, or sores</t>
  </si>
  <si>
    <t>Enugu State, Southeastern Nigeria</t>
  </si>
  <si>
    <t>Outreach to brothels (including in settlements, markets, residential areas and busy road intersections)</t>
  </si>
  <si>
    <t>CSWs who consented were recruited for this study. CSWs who are menstruating and those who are pregnant were excluded.</t>
  </si>
  <si>
    <t>Mean age reported by STI infection status (STI infected: 19.52-years, STI uninfected: 26.14-years).</t>
  </si>
  <si>
    <t>Southeast Nigeria</t>
  </si>
  <si>
    <t>Nnewi</t>
  </si>
  <si>
    <t>Nnamdi Azikiwe University Teaching Hospital (NAUTH)</t>
  </si>
  <si>
    <t>Case group</t>
  </si>
  <si>
    <t>Women presenting to the Labor and Delivery Suite of the hospital with confirmed diagnosis of PPROM between 28 and 37 weeks gestation. Women who withheld consent were excluded, as were women who had PPROM for 24 hours duration, previous digital examination before presentation, intake of antibiotics within 7 days of presentation, PPROM with temperature up to 38 ° C and active vaginal bleeding from any source.</t>
  </si>
  <si>
    <t>Standard deviation: 5.4 years</t>
  </si>
  <si>
    <t>Control group. Matched for age, parity and gestational age with cases.</t>
  </si>
  <si>
    <t>Women attending antenatal clinics of the hospital with their ongoing pregnancies during the same period of recruitment of the study group without rupture of membranes. Women who withheld consent were excluded, as were women who had PPROM for 24 hours duration, previous digital examination before presentation, intake of antibiotics within 7 days of presentation, PPROM with temperature up to 38 ° C and active vaginal bleeding from any source.</t>
  </si>
  <si>
    <t>Salah al-Din Governorate</t>
  </si>
  <si>
    <t>Tikrit Teaching Hospital</t>
  </si>
  <si>
    <t>Women aged 18–45 years attending Tikrit Teaching Hospital with symptoms of vaginal infection such as lower abdominal pain, abnormal discharge, vaginal itching, or irritation, who consented to participate in the study.</t>
  </si>
  <si>
    <t>Lower abdominal pain, abnormal discharge, vaginal itching, or irritation</t>
  </si>
  <si>
    <t>Pará state, Northern Brazil</t>
  </si>
  <si>
    <t>This study included pregnant women, younger than 19 years and HIV-negative; and to have not used antibiotics recently (last 30 days), to have not had sexual intercourse over the last three days and to have undergone vaginal ultrasound examination within the last three days.</t>
  </si>
  <si>
    <t>Study group includes 168 adolescents initially screened prior to exclusion for BV analysis. Age data only reported among adolescents without STI</t>
  </si>
  <si>
    <t>Ilembe, Uthungulu and Ugu districts</t>
  </si>
  <si>
    <t>All female students above the age of 16 were invited to the information sessions. Sampled by convenience, sexually active and consenting young women aged 16–22 years were invited for gynaecological examinations. Pregnant women, virgins and non-consenting women were excluded.</t>
  </si>
  <si>
    <t>Bloody discharge, spot bleeding, genital itch, burning sensation in the genital area, painful intercourse, lower abdominal pain, upper abdominal pain, abnormal discharge smell and colour, red urine, pain on urination, and stress incontinence</t>
  </si>
  <si>
    <t>Prevalence of symptoms reported by symptom-type</t>
  </si>
  <si>
    <t>Ilembe, uThungulu and Ugu districts</t>
  </si>
  <si>
    <t>All students from grade eight and above (16 years and older) were invited to participate in the recruitment phase of the study, however, only those who had been sexually active were included in the study. Furthermore, parents were informed about the study and participants who provided written informed consent were included. We excluded those who were pregnant, older than 20 years and those who did not consent to have a gynaecological examination. We further excluded those who had inconsistencies in the reported sexual debut age, age of menarche, and age of first pregnancy (e.g. if someone reported pregnancy before sexual debut or menarche).</t>
  </si>
  <si>
    <t>Ica region, Madre de Dios region</t>
  </si>
  <si>
    <t>Two sites where truckers stop to eat or rest</t>
  </si>
  <si>
    <t>Long Distance Truck Driver</t>
  </si>
  <si>
    <t>Truck drivers had to be aged 18 years or older, be driving a truck with three or more axels, have a professional driver’s license (A3 class), and agree to voluntarily participate. Assistants had to be aged 18 years or older and could participate only if the driver participated as well. Only males were selected, as it is very unusual for females to be truck drivers or assistants.</t>
  </si>
  <si>
    <t>Urethral discharge, genital ulcers</t>
  </si>
  <si>
    <t>Rio Grande</t>
  </si>
  <si>
    <t>Dr Miguel Riet Corrêa Júnior University Hospital (HU) of the Federal University of Rio Grande (FURG)</t>
  </si>
  <si>
    <t>Women aged 14 years and older attending a visit at the visit to the Gynaecology and Obstetrics Service of the HU-FURG who agreed to participate in the study</t>
  </si>
  <si>
    <t>51% of participants were over the age of 26.</t>
  </si>
  <si>
    <t>Study group includes 59.1% pregnant women</t>
  </si>
  <si>
    <t>Hhohho, Manzini, Lubombo, Shiselweni</t>
  </si>
  <si>
    <t>Mbabane Government hospital, Realign Fitkin Memorial (RFM) hospital, Hlatsikhulu hospital, Sithobela hospital and Siteki Public Health Unit</t>
  </si>
  <si>
    <t>Attending routine healthcare and related services such as family planning, vaccination etc</t>
  </si>
  <si>
    <t>All women of reproductive age with a history of or who are currently sexually active and who provided written informed consent.</t>
  </si>
  <si>
    <t>Genital warts, ulcers, discharge, inflammation or tenderness</t>
  </si>
  <si>
    <t>Standard deviation: 8.7 years</t>
  </si>
  <si>
    <t>Survey weighted analysis was done to adjust the sample characteristic to match the target population (15–49) that they were selected to represent</t>
  </si>
  <si>
    <t>Kraaifontein day hospital and the Bloekombos primary health care clinic</t>
  </si>
  <si>
    <t>Participants were recruited at clinics by community workers and through word of mouth, flyers, and brochures.</t>
  </si>
  <si>
    <t>HIV Prevention Vaccine Trial Participants who were Randomized</t>
  </si>
  <si>
    <t>Women who met the following eligibility criteria: a) ages 16-24; b) no abnormal Pap smear history; c) reported having vaginal intercourse; d) not currently pregnant or breastfeeding; e) HIV-negative; f) no autoimmune disease requiring steroid use; g) never had a splenectomy; h) not currently enrolled in an HIV prevention trial; i) no IV drug or crystal methylamphetamine use in the past 6 months; j) no history of serious allergic reactions requiring medical attention; k) no allergies to aluminum, yeast, or benzonase; l) no previous HPV vaccination; m) willingness to comply with four scheduled visits within the next seven months; and n) agreed to use effective contraception during sexual intercourse for the vaccination period.</t>
  </si>
  <si>
    <t>Skin pigmentation, lesions, skin irritation, discharge, nodules, and condylomata</t>
  </si>
  <si>
    <t>Study group is women in the Randomization arm only</t>
  </si>
  <si>
    <t>Midwest region</t>
  </si>
  <si>
    <t>Federal District</t>
  </si>
  <si>
    <t>Estrutural City Primary Health Care Unit</t>
  </si>
  <si>
    <t>Women of reproductive age, except pregnant women and minors (less than 18 years), who were outpatients of the clinic. Women between 18 and 49 years of age were consecutively invited to participate, regardless of the reason for coming to the clinic.</t>
  </si>
  <si>
    <t>Vaginal discharge, vaginal itching, vaginal burning, malodorous discharge, dyspareunia, lower abdominal pain</t>
  </si>
  <si>
    <t>95% CI: 30.7 – 37.3</t>
  </si>
  <si>
    <t>Hanoi, Ho Chi Minh City</t>
  </si>
  <si>
    <t>Sex work venues</t>
  </si>
  <si>
    <t>Male sex workers</t>
  </si>
  <si>
    <t>Young men, aged 16–29 years old, who self-reported transactional sex with another man at least once in the past 90 days</t>
  </si>
  <si>
    <t>Oswaldo Cruz Foundation (FIOCRUZ)</t>
  </si>
  <si>
    <t>Individuals were eligible for the study if they (1) self-identified as transwomen, (2) were 18 years of age or older, (3) reported living in Rio de Janeiro or Baixada (part of the Rio de Janeiro metropolitan area), and (4) possessed a valid peer recruitment coupon.</t>
  </si>
  <si>
    <t>RDS-adjusted prevalence</t>
  </si>
  <si>
    <t>Changzhou</t>
  </si>
  <si>
    <t>Eligible participants were females aged 15 years or above, reported providing vaginal, oral or anal sex to male clients for money or goods within the past year and were able to provide informed consent.The study time frame of FSWs’ sexual behaviours with regular partners and non-paying non-regular partners was also within one year</t>
  </si>
  <si>
    <t>Standard deviation: 7 years. 57.3% between 20 and 29 years old.</t>
  </si>
  <si>
    <t>Gedeo zone</t>
  </si>
  <si>
    <t>Dilla town</t>
  </si>
  <si>
    <t>Dilla University Referral Hospital (DURH) ANC clinic</t>
  </si>
  <si>
    <t>Eligible participants were pregnant women attending a routine antenatal clinic at DURH for prenatal care, which fulfills the definition of cases and controls. Pregnant women who have been treated with antibiotics in the preceding 3 weeks, visiting ANC more than once, during the study was omitted, who was at labor or delivery during data collection and critically sick and unable to answer the questionnaire, were also excluded. Pregnant women who have been diagnosed or treated for syphilis or gonorrhea previously were also excluded from the controls,</t>
  </si>
  <si>
    <t>Khon Kaen province</t>
  </si>
  <si>
    <t>Khon Kaen hospital</t>
  </si>
  <si>
    <t>M-Reach STDs clinic in Chatapadung contracting medical unit, and ARV Clinic, Khon Kaen Hospital,</t>
  </si>
  <si>
    <t>The inclusion criteria were MSM who have anal sex and/or oral sex, being at least 18 years of age, visited M-Reach STD clinic in Chatapadung contracting medical unit, Khon Kaen hospital, and live in Khon Kaen province.</t>
  </si>
  <si>
    <t>Most participants were between 21 and 30 years.</t>
  </si>
  <si>
    <t>Data on multi-site infection (by anatomical site) is reported</t>
  </si>
  <si>
    <t>northwest</t>
  </si>
  <si>
    <t>Magu, Misungwi, Ngudu, Ilemela, Nyamagana, Geita, and Ukerewe districts in Mwanza</t>
  </si>
  <si>
    <t>The study enrolled girls aged 20 years and below who were pregnant and attending antenatal clinics in the mentioned areas.</t>
  </si>
  <si>
    <t>Genital ulcers, Vaginal discharge</t>
  </si>
  <si>
    <t>Shandong Province</t>
  </si>
  <si>
    <t>The inclusion criteria were as follows: participants born between 1 January 1966 and 31 September 1997; continuous residence at the study site for at least the past 6 months; consent to provide urine specimens for testing; and willing to participate in the study and complete the questionnaires. The exclusion criteria were as follows: individuals denying sexual debut (including oral sex); and inability to provide correct information, such as individuals with a mental illness or alcohol abusers.</t>
  </si>
  <si>
    <t>Selection probability, non-response, and post-stratification weights were applied</t>
  </si>
  <si>
    <t>Anhui Province</t>
  </si>
  <si>
    <t>Maanshan</t>
  </si>
  <si>
    <t>Maternal and Child Health Care Hospital</t>
  </si>
  <si>
    <t>Women should meet the following criteria: (1) &lt;13 weeks’ gestation at the time of enrollment, (2) lived in urban areas, (3) had a singleton intrauterine pregnancy, (4) would not seek a termination of pregnancy, and (5) were 18 years or older. Exclusion criteria included recent antibiotic exposure before enrollment and immunocompromised status.</t>
  </si>
  <si>
    <t>Southwestern Nigeria</t>
  </si>
  <si>
    <t>Lagos University Teaching Hospital (LUTH)</t>
  </si>
  <si>
    <t>The study population included known HIV-positive pregnant women aged 15 to 49 years who presented to the antenatal clinics for booking and antenatal care, as well as newly diagnosed HIV positive pregnant women above, detected through the screening programme of the institution. Excluded from the study were pregnant women who have had treatment for Trichomonas vaginalis infection or vaginitis in the index pregnancy and women who were administered metronidazole tablets in the last 4 weeks prior to recruitment.</t>
  </si>
  <si>
    <t>HIV negative women (matched for age [±3years] and parity [±1]) who presented to the antenatal clinics during the same period served as controls. Excluded from the study were pregnant women who have had treatment for Trichomonas vaginalis infection or vaginitis in the index pregnancy and women who were administered metronidazole tablets in the last 4 weeks prior to recruitment.</t>
  </si>
  <si>
    <t>PSF clinic</t>
  </si>
  <si>
    <t>Known sex-work hotspots in Kigali</t>
  </si>
  <si>
    <t>Female sex workers aged ≥18 years, recruited from known hotspots in Kigali and presenting at the PSF clinic for HIV and reproductive health services, were included if they provided informed consent, while women who did not meet the FSW definition or declined participation were excluded.</t>
  </si>
  <si>
    <t>vaginal itching, vaginal discharge, dyspareunia, lower abdominal pain, acute or chronic ulcers</t>
  </si>
  <si>
    <t>South Khorasan province</t>
  </si>
  <si>
    <t>Birjand</t>
  </si>
  <si>
    <t>Women aged 17 to 45, who were referred for routine Pap smear test were included in the study. Those who had taken antibiotics within 3 weeks prior to their visit were excluded from the study.</t>
  </si>
  <si>
    <t>FER</t>
  </si>
  <si>
    <t>Khuzestan Province</t>
  </si>
  <si>
    <t>Ahvaz</t>
  </si>
  <si>
    <t>Infertility Clinic of University Jahad</t>
  </si>
  <si>
    <t>Classified as the fertile group in the study</t>
  </si>
  <si>
    <t>Women in third trimester of pregnancy admitted to delivery room were included. In this group, the exclusion criteria were lack of having a history of infertility and recent antibiotic therapy</t>
  </si>
  <si>
    <t>Abnormal vaginal discharges, Dyspareunia</t>
  </si>
  <si>
    <t>INF</t>
  </si>
  <si>
    <t>Classified as the infertile group in the study</t>
  </si>
  <si>
    <t>The inclusion criteria for infertile women were inability in pregnancy despite trying at least one year, a certificate of fertility from men, and lack of antibiotic therapy within 30 days before this assessment.</t>
  </si>
  <si>
    <t>To be eligible for the study, women had to be ≥18 years and currently pregnant (&lt;34-weeks) with the stated intention to reside in the community for the duration of the pregnancy.</t>
  </si>
  <si>
    <t>Abnormal discharge, genital sores, dyspareunia, dysuria, and vaginal bleeding</t>
  </si>
  <si>
    <t>Prevalence of symptoms reported among STI-positive cases by symptom type only</t>
  </si>
  <si>
    <t>Durban and Soweto</t>
  </si>
  <si>
    <t>Perinatal HIV Research Unit (PHRU) clinic (Soweto); Commercial City research site / reproductive health clinic (Durban).</t>
  </si>
  <si>
    <t>Community-based outreach with supplementary clinic recruitment.</t>
  </si>
  <si>
    <t>Inclusion criteria included being 16–24 years of age, residing in Soweto or Durban, self-reporting an HIV-negative or unknown HIV status, and being willing and able to provide voluntary written informed consent. Exclusion criteria included current participation in another clinical or observational HIV prevention study.</t>
  </si>
  <si>
    <t>Vaginal discharge, vaginal itching or irritation, lower abdominal or groin pain (with/without vaginal discharge), Dyspareunia, Dysuria</t>
  </si>
  <si>
    <t>Community-based ourtreach with supplementary clinic recruitment.</t>
  </si>
  <si>
    <t>Urethral discharge, Dysuria, Pain, swelling or redness of scrotum, Soreness or itching around foreskin (if uncircumcised), Sores or skin changes around penis or scrotum, Pain in testes</t>
  </si>
  <si>
    <t>Makerere University Joint Aids Program (MJAP) and the family planning clinics under Mulago National Referral hospital.</t>
  </si>
  <si>
    <t>HIV care and family planning services</t>
  </si>
  <si>
    <t>Women were eligible for the parent trial if they were attending HIV/AIDS care at Makerere Joint Aids Program clinic, were 18 to 49 years old, had a stable sexual partner and wanted to avoid pregnancy for at least one year. Women with menstrual irregularities, uterine abnormalities, severe dysmenorrhea, AIDS but not on antiretroviral therapy and those who had a history of STIs currently or in the three months preceding enrollment were excluded. Women who reported their husbands to have multiple extramarital partners or a recent history of STI were also excluded.</t>
  </si>
  <si>
    <t>Minia</t>
  </si>
  <si>
    <t>Minia Maternity and Pediatric University Hospital</t>
  </si>
  <si>
    <t>Inclusion criteria: antenatal women of reproductive age with or without vaginal discharge. Exclusion criteria: Women with systemic diseases (e.g., diabetes mellitus, hypertension, renal, or heart disease), uterine anomalies, incompetent cervix, excess uterine contraction, oversized uterus (polyhydramnios, multiple pregnancies), abruption placenta, cervical bacterial infection, previous history of preterm labor, premature rupture of membrane, prior use of tocolytic and corticosteroid agents during the current pregnancy, or use of antibiotics in the preceding two weeks, premature rupture of membrane were excluded from this study.</t>
  </si>
  <si>
    <t>Southwest Region</t>
  </si>
  <si>
    <t>Kumba and Mbonge Sub-division</t>
  </si>
  <si>
    <t>District Hospital Kumba (DHK), Kumba Urban Sub-Divisional Medical Center (CMA Kumba Urban), Sub- Divisional Medical Center Ntam III (CMA Ntam).</t>
  </si>
  <si>
    <t>Study participants comprised pregnant women visiting the obstetric and gynecological units of participating health facilities for ANC and who gave a written consent/assent. Women who were bleeding, had inserted some drugs in the vagina and those for whom consent was not received were excluded from this study.</t>
  </si>
  <si>
    <t>Kiambu County, Muranga County, neighboring outskirts of Nairobi County.</t>
  </si>
  <si>
    <t>Thika</t>
  </si>
  <si>
    <t>Family Health Option Kenya (FHOK) Clinic</t>
  </si>
  <si>
    <t>Study participants were consenting women aged 15 years and above seeking Pap smear test at the health facility from November 2013 to January 2014 who had not taken antibiotics within 72 h before study enrollment.</t>
  </si>
  <si>
    <t>Hassan II University Hospital of Fez</t>
  </si>
  <si>
    <t>Women consulting the Gynecology Department and the Anatomy-Pathology Laboratory of the Hassan II University Hospital of Fez, aged 18 years and above, HIV negatives, not virgins, who not menses at the day of sampling and who accepted to provide their written consent were included.</t>
  </si>
  <si>
    <t>leucorrhoea, pelvic pain/dyspareunia, pruritus, menorrhagia, metrorrhagia, or dysuria</t>
  </si>
  <si>
    <t>South of Iran</t>
  </si>
  <si>
    <t>sex work venues</t>
  </si>
  <si>
    <t>The FSWs who were 17 years or older and had performed sexual intercourse for money, drugs or other goods for at least six months during their lifetime or at least once within the last 12 months were recruited in this research.</t>
  </si>
  <si>
    <t>Abnormal vaginal discharge, Genital ulcer</t>
  </si>
  <si>
    <t>Siaya County, Western Kenya</t>
  </si>
  <si>
    <t>Gem sub-county</t>
  </si>
  <si>
    <t>Adolescent school girls</t>
  </si>
  <si>
    <t>All girls in study schools were enrolled if resident in the study area, were aged 14–16 years at enrolment, in classes 5–8, had no debilitation precluding participation and had experienced three or more menses</t>
  </si>
  <si>
    <t>Urinary complaints, pain or bleed during sexual intercourse, vaginal discharge, malodorous or fishy smell, genital itching/irritation, lower abdominal or vaginal pain or both, and abnormal bleeding (heavy or between periods)</t>
  </si>
  <si>
    <t>Lagos and Abuja</t>
  </si>
  <si>
    <t>MSM-friendly health centres in Abuja and Lagos</t>
  </si>
  <si>
    <t>To be enrolled, each participant had to be an adult (age 16 years or older at the Abuja site and 18 years or older at the Lagos site) who was assigned a male gender at birth and reported receptive or insertive anal intercourse at least once in the previous 12 months.</t>
  </si>
  <si>
    <t>Fevers/sweats, thrush/mouth sores, rash, genital discharge, genital/rectal pain and painful urination.</t>
  </si>
  <si>
    <t>Prevalence of symptoms reported among CT and NG positive cases only. Study group includes MSM (83.3%),  TGW (9.9%), and 6.8% other or unknown gender identity</t>
  </si>
  <si>
    <t>Vaginal Ring (NuvaRing®) Trial Participants</t>
  </si>
  <si>
    <t>To be eligible, women had to be 18–35 years old, be generally in good physical and mental health, and test negative for HIV and pregnancy at screening. They should currently not be using a modern contraceptive method (with the exception of barrier methods) but be interested in initiating NuvaRing® use. Women were excluded if they had used hormonal contraception in the three months prior to screening; were currently smoking, breastfeeding, or using antimicrobial medication; or had a (history of a) condition contraindicating NuvaRing® use (hysterectomy, recent genital tract surgery, significant urogenital or uterine prolapse, undiagnosed vaginal bleeding, incontinence, chronic and/or recurrent vulvovaginal candidiasis, urethral obstruction, cardiovascular disease, venous thrombosis, migraine with focal neurological symptoms, diabetes mellitus with vascular involvement, pancreatitis, severe hepatic disease, or known/suspected hypersensitivity to any of the NuvaRing® excipients).</t>
  </si>
  <si>
    <t>Burning when passing urine, Genital burning, Frequent urination or urgent need, Genital itching, Lower abdominal pain, Abnormal vaginal</t>
  </si>
  <si>
    <t>This study group is the entire screened population at the baseline study visit.</t>
  </si>
  <si>
    <t>FSWr</t>
  </si>
  <si>
    <t>sex workers who sold sex in residences within the last month</t>
  </si>
  <si>
    <t>Woman identified herself as a sex worker and sold sex in the last month in a residence. Participants thus identified were enrolled in the study if they were (a) enlisted for receiving HIV/STI prevention services from the 24 DICs in Dhaka, (b) ≥18 years, and (c) provided written informed consent for their participation in the study.</t>
  </si>
  <si>
    <t>Vaginal discharge, Lower abdominal pain/painful intercourse, genital ulcer</t>
  </si>
  <si>
    <t>FSWs</t>
  </si>
  <si>
    <t>sex workers who sold sex in the street within the last month</t>
  </si>
  <si>
    <t>Woman identified herself as a sex worker and sold sex in the last month in the street. Participants thus identified were enrolled in the study if they were (a) enlisted for receiving HIV/STI prevention services from the 24 DICs in Dhaka, (b) ≥18 years, and (c) provided written informed consent for their participation in the study.</t>
  </si>
  <si>
    <t>Vaginal discharge, Lower abdominal pain/painful intercourse</t>
  </si>
  <si>
    <t>Rural Vulindlela and peri-urban Greater Edendale area in the uMgungundlovu district</t>
  </si>
  <si>
    <t>Participants aged 15–49 years residing in randomly selected households within the Vulindlela and Greater Edendale areas who provided informed consent were eligible for inclusion.</t>
  </si>
  <si>
    <t>genital symptoms (not specified)</t>
  </si>
  <si>
    <t>Sample design and non-response weights were used</t>
  </si>
  <si>
    <t>North Governorate</t>
  </si>
  <si>
    <t>Tripoli</t>
  </si>
  <si>
    <t>Nini Hospital</t>
  </si>
  <si>
    <t>Males with normal seminogram</t>
  </si>
  <si>
    <t>Adult male patients who are HIV-negative</t>
  </si>
  <si>
    <t>Males with recently diagnosed infertility</t>
  </si>
  <si>
    <t>Butambala District</t>
  </si>
  <si>
    <t>Gombe General Hospital</t>
  </si>
  <si>
    <t>Eligibility criteria were: 18 years of age or older, residing within 20 km of the hospital, not having tested for HIV within the prior 6 months, sexually active in the prior month, not attending the clinic specifically for HIV testing, not having previously tested positive for HIV, and not pregnant.</t>
  </si>
  <si>
    <t>Argentina</t>
  </si>
  <si>
    <t>Córdoba</t>
  </si>
  <si>
    <t>Medical Specialties of Córdoba Municipality (MSCM) and a private laboratory from Cordoba city named LACE (LACE)</t>
  </si>
  <si>
    <t>Pregnant women ≥ 14 years old having 35 weeks of gestation and interested in participate were enrolled after providing informed consent.</t>
  </si>
  <si>
    <t>SML</t>
  </si>
  <si>
    <t>Lusaka</t>
  </si>
  <si>
    <t>Postpartum visit</t>
  </si>
  <si>
    <t>Single Mothers who had previously tested HIV negative during antenatal care and were not currently pregnant</t>
  </si>
  <si>
    <t>Women aged 18–45 years who were HIV-negative or of unknown status, residing in Lusaka and identified as either single mothers referred from infant vaccination clinics were eligible for inclusion.</t>
  </si>
  <si>
    <t>Standard deviation: 5.2 years</t>
  </si>
  <si>
    <t>SMN</t>
  </si>
  <si>
    <t>Ndola</t>
  </si>
  <si>
    <t>Women aged 18–45 years who were HIV-negative or of unknown status, residing in Ndola and identified as either single mothers referred from infant vaccination clinics were eligible for inclusion.</t>
  </si>
  <si>
    <t>Standard deviation: 4.8 years</t>
  </si>
  <si>
    <t>SWL-</t>
  </si>
  <si>
    <t>Known hot spots, including bars, street corners, and lodges</t>
  </si>
  <si>
    <t>HIV-negative FSWs</t>
  </si>
  <si>
    <t>Women aged 18–45 years who were HIV-negative or of unknown status, residing in Lusaka, and female sex workers recruited from community hotspots were eligible for inclusion.</t>
  </si>
  <si>
    <t>Standard deviation: 6.6 years</t>
  </si>
  <si>
    <t>SWL+</t>
  </si>
  <si>
    <t>HIV-positive FSWs</t>
  </si>
  <si>
    <t>Standard deviation: 6.4 years</t>
  </si>
  <si>
    <t>SWN-</t>
  </si>
  <si>
    <t>Women aged 18–45 years who were HIV-negative or of unknown status, residing in Ndola, and identified as female sex workers recruited from community hotspots were eligible for inclusion.</t>
  </si>
  <si>
    <t>SWN+</t>
  </si>
  <si>
    <t>Standard deviation: 6.5 years</t>
  </si>
  <si>
    <t>Western region</t>
  </si>
  <si>
    <t>Ahero and Bondo</t>
  </si>
  <si>
    <t>Ahero sub-District and Bondo District Hospitals</t>
  </si>
  <si>
    <t>Women were eligible for inclusion if they were pregnant, ≥14 years of age, had a documented HIV-negative rapid HIV test at enrollment or ≤3 months prior during routine care, planned to reside in the study area until 9 months postpartum, would provide locator information and have a home visit, and were not participating in other research. Women who were 28–36 weeks gestation, calculated by last menstrual period, were initially eligible; eligibility criteria were expanded to include women 14–28 weeks gestation in June 2011, &gt;36 weeks gestation in November 2011 and &lt;14 weeks gestation in March 2012.</t>
  </si>
  <si>
    <t>ECT</t>
  </si>
  <si>
    <t>Adolescent school girls who had Ectopy</t>
  </si>
  <si>
    <t>Sexually active female students in their final years of high school who attended the research clinic and had usable gynaecological images were included in the study.</t>
  </si>
  <si>
    <t>Age data is reported at combined study population level only</t>
  </si>
  <si>
    <t>ECTn</t>
  </si>
  <si>
    <t>Adolescent school girls who did not have Ectopy</t>
  </si>
  <si>
    <t>Barranco district and Callao district, Lima</t>
  </si>
  <si>
    <t>Epicentro, and Alberto Barton Health Center</t>
  </si>
  <si>
    <t>HIV and STI clinic</t>
  </si>
  <si>
    <t>Eligible participants were: MSM aged ≥18 years, seeking testing and/or care for human immunodeficiency virus (HIV) or an STI, willing to return for follow-up appointments every 3 months over 2 years (eight follow-up appointments in total), and have at least three of the following traits: (i) a positive syphilis rapid treponemal test; (ii) a reactive HIV rapid test; (iii) 5 or more years of sexual activity; (iv) five or more sex partners in the past 3 months; (v) diagnosis of an STI in the last 6 months; (vi) genital ulceration; or (vii) five or more episodes of condomless anal intercourse in the past 6 months.</t>
  </si>
  <si>
    <t>Genital ulcer</t>
  </si>
  <si>
    <t>Middle belt of Ghana</t>
  </si>
  <si>
    <t>Kintampo Municipal</t>
  </si>
  <si>
    <t>Kintampo Municipal Hospital (KMH)</t>
  </si>
  <si>
    <t>Pregnant women in any trimester gave consent to be part of the study during their antenatal visit were enrolled into the study each day. Women who had pregnancy related complications or refused consent or had previously participated in the study were excluded from the study.</t>
  </si>
  <si>
    <t>Abnormal vaginal discharge, genital warts, abdominal pain, pruritis, malodour, dysuria</t>
  </si>
  <si>
    <t>Karnataka</t>
  </si>
  <si>
    <t>Udupi Taluk</t>
  </si>
  <si>
    <t>Asymptomatic women aged 18–65 years residing in a village in Udupi Taluk, Karnataka, who provided written informed consent to participate in the community-based HPV study.</t>
  </si>
  <si>
    <t>Pretoria</t>
  </si>
  <si>
    <t>Males with symptoms and/or signs of urethritis</t>
  </si>
  <si>
    <t>Burning on micturition (BOM) and/or visible discharge</t>
  </si>
  <si>
    <t>state of Minas Gerais</t>
  </si>
  <si>
    <t>Belo Horizonte</t>
  </si>
  <si>
    <t>Centro de Especialidades Médicas, Santa Casa de Belo Horizonte and Ambulatório de Patologia Cervical of the Centro de Especialidades Médicas, Santa Casa de Belo Horizonte.</t>
  </si>
  <si>
    <t>Gynecology clinic and Colposcopy clinic</t>
  </si>
  <si>
    <t>Women who live in Belo Horizonte, state of Minas Gerais, Brazil, during the period between March 1st, 2014, and September 30th, 2015, who presented at a general gynecology outpatient clinic and a colposcopy clinic. All patients were asymptomatic for condyloma, abdominal pain, and abnormal vaginal discharge. The exclusion criteria were: pregnancy or postpartum periods, previous hysterectomy, and vaginal bleeding. All of the participants voluntarily agreed to provide a sample for a Pap smear, and for HPV DNA and STIs detection, and signed an informed consent form.</t>
  </si>
  <si>
    <t>Northern China</t>
  </si>
  <si>
    <t>Shengjing</t>
  </si>
  <si>
    <t>Shengjing hospital of China Medical University</t>
  </si>
  <si>
    <t>Women attending the gynecological clinic or admitted to the gynecology ward at Shengjing Hospital between July 2013 and June 2014 who were free from systemic diseases and provided valid cervical and serum samples for HPV and microorganism testing were included in the study.</t>
  </si>
  <si>
    <t>HIV prevalence is based on detection of anti-HIV antibodies</t>
  </si>
  <si>
    <t>F12</t>
  </si>
  <si>
    <t>Hospital of CITIC-Xiangya</t>
  </si>
  <si>
    <t>Infertile individuals who visited the outpatient department of our hospital between 2012 and 2018 were included. The following exclusion criteria were applied: duplicate records; incomplete information records; significant abnormality records; refusal of counseling and testing for HIV/other infections; and lack of completion of all study procedures.</t>
  </si>
  <si>
    <t>Burning pain when urinating, genital discharge, ulcer/sores on anus/genitals.</t>
  </si>
  <si>
    <t>Symptom and age data are reported at the combined study population level only (males and females by year)</t>
  </si>
  <si>
    <t>F13</t>
  </si>
  <si>
    <t>F15</t>
  </si>
  <si>
    <t>F16</t>
  </si>
  <si>
    <t>F18</t>
  </si>
  <si>
    <t>M12</t>
  </si>
  <si>
    <t>Hospital of CITICXiangya</t>
  </si>
  <si>
    <t>Burning pain when urinating, genital discharge, ulcer/sores on penis/anus/genitals</t>
  </si>
  <si>
    <t>M13</t>
  </si>
  <si>
    <t>M15</t>
  </si>
  <si>
    <t>M16</t>
  </si>
  <si>
    <t>M18</t>
  </si>
  <si>
    <t>Gansu Province (northwest China),Hubei Province (central China), Guangdong Province (southern China)</t>
  </si>
  <si>
    <t>Lanzhou, Wuhan and Guangzhou</t>
  </si>
  <si>
    <t>Eligible participants were women who aged 16 or above, self-reported to have exchanged sex for money in the past year, and were willing to undergo STI testing and gynaecological and genital examinations.</t>
  </si>
  <si>
    <t>Abnormal vaginal or cervical discharge examined</t>
  </si>
  <si>
    <t>Maanshan city</t>
  </si>
  <si>
    <t>Maternal and Child Health Care Hospital of Maanshan,</t>
  </si>
  <si>
    <t>Participating women met the following criteria: (i) &lt;13weeks’ gestation at the time of enrollment; (ii) lived in urban areas; (iii) had a singleton intrauterine pregnancy; (iv) would not seek a termination of pregnancy; and (v) were 18 years or older</t>
  </si>
  <si>
    <t>Korogocho, Nairobi</t>
  </si>
  <si>
    <t>Female study participants were FSWs 18 to 49 years of age attending an STI clinic; not currently in the second trimester of pregnancy or later; and with an intact cervix.</t>
  </si>
  <si>
    <t>Clinic from the National Institute of Perinatology</t>
  </si>
  <si>
    <t>Inclusion criteria were female participants aged 20–42 years, each being a partner of an infertile couple attending the STI Clinic at the National Institute of Perinatology in Mexico City between April and September 2018. Exclusion criteria included having taken antibiotics within the past 30 days, having a known immunosuppressive disease, exhibiting signs of an emotional or mental health crisis, or undergoing cancer treatment.</t>
  </si>
  <si>
    <t>During collection of endocervical samples neither vaginal discharge nor clinical evidence of cervicitis was reported</t>
  </si>
  <si>
    <t>Inclusion criteria were male participants aged 20–52 years, each being a partner of an infertile couple attending the STI Clinic at the National Institute of Perinatology in Mexico City between April and September 2018. Exclusion criteria included having taken antibiotics within the past 30 days, having a known immunosuppressive disease, exhibiting signs of an emotional or mental health crisis, or undergoing cancer treatment.</t>
  </si>
  <si>
    <t>Newlands Clinic (NC)</t>
  </si>
  <si>
    <t>Sexually active, HIV-positive, non-pregnant adult women (≥ 18 years of age) attending NC for routine annual cervical screening were invited to participate in the study.</t>
  </si>
  <si>
    <t>Botucatu</t>
  </si>
  <si>
    <t>Women of reproductive age (18–49 years) who were attending a primary medical care unit in Botucatu, São Paulo, Brazil, for a routine screening test for cervical cancer were enrolled into a cross-sectional study. Women who reported vaginal bleeding, urinary incontinence, recent sexual intercourse (b3 days ago), breastfeeding, use of intrauterine device, antibiotics (b30 days ago), and confirmed/possible pregnancy were not considered for enrollment.</t>
  </si>
  <si>
    <t>Yunnan Province</t>
  </si>
  <si>
    <t>commercial sex venues</t>
  </si>
  <si>
    <t>The inclusion criteria were women aged ≥16 years, self-reported to have sold sex for money within the previous 3 months, willing to provide written informed consent and who agreed to testing and counseling for HIV/STIs</t>
  </si>
  <si>
    <t>Subjects eligible to participate in the study were those aged  16 years, who self-reported as having sold sex for monetary compensation within the previous three months, and who agreed to HIV and STI testing and counselling.</t>
  </si>
  <si>
    <t>Abnormal vaginal discharge, Dysuria, Genital ulcer</t>
  </si>
  <si>
    <t>The inclusion criteria for the study were age  16 years, self-reported to have sold sex for money within the previous three months, and agreement to testing and counselling
for HIV, for other STIs and for use of illegal drugs.</t>
  </si>
  <si>
    <t>Lower abdominal pain, unusual vaginal discharge, and painful intercourse</t>
  </si>
  <si>
    <t>Shenzhen City</t>
  </si>
  <si>
    <t>Eligibility criteria included being a female resident aged 20–60 years and living locally in Nanshan District during the past 3 months.</t>
  </si>
  <si>
    <t>Abnormal vaginal discharge, and leucorrhoea increase in quantity.</t>
  </si>
  <si>
    <t>HPV-</t>
  </si>
  <si>
    <t>Minhang Hospital</t>
  </si>
  <si>
    <t>The inclusion criteria were as follows: the women had sexual experience; aged between 20 and 70. Exclusion criteria were pregnancy, lower genital tract dysplasia or malignancy, history of cervical cancer, had been treated with vaginal medication in the previous 3 days, and other acute or chronic nongynecological diseases.</t>
  </si>
  <si>
    <t>HPV+</t>
  </si>
  <si>
    <t>The women who were enrolled in the study were 18 years and older, willing to provide written informed consent and willing to provide a self-collected vaginal swab sample to be tested for TV infection</t>
  </si>
  <si>
    <t>Abnormal Vaginal discharge</t>
  </si>
  <si>
    <t>Limpopo province</t>
  </si>
  <si>
    <t>Elim, Tshilidzini and Donald Fraser hospitals 
University of Venda HIV clinic</t>
  </si>
  <si>
    <t>HIV treatment and HIV testing clinics</t>
  </si>
  <si>
    <t>Majority HIV-positive clients</t>
  </si>
  <si>
    <t>Patients attending the HIV clinics in three major hospitals in the Vhembe District including Elim, Tshilidzini and Donald Fraser hospitals as well as students attending the University of Venda HIV clinic for HIV testing and counseling were recruited in the study. All patients presenting at the above mentioned clinics between April and November 2010, were invited to participate in the study.</t>
  </si>
  <si>
    <t>Sores in genitals, Sores on lips, Genital warts, Rash in genitals, Mouth thrush last 3 months</t>
  </si>
  <si>
    <t>HIV-prevalence by sex is not reported, however, HIV prevalence among the entire study population was 96.7%. This Study group includes non-pregnant (n=136) and pregnant women (n=30)</t>
  </si>
  <si>
    <t>Northeastern Brazil</t>
  </si>
  <si>
    <t>Rio Grande do Norte State</t>
  </si>
  <si>
    <t>Asymptomatic women agreeing to participate in the study and answer a standardized epidemiological questionnaire, in addition to agreeing to submit to a uterine cervix scraping to obtain a sample for cytopathological and molecular analysis. Excluded were pregnant women, those who had had an abortion or delivery less than 60 days before the collection, those who had undergone hysterectomy, and those with mental deficit that would compromise the understanding and/or the responses of the questionnaire.</t>
  </si>
  <si>
    <t>Tabasco</t>
  </si>
  <si>
    <t>Villahermosa</t>
  </si>
  <si>
    <t>Women were not included in the study if they reported to be pregnant, had an oral or vaginal treatment for urogenital infection in the previous 6 months, or had a sub-total or total hysterectomy.</t>
  </si>
  <si>
    <t>Standard deviation: 10.4 years</t>
  </si>
  <si>
    <t>Kasr Al-Ainy Hospitals</t>
  </si>
  <si>
    <t>We approached women in their childbearing period (18-45years) who complained of vaginal discharge of any type, with itching, burning sensation or both, and with any other gynecological manifestations suggestive of trichomoniasis such as pruritis vulvae, dyspareunia or dysuria. All women were non-pregnant and non-menstruating with no douching or intercourse for at least 2–3 days, no use of antibiotics, anti-protozoal or steroids for the past 15 days.</t>
  </si>
  <si>
    <t>vaginal discharge of any type, pruritis vulvae, dyspareunia or dysuria.</t>
  </si>
  <si>
    <t>Kenyatta National Hospital’s (KNH) family planning (FP) clinic</t>
  </si>
  <si>
    <t>All women aged 18–49 years attending the FP clinic during the study period were invited to participate in the study.</t>
  </si>
  <si>
    <t>vaginal discharge and lower abdominal pain</t>
  </si>
  <si>
    <t>Sao Paulo State</t>
  </si>
  <si>
    <t>Women of reproductive age (14–54 years) attending the general gynecology clinics for routine cervical smear tests between September 1, 2012, and January 31, 2013, were invited to participate, unless they reported HIV infection, were pregnant, or were postmenopausal.</t>
  </si>
  <si>
    <t>BV and STI coinfection is reported</t>
  </si>
  <si>
    <t>Solomon Islands</t>
  </si>
  <si>
    <t>Honiara</t>
  </si>
  <si>
    <t>general and antenatal clinics</t>
  </si>
  <si>
    <t>Women aged 16–49 years attending general or antenatal outpatient clinics at three public clinics in Honiara who provided written informed consent were included in the study.</t>
  </si>
  <si>
    <t>Dyspareunia, vaginal discharge, genital ulcer</t>
  </si>
  <si>
    <t>HIV prevalence is applicable only to women attending ANC (n=134/296, 45.3% of total participants) . Prevalence of symptoms reported by symptom type.</t>
  </si>
  <si>
    <t>South Africa, Uganda, and Zimbabwe</t>
  </si>
  <si>
    <t>Durban, Johannesburg, Klerksdorp, Soweto, Kampala, Chitungwiza, Harare</t>
  </si>
  <si>
    <t>We enrolled women 18 to 45 years of age who were neither pregnant nor breast-feeding and who reported recent vaginal intercourse, were using effective contraception, and had normal renal, hematologic, and hepatic function.</t>
  </si>
  <si>
    <t>Makongoro and Uzazi na Malezi bora Tanzania (UMATI) clinics</t>
  </si>
  <si>
    <t>The study included women who were asymptomatic for STIs, ≥18 years, and seeking for IUCD placement service. Women who presented with signs and symptoms of STIs after physical examination (e.g. abnormal vaginal discharge purulent with yellow or brownish colour with foul-smelling, genital sores or blisters, painful intercourse, genital itching, lower abdominal pain, painful urination, pregnant women, those having gynaecological conditions such as cancer of the cervix, gestation trophoblastic disease, endometrial and ovarian cancer) as per national guidelines for management of sexually transmitted and reproductive tract infections were excluded</t>
  </si>
  <si>
    <t>The majority 129 (86.0%) were aged between 18 and 35</t>
  </si>
  <si>
    <t>High schools and one University</t>
  </si>
  <si>
    <t>Participants were students aged 15–24 years from three high schools and one university in Mombasa County who provided informed consent (and parental consent with assent for minors) and attended the research clinic for STI screening. Those outside the age range, not enrolled in participating institutions, or who did not provide consent or specimens were excluded.</t>
  </si>
  <si>
    <t>Genital itching, Abnormal vaginal discharge, Dysuria</t>
  </si>
  <si>
    <t>Kilifi County</t>
  </si>
  <si>
    <t>Kilifi County Hospital</t>
  </si>
  <si>
    <t>Women were eligible if they met the following criteria: age 18–45 years, gestation ≥ 14 weeks, resident of the Kilifi Health and Demographic Surveillance area and willing to undergo free STI and BV screening procedures.</t>
  </si>
  <si>
    <t>Vaginal discharge, Dysuria, Dyspareunia, Vaginal itching, Lower abdominal pain, Genital warts, Genital ulcer</t>
  </si>
  <si>
    <t>Kwazulu Natal</t>
  </si>
  <si>
    <t>The study included consenting, reproductive-age HIV uninfected women attending clinics, excluding those menstruating, postmenopausal, or without a uterus (hysterectomy).</t>
  </si>
  <si>
    <t>Women attending Gynecology Clinics in Hamadan, western Iran were enrolled during 2014–2015. The individuals that received vaginal treatment or metronidazole therapy within the two weeks prior to the study was excluded.</t>
  </si>
  <si>
    <t>Vaginal discharge, genital itching, irritation, dysuria and dyspareunia</t>
  </si>
  <si>
    <t>Prevalence of symptoms reported among TV-positive cases by symptom type only</t>
  </si>
  <si>
    <t>Southwest region</t>
  </si>
  <si>
    <t>Fako Division (Buea, Limbe Tiko, and Mutengene)</t>
  </si>
  <si>
    <t>Women with secondary infertility</t>
  </si>
  <si>
    <t>Women with secondary infertility (cases)</t>
  </si>
  <si>
    <t>Cases were women aged 15–46 years. with secondary infertility according to self-report or as identified by a gynecologist. Secondary infertility was defined as the inability to conceive by a woman despite at least one year of unprotected sexual intercourse following a prior delivery. Women were ineligible to participate if they refused to grant consent and if they had taken any antibiotics during the past 7 days.</t>
  </si>
  <si>
    <t>Pregnant controls</t>
  </si>
  <si>
    <t>Controls were randomly selected pregnant women in the age range 15-46 seen in prenatal clinic who reported no history of infertility. Approximately two controls were selected for each case identified. Women were ineligible to participate if they refused to grant consent and if they had taken any antibiotics during the past 7 days.</t>
  </si>
  <si>
    <t>all regions of Brazil</t>
  </si>
  <si>
    <t>Campo Grande, Manaus, Porto Alegre, Salvador, and São Paulo</t>
  </si>
  <si>
    <t>Eligible participants were (1) 18 years or older, (2) assigned male sex at birth and self-identified with a feminine gender identity, and (3) living in the metropolitan area of 1 of the 5 capital cities.</t>
  </si>
  <si>
    <t>Standard deviation: 9.86 years</t>
  </si>
  <si>
    <t>Mbeya region, Southern Highlands Zone</t>
  </si>
  <si>
    <t>St. Augustine University of Tanzania (SAUT), Mbeya Teofilo Kisanji University (TEKU), Mzumbe University–Mbeya University College (MUMCo), Mbeya University of Science and Technology (MUST), Tanzania Institute of Accountancy (TIA)</t>
  </si>
  <si>
    <t>Students attending Higher Learning Institutions</t>
  </si>
  <si>
    <t>Inclusion criteria for participants included being a bona fide student at any of the 6 HLIs in any year of study or course, Tanzanian, aged 18–24 years and agreeing to provide written informed consent prior to all study-related procedures. Exclusion criteria included students attending short-term courses (&lt; 6 months) or elective students. An invitation to participate was sent to each HLI and all institutions agreed to take part but the Open University of Tanzania had only older students (&gt; 24 years) and was excluded.</t>
  </si>
  <si>
    <t>Abnormal vaginal discharge with and without itching, vaginal pain during sex, abnormal bleeding between menstrual periods, pain, burning or stinging sensation when passing urine, presence of a genital ulcer or sore</t>
  </si>
  <si>
    <t>Prevalence of symptoms reported among combined study population only (male and female). Bisexual and homosexual practices were reported by some female (42/217) participants.</t>
  </si>
  <si>
    <t>Pain, burning or stinging sensation when passing urine, presence of a genital ulcer or sore</t>
  </si>
  <si>
    <t>Prevalence of symptoms reported among combined study population only (male and female). Bisexual and homosexual practices were reported by some male (32/287) participants.</t>
  </si>
  <si>
    <t>South, East, and North Botswana</t>
  </si>
  <si>
    <t>Gaborone, Francistown, Kasane</t>
  </si>
  <si>
    <t>FSW were defined as any female aged 18 years and above who had sexual intercourse in the last 3 months with someone other than her established partner in return for payment in cash or in kind.</t>
  </si>
  <si>
    <t>Results are adjusted using survey weights and adjustments for clustering encountered in TLS.</t>
  </si>
  <si>
    <t>STI symptoms (Excessive/foul genital discharge, Genital ulcer/sore) over past 12 months are reported, however, prevalence of current symptoms is not</t>
  </si>
  <si>
    <t>Amazonas, Pernambuco, Bahia, Federal District, Espirito Santo, Rio de Janeiro, São Paulo, Paraná, and Rio Grande do Su</t>
  </si>
  <si>
    <t>Referral care centers for people with HIV</t>
  </si>
  <si>
    <t>Nonpregnant women aged 18–49 years, with a positive result for HIV infection, being cared for at the gynecology service linked to reference hospitals, who accepted to participate were invited to take part in the study.</t>
  </si>
  <si>
    <t>Cervical discharge, Genital ulcer, Genital Itching</t>
  </si>
  <si>
    <t>Multiple (14 cities - not listed)</t>
  </si>
  <si>
    <t>Harm reduction programme</t>
  </si>
  <si>
    <t>Participants were recruited and included in the study if they met the following eligibility criteria: (1) were ≥18 years old, (2) were assigned female sex at birth, (3) self-reported
selling sex (ie, vaginal, oral or anal) for money, goods or favours with more than one male client in the past 12 months, (4) held an Iranian citizenship, (5) lived in the city where the study was conducted, and (6) consented for participation in the study.</t>
  </si>
  <si>
    <t>NorthWestern Iran</t>
  </si>
  <si>
    <t>Zanjan</t>
  </si>
  <si>
    <t>Ayatollah Mousavi Hospital</t>
  </si>
  <si>
    <t>Married women, 18-49 year old who were suffering from vaginal discharge with or without symptoms (itching, irritation and abdominal pain) referred to the Gynecology Clinic at Ayatollah Mousavi Hospital in Zanjan, west of Iran, during 2013-2014, were included in the study. Virgin and pregnant women, women at the time of menopause, history of chronic diseases such as diabetes, kidney transplantation, immune system disorders, corticosteroid use, females with history of using vaginal cream, vaginal douching and sexual intercourse in the last week, as well as using oral antibiotic during the past 48 hr were considered as exclusion criteria’s.</t>
  </si>
  <si>
    <t>Participants included in this study were men who have sex with men (MSM) and transgender women (TW) aged 18 years or older, assigned male sex at birth, unaware of their HIV status, at high risk for HIV infection, diagnosed with acute or recent HIV, randomized to  deferred ART initiation, and who completed at least two study visits with both questionnaire and STI testing data.</t>
  </si>
  <si>
    <t>Study group includes cisgender MSM (82.4%), TGW (8.3%), and gender identity not reported (9.3%)</t>
  </si>
  <si>
    <t>Vía Libre, a Nongovernmental organization dedicated to HIV education, testing, and treatment</t>
  </si>
  <si>
    <t>Eligible participants for the study were (1) 18 years old or older, (2) assigned male sex at birth, and (3) reported CRAI in the past 6 months with at least one HIV-negative or unknown serostatus partner. HIV-negative or unknown serostatus was assessed by self-report.</t>
  </si>
  <si>
    <t>HPV</t>
  </si>
  <si>
    <t>Home and Occupation-Based survey</t>
  </si>
  <si>
    <t>Women in the High-Risk HPV Arm</t>
  </si>
  <si>
    <t>Women aged 30–65 years who lived or worked in Kisenyi, Kampala, and had access to a mobile phone were included in the study. Women were excluded if they had a previous hysterectomy or cervical cancer, if they did not meet the eligibility criteria or if they were unable to give consent.</t>
  </si>
  <si>
    <t>Standard deviation: 9.2 years</t>
  </si>
  <si>
    <t>VIA</t>
  </si>
  <si>
    <t>Women in the VIA Arm</t>
  </si>
  <si>
    <t>Standard deviation: 10.1 years</t>
  </si>
  <si>
    <t>Buenos Aires</t>
  </si>
  <si>
    <t>Ramon Sarda’ Maternity Hospital</t>
  </si>
  <si>
    <t>Pregnant and immunocompetent women attending the Ramon Sarda Maternity Hospital for vaginal secretion examination, regardless of the presence or absence of symptoms.</t>
  </si>
  <si>
    <t>vaginal discharge, vulvovaginal itching, vulvovaginal burning sensation, dysuria and dyspareunia</t>
  </si>
  <si>
    <t>The eligibility criteria for the main study were used in this analysis and included (1) women attending their first ANC session for their current pregnancy; (2) documented HIV-positive status; (3) gestational age less than 35 weeks; (4) age ≥18 years; (5) currently reside in Tshwane District, with intent to remain in Tshwane following delivery.</t>
  </si>
  <si>
    <t>abnormal vaginal discharge, pain during sexual intercourse, pain during urination or vaginal bleeding.</t>
  </si>
  <si>
    <t>Kenya, Uganda</t>
  </si>
  <si>
    <t>Inclusion criteria were HIV-infected, ART-naive adults who were members of serodiscordant couples, sexually active at baseline, and willing to provide written informed consent.</t>
  </si>
  <si>
    <t>Kigali and Butare</t>
  </si>
  <si>
    <t>University Teaching Hospitals</t>
  </si>
  <si>
    <t>Inclusion criteria: Adult women who provided written informed consent to participate in the study. Women were excluded if they were pregnant, had been diagnosed with HPV infection or cervical cancer prior to enrolment, had any known disease likely to limit life expectancy to less than 24 months, or any factor suggesting inability to comply with the study protocol.</t>
  </si>
  <si>
    <t>HIV-negative women with Possible High-Risk or High-Risk HPV</t>
  </si>
  <si>
    <t>Women recruited from the outpatient gynecology and obstetric clinics at the University Teaching Hospital of Kigali (UTHK) and the University Teaching Hospital of Butare (UTHB) who tested HIV-negative were included, while those who were pregnant, had a history of HPV infection or cervical cancer, had any concurrent disease likely to limit life expectancy to less than 24 months, or were unable to comply with the study protocol were excluded.</t>
  </si>
  <si>
    <t>Vaginal discharge, Pelvic pain, Irregular bleeding, Postcoital bleeding</t>
  </si>
  <si>
    <t>Prevalence of symptoms reported at combined study population and by symptom type</t>
  </si>
  <si>
    <t>Those who tested positive from the out-patient gynaecologynand obstetric clinics at UTHK were also included.</t>
  </si>
  <si>
    <t>HIV-positive women with Possible High-Risk or High-Risk HPV</t>
  </si>
  <si>
    <t>Women recruited from the public antiretroviral treatment clinic at the University Teaching Hospital of Kigali (UTHK) were included in the HIV-positive group, while those who were pregnant, had a history of HPV infection or cervical cancer, had any known concurrent disease likely to limit life expectancy to less than 24 months, or were unable to comply with the study protocol were excluded.</t>
  </si>
  <si>
    <t>Bahir Dar city</t>
  </si>
  <si>
    <t>Felegehiwot referral Hospital</t>
  </si>
  <si>
    <t>Antenatal care and gynecology clinics of Felegehiwot referral Hospital</t>
  </si>
  <si>
    <t>Pregnant and non-pregnant women of reproductive age</t>
  </si>
  <si>
    <t>All women of reproductive age attending Felegehiwot referral Hospital were the source population while all women in reproductive age with or without vaginal discharge attending in the antenatal care and gynecology clinics of Felegehiwot referral Hospital were the study population. Reproductive age women who have taken antibiotics within seven days at the time of data collection, those with genital malignancy and those who douched their vagina with chemicals were excluded already from the study.</t>
  </si>
  <si>
    <t>vaginal discharge, Presence of lower abdominal pain, Vaginal itching, Vaginal irritation</t>
  </si>
  <si>
    <t>Study group includes pregnant (52.3 %) and non-pregnant (47.7%)</t>
  </si>
  <si>
    <t>Central Veracruz</t>
  </si>
  <si>
    <t>Orizaba</t>
  </si>
  <si>
    <t>Clinical laboratories of Health Jurisdiction VII</t>
  </si>
  <si>
    <t>Criteria for inclusion in this study were the following: belonging to the clinical population and patient's willingness to participate. Exclusion criteria were patient refusal and inability to give informed consent.</t>
  </si>
  <si>
    <t>Voluntary Counselling and Testing (VCT) Center</t>
  </si>
  <si>
    <t>MSM who did not sell sex</t>
  </si>
  <si>
    <t>Eligibility and screening criteria included being aged 18 years or older, a resident of Nairobi or surrounding communities, and having had anal or oral sex with a man within the last 6 months.</t>
  </si>
  <si>
    <t>MSW</t>
  </si>
  <si>
    <t>MSM who sold sex</t>
  </si>
  <si>
    <t>District Health Management Team clinics</t>
  </si>
  <si>
    <t>Women were eligible to participate in the study if they were aged ≥15 years, currently pregnant, attending their first ANC visit, ≤27 weeks’ gestation, residing in the greater Gaborone area through time of delivery and first postnatal care visit, willing to be tested for C. trachomatis and N. gonorrhoeae, potentially have infants tested at postnatal care, not treated for an STI in the last 30 days, and not identified for STI syndromic management at the first ANC visit</t>
  </si>
  <si>
    <t>Women, 18 years of age or older, who reported selling sex for money, drugs, or goods to a man at least once in the past 3 months, and who lived in Nairobi or adjacent urban areas were eligible for the survey. Women who were mentally impaired due to alcohol or drug use, previously participated in the survey or presented with an invalid study coupon were excluded from participation.</t>
  </si>
  <si>
    <t>Abnormal vaginal discharge, followed by burning pain during urination, vaginal ulcer or sore, and anal ulcer or sore</t>
  </si>
  <si>
    <t>Cuttack</t>
  </si>
  <si>
    <t>Shri Ram Chandra Bhanj (SCB) Medical College and Hospital</t>
  </si>
  <si>
    <t>Male partners within infertile couples</t>
  </si>
  <si>
    <t>Adult male partners of infertile couples belonging to the reproductive age group and attending the O&amp;G Clinic for treatment of infertility were enrolled in this study; those providing informed written consent were included. Patients with already diagnosed cases of sperm dysfunction or primary and secondary testicular failure were excluded. Patients diagnosed with infections such as Mycoplasma and Gonococci along with those not willing to respond/give samples in the midst of the interview were excluded. The control group comprised males in reproductive age bracket (who had at least one biological child) accompanying their partners at the O&amp;G clinic for routine check-ups during pregnancy and had no medical issues.</t>
  </si>
  <si>
    <t>Burning sensation during micturition</t>
  </si>
  <si>
    <t>Qom province</t>
  </si>
  <si>
    <t>Inclusion criteria were age range between 18-50 years and no administration of systemic or topical antibiotics during last one month.</t>
  </si>
  <si>
    <t>Dysuria, Malodorous discharge, Low abdominal pain, Dyspareunia, Itching</t>
  </si>
  <si>
    <t>ICTC, Department of Microbiology and STI clinic, Department of Dermatology and Venereology, LHMC</t>
  </si>
  <si>
    <t>Men of the age group, 15-49 years who visited the STI clinic during the study period were included in the study.</t>
  </si>
  <si>
    <t>Kermanshah</t>
  </si>
  <si>
    <t>Imam Reza Hospital</t>
  </si>
  <si>
    <t>Inclusion criteria: Women aged 15 to 65 years who attended the Obstetrics and Gynecology Clinic at Imam Reza Hospital in Kermanshah, western Iran, between September 2011 and July 2012 and provided written informed consent to participate in the study. Exclusion criteria: Women who were pregnant or had incomplete data.</t>
  </si>
  <si>
    <t>Vaginal discharge, bad genital odor, dyspareunia, a burning sensation in the genitalia, itching and vaginitis</t>
  </si>
  <si>
    <t>Kerala</t>
  </si>
  <si>
    <t>Kollam</t>
  </si>
  <si>
    <t>Azeezia Medical College Hospital</t>
  </si>
  <si>
    <t>Pregnant women who were reported to have signs such as severely eroded cervix with hypertrophic cervical erosions, mucopurulent endocervical discharge and symptoms such as burning micturition and abdominal pain were included under this study. Patients who were reported to have other co-morbidities were excluded from the study.</t>
  </si>
  <si>
    <t>cervical erosions, mucopurulent endocervical discharge, burning micturition and abdominal pain</t>
  </si>
  <si>
    <t>Paarl, Cape Town, Kisumu, Moshi, Lilongwe, Brits, Pinetown, Edendale, Ladysmith</t>
  </si>
  <si>
    <t>Be Part Yoluntu Centre (Paarl, South Africa), Desmond Tutu HIV Foundation, Masiphumelele Clinic (Cape Town, South Africa), Desmond Tutu HIV Foundation, Emavundleni Centre (Cape Town, South Africa), Kenya Medical Research Institute (Kisumu, Kenya), Kilimanjaro Christian Medical Centre (Moshi, Tanzania), University of North Carolina Project (Lilongwe, Malawi), Madibeng Centre for Research (Brits, South Africa), Qhakaza Mbokodo Research Clinic</t>
  </si>
  <si>
    <t>Dapivirine Vaginal Ring Trial Participants</t>
  </si>
  <si>
    <t>Participants were eligible for enrolment if they were generally healthy, HIV-negative, sexually active, tested negative for pregnancy, willing to use a stable form of contraception during the trial (oral contraceptives, transdermal patches, long-acting injectable progestins, intrauterine devices or had a surgical sterilization), willing to refrain from using vaginal products or objects (including tampons), had a normal appearing cervix and vagina based on pelvic examination and colposcopy, and normal Pap test results.</t>
  </si>
  <si>
    <t>Vaginal discharge, Vulvovaginal pruritus</t>
  </si>
  <si>
    <t>Amazonas State</t>
  </si>
  <si>
    <t>The study included asymptomatic women aged 14 to 25 years who agreed to sign the consent form. The study excluded pregnant women and those who had used antibiotics during the previous 15 days.</t>
  </si>
  <si>
    <t>Coastal region</t>
  </si>
  <si>
    <t>Mtwapa, Kilifi County</t>
  </si>
  <si>
    <t>Kenya Medical Research Institute (KEMRI) Mtwapa Clinic</t>
  </si>
  <si>
    <t>Participants not enrolled were more likely to report sex with men exclusively, transactional sex, RAI, group sex, and any unprotected sex (data in supplemental material). Men reporting RAI in the previous 6 months and aged between 18–49 years old were included.</t>
  </si>
  <si>
    <t>Rectal discharge, pain or an ulcer in the perianal region.</t>
  </si>
  <si>
    <t>Women were enrolled in this study if they were HIV positive, 18 years and older, willing to provide written informed consent, vaginal swab samples, and socio-demographic, behavioural, and clinical data.</t>
  </si>
  <si>
    <t>Discharge, odour, itching, sore/ulcers, warts, pain during urination</t>
  </si>
  <si>
    <t>Prevalence of symptoms only reported among T. vaginalis positive women. Age data reported among T. vaginalis positive women only (median age 30, IQR: 11.5)</t>
  </si>
  <si>
    <t>Women were enrolled in this study if they were HIV infected, 18 years and older, willing to provide written informed consent, willing to provide vaginal swab samples, and willing to provide sociodemographic, behavioral, and clinical data.</t>
  </si>
  <si>
    <t>Ha Dong Hospital</t>
  </si>
  <si>
    <t>Eligibility included:1 currently pregnant;2 at least 18 years old;3 gestational age less than 35 weeks;4 willing to come back to Ha Dong Hospital for counselling, treatment and test-of cure if tested positive for any infection;5 and mentally competent to understand the informed consent.</t>
  </si>
  <si>
    <t>BAN</t>
  </si>
  <si>
    <t>Indonesia</t>
  </si>
  <si>
    <t>Banten Province</t>
  </si>
  <si>
    <t>Pulomerak Health Center in Cilegon City and the Rangkasbitung Health Center in Lebak Regency</t>
  </si>
  <si>
    <t>Male street children</t>
  </si>
  <si>
    <t>The inclusion criteria were male street children aged 10–21 years who work on the street. The exclusion criteria were participants unwilling to participate and/or those that had already been diagnosed with STIs or HIV.</t>
  </si>
  <si>
    <t>JAK</t>
  </si>
  <si>
    <t>Jakarta</t>
  </si>
  <si>
    <t>Pancoran Health Center, Pasar Minggu Public Health Center, Senen Health Center, and Menteng Health Center.</t>
  </si>
  <si>
    <t>Nanshan, Luohu, Bao'an, Longgang, Yantian, and Longhua administrative districts</t>
  </si>
  <si>
    <t>22 medical institutions</t>
  </si>
  <si>
    <t>Multiple clinic types: dermatology, urology, and other STI-related departments</t>
  </si>
  <si>
    <t>Asymptomatic females</t>
  </si>
  <si>
    <t>(1) aged between 18 and 49 years; (2) having engaged in sexual behavior; and (3) not using antibiotics in the previous 2 weeks</t>
  </si>
  <si>
    <t>Age data reported at combined study population (males and females) only. Of all participants, 85.70% were aged 24 years or below</t>
  </si>
  <si>
    <t>FC1</t>
  </si>
  <si>
    <t>Symptomatic females (Cluster 1)</t>
  </si>
  <si>
    <t>urgency/urodynia/urethral swelling, redness or pus overflow, and lower abdominal pain</t>
  </si>
  <si>
    <t>FC3</t>
  </si>
  <si>
    <t>Symptomatic females (Cluster 3)</t>
  </si>
  <si>
    <t>vaginal secretion increase or odors and vaginal itching</t>
  </si>
  <si>
    <t>FC5</t>
  </si>
  <si>
    <t>Symptomatic females (Cluster 5)</t>
  </si>
  <si>
    <t>abnormal leucorrhoea and inguinal lymph node enlargement</t>
  </si>
  <si>
    <t>Asymptomatic males</t>
  </si>
  <si>
    <t>(1) aged between 18 and 49 years; (2) having engaged in sexual behavior; and (3) not using antibiotics in the previous 2 weeks.</t>
  </si>
  <si>
    <t>MC2</t>
  </si>
  <si>
    <t>Symptomatic males (Cluster 2)</t>
  </si>
  <si>
    <t>frequent urination/urgency/urodynia/itching, balanitis, and inguinal lymph node enlargement</t>
  </si>
  <si>
    <t>MC4</t>
  </si>
  <si>
    <t>Symptomatic males (Cluster 4)</t>
  </si>
  <si>
    <t>criteria   (1) aged between 18 and 49 years; (2) having engaged in sexual behavior; and (3) not using antibiotics in the previous 2 weeks</t>
  </si>
  <si>
    <t>urethral serous discharge, urethral purulent discharge, and genital/perianal warts</t>
  </si>
  <si>
    <t>IFA</t>
  </si>
  <si>
    <t>Mangochi District</t>
  </si>
  <si>
    <t>At least 15 years old, had ultrasound-confirmed pregnancy of &lt;20 gestation weeks (gw), had no chronic medical condition or allergies and no evident pregnancy complications.</t>
  </si>
  <si>
    <t>Study group includes women randomized to receive one tablet of Iron Folic Acid daily from enrolment to delivery</t>
  </si>
  <si>
    <t>LNS</t>
  </si>
  <si>
    <t>Study group includes women randomized to receive one 20 g sachet of SQ-LNS containing the same 18 micronutrients and four additional minerals, EFAs (linoleic acid and α-linolenic acid), protein, fat and 1.2 g of sucrose daily from enrolment to delivery</t>
  </si>
  <si>
    <t>MMN</t>
  </si>
  <si>
    <t>Study group includes women randomized to receive one tablet of MMN which contained 18 micronutrients (including iron and folic acid) daily from enrolment to delivery</t>
  </si>
  <si>
    <t>Chad</t>
  </si>
  <si>
    <t>N'Djamena</t>
  </si>
  <si>
    <t>La Renaissance Plus</t>
  </si>
  <si>
    <t>The inclusion criteria were being a volunteer, having given signed informed consent, being more than 18 years, being sexually active, having no genital troubles at physical examination, not menstruating, having no sexual intercourse for at least 48 hours, and having completed the questionnaire. Exclusion criteria included age less than 18 years, having genital troubles, having menstruations, having recent sexual intercourse less than 48 hours, and not willing to participate to the study or to answer the face-to-face questionnaire to collect data.</t>
  </si>
  <si>
    <t>Kigali Province</t>
  </si>
  <si>
    <t>Gasabo District</t>
  </si>
  <si>
    <t>The inclusion criteria were as follows: a singleton pregnancy at 9–15 gestational weeks as calculated using abdominal ultrasonography and the last menstrual period; absence of HIV and syphilis infection as documented in the participant’s records, and the provision of informed consent.</t>
  </si>
  <si>
    <t>Standard deviation: 6.01 years. 82.8% (n= 303) of the participants were between the ages of 20 and 35 years.</t>
  </si>
  <si>
    <t>Kisumu County</t>
  </si>
  <si>
    <t>Kisumu County Referral Hospital Kenya</t>
  </si>
  <si>
    <t>Sexually active women attending the outpatient clinic. Participants were excluded if they were on chronic antibiotic treatment, on their menstrual period, declined to consent, virgin or pregnant.</t>
  </si>
  <si>
    <t>The age group that had the highest attendance in the hospital was 22-25 years’ group 38.2% (147/385) as compared to 18-21 years 27.0% (104/385), 26-35 years 21.6% (83/385), and 36-49 years 13.3% (51/385)</t>
  </si>
  <si>
    <t>Princess Marina Hospital</t>
  </si>
  <si>
    <t>Pregnant women who were 18 years old or older, &lt;35 weeks gestation, and planning to return for follow-up care were eligible to participate.</t>
  </si>
  <si>
    <t>Disaggregation data only available for those that returned for test of cure.</t>
  </si>
  <si>
    <t>Kisumu and surrounding villages</t>
  </si>
  <si>
    <t>Venue-based recruitment in village gathering places and family planning clinics</t>
  </si>
  <si>
    <t>Contraceptive intravaginal ring (NuvaRing) Trial Participants</t>
  </si>
  <si>
    <t>Women aged 18–34 years from the general population who were current contraceptive users and met medical and behavioural eligibility requirements were included in the study.</t>
  </si>
  <si>
    <t>Genital ulcers, abnormal or smelly discharge, pain during sexual intercourse</t>
  </si>
  <si>
    <t>Inclusion criteria were being HIV‐1 seropositive, aged 25‐50 years and resident in the city. Exclusion criteria were history of prior treatment for cervical cancer, previous hysterectomy, and being pregnant or less than 8 weeks postpartum</t>
  </si>
  <si>
    <t>Dysuria, genital itch, lower abdominal pain, vaginal discharge, dyspareunia, or postcoital bleeding.</t>
  </si>
  <si>
    <t>Pregnant women recruited from the antenatal clinic of the King Edward VIII hospital in Durban, South Africa</t>
  </si>
  <si>
    <t>Prevalence of symptoms, age, and disaggregation data only reported for NG-positive cases.</t>
  </si>
  <si>
    <t>Mongolia</t>
  </si>
  <si>
    <t>Ulaanbaatar</t>
  </si>
  <si>
    <t>First Maternity Hospital, Second Maternity Hospital, Third Maternity Hospital and National Center for Maternal and Child Health</t>
  </si>
  <si>
    <t>The study included 200 healthy pregnant women who attended urban maternity hospitals in Ulaanbaatar, Mongolia, between July and September 2014, and who provided written informed consent to participate along with their newborns.</t>
  </si>
  <si>
    <t>All men ≥18 years of age who reported anal or oral intercourse with another man in the previous 6 months, were not participating in another HIV intervention study, and were not enrolled in an HIV care programme or taking antiretroviral therapy within the last 3 months were eligible to participate. HIV-positive men who were in care were excluded.</t>
  </si>
  <si>
    <t>Symptoms (urethral discharge) for incident infections is reported, however, symptoms at baseline are not.</t>
  </si>
  <si>
    <t>Agege</t>
  </si>
  <si>
    <t>Ifako Ijaiye General Hospital</t>
  </si>
  <si>
    <t>The study included only pregnant women who gave informed consent and had not received antibiotics at least two weeks prior the study.</t>
  </si>
  <si>
    <t>Vellore district</t>
  </si>
  <si>
    <t>Christian Medical College</t>
  </si>
  <si>
    <t>Rural peripheral service units</t>
  </si>
  <si>
    <t>Pregnant women aged 18 years old or above, able to provide informed consent, with access to a phone were eligible to participate. Women with a mental health or a serious medical condition requiring hospitalisation were excluded.</t>
  </si>
  <si>
    <t>Andaman and Nicobar Islands</t>
  </si>
  <si>
    <t>Women with symptomatic and asymptomatic cervicitis</t>
  </si>
  <si>
    <t>Married women aged 18–65 years with symptomatic and asymptomatic cervicitis. Enrolled women who had the consumption of antibiotics during the past two weeks, and pregnant women were excluded from the study.</t>
  </si>
  <si>
    <t>Abnormal vaginal discharge, LAP, Dyspareunia, Painful Micturition</t>
  </si>
  <si>
    <t>Prevalence of symptoms reported among TV-positive cases only.</t>
  </si>
  <si>
    <t>Enrollment was limited to individuals who: 1) were at least 18 years old, 2) were assigned male sex at birth, and 3) reported oral and/or anal sex with a male or male-to-female transgender partner in the preceding year.</t>
  </si>
  <si>
    <t>Urethritis or proctitis</t>
  </si>
  <si>
    <t>Participants had to be biologically female; be at least 18 years of age; be able to speak Spanish (which cannot be assumed in some of Mexico’s more rural, indigenous areas); have no plans to move out of the area for at least 6 months; self-identify as a female sex worker; report having traded sex for drugs, money, shelter, or other material benefit within the previous two months; have had unprotected vaginal or anal sex with a client at least once during the previous two months; have no previous HIV-positive test result; agree to be tested for HIV and STIs at baseline and at six-month follow-up; agree to accept free STI treatment at baseline (to distinguish prevalent from incident cases at follow-up); and be willing to provide informed consent.</t>
  </si>
  <si>
    <t>West Region</t>
  </si>
  <si>
    <t>Dschang</t>
  </si>
  <si>
    <t>District Hospital of Dschang</t>
  </si>
  <si>
    <t>Women between 15 and 55 years of age, who manifested, or not, the symptoms of vaginal infections were included. Women on imidazole antibiotics and antifungal were excluded from the study, as well as those who had sexual intercourse a day before or who did their personal hygiene (douching) and those in their menstrual period.</t>
  </si>
  <si>
    <t>Macro-regions of São Paulo</t>
  </si>
  <si>
    <t>This cross-sectional study enrolled women living with HIV who were receiving care at public health services across six macro-regions of São Paulo between October 2013 and March 2014. All eligible women were invited to participate voluntarily; those who provided written informed consent were included in the study. Women who had not been sexually active in the past year and participants who were under 18 years of age were excluded from the study.</t>
  </si>
  <si>
    <t>Southern India</t>
  </si>
  <si>
    <t>Pregnant women attending the antenatal clinic between 18–24 weeks of gestation with a singleton pregnancy were included.</t>
  </si>
  <si>
    <t>Prevalence of symptoms based on self-reported vaginal dishcarge. Discharge of any kind was found ing 96.92% of all participants via speculum exam, and pathological-appearing discharge was found in 86.87% of all participants.</t>
  </si>
  <si>
    <t>Kathmandu Valley</t>
  </si>
  <si>
    <t>Shakti Milan Samaj, Sneha Samaj, SPARSHA Nepal, Srijansil Mahila Samuha, and Youth Vision</t>
  </si>
  <si>
    <t>Participants included HIV-positive individuals aged 18–60 years who self-reported their HIV-positive status and provided written informed consent to participate in the study.</t>
  </si>
  <si>
    <t>Hafez and Zeinabiye hospitals</t>
  </si>
  <si>
    <t>This study includes the women with vaginal delivery with no history of antibiotics prepartum and their neonates had not received prophylactic ophthalmic antibiotics, either.</t>
  </si>
  <si>
    <t>Eligibility criteria for the Anza Mapema study included: male sex at birth, oral or anal sex with a man in the past 6 months, ≥18 years of age and resident in Kisumu, Kenya. Men already enrolled in HIV care or participating in another study were excluded.</t>
  </si>
  <si>
    <t>Anorectal symptoms</t>
  </si>
  <si>
    <t>Almahdi Clinic Center</t>
  </si>
  <si>
    <t>The study included pregnant women aged 12–14 weeks’ gestation who attended Almahdi Clinic in south Tehran for routine first-trimester screening and who provided written informed consent and a first-void urine sample.</t>
  </si>
  <si>
    <t>PRE</t>
  </si>
  <si>
    <t>central Tehran</t>
  </si>
  <si>
    <t>Women with pregnancy-related complications and infertility</t>
  </si>
  <si>
    <t>Participants included women with infertility or pregnancy-related complications (ectopic pregnancy and abortion) and infertility issues. Any patients who had any symptom of an active infection at the time of sample collection were excluded.</t>
  </si>
  <si>
    <t>Standard deviation: 5.4 years. 80% of women were aged 26–40 years</t>
  </si>
  <si>
    <t>Coinfection data reported at the overall study population-level only.</t>
  </si>
  <si>
    <t>SYM</t>
  </si>
  <si>
    <t>Women with genitourinary symptoms.</t>
  </si>
  <si>
    <t>Participants included patients with signs and symptoms of genitourinary infection. Women with a history of fertility problems were excluded from this group.</t>
  </si>
  <si>
    <t>Lower abdominal pain, Abnormal vaginal or cervical discharge, Vulvar itching, Dysuria, Frequent urination</t>
  </si>
  <si>
    <t>Standard deviation: 5.34 years. 80.6% of women were 26 to 40 years old</t>
  </si>
  <si>
    <t>Ivan Toms Centre for Men’s Health (ITCMH)</t>
  </si>
  <si>
    <t>Inclusion criteria were: over 18 years of age, sex (insertive or receptive, oral or anal sex or anilingus) with another man within the previous year and ability to understand the study and provide informed consent to participate. MSM were excluded if they were taking treatment for a recent STI or had taken such treatment in the past two weeks prior to study screening, or were unavailable to attend the clinic for a follow-up study visit.</t>
  </si>
  <si>
    <t>urethral discharge, oropharyngeal pain, anal discharge</t>
  </si>
  <si>
    <t>Study group includes cisgender MSM (93%) and TGW (8%)</t>
  </si>
  <si>
    <t>Basic health units</t>
  </si>
  <si>
    <t>Sexually active women, over 18 years of age, who agreed to participate in this study and signed a Statement of Informed Consent (IC), whether or not were symptomatic and whether or not were pregnant. The exclusion criteria were: hysterectomized women, women undergoing recent antibiotic treatment or women treated for any recent genital infection in the last 3 months</t>
  </si>
  <si>
    <t>pelvic pain, vaginal discharge and pruritus.</t>
  </si>
  <si>
    <t>Standard deviation: 13.4 years</t>
  </si>
  <si>
    <t>Coari city riverside communities</t>
  </si>
  <si>
    <t>Outreach via Community Health Agents (CHA)</t>
  </si>
  <si>
    <t>Women over the age of 18 that agreed   to   participate   in   the   study   were   included. Virgins,  pregnant  women,  those  who  had  been  using vaginal  medicine  in  the  last  7  days  or menstruating  at the time were excluded.</t>
  </si>
  <si>
    <t>pelvic pain, discharge, pruritus and dysuria</t>
  </si>
  <si>
    <t>Standard deviation: 13.7 years</t>
  </si>
  <si>
    <t>Tapajós region, Amazon</t>
  </si>
  <si>
    <t>Santarém</t>
  </si>
  <si>
    <t>Public health units and the regional HIV Counseling and Testing Center</t>
  </si>
  <si>
    <t>HIV-uninfected women who voluntarily sought the public health unit to schedule pap smear collection</t>
  </si>
  <si>
    <t>The inclusion criteria were being 18 years of age or older (or consent from the legal guardian if the age was less than 18 years), sexually active and able to sign an informed consent form. The exclusion criteria were samples considered unsatisfactory on the pap smear, pregnancy, and use of antimicrobials in the previous 15 days. All women who met all inclusion criteria were considered eligible to participate in the survey.</t>
  </si>
  <si>
    <t>32.1% were between 21-30 years</t>
  </si>
  <si>
    <t>Southwest Ethiopia</t>
  </si>
  <si>
    <t>Jimma Town</t>
  </si>
  <si>
    <t>Standard deviation: 7.5 years</t>
  </si>
  <si>
    <t>Dates of data collection are not reported.</t>
  </si>
  <si>
    <t>Durango City</t>
  </si>
  <si>
    <t>Sanitary Inspection Clinic of the Municipal Government</t>
  </si>
  <si>
    <t>Female sex workers (1) registered in the Sanitary Inspection Clinic, (2) worked in the sex industry for at least one year, and (3) aged ≥18 years old.</t>
  </si>
  <si>
    <t>Standard deviation: 9.76 years</t>
  </si>
  <si>
    <t>Clinic for Family Planning in the Institute for Scientific Research</t>
  </si>
  <si>
    <t>Age-matched controls: women with occupations other than sex work</t>
  </si>
  <si>
    <t>Controls were sexually active women and enrolled at the Clinic for Family Planning in the Institute for Scientific Research.</t>
  </si>
  <si>
    <t>Standard deviation: 9.79 years</t>
  </si>
  <si>
    <t>University Teaching Hospital, Chipata Hospital, Kanyama Hospital</t>
  </si>
  <si>
    <t>Patients who presented with a discharge from September, 2019 to August, 2020, and submitted for testing to microbiology laboratory at the University Teaching Hospital.</t>
  </si>
  <si>
    <t>HIV prevalence reported overall (combined males and females)</t>
  </si>
  <si>
    <t>Gressier</t>
  </si>
  <si>
    <t>Centre de Santé Gressier</t>
  </si>
  <si>
    <t>Eligibility criteria included being at least 18 years of age and pregnant.</t>
  </si>
  <si>
    <t>Lower abdominal pain, unusual vaginal discharge, sores</t>
  </si>
  <si>
    <t>Standard deviation: 6.1 years</t>
  </si>
  <si>
    <t>Prevalence of symptoms (in the past 4 weeks) reported by symptom type</t>
  </si>
  <si>
    <t>Vitória</t>
  </si>
  <si>
    <t>Maternity ward</t>
  </si>
  <si>
    <t>All pregnant women, who have preterm birth (delivery occurred at gestational ages between 22 weeks (or&gt; 500g) and 36 weeks and 6 days in a University Hospital in Vitória, from June 2012 to August 2013 were invited to take part in the study. Gestational age was calculated by Nagele rule for women with date of the last reported menstrual period, and confirmed by the results of transvaginal ultrasound exams. Pregnancies poorly dated that Capurro score of newborn had not confirmed prematurity were excluded from the study.</t>
  </si>
  <si>
    <t>31.6% were 24 years old or younger</t>
  </si>
  <si>
    <t>Oromia Region, central Ethiopia</t>
  </si>
  <si>
    <t>Arsi Zone</t>
  </si>
  <si>
    <t>Hirsch Institute of Tropical Medicine (HITM) and Asella Teaching Hospital (ATH)</t>
  </si>
  <si>
    <t>ANC and Obstetrics</t>
  </si>
  <si>
    <t>Pregnant women in their third trimester who gave written informed consent prior to enrolment participated in the study. Women were recruited either during presentation at the hospital’s ANC clinic or during delivery at the obstetric ward without previous standardized ANC examination at the ANC clinic of the hospital.</t>
  </si>
  <si>
    <t>Standard deviation: 4.6 years</t>
  </si>
  <si>
    <t>Asymptomatic pregnant women with a gestational age of less than 24 weeks were recruited during routine antenatal outpatient visits. Women who were symptomatic or currently on treatment were excluded from the study.</t>
  </si>
  <si>
    <t>Both clinic-based (Recruitment occurred at NGOs and STD clinics) and community-based (Outreach teams at street venues).</t>
  </si>
  <si>
    <t>Eligible participants were Iranian women aged ≥18 years who resided or worked in the city where the study was implemented, and who self-reported having vaginal, anal, or oral sex with more than 1 male client in exchange for money, goods, drugs, or a favor during the previous year.</t>
  </si>
  <si>
    <t>Excessive vaginal discharge was the most prevalent symptom (37.7%). Other symptoms were pain or burning (25.9%), genital ulcers (3.0%), and genital warts</t>
  </si>
  <si>
    <t>Al-Qadisiyah province</t>
  </si>
  <si>
    <t>Adult married pregnant women women who attended the private clinic of gynecologists in Al-Qadisiyah province of Iraq and were subjected to the endocervical swab sampling from June to July 2021.</t>
  </si>
  <si>
    <t>Pelvic inflammatory disease, ectopic pregnancy, chronic pelvic pain (based on medical records)</t>
  </si>
  <si>
    <t>Prevalence of symptoms reported among the combined study population only (pregnant and non-pregnant)</t>
  </si>
  <si>
    <t>Adult married non-pregnant women women  who attended the private clinic of gynecologists in Al-Qadisiyah province of Iraq and were subjected to the endocervical swab sampling from June to July 2021.</t>
  </si>
  <si>
    <t>Pelvic inflammatory disease, ectopic pregnancy, infertility, chronic pelvic pain (based on medical records)</t>
  </si>
  <si>
    <t>El-Shateby University Hospital</t>
  </si>
  <si>
    <t>Pregnant female patients admitted to El-Shateby University Hospital who were experiencing vaginitis with one or more of the following symptoms: change in color and odor of vaginal discharge, pain during intercourse, vaginal itching and inflammation and dysuria.</t>
  </si>
  <si>
    <t>Change in color and odor of vaginal discharge, pain during intercourse, vaginal itching and inflammation and dysuria</t>
  </si>
  <si>
    <t>Standard deviation: 7.23 years</t>
  </si>
  <si>
    <t>Non-pregnant female patients admitted to El-Shateby University Hospital who were experiencing vaginitis with one or more of the following symptoms: change in color and odor of vaginal discharge, pain during intercourse, vaginal itching and inflammation and dysuria.</t>
  </si>
  <si>
    <t>Standard deviation: 8.79 years</t>
  </si>
  <si>
    <t>Yangtze–river economic zone, eastern China</t>
  </si>
  <si>
    <t>Jiangsu (Nanjing, Wuxi, Suzhou, Huai’an, Yancheng, Yangzhou, and Zhenjiang)</t>
  </si>
  <si>
    <t>sex work venues (e.g., hotels, karaoke bars, massage parlors, streets, and other public locations)</t>
  </si>
  <si>
    <t>Eligible participants were biologically females aged ≥16 years and self–reported providing vaginal, oral, or anal sex for male clients within the previous 12 months.</t>
  </si>
  <si>
    <t>The majority of FSWs were older than 35 years old (47.1%)</t>
  </si>
  <si>
    <t>Zimpeto, Maputo</t>
  </si>
  <si>
    <t>DREAM health center</t>
  </si>
  <si>
    <t>Women aged 30-55 who underwent cervical cancer screening testing VIA positive and recruited for high-risk Human Papillomavirus (hrHPV) testing</t>
  </si>
  <si>
    <t>Standard deviation: 6.48 years</t>
  </si>
  <si>
    <t>Women age 18 years, currently pregnant (34 weeks gestation), receiving antenatal care.</t>
  </si>
  <si>
    <t>Vaginal bleeding, vaginal discharge, pain during intercourse, pain during urination, and genital sores.</t>
  </si>
  <si>
    <t>Bangkok</t>
  </si>
  <si>
    <t>King Chulalongkorn Memorial Hospital (KCMH), Rainbow Sky Association Thailand (RSAT) Bangkok, Sex Workers in Action Group (SWING) Bangkok</t>
  </si>
  <si>
    <t>Clinics and community-based organizations (CBOs)</t>
  </si>
  <si>
    <t>young men who have sex with men (YMSM) and young transgender women (YTGW) PrEP Trial Participants</t>
  </si>
  <si>
    <t>Patients were eligible if they were HIV-negative, aged 15–19 years old and were at risk of HIV acquisition due to at least one of: inconsistent condom use during sexual intercourse, having more than one sexual partner in the last 6 months, or having an HIV-positive sexual partner.</t>
  </si>
  <si>
    <t>Ulcers, chancre, skin rash, mucocutaneous lesions, lymphadenopathy, dripping, dysuria, rectal discharge, anal itching,</t>
  </si>
  <si>
    <t>Study group includes MSM 147 (73.5%) and TGW 53 (26.5%)</t>
  </si>
  <si>
    <t>Havana Province, Villa Clara Province</t>
  </si>
  <si>
    <t>Juan Manuel Márquez, Cerro, Arnaldo Milían Castro</t>
  </si>
  <si>
    <t>The study included adolescents and young people aged 12 to 24 years, sexually active, with different risk levels for STIs, who agreed to participate. Individuals who ever used specific antimicrobials to treat CT infections or any other antimicrobial during the month prior to the investigation were excluded.</t>
  </si>
  <si>
    <t>Leucorrhea, Metrorrhagia, lower abdominal pain, genital odour, Genital itching, pelvic inflammatory disease, Painful intercourse, Cervicitis</t>
  </si>
  <si>
    <t>Prevalence of symptoms and age data reported at combined study population (males and females) only</t>
  </si>
  <si>
    <t>VOL</t>
  </si>
  <si>
    <t>Havana Province</t>
  </si>
  <si>
    <t>Havana</t>
  </si>
  <si>
    <t>University of Havana</t>
  </si>
  <si>
    <t>Young individuals from the University of Havana, who voluntarily agreed to participate in the research</t>
  </si>
  <si>
    <t>The study included adolescents and young people aged 12 to 24 years, sexually active, with different risk levels for STIs, who agreed to participate. Individuals who ever used specific antimicrobials to treat CT infections or any other antimicrobial during the month prior to the investigation were excluded. Young individuals from the University of Havana, who voluntarily agreed to participate in the research, were included.</t>
  </si>
  <si>
    <t>Nanshan District, Shenzhen</t>
  </si>
  <si>
    <t>Females of couples who participated in the Free Pre-pregnancy Health Check (FPHC) and who were pregnant in the preceding year.</t>
  </si>
  <si>
    <t>Study participants were couples participated in the Free Pre-pregnancy Health Check (FPHC) in Nanshan District, Shenzhen from December 2018 to December 2019. Participants were eligible for participation if they met the following inclusion criteria: (1) willing to test GCT by nucleic acid detection method; (2) willing to participate and signed the informed consent. Before the analysis, the records of all couples were anonymous.</t>
  </si>
  <si>
    <t>Urine occult blood, Proteinuria, Urine white blood cells</t>
  </si>
  <si>
    <t>Standard deviation: 3.16 years</t>
  </si>
  <si>
    <t>Males of couples who participated in the Free Pre-pregnancy Health Check (FPHC) and who were pregnant in the preceding year</t>
  </si>
  <si>
    <t>Standard deviation: 3.6 years</t>
  </si>
  <si>
    <t>Suva, Cautata, Ucunivanua and Sote</t>
  </si>
  <si>
    <t>Urban clinics and rural outreach locations</t>
  </si>
  <si>
    <t>Participants attending clinics for a variety of reasons including annual pap test, family planning, contraception, general checkup, infertility or concerns about having an STI</t>
  </si>
  <si>
    <t>Sexually active females aged 18 to 40 years, willing to be examined/sampled.</t>
  </si>
  <si>
    <t>Cervical discharge, cervicitis, cervical motion tenderness,  cervical effacement, dysuria, lower abdominal pain, cramping, dyspareunia, bleeding/spotting after intercourse, vaginal itching, vaginal discharge,</t>
  </si>
  <si>
    <t>Guangdong Women and Children Hospital</t>
  </si>
  <si>
    <t>Multiple clinics: gynaecology, dermatology and venereology, reproductive, prenatal diagnostic, and obstetric</t>
  </si>
  <si>
    <t>Female patients who attended the gynaecology, dermatology and venereology, reproductive, prenatal diagnostic, and obstetric clinics at Guangdong Women and Children Hospital and performed genital CT detection from September 2020 to August 2021</t>
  </si>
  <si>
    <t>Abnormal vaginal discharge, cervical columnar epithelial ectopy, vaginal itching, lower abdominal pain, urinary tract infections, menstrual disturbance, postcoital bleeding, contact bleeding, cervical hypertrophy, uterine tenderness, uterine adnexal tenderness, abnormal uterine bleeding</t>
  </si>
  <si>
    <t>Symptom and age data reported among a random selection of CT-positive samples only.</t>
  </si>
  <si>
    <t>Mbabane, Manzini, and Hlathikulu</t>
  </si>
  <si>
    <t>3 outpatient HIV clinics</t>
  </si>
  <si>
    <t>Sexually active AGYW</t>
  </si>
  <si>
    <t>Adolescents and young adults living with HIV, age 15–24 years, participated from 3 clinical sites in Eswatini, provided urine, sexual and medical history, and completed physical examination.</t>
  </si>
  <si>
    <t>Bamako</t>
  </si>
  <si>
    <t>ARCAD-SIDA STI clinic</t>
  </si>
  <si>
    <t>Outreach via bars, brothels, streets, homes, hotels. FSWs were invited  to come to the ARCAD-SIDA STI clinic for study participation</t>
  </si>
  <si>
    <t>FSW in Bamako &gt;6 months, age 18–65 years.</t>
  </si>
  <si>
    <t>Genital ulcers, abnormal vaginal discharge, vaginitis,
cervicitis.</t>
  </si>
  <si>
    <t>National Youth AIDS Program (NYAP) outreach centres</t>
  </si>
  <si>
    <t>People who inject drugs</t>
  </si>
  <si>
    <t>Men over 18 years of age, living in Lagos, who injected drugs recreationally at least once in the past 12 months, and provided informed consent. Exclusion criteria: Female IDUs were not included.</t>
  </si>
  <si>
    <t>55.9% of participants were 40 to 50 years of age</t>
  </si>
  <si>
    <t>MMO</t>
  </si>
  <si>
    <t>Men who have sex with men only</t>
  </si>
  <si>
    <t>Eligible participants were individuals assigned the male sex at birth, aged 18 years or older, who had lived in Kigali for at least three months before the study, and who reported anal sex with a man in the preceding 12 months.</t>
  </si>
  <si>
    <t>49.7% were ages 18-24</t>
  </si>
  <si>
    <t>Study group includes cisgender males (74.3%) and transgender women (25.7%)</t>
  </si>
  <si>
    <t>MMW</t>
  </si>
  <si>
    <t>Men who have sex with both men and women</t>
  </si>
  <si>
    <t>44.3% were ages 18-24</t>
  </si>
  <si>
    <t>Study group includes cisgender males (89.4%) and transgender women (10.6%)</t>
  </si>
  <si>
    <t>Eligible participants were individuals assigned male sex at birth, were living in Kigali for at least 3 months before the study and reported anal sex with a man in the 12 months preceding enrollment.</t>
  </si>
  <si>
    <t>RDS-adjusted prevalence. RPR titers were log transformed on the natural logarithmic scale and the median and interquartile range were calculated on the log scale. They were then exponentiated back to the arithmetic scale to have an interpretable titer result.</t>
  </si>
  <si>
    <t>Study group includes cisgender MSM (85.6%) and transgender women (14.4%)</t>
  </si>
  <si>
    <t>Madang Province</t>
  </si>
  <si>
    <t>Madang and Sumkar districts</t>
  </si>
  <si>
    <t>Modilon General Hospital, Yagaum Hospital, Alexishafen and Mugil health centres</t>
  </si>
  <si>
    <t>Pregnant women presenting for first antenatal visit at participating centers, ≤26 gestational weeks. Exclusion criteria: gestation &gt;26 weeks, Hb&lt;6 g/dL and symptomatic, previous serious adverse reaction to study meds, permanent disability/chronic medical conditions, known multiple pregnancy, unavailable for follow-up, or age &lt;16 years.</t>
  </si>
  <si>
    <t>Standard devidation: 5.4 years</t>
  </si>
  <si>
    <t>Study group includes women enrolled in the control arm who received received one course of SP (3 tablets, 500/25 mg) and CQ (3 or 4 tablets [150 mg], daily for 3 days, Medopharm, India) at enrolment, followed by monthly courses of placebo equivalent (J. Bonal S.A., Spain) (PNG standard of care)</t>
  </si>
  <si>
    <t>Pregnant women presenting for first antenatal visit at participating centers, ≤26 gestational weeks were included. Exclusion criteria: gestation &gt;26 weeks, Hb&lt;6 g/dL and symptomatic (malaria), previous serious adverse reaction to study meds, permanent disability/chronic medical conditions, known multiple pregnancy, unavailable for follow-up, or age &lt;16 years.</t>
  </si>
  <si>
    <t>Standard deviation: 5.5 years</t>
  </si>
  <si>
    <t>Study group includes women enrolled in the intervention arm who received three courses of SP (3 tablets [500/25 mg] given once, Micro Labs Ltd., India) and AZ (2 tablets [500 mg] twice daily for 2 days, Pfizer, USA), at minimum intervals of 4 weeks</t>
  </si>
  <si>
    <t>Eastern Highlands, Hela, Central</t>
  </si>
  <si>
    <t>Women aged 18–35 years attending their first antenatal clinic visit at participating clinics were included.</t>
  </si>
  <si>
    <t>Abdominal pain, vaginal discharge, vulval itching, soreness or irritation, pain or micturition</t>
  </si>
  <si>
    <t>Western Highlands</t>
  </si>
  <si>
    <t>Enga, Simbu, Jiwaka,</t>
  </si>
  <si>
    <t>Voluntary confidential HIV counselling and testing clinics</t>
  </si>
  <si>
    <t>Men aged ≥18 years attending the participating clinics and providing informed consent were included</t>
  </si>
  <si>
    <t>Abdominal pain, lumps in groin, pain at urination, penile discharge, genital sore, scrotal itching, anal itching</t>
  </si>
  <si>
    <t>Eastern Highlands, Hela, Western Highlands, Central</t>
  </si>
  <si>
    <t>Women women aged 18 years or older attending their first ANC visit during the study period were included</t>
  </si>
  <si>
    <t>Vaginal discharge, lower abdominal pain</t>
  </si>
  <si>
    <t>SHC</t>
  </si>
  <si>
    <t>Women aged 18 years and older attending their first sexual health clinic visit during the study period were included</t>
  </si>
  <si>
    <t>WWC</t>
  </si>
  <si>
    <t>Women aged 30-59 attending their first well-woman clinic visit during the study period were included</t>
  </si>
  <si>
    <t>Medellín</t>
  </si>
  <si>
    <t>Homeless care centres</t>
  </si>
  <si>
    <t>Homeless population</t>
  </si>
  <si>
    <t>Inclusion criteria included: 1) having ever engaged in sexual activity and (2) being a homeless individual. They signed an informed consent form; those under 18 years of age signed an assent form and were accompanied by the family defender from the institutions where they were being cared for. The subjects were excluded from the study if they had visible clinical signs of inebriation or an altered mental state.</t>
  </si>
  <si>
    <t>Demographic, HIV, and coinfection data reported among combined study population (males and females)</t>
  </si>
  <si>
    <t>Inclusion criteria included: (1) having ever engaged in sexual activity and (2) being a homeless individual. They signed an informed consent form; those under 18 years of age signed an assent form and were accompanied by the family defender from the institutions where they were being cared for. The subjects were excluded from the study if they had visible clinical signs of inebriation or an altered mental state.</t>
  </si>
  <si>
    <t>STI Clinic of the Dermatology Hospital of Southern Medical University</t>
  </si>
  <si>
    <t>Newly diagnosed with anogenital warts at the STI Clinic who consented to all 6 STI tests.</t>
  </si>
  <si>
    <t>Shanxi Province</t>
  </si>
  <si>
    <t>Shanxi Provincial People’s Hospital</t>
  </si>
  <si>
    <t>All subjects who received gynecological examinations during the study period.</t>
  </si>
  <si>
    <t>South coastal China</t>
  </si>
  <si>
    <t>Multiple clinics:  dermatology, gynecology, urology, and andrology</t>
  </si>
  <si>
    <t>The criteria included being a patient aged 18–49 years old, seeking STI-related services, and having not any antibiotic use in the last 2 weeks.</t>
  </si>
  <si>
    <t>Among the entire study population, the average age was 32.1 years old (standard deviation [SD] 7.3 years), and 14.3% (1183/8281) of them were younger than 24 years old</t>
  </si>
  <si>
    <t>Multiple clinics: dermatology, gynecology, urology, and andrology</t>
  </si>
  <si>
    <t>BRA</t>
  </si>
  <si>
    <t>Salvador, São Paulo, Valença</t>
  </si>
  <si>
    <t>Healthy women of childbearing age, serum/plasma sample available.</t>
  </si>
  <si>
    <t>Age-adjusted prevalence based on WHO world standard population</t>
  </si>
  <si>
    <t>CHN</t>
  </si>
  <si>
    <t>Beijing, Sichuan, Tianjin, Shandong, Hebei and others</t>
  </si>
  <si>
    <t>MEX</t>
  </si>
  <si>
    <t>New Delhi</t>
  </si>
  <si>
    <t>VMMC and Safdarjung hospital</t>
  </si>
  <si>
    <t>Outpatient department</t>
  </si>
  <si>
    <t>The study was restricted to 18–19 years of asymptomatic adolescent pregnant women attending Ante-Natal Care (ANC) OPD during the period of 2014 to 2015, irrespective of gestation and parity. Subjects with diabetes mellitus, hypertension, tuberculosis, severe anemia, were excluded from the study. Those who had symptomatic Urinary Tract Infections with organisms other than STD, human immunodeficiency Virus positive, gone through multiple pregnancies were also excluded. Enrolled women who did not receive antenatal care throughout gestation or did not undergo parturition at Safdarjung hospital were also excluded from the study.</t>
  </si>
  <si>
    <t>Bangkok and Pattaya</t>
  </si>
  <si>
    <t>The majority of the 890 participants were enrolled at the Silom Community Clinic at the Hospital for Tropical Diseases (SCC @TropMed, 57%), followed by the Rainbow Sky Association of Thailand (RSAT, 24%) and Service Workers in Group (SWING) Foundation</t>
  </si>
  <si>
    <t>Eligibility criteria for initial study enrollment include the following: assigned male sex at birth; 18 to 26 years of age; self-report being HIV-negative or of unknown serostatus; having sold or exchanged sex to cisgender men for money, drugs, or other goods in the past 12 months based on self-report; living in the greater Bangkok metropolitan area or Pattaya; Thai citizenship; and willing and able to complete study instruments.</t>
  </si>
  <si>
    <t>Study group includes cisgender males (89%) and transgender women (9%)</t>
  </si>
  <si>
    <t>Non-clinical venues including a ocal NGO in Luohu district, which provided free HIV/STIs testing and counseling for MSM in collaboration with Shenzhen Center for Disease Control and Shenzhen Center for Chronic Disease Control and a local rainbow counseling center which provides free HIV/STI testing for MSM</t>
  </si>
  <si>
    <t>The inclusion criteria were: (1) age ≥ 18 years; (2) willing to participate and cooperate in the study and provide informed consent; (3) men who had anal or oral sex with another man in the last 12 months; (4) without presenting any CT/NG related symptom.</t>
  </si>
  <si>
    <t>Around half of the participants were younger than 30 years old (48.37%, 148/306)</t>
  </si>
  <si>
    <t>Community-based outreach sites providing free HIV/STI testing for MSM</t>
  </si>
  <si>
    <t>The inclusion criteria comprised (I) age ≥18 years; (II) willingness to participate, cooperate in the study, and provide informed consent; and (III) men who had anal or oral sex with another man in the last 12 months. To avoid duplicate analysis and measurement, the exclusion criteria were MSM who had participated in the study before.</t>
  </si>
  <si>
    <t>HIV prevalence is amongst 174 participants who knew their HIV status. 8.42% had never been tested and had an unknown HIV status</t>
  </si>
  <si>
    <t>STI sentinel clinics</t>
  </si>
  <si>
    <t>Men presenting with urethral discharge syndrome at the sentinel clinics.</t>
  </si>
  <si>
    <t>Central China</t>
  </si>
  <si>
    <t>Xiangzhou, Fancheng, Xiangcheng, Baokang, Nanzhang, Zaoyang, Yicheng, Gucheng and Laohekou</t>
  </si>
  <si>
    <t>Female aged at least 30 years recruited for cervical cancer screening. Female who received hysterectomy, were pregnant, without sexual history had been excluded.</t>
  </si>
  <si>
    <t>Chengyang District in Qingdao city, Zhoucun District in Zibo city, and Qingzhou in Weifang city.</t>
  </si>
  <si>
    <t>Detention Centres: Detention Center of Qingzhou Public Security Bureau, Shandong Women’s Detoxification Centre in Zhoucun, and Qingdao First Detention Center</t>
  </si>
  <si>
    <t>non-injecting methamphetamine users at detention houses</t>
  </si>
  <si>
    <t>Inclusion criteria were as follows: (1) individuals ≥18 years of age; (2) using MA at least once a month in the past 6 months before being arrested, and having a positive result on the urine test; (3) being compulsorily detoxified by a public security agency owing to drug use; (4) voluntarily give informed consent to participate in the study, provide blood and urine specimens, and complete the questionnaire; (5) free of any psychiatric illness and learning disability during the survey.</t>
  </si>
  <si>
    <t>Includes FSW and non-FSW. Age data available at combined study-population level only.</t>
  </si>
  <si>
    <t>non-injecting methamphetamine users</t>
  </si>
  <si>
    <t>Includes MSM and non-MSM. Age data available at combined study population-level only</t>
  </si>
  <si>
    <t>Shenyang</t>
  </si>
  <si>
    <t>The First Affiliated Hospital of China Medical University</t>
  </si>
  <si>
    <t>Voluntary HIV Testing and Counselling Clinic</t>
  </si>
  <si>
    <t>Participants who visited the VCT clinic were recruited if they were aged ≥18 years and agreed to participate in the study.</t>
  </si>
  <si>
    <t>Girls aged 16-17 were accompanied by their guardians to hear a health presentation, and if they desired participation, subsequently screened for the study. Those aged ≥18 years came independently for screening. We initially sought AGYW who reported no prior history of sexual intercourse. AGYW were excluded if HIV or HSV-2 positive.</t>
  </si>
  <si>
    <t>Maoming, Jiangmen, Foshan, Dongguan, Shaoguan, Zhanjiang, Shantou, Qingyuan, Zhuhai, and Chaozhou</t>
  </si>
  <si>
    <t>HIV/STI clinics</t>
  </si>
  <si>
    <t>Males ≥14 years old attending HIV/STI clinics between April and June each year</t>
  </si>
  <si>
    <t>HIV prevalence, demographic data, and coinfection reported for multi-year (2017-2019)</t>
  </si>
  <si>
    <t>Physical examination center (PEC), assisted reproductive technology center (ART) and gynecology clinics (GC)</t>
  </si>
  <si>
    <t>Women attending routine annual health examinations or diagnosis and treatment of infertility and gynecological diseases</t>
  </si>
  <si>
    <t>The inclusion criteria were female, and not pregnant.</t>
  </si>
  <si>
    <t>Irregular menstruation, Intermenstrual bleeding, Contact bleeding, Endometritis, Lower abdominal pain, Ovarian cyst, Urethritis, Hysteromyoma</t>
  </si>
  <si>
    <t>Demographic characteristics of the study population are not reported.</t>
  </si>
  <si>
    <t>First People’s Hospital of Yunnan Province</t>
  </si>
  <si>
    <t>Reproductive-age women aged 14–50 years who were attending general gynaecology clinics for routine cervical smear tests were invited to participate, unless they reported human immunodeficiency virus infection, were pregnant, or were postmenopausal. Women who had taken any oral or topical antibiotics in the previous 30days or those who had received any treatment for vaginitis during the month before identification were not eligible.</t>
  </si>
  <si>
    <t>Vulvovaginal itching, Malodor, Dysuria</t>
  </si>
  <si>
    <t>The majority of women were between 30 and 39 years of age (36.66%)</t>
  </si>
  <si>
    <t>Third Affiliated Hospital of Guangzhou Medical University</t>
  </si>
  <si>
    <t>Male patients seeking infertility treatment who were strictly abstinent for 2 days to 7 days. The exclusion criteria were as follows: (1) foreigners and men not from mainland China; (2) those with missing information; (3) those whose semen samples were collected in an incorrect container, partially lost, or sent for examination after more than 30 min; or (4) those who were on antibacterial treatment.</t>
  </si>
  <si>
    <t>Age data reported by CT test result only: a mean age of 33.5 (s.d.: 5.8) years, were included in the CT+ group, and a mean age of 34.5 (s.d.: 6.0) years, were included in the CT− group</t>
  </si>
  <si>
    <t>Patients with signs and symptoms of genitourinary infections presenting to two women’s hospitals and one health center located center and south of Tehran</t>
  </si>
  <si>
    <t>Vaginal discharge and other non-specifed symptoms of genitourinary infections</t>
  </si>
  <si>
    <t>All women were 18 years and older and willing to complete a written informed consent form as well as provide a blood sample to be tested for HSV-2 infections. Women provided permission for the study staff to obtain information on their HIV status from their clinic records.</t>
  </si>
  <si>
    <t>Genital ulcers/sores, abnormal vaginal discharge/foul-smelling odour, Genital itching/warts/sores</t>
  </si>
  <si>
    <t>Vulindlela</t>
  </si>
  <si>
    <t>Students were recruited following extensive community consultation.</t>
  </si>
  <si>
    <t>All students in grades 9 and 10 of selected schools, regardless of age, gender or HIV status, were eligible for inclusion.</t>
  </si>
  <si>
    <t>Adjusted measures calculated based on cluster (school)-level summaries appropriate for school-based sampling</t>
  </si>
  <si>
    <t>Women who had not used hormonal or intrauterine contraception for &gt;30 days and depot medroxyprogesterone acetate for &gt;10 months were enrolled in a study designed to quantify FGT immune cell populations.</t>
  </si>
  <si>
    <t>Oyo State</t>
  </si>
  <si>
    <t>Ibadan</t>
  </si>
  <si>
    <t>University College Hospital</t>
  </si>
  <si>
    <t>We assessed 308 pregnant women for eligibility and excluded those already diagnosed with HSV-2 infection and those unwilling to have the blood test done. Of the 280 found eligible, 270 consenting pregnant women with ages ranging between 22 and 44 years were recruited. The main reason for nonparticipation was lack of time (n = 10).</t>
  </si>
  <si>
    <t>sd = 4.8 years</t>
  </si>
  <si>
    <t>There was a significant difference in HIV positivity between HSV-2-positive and HSV-2-negative women: approximately 39% (35/90) of HSV-2-positive pregnant women were also HIV positive, while 10% (18/180) of HSV-2-negative pregnant women were HIV positive.</t>
  </si>
  <si>
    <t>The Southern Nations, Nationalities, and Peoples' Region (SNNPR)</t>
  </si>
  <si>
    <t>Soddo</t>
  </si>
  <si>
    <t>Wolaita zone health centers</t>
  </si>
  <si>
    <t>Pregnant women attending antenatal clinics</t>
  </si>
  <si>
    <t>sd = 4.93 years</t>
  </si>
  <si>
    <t>Copperbelt Province, Lusaka Province, Central Province, and Southern Province</t>
  </si>
  <si>
    <t>Lusaka, Ndola, Chingola, Kapiri Mposhi, Mazabuka</t>
  </si>
  <si>
    <t>Vunerable poulations (lower income, physical and social isolation, without parents, orand not attending school0</t>
  </si>
  <si>
    <t>AGEP drew participants from lower-income backgrounds and living with multiple levels of vulnerability, e.g., physical and social isolation, without parents, in low-income households, and not attending school.</t>
  </si>
  <si>
    <t>Baghdad</t>
  </si>
  <si>
    <t>Women with history of one or more consecutive unexplained repeated abortion during the pregnancy</t>
  </si>
  <si>
    <t>Côte d'Ivoire</t>
  </si>
  <si>
    <t>Abidjan,Yopougon city</t>
  </si>
  <si>
    <t>Participant recruited from urban health training Yopougon-Attié</t>
  </si>
  <si>
    <t>Pregnant women who presented to the urban health training Yopougon-Attié for voluntary counseling and testing for HIV infection. Acceptance of testing was an enrolment criterion.</t>
  </si>
  <si>
    <t>sd = 5.6 years</t>
  </si>
  <si>
    <t>FZA</t>
  </si>
  <si>
    <t>Multiple communities</t>
  </si>
  <si>
    <t>Adults aged 18–44 years residing in selected household</t>
  </si>
  <si>
    <t>FZM</t>
  </si>
  <si>
    <t>MZA</t>
  </si>
  <si>
    <t>MZM</t>
  </si>
  <si>
    <t>La Romana province, Eastern region</t>
  </si>
  <si>
    <t>Instituto Dermatológico y Cirugía de Piel (HIV Vaccine Trial Unit) and Clínica de la Familia, La Romana</t>
  </si>
  <si>
    <t>Study also includes transgender women</t>
  </si>
  <si>
    <t>Participants had to be at least 18 years of age, reside in La Romana and have had sex with another man in the preceding 12 months.</t>
  </si>
  <si>
    <t>Beijing Municipality</t>
  </si>
  <si>
    <t>Beijing Obstetrics and Gynecology Hospital</t>
  </si>
  <si>
    <t>Women aged 20–40 years who attended Beijing Obstetrics and Gynecology Hospital for pre-pregnancy TORCH screening. No further exclusions reported</t>
  </si>
  <si>
    <t>Shangai</t>
  </si>
  <si>
    <t>Referral from NGO providing health services for MSM provide health services (e.g., HIV/STI prevention services, psychological counseling, etc.) and recruitment of clients attending HIV voluntary counseling and testing (VCT) clinic</t>
  </si>
  <si>
    <t>Eligibility criteria included ≥ 18 years of age, anal or oral sex with a man in the last 12 months, and ability to give written (in Mandarin) consent of study participation.</t>
  </si>
  <si>
    <t>Majority were between 25 and 34 years</t>
  </si>
  <si>
    <t>All 10 administrative departments.</t>
  </si>
  <si>
    <t>Individual pregnant women at the sites were included if they were aged 15– 49 years, had come for a first prenatal visit (regardless of the stage of pregnancy), and had been offered services related to prevention of mother to child transmission (PMTCT) of HIV, including HIV testing.</t>
  </si>
  <si>
    <t>95% CI: 26.0–27.1 years</t>
  </si>
  <si>
    <t>Adjusted for unequal probabilities of selection and department-level clustering</t>
  </si>
  <si>
    <t>Lilongwe District, Central Region.</t>
  </si>
  <si>
    <t>Women between 18 and 49 years of age, seeking care for genitourinary symptoms broadly defined as abnormal menstrual cycle or patterns of bleeding; pain with urination, pain during sex, abdominal pain, lower back pain, or any type ofpelvic pain; incontinence or unusual urine odor, frequency or color; unusual vaginal discharge in terms of quantity, odor, color or consistency were eligible to participate. Women who were pregnant or menstruating at the time ofthe clinic visit were ineligible to participate.</t>
  </si>
  <si>
    <t>Abnormal menstrual cycle or patterns of bleeding, pain with urination, pain during sex, abdominal pain, lower back pain, or any type of pelvic pain, incontinence or unusual urine odor, frequency or color, unusual vaginal discharge in terms of quantity, odor, color or consistency</t>
  </si>
  <si>
    <t>Mpumalanga province</t>
  </si>
  <si>
    <t>Participants were 13- to 20-year-old unmarried young women enrolled in grades 8 to 11 in school</t>
  </si>
  <si>
    <t>Nyanza</t>
  </si>
  <si>
    <t>Twenty-six primary schools</t>
  </si>
  <si>
    <t>All orphans (one or both parents deceased) in grades 7 and 8 at selected schools</t>
  </si>
  <si>
    <t>standard deviation = 1.5</t>
  </si>
  <si>
    <t>Guangdong Province, Guizhou Province and Shandong Province</t>
  </si>
  <si>
    <t>Zhanjiang, Guiyang, Guanling County, Jinan, Dezhou</t>
  </si>
  <si>
    <t>Eligibility criteria were: (1) 16 years of age or older (those reporting 16–17 years of age were treated as emancipated minors); (2) having exchanged money for sex within the last 6 months; (3) earning no more than ¥300 (US $48.4) per sex act; and (4) willing and able to provide written informed consent.</t>
  </si>
  <si>
    <t>Xinjiang Uyghur Autonomous Region</t>
  </si>
  <si>
    <t>Nanjiang</t>
  </si>
  <si>
    <t>Non-pregnant women were contacted door-to-door, and those who had a history of sexual intercourse were randomly selected. The age of the recruited women was determined between 18 years (the legal adult age in China) and 64 years based on the highincidence age of cervical cancer, the guidelines for cervical cancer screening by the American NCCN, and the guidelines for the prevention and treatment of cervical cancer in China. The exclusion criteria included: (1) already confirmed cervical cancer; (2) pregnancy; (3) total hysterectomy; (4) severe internal and surgical diseases; (5) examination intolerance; and (6) unwillingness to participate or to receiving examination.</t>
  </si>
  <si>
    <t>Northeast China</t>
  </si>
  <si>
    <t>First Affiliated Hospital of China Medical University</t>
  </si>
  <si>
    <t>HIV disease surveillance and antiviral treatment services</t>
  </si>
  <si>
    <t>Eligible participants were those who were biologically male, aged ≥ 18 years, HIV-positive, able and willing to provide written informed consent, and reported having anal sex with other men in the last 12 months.</t>
  </si>
  <si>
    <t>Homeless people recruited from five municipal centers</t>
  </si>
  <si>
    <t>Homeless people</t>
  </si>
  <si>
    <t>Homeless people were eligible to participate in the study if they were 18–60 years old and had been continuously or discontinuously homeless (during the month prior to the study period) for at least 10 days</t>
  </si>
  <si>
    <t>Recruitment from community-based NGO register</t>
  </si>
  <si>
    <t>Young girls suffering from abuse, hinder and poverty.</t>
  </si>
  <si>
    <t>Vulnerable young girls registered at a Non-Governmental Organisation (NGO)</t>
  </si>
  <si>
    <t>standard deviation = 2.85 years</t>
  </si>
  <si>
    <t>Dar el Salaam</t>
  </si>
  <si>
    <t>Newly diagnosed HIV-infected</t>
  </si>
  <si>
    <t>Newly diagnosed HIV-infected key populations</t>
  </si>
  <si>
    <t>Eastern Cape, Free State, Gauteng, Limpopo, Northern Cape and Western Cape</t>
  </si>
  <si>
    <t>Consecutive males attending STI services, aged 18 years or older and presenting with symptomatic male urethritis or genital ulcer syndromes and enrolled at the six sentinel surveillance sites during the given surveillance periods.</t>
  </si>
  <si>
    <t>Genital ulcer syndrome</t>
  </si>
  <si>
    <t>Koome Islands in Mukono District</t>
  </si>
  <si>
    <t>Young people aged 15–24 years and resident in the selected households were invited to participate and were enrolled after providing written informed consent. Non-emancipated minors gave assent and their parents/guardians provided parental consent. Severely ill persons were excluded.</t>
  </si>
  <si>
    <t>standard deviation = 2.7 years</t>
  </si>
  <si>
    <t>Mato Grosso do Sul</t>
  </si>
  <si>
    <t>Campo Grande</t>
  </si>
  <si>
    <t>Outreach in public places</t>
  </si>
  <si>
    <t>Participants were eligible for the study if they identified themselves as FSWs, aged 18 years or older, and currently living in the specified region. Participants were excluded if they presented themselves as transgender sex workers or lacked the mental and physical conditions necessary to answer the questionnaire.</t>
  </si>
  <si>
    <t>Outreach at gay-oriented venues such as bars, nightclubs, teahouses, bathhouses, saunas.</t>
  </si>
  <si>
    <t>To be eligible to enroll in the study, a study participant had to be a male who: (i) were aged 18 or above; (ii) had a lifetime experience of ever having had sex with another man; and (iii) provided a written consent for participating in this study.</t>
  </si>
  <si>
    <t>standard deviation = 9.85 years</t>
  </si>
  <si>
    <t>Peking University First Hospital</t>
  </si>
  <si>
    <t>Women of child bearing age</t>
  </si>
  <si>
    <t>women before, during or after pregnancy.</t>
  </si>
  <si>
    <t>Central African Republic</t>
  </si>
  <si>
    <t>Bangui</t>
  </si>
  <si>
    <t>Centre National de Référence des Maladies Sexuellement Transmissibles et du SIDA (CNRMST/SIDA)</t>
  </si>
  <si>
    <t>Dexually active women in well-known areas of sexual transactions in Bangui, having more than 2 sexual partners (other than their regular partner) during the last 3 months and reporting having received money or “gifts” in return of sexual relationships. Women who did not give oral consent were excluded, as well as those who had had sexual relationships to obtain a job or to have good results in classroom.</t>
  </si>
  <si>
    <t>Manicaland Province</t>
  </si>
  <si>
    <t>Orphaned adolescents</t>
  </si>
  <si>
    <t>Orphan 6th grade girls (N = 328) in Manicaland Province primary schools</t>
  </si>
  <si>
    <t>OMSM</t>
  </si>
  <si>
    <t>Shenyang, Jinan, Zhengzhou, Shanghai, Nanjing, Changsha, Kunming</t>
  </si>
  <si>
    <t>Participants recruited using multiple approaches: advertisements on gay websites and online chat rooms, outreach to gay-gathering venues (e.g. gay bars, parks, and public bathhouses) and peer referral.</t>
  </si>
  <si>
    <t>Men were eligible if they were 25 years of age or older, able to provide informed consent and self-reported anal/oral sex experiences with other men.</t>
  </si>
  <si>
    <t>Study provides data on the association between STIs (Syphilis, HSV-2) and recent HIV infection through multivariate logistic regression.</t>
  </si>
  <si>
    <t>YMSM</t>
  </si>
  <si>
    <t>Men were eligible if they were 16 years of age or older and younger than 25 able to provide informed consent and self-reported anal/oral sex experiences with other men</t>
  </si>
  <si>
    <t>Study provides data on the association between STIs (Syphilis, HSV-2) and recent HIV infection through multivariate logistic regression</t>
  </si>
  <si>
    <t>Y12</t>
  </si>
  <si>
    <t>MSM venue based recruitment (bars, saunas, recreational and massage centers)</t>
  </si>
  <si>
    <t>Inclusion criteria: 1) biologically male, 2) self-reported having sex with men (anal or oral sex) in the previous 6 months, 3) willing to participate in the survey.</t>
  </si>
  <si>
    <t>standard deviation = 8.16 years</t>
  </si>
  <si>
    <t>standard deviation = 8.44 years</t>
  </si>
  <si>
    <t>standard deviation = 8.32 years</t>
  </si>
  <si>
    <t>standard deviation = 8.69 years</t>
  </si>
  <si>
    <t>Al-Imamein Al-Kadhimein Medical City and Baghdad Teaching Hospital</t>
  </si>
  <si>
    <t>Females complaining of abnormal vaginal discharge with or without other symptoms</t>
  </si>
  <si>
    <t>Abnormal vaginal discharge with or without other symptoms</t>
  </si>
  <si>
    <t>Nyanza Province / Kisumu County</t>
  </si>
  <si>
    <t>Participants recruited from public spaces in the community, including bus stops, motorcycle stands, markets, beauty parlors, barber shops, and in central areas of neighborhoods.</t>
  </si>
  <si>
    <t>To be eligible, members of couples had to independently confirm they had been in a sexual relationship for at least 6 months’ duration, with no plans to move for the duration of the study, and agree to attend all study visits together. We included men aged 18–35 years and female partners aged 16 years and older.</t>
  </si>
  <si>
    <t>standard deviation = 4.1 years</t>
  </si>
  <si>
    <t>standard deviation = 4.0 years</t>
  </si>
  <si>
    <t>Southern region</t>
  </si>
  <si>
    <t>Machinga and Balaka Districts</t>
  </si>
  <si>
    <t>Survey included both school-based and household survey</t>
  </si>
  <si>
    <t>Adolescents, both in-school and out-of-school</t>
  </si>
  <si>
    <t>Adolescents resident in two rural districts and reported to be aged 14–16 in January 2007.</t>
  </si>
  <si>
    <t>Sofala Province</t>
  </si>
  <si>
    <t>Beira</t>
  </si>
  <si>
    <t>Universidade Católica de Mozambique/Center for Infectious Disease Research (UCM-CIDI) Laboratory in Beira</t>
  </si>
  <si>
    <t>Participants recruited in places considered to be of potential high risk of HIV sexual acquisition, such as bars, barracks, kiosks, nightclubs, formal and informal markets, long-distance truck driver parking and secondary schools</t>
  </si>
  <si>
    <t>Women at high risk of HIV</t>
  </si>
  <si>
    <t>Women aged 18–35 years reporting at least two sexual partners in the past month. HIV-negative women were offered enrollment in a prospective cohort study. Additional eligibility criteria included Mozambican citizenship, unknown HIV status, no history of antiretroviral therapy or non-therapeutic injecting drug use and not currently enrolled in another HIV-related research study.</t>
  </si>
  <si>
    <t>University of Bahia Climério de Oliveira maternity ward (Complexo Hospitalar Universitário Professor Edgard Santos, Universidade Federal da Bahia)</t>
  </si>
  <si>
    <t>Women attending the University of Bahia Climério de Oliveira maternity ward and sampled at the time of delivery. Mothers of children born with congenital malformations were excluded</t>
  </si>
  <si>
    <t>All India Institute of Medical Sciences (AIIMS)</t>
  </si>
  <si>
    <t>Blood samples collected from nodal anti-retroviral treatment ART center of AIIMS</t>
  </si>
  <si>
    <t>Males ≥18 years of age who gave written informed consent</t>
  </si>
  <si>
    <t>Genital ulcers/lesions, genital warts/papules.</t>
  </si>
  <si>
    <t>standard deviation = 7.36 years</t>
  </si>
  <si>
    <t>NHIV</t>
  </si>
  <si>
    <t>HIV-uninfected controls were spouses of women who visited the hospital for antenatal clinic, the voluntary blood donation, and the laboratory staff.</t>
  </si>
  <si>
    <t>Mulago Hospital</t>
  </si>
  <si>
    <t>Women between 26 and 28 weeks of pregnancy and those who were HSV-2 negative, 18 years of age and older, and gave consent</t>
  </si>
  <si>
    <t>South-West Nigeria</t>
  </si>
  <si>
    <t>Abeokuta</t>
  </si>
  <si>
    <t>Retroviral Clinic of the Federal Medical Centre, Abeokuta</t>
  </si>
  <si>
    <t>All patients in the reproductive age group attending the ART clinic. Exclusion critiera: Non consenting patients or patients’ relatives.</t>
  </si>
  <si>
    <t>Genital ulcers, popular eruptions, dysuria, vaginal/cervical discharge, dyspareunia, inguinal discomfort, recurrent ulcers</t>
  </si>
  <si>
    <t>North Central Nigeria</t>
  </si>
  <si>
    <t>Offa Kwara State</t>
  </si>
  <si>
    <t>General Hospital, Offa</t>
  </si>
  <si>
    <t>HIV Infected Individuals accessing a Secondary Health Care Facility</t>
  </si>
  <si>
    <t>Blood specimens obtained with informed consent from HIV-infected individuals aged between 11-70 years attending the HAART Clinic</t>
  </si>
  <si>
    <t>Tehran Province</t>
  </si>
  <si>
    <t>Hospitals affiliated with Tehran University of Medical Sciences.</t>
  </si>
  <si>
    <t>Prostate cancer patients</t>
  </si>
  <si>
    <t>Histologically confirmed prostate cancer patients. Individuals with a history of any other malignancies and/or cancer metastasized to the prostate from another origin as well as the ones with the history of organ transplantation and human immunodeficiency virus (HIV) were excluded.</t>
  </si>
  <si>
    <t>standard deviation = 7.8 years</t>
  </si>
  <si>
    <t>Northwestern bordering state of Punjab</t>
  </si>
  <si>
    <t>Amritsar, Taran-Taran, Batala, Jalandhar and Ludhiana</t>
  </si>
  <si>
    <t>Participants recruited from service outlets, natural congregation points and residences</t>
  </si>
  <si>
    <t>Adult (≥18 years of age) individuals who had injected drugs (for a non-medical purpose) within the last 3 months</t>
  </si>
  <si>
    <t>standard deviation = 6 years</t>
  </si>
  <si>
    <t>Bolivia (Plurinational State of)</t>
  </si>
  <si>
    <t>Department of La Paz</t>
  </si>
  <si>
    <t>Provinces of Abel Iturralde (villages: Tumupasa, San Silvestre, Santa Rosa de Maravilla; small town: San Buenaventura) and Caranavi (large town: Caranavi)</t>
  </si>
  <si>
    <t>Participants recruited either by direct invitations to small mother groups, unions, local authorities and indigenous leaders or via general invitations by radio and television.</t>
  </si>
  <si>
    <t>Women who were menstruating or were more than 12 weeks pregnant were excluded from the study. Eligible participants received extended oral and written information regarding STIs and signed an informed consent form. In the case of women under the age of 18 informed consent was signed by their guardians.</t>
  </si>
  <si>
    <t>Mpumalanga</t>
  </si>
  <si>
    <t>Bushbuckridge (Agincourt)</t>
  </si>
  <si>
    <t>Young women enrolled in school from a general population demographic surveillance site</t>
  </si>
  <si>
    <t>Young women aged 13–20 years old and in grades 8–11 at enrollment were eligible for the study. Young women who were married or pregnant by self-report at the time of enrollment were not eligible.</t>
  </si>
  <si>
    <t>Hekou County</t>
  </si>
  <si>
    <t>Participants  recruited from the 3 large  brothel-based commercial sex markets</t>
  </si>
  <si>
    <t>Male clients of female sex workers</t>
  </si>
  <si>
    <t>Men at least 16 years of age, reported having paid for sexual services in the past 12 months, and able to speak and understand Chinese.</t>
  </si>
  <si>
    <t>Jordan</t>
  </si>
  <si>
    <t>Participants were from the major governorates: Ajloun, Amman, Irbid, Jerash, Mafraq, Zarqa, and others.</t>
  </si>
  <si>
    <t>Jordanians age one year or older who attended hospital laboratory for routine testing.</t>
  </si>
  <si>
    <t>During the formative research, sex work venues were geo-mapped using geographic information system. Potentially eligible FSW were contacted by peers at their workplace and invited to attend a screening visit. Eligible women were invited one week later for enrolment after full information and written informed consent.</t>
  </si>
  <si>
    <t>Women who declared receiving money or goods in exchange for sexual services, were born in Burkina Faso, were aged between 18 and 25 years, had at least three sexual contacts per week and three different sexual partners during the last three months were eligible. Non-inclusion criteria included a positive urinary pregnancy test, or a plan to move out of Ouagadougou in the next two years.</t>
  </si>
  <si>
    <t>Cochabamba</t>
  </si>
  <si>
    <t>Prison of San Sebastian</t>
  </si>
  <si>
    <t>Prison clinic</t>
  </si>
  <si>
    <t>Prison-based survey</t>
  </si>
  <si>
    <t>Female prison inmates</t>
  </si>
  <si>
    <t>Women over 16 years old in the prison of San Sebastian</t>
  </si>
  <si>
    <t>Minhang District, Shanghai</t>
  </si>
  <si>
    <t>Participants recruited from selected working venues</t>
  </si>
  <si>
    <t>To be eligible for participating in the study, FSWs must 1) be aged at 18-65 years, 2) have lived in the community for more than 3 months, and 3) be able to provide a written informed consent. Eligible FSWs must also have engaged in commercial sex (i.e., providing sexual service for money) in the past month.</t>
  </si>
  <si>
    <t>WGE</t>
  </si>
  <si>
    <t>To be eligible for participating in the study, GW must 1) be aged at 18-65 years, 2) have lived in the community for more than 3 months, and 3) be able to provide a written informed consent.</t>
  </si>
  <si>
    <t>Beijing and Shenyang</t>
  </si>
  <si>
    <t>Voluntary HIV testing and counselling</t>
  </si>
  <si>
    <t>The cohort included MSM with acute HIV infection</t>
  </si>
  <si>
    <t>Participants were eligible if they were born male, aged ≥ 18 years, had engaged in anal intercourse with any male in the last year, were willing to complete at least 2 years of follow-up, and provided written informed consent. A participant was considered to have AHI if they (1) seroconverted during the follow-up period and the duration between the last antibody-negative test result and the first HIV-positive test was &lt; 6 months (2), returned a negative HIV antibody test but a positive nucleic acid amplification test, or (3) the initial range of their HIV antibody testing was 0.5–1.0 OD and it subsequently increased within 2 weeks (17). AHIcohort enrollment criteria were (a) AHI detected during follow-up of the HIV-negative MSM cohort, (b) written informed consent to attend prospective follow-up and HIV disease progression surveillance, and (c) AHI was followed up for &gt; 120 days to determine HIV disease progression outcomes.</t>
  </si>
  <si>
    <t>Acute HIV symptoms including fever, malaise, lymphadenopathy, sore throat, diarrhea, headache, nausea or vomiting, and rash.</t>
  </si>
  <si>
    <t>Vietnamese FSWs aged&gt;16 years</t>
  </si>
  <si>
    <t>Hekou County People's Hospital</t>
  </si>
  <si>
    <t>Participants recruited from brothel-based commercial sex markets and entertainment venues</t>
  </si>
  <si>
    <t>Women at least 16 years old, reported that they provided sexual services in exchange for money in the past six months, and willing to answer questionnaire.</t>
  </si>
  <si>
    <t>Hekou County People’s Hospital</t>
  </si>
  <si>
    <t>Male clients of FSWs</t>
  </si>
  <si>
    <t>Men at least 16 years old, self-reported having paid for commercial sexual services in the past 12 months, willing to answer a questinnaire and to provide written voluntary informed consent.</t>
  </si>
  <si>
    <t>Gem, Siaya, Rarieda, Ugenya, and Ugunja subcounties</t>
  </si>
  <si>
    <t>Participants were eligible if they were female, resident of the area, attending an eligible secondary day school, were day scholars in the designated class years at enrollment, had informed parent–guardian consent and gave their individual informed assent to participate, had reached menarche, were not visibly or declared pregnant at the time of enrollment, and had no disability precluding participation. Study schools were eligible if they schooled female day scholars (nonboarders) and had head teacher’s (school principal’s) approval to participate. Schools were excluded if they were special needs schools (i.e., schools for the blind), boys only, or full boarding.</t>
  </si>
  <si>
    <t>Rinda Ubuzima (RU) Research</t>
  </si>
  <si>
    <t>Vaginal ring trial participants</t>
  </si>
  <si>
    <t>To be eligible for the parent trial, women had to be 18–35 years old, be generally in good physical and mental health, and test negative for HIV and pregnancy at screening. They should currently not be using a modern contraceptive method (with the exception of barrier methods) but be interested in initiating NuvaRing® use. Women were excluded if they had used hormonal contraception in the three months prior to screening; were currently smoking, breastfeeding, or using antimicrobial medication; or had a (history of a) condition contraindicating NuvaRing® use (hysterectomy, recent genital tract surgery, significant urogenital or uterine prolapse, undiagnosed vaginal bleeding, incontinence, chronic and/or recurrent vulvovaginal candidiasis, urethral obstruction, cardiovascular disease, venous thrombosis, migraine with focal neurological symptoms, diabetes mellitus with vascular involvement, pancreatitis, severe hepatic disease, or known/suspected hypersensitivity to any of the NuvaRing® excipients).</t>
  </si>
  <si>
    <t>Eastern Amazon region.</t>
  </si>
  <si>
    <t>Pará</t>
  </si>
  <si>
    <t>Public university students</t>
  </si>
  <si>
    <t>Female students over 18 years of age attending public universities in the study cities who signed consent were included. Exclusion criteria: Pregnancy, menstruation, or not signing consent.</t>
  </si>
  <si>
    <t>South Southern Nigeria</t>
  </si>
  <si>
    <t>Calabar</t>
  </si>
  <si>
    <t>General Hospital, Calabar (GHC)</t>
  </si>
  <si>
    <t>Patients of different ages and socioeconomic status, who attended the General hospital in Calabar, with or without any of the complaints as enunciated by WHO in its syndromic approach for the diagnosis of STI (WHO, 2001 and Choudhry, et al. 2010) were included as subjects. Followed up patients were excluded from the study.</t>
  </si>
  <si>
    <t>Burning, itching, &amp; discharge</t>
  </si>
  <si>
    <t>Y10</t>
  </si>
  <si>
    <t>Escuintla department</t>
  </si>
  <si>
    <t>Santa Lucía Cotzumalguapa, Puerto de San José and Escuintla municipalities</t>
  </si>
  <si>
    <t>Women who reported having sex in exchange for money during the preceding 12 months.</t>
  </si>
  <si>
    <t>Age data not reported by year</t>
  </si>
  <si>
    <t>Y11</t>
  </si>
  <si>
    <t>King George’s Medical University</t>
  </si>
  <si>
    <t>Cases: women with HPE-proven CIN (I, II, III) or Cervical Cancer</t>
  </si>
  <si>
    <t>Women aged 21–65 years attending a gynecology and colposcopy clinic or admitted in the hospital were recruited, and the study was conducted from August 2018 to July 2019. Women with HPE-proven diagnosis of CIN (I, II and III) or cervical cancer were taken as cases.</t>
  </si>
  <si>
    <t>Includes women with CIN (N = 51) and women with cervical cancer (N = 49)</t>
  </si>
  <si>
    <t>Controls: women with normal cervical cytology (LBC) or normal colposcopy despite abnormal cytology</t>
  </si>
  <si>
    <t>Women aged 21–65 years attending a gynecology and colposcopy clinic or admitted in the hospital were recruited, and the study was conducted from August 2018 to July 2019. Women with normal cervical cytology (LBC) and those with abnormal cytology but normal colposcopy or HPE were taken as controls.</t>
  </si>
  <si>
    <t>Jakarta, Yogyakarta, and Denpasar</t>
  </si>
  <si>
    <t>Mixed survey: Clinic and community-based. Outreach venues included massage parlors, saunas, nightclubs, and other locations.</t>
  </si>
  <si>
    <t>Female sex workers</t>
  </si>
  <si>
    <t>Sex workers aged 16 or older at the time of consultation who provided written informed consent.</t>
  </si>
  <si>
    <t>Genital discharge and/or genital pain</t>
  </si>
  <si>
    <t>Study recruited symptomatic (n = 82, 26.3%) and asymptomatic (n = 229, 73.6%) participants, however, participant characteristics and prevalence of NG is only reported among asymptomatic participants</t>
  </si>
  <si>
    <t>MSM aged 16 or older at the time of consultation who provided written informed consent.</t>
  </si>
  <si>
    <t>Study recruited symptomatic (n = 64, 18.9%) and asymptomatic (n = 275, 81.1%) participants, however, participant characteristics and prevalence of NG is only reported among asymptomatic participants</t>
  </si>
  <si>
    <t>Study recruited symptomatic (n = 15, 8.9%) and asymptomatic (n = 152, 91%) participants, however, participant characteristics and prevalence of NG is only reported among asymptomatic participants</t>
  </si>
  <si>
    <t>Ilorin</t>
  </si>
  <si>
    <t>University of Ilorin Teaching Hospital (UITH)</t>
  </si>
  <si>
    <t>Cases: Women living with HIV</t>
  </si>
  <si>
    <t>Pregnant women living with HIV attending ANC at the study sites</t>
  </si>
  <si>
    <t>Vaginal discharge, Genital warts</t>
  </si>
  <si>
    <t>Controls: HIV negative status. Controls matched for age, educational level, marital status.</t>
  </si>
  <si>
    <t>HIV-negative pregnant women attending ANC at the study sites. Controls matched for age, educational level, marital status to Cases</t>
  </si>
  <si>
    <t>eThekwini municipality: Umlazitownship and Berea all in Durban city</t>
  </si>
  <si>
    <t>Women attending hair salons who accepted PrEP or contraception</t>
  </si>
  <si>
    <t>Women aged 18 years and older, willing and able to provide informed consent, and able to speak English or IsiZulu were eligible to enroll. Individuals with any symptoms of acute HIV infection, pregnant at baseline, or currently participating in a different study providing PrEP or contraception are excluded.</t>
  </si>
  <si>
    <t>Vaginal discharge, itching, abdominal pain, ulcer, and dysuria</t>
  </si>
  <si>
    <t>International Centre for Reproductive Health Kenya (ICRHK)</t>
  </si>
  <si>
    <t>HIV-negative women at average risk of HIV were included as the reference group. Participants were eligible for inclusion in the study if they were in good physical and mental health; able and willing to participate in the study as required by the protocol; able and willing to give written informed consent (and written assent for minors), and HIV negative. Participants meeting one or more of the following criteria were excluded from the study: history of hysterectomy and other genital tract surgery in the three months prior to the screening visit; never having had penetrative vaginal intercourse; enrolled in HIV prevention trials involving investigational products; confirmed internal and/or external genital warts at screening and/or enrolment; breastfeeding or less than 6 months post-partum at the time of enrolment; or pregnant (unless for inclusion in the pregnant women group).</t>
  </si>
  <si>
    <t>Abnormal vaginal discharge basedd on clinically-observed. Prevalence based on self-report also provided</t>
  </si>
  <si>
    <t>Wits Reproductive Health and HIV Institute (WrHI)</t>
  </si>
  <si>
    <t>Men who reported anal sex with another man in the last 6 months, aged ≥18 years, and living in Agadir or Marrakesh for the past 6 months were included</t>
  </si>
  <si>
    <t>78.2% were ≤ 24 years</t>
  </si>
  <si>
    <t>HIV and syphilis coinfection data reported (31.6%)</t>
  </si>
  <si>
    <t>Marrakesh</t>
  </si>
  <si>
    <t>75.6% were ≤ 24 years</t>
  </si>
  <si>
    <t>HIV and syphilis coinfection data reported (56.4%)</t>
  </si>
  <si>
    <t>F10</t>
  </si>
  <si>
    <t>Women who presented with clinician-confirmed vaginal discharge syndrome at the PHC in Johannesburg during the study period and provided informed consent were included in the study.</t>
  </si>
  <si>
    <t>Age and HIV prevalence data not reported by year</t>
  </si>
  <si>
    <t>F11</t>
  </si>
  <si>
    <t>M10</t>
  </si>
  <si>
    <t>Men who presented with clinician-confirmed male urethral discharge syndrome at the PHC in Johannesburg during the study period and provided informed consent were included in the study.</t>
  </si>
  <si>
    <t>male urethral discharge</t>
  </si>
  <si>
    <t>M11</t>
  </si>
  <si>
    <t>Infertile cases</t>
  </si>
  <si>
    <t>The case group consisted of  infertile women, 20 to 40 years, with no recognized physiological deficiency for infertility (unknown cause).</t>
  </si>
  <si>
    <t>Fertile controls</t>
  </si>
  <si>
    <t>The control group consisted of  impregnated women, 20 to 40 years, with one or more successful childbirths and without any history of infertility</t>
  </si>
  <si>
    <t>RUR</t>
  </si>
  <si>
    <t>West Lucknow</t>
  </si>
  <si>
    <t>Community-based cervical cancer screening camps</t>
  </si>
  <si>
    <t>Women undergoing cervical cancer screening</t>
  </si>
  <si>
    <t>Rural women aged 21–60 years who attended the cervical cancer screening camps in West Lucknow and provided informed consent were included in the study; those who had undergone hysterectomy were excluded.</t>
  </si>
  <si>
    <t>Prevalence of vaginal discharge reported among STI-positive cases only</t>
  </si>
  <si>
    <t>URB</t>
  </si>
  <si>
    <t>Queen Mary’s Hospital</t>
  </si>
  <si>
    <t>Urban women aged 21–60 years who attended the cervical cancer screening camps in West Lucknow and provided informed consent were included in the study; those who had undergone hysterectomy were excluded.</t>
  </si>
  <si>
    <t>KZA</t>
  </si>
  <si>
    <t>KwaZulu-Natal (KZN)</t>
  </si>
  <si>
    <t>Vulindlela Clinical Research Site at the Centre for the AIDS Programme of Research in South Africa</t>
  </si>
  <si>
    <t>Adolescent girls</t>
  </si>
  <si>
    <t>Adolescent girls (14–19 years) who were not  pregnant, have not taken antibiotics in the past month, no cervical disease history, HIV negative and prior sexual activity.</t>
  </si>
  <si>
    <t>WCA</t>
  </si>
  <si>
    <t>Philippi, Cape Town</t>
  </si>
  <si>
    <t>Desmond Tutu Health Foundation Adolescent Clinic</t>
  </si>
  <si>
    <t>Belize</t>
  </si>
  <si>
    <t>The study included men who have sex with men (MSM) living in four districts of Belize who were willing to participate and provide informed consent.</t>
  </si>
  <si>
    <t>The study included people living with HIV/AIDS (PLHIV) who were active in the Belize Health Information System and willing to provide informed consent.</t>
  </si>
  <si>
    <t>Kurdistan Province</t>
  </si>
  <si>
    <t>Besat hospital</t>
  </si>
  <si>
    <t>Inclusion criteria for cases: Infertile women aged 14–40 years who were referring to the Clinic-affiliated Besat Hospital in Sanandaj between February and May 2013.</t>
  </si>
  <si>
    <t>Inclusion criteria for controls: Fertile women aged 14–40 years with at least one child, who were attending non-infertility clinics at the same hospital during the study period.</t>
  </si>
  <si>
    <t>Western Uganda</t>
  </si>
  <si>
    <t>Mbarara</t>
  </si>
  <si>
    <t>Mbarara Regional Referral Hospital</t>
  </si>
  <si>
    <t>Women attending the gynecology clinic at Mbarara Regional Referral Hospital who were eligible, consented to participate, and were willing to provide endocervical swab samples for analysis.</t>
  </si>
  <si>
    <t>Vaginitis, genital ulcers, supra pubic pain</t>
  </si>
  <si>
    <t>Cairo University hospitals</t>
  </si>
  <si>
    <t>Cases included reproductive-age women diagnosed with unexplained infertility, confirmed by normal semen analysis, hormonal profile, HSG, and pelvic ultrasound, who attended the Cairo University Infertility Unit and provided informed consent.</t>
  </si>
  <si>
    <t>Controls included reproductive-age fertile women with no history of infertility, attending Cairo University Hospitals, who provided informed consent.</t>
  </si>
  <si>
    <t>Ebonyi State</t>
  </si>
  <si>
    <t>Women of childbearing age within the age range of 22-40 years are eligible for enrolment. Pregnant women and also women with menstrual flow shall be excluded</t>
  </si>
  <si>
    <t>Hospital of Zanjan</t>
  </si>
  <si>
    <t>Pregnant women who attended obstetrics clinics at hospitals in Zanjan between July 2009 and June 2010 and provided written informed consent were included in the study for detection of Trichomonas vaginalis using microscopic examination and culture methods.</t>
  </si>
  <si>
    <t>Jos</t>
  </si>
  <si>
    <t>Solat Women Hospital</t>
  </si>
  <si>
    <t>Brothel-based female sex workers aged 15 years and above who exchanged sex for money or other incentives and provided written informed consent to participate in the study were included</t>
  </si>
  <si>
    <t>PAT</t>
  </si>
  <si>
    <t>General Hospital Lagos Island</t>
  </si>
  <si>
    <t>People attending medical services (not sexual or reprotucitive health)</t>
  </si>
  <si>
    <t>Female patients attending the Parasitology Laboratory of the General Hospital, Lagos, who provided informed consent and were within the reproductive age range of 16–55 years, were included in the study.</t>
  </si>
  <si>
    <t>Vaginal itching, vaginal discharge, abdominal pain, painful urination</t>
  </si>
  <si>
    <t>Prevalence of symptoms reported by symptom type. Dates of data collection not reported</t>
  </si>
  <si>
    <t>STU</t>
  </si>
  <si>
    <t>Students</t>
  </si>
  <si>
    <t>Female students of Yaba College of Technology who consented to participate and were within the reproductive age range of 16–55 years.</t>
  </si>
  <si>
    <t>Attarkhel, Gokarneshwor-8, Kathmandu</t>
  </si>
  <si>
    <t>Nepal Medical College  Teaching  Hospital  (NMCTH)</t>
  </si>
  <si>
    <t>Pregnant and non-pregnant women</t>
  </si>
  <si>
    <t>All symptomatic, asymptomatic, and pregnant women visiting the Gynecology Department who underwent Pap smear screening during the study period and whose Pap smears demonstrated Trichomonas vaginalis, bacterial vaginosis, or mixed infection were included in the study.</t>
  </si>
  <si>
    <t>Majority (19.1%) of the women belonged to 35 -39 years.</t>
  </si>
  <si>
    <t>All women aged 18 to 49 years who reported to have been sexually active during the last 6 months were eligible regardless of the reason for visiting the clinic that day. Exclusion criteria were refusal to have tests taken from all 3 anatomical sites(i.e., vagina, anorectum and oropharynx) and having menses on day of recruitment.</t>
  </si>
  <si>
    <t>Prevalence of symptoms is based on clinically-observed abnormal vaginal discharge. Prevalence of self-reported STI symptoms was 35%</t>
  </si>
  <si>
    <t>Abbottabad</t>
  </si>
  <si>
    <t>Combined Military Hospital (CMH)</t>
  </si>
  <si>
    <t>Married pregnant and non-pregnant women aged 20–39 years attending the Obstetrics and Gynaecology Department during the study period and consenting to urine testing for Chlamydia trachomatis were included. Patients who were receiving antibiotics were excluded.</t>
  </si>
  <si>
    <t>Lower abdominal pain</t>
  </si>
  <si>
    <t>The study included men who have sex with men (MSM), residing in Dar es Salaam, Tanzania, who were willing and able to provide informed consent and participate in interviews in Swahili or English.</t>
  </si>
  <si>
    <t>Anal discharge</t>
  </si>
  <si>
    <t>Standard deviation: 5.27 years</t>
  </si>
  <si>
    <t>Prevalence of anal discharge reported among those with rectal STI only</t>
  </si>
  <si>
    <t>Central Iran</t>
  </si>
  <si>
    <t>Qom city</t>
  </si>
  <si>
    <t>Referral Gynecology Hospital</t>
  </si>
  <si>
    <t>All women aged 18-50 yr who admitted to Referral Gynecology Hospital from more than 15 health clinics of Qom city because of genital complaints or for regular examination were recruited. Exclusion criteria included administration of systemic or topical antibiotics within one month prior to sampling.</t>
  </si>
  <si>
    <t>malodorous discharge, dyspareunia, and abdominal pain</t>
  </si>
  <si>
    <t>Kwara state</t>
  </si>
  <si>
    <t>Ilorin metropolis</t>
  </si>
  <si>
    <t>Pregnant women aged 21-50 years were considered for the study after receiving informed consent from the to participate in the study.</t>
  </si>
  <si>
    <t>Ogun State Hospital Ijaiye Abeokuta</t>
  </si>
  <si>
    <t>The inclusion criteria were pregnant women attending the antenatal clinic at Ogun State Hospital on clinic days.</t>
  </si>
  <si>
    <t>Coastal Kenya</t>
  </si>
  <si>
    <t>Research clinic</t>
  </si>
  <si>
    <t>Men who have sex with men (MSM), HIV-1 positive or negative, already enrolled in coastal Kenya MSM cohort studies, who reported multiple sex partners, anal intercourse, sex work, or an STI in the past 3 months, and who attended follow-up visits between July and October 2011 were included</t>
  </si>
  <si>
    <t>Urethral discharge, dysuria, rectal pain</t>
  </si>
  <si>
    <t>Nellore</t>
  </si>
  <si>
    <t>FSWs were eligible if they were 18-45 years old; had sex in exchange for money, gifts or other favors at least once in the month before screening; were HIV negative; were willing and able to give informed consent and provide locator information; and did not plan to move out of Nellore district for six months. Women were excluded if they used recreational injectable drugs; were participating in another HIV-prevention study; were pregnant or planning to become pregnant in the next six months; had abnormal genital findings with deep epithelial disruption that did not improve with treatment; had symptomatic genital herpes; had a positive syphilis test (titer &gt;1:32); or had a Papanicolaou (Pap) smear graded as malignant or indicating severe inflammatory changes that did not improve after treatment.</t>
  </si>
  <si>
    <t>abnormal vaginal discharge (31.6%), genital itching (3.4%), uterine mass/prolapse (3%) and painful intercourse (2.6%)</t>
  </si>
  <si>
    <t>Tabriz</t>
  </si>
  <si>
    <t>Women covered by health centers in Tabriz were selected.</t>
  </si>
  <si>
    <t>Malodorous discharge, abdominal pain, pain during intercourse, burning during intercourse</t>
  </si>
  <si>
    <t>44.9% were in the age range of 20-29 years</t>
  </si>
  <si>
    <t>Southeast of Iran (Sistan and Baluchistan province)</t>
  </si>
  <si>
    <t>Zabol and Zahedan</t>
  </si>
  <si>
    <t>Imam Khomeini Hospital (Zabol) and Ali Ibn Abi Talib Hospital (Zahedan)</t>
  </si>
  <si>
    <t>Women referred to the specified hospitals</t>
  </si>
  <si>
    <t>Prevalence of symptoms reported among TV-positive cases only</t>
  </si>
  <si>
    <t>Chonburi provinces</t>
  </si>
  <si>
    <t>Bangkok, Chiang Mai, Chonburi</t>
  </si>
  <si>
    <t>The eligibility criteria for inclusion in the POC study required participants to be Thai nationals, identify as men or transgender women who have sex with men, be at least 18 years old, and have met at least one of the following HIV acquisition risk factors within the past 6 months: having engaged in sex without a condom, having had more than five sexual partners regardless of condom use or serostatus, having a history of syphilis, chlamydia or gonorrhea diagnosis or treatment, or having used any stimulant drug use. Additionally, participants needed to have been willing and able to provide written informed consent.</t>
  </si>
  <si>
    <t>38.7% of participants were younger than 25 years old.</t>
  </si>
  <si>
    <t>Includes MSM (89.7%) and TGW (10.3%)</t>
  </si>
  <si>
    <t>Fundação de Medicina Tropical Dr. Heitor Vieira Dourado</t>
  </si>
  <si>
    <t>HIV-infected women aged 18 to 49 years, not pregnant, and with no history of hysterectomy were invited to participate in the study after signing an informed consent were included</t>
  </si>
  <si>
    <t>Pelvic pain, vaginal discharge</t>
  </si>
  <si>
    <t>Prevalence of symptoms reported among CT-positive participants by symptom type only</t>
  </si>
  <si>
    <t>7 of Kenya’s 8 provinces</t>
  </si>
  <si>
    <t>Participants were eligible if they were HIV infected, receiving care at one of the selected clinics, 18 years or older, and able and willing to provide informed consent. Because study procedures involved taking a vaginal swab, we excluded pregnant women who were more than 36 weeks’ gestation.</t>
  </si>
  <si>
    <t>Genital ulcers</t>
  </si>
  <si>
    <t>Study reports sampling weight and cluster effect were taking into account in analysis, however, unclear if prevalence estimates were adjusted.</t>
  </si>
  <si>
    <t>Participants were eligible if they were HIV infected, receiving care at one of the selected clinics, 18 years or older, and able and willing to provide informed consent.</t>
  </si>
  <si>
    <t>Paraná</t>
  </si>
  <si>
    <t>Maringá</t>
  </si>
  <si>
    <t>Inclusion criteria: HIV-infected or uninfected women &gt;18 years old, independent of signs/symptoms. HIV diagnosis confirmed. Exclusion criteria: Pregnancy, age &lt;18 years, no history of sexual activity.</t>
  </si>
  <si>
    <t>Standard deviation: 10.3 years</t>
  </si>
  <si>
    <t>Controls: HIV-negative women</t>
  </si>
  <si>
    <t>Inclusion criteria: HIV-infected or uninfected women &gt;{18 years old), independent of signs/symptoms. HIV diagnosis confirmed. Exclusion criteria: Pregnancy, age &lt;18 years, no history of sexual activity.</t>
  </si>
  <si>
    <t>Standard deviation: 13.05 years</t>
  </si>
  <si>
    <t>Francistown, Gabarone, Kasane</t>
  </si>
  <si>
    <t>For the purpose of the survey, an MSM was defined as any man 18 years or older who engaged in sexual activity with another man (oral or anal sex) in the 6 months before the survey.</t>
  </si>
  <si>
    <t>79.1% were 20-29 years</t>
  </si>
  <si>
    <t>Together with uncertainty regarding the accuracy of weights allocated through RDSAT, only the unadjusted estimates were presented as study results.</t>
  </si>
  <si>
    <t>Non-pregnant women, age ≥15 years, married or history of marriage, residing in rural communities were included</t>
  </si>
  <si>
    <t>Kenya, South Africa, and Tanzania</t>
  </si>
  <si>
    <t>Arusha, Bloemfontein, Bondo, Pretoria</t>
  </si>
  <si>
    <t>Impact Research and Development Organization, Setshaba Research centre, JOSHA Research, Levolosi Health Care Centre</t>
  </si>
  <si>
    <t>HIV-negative, age 18–35 years, at increased risk for HIV (vaginal sex in past 2 weeks or &gt;1 partner in past month), willing to use nonbarrier contraceptive were included. Exclusion criteria: Pregnancy, breast-feeding, HBV positive, abnormal hepatic or renal function.</t>
  </si>
  <si>
    <t>Vanuatu</t>
  </si>
  <si>
    <t>Pacific Island Countries and Territories (PICT)</t>
  </si>
  <si>
    <t>Port Vila</t>
  </si>
  <si>
    <t>Kam Pussum Hed (KPH) Clinic (Reproductive health clinic) and Port Vila Central Hospital (National Laboratory).</t>
  </si>
  <si>
    <t>Eligible FSW included females exchanging sex (vaginal, anal or oral) for money, goods or favours (defined as transactional sex) in the previous year, &gt;/=18 years, and living in or near Port Vila.</t>
  </si>
  <si>
    <t>Almost half (47.1 %; 95 % CI 35.7–58.4 %) were aged 20–29 years</t>
  </si>
  <si>
    <t>RDS-adjusted estimates</t>
  </si>
  <si>
    <t>This study only reports genital STI symptoms in the previous year (76%) however, current symptoms at time of data collection not reported</t>
  </si>
  <si>
    <t>Savai’i and Upolu</t>
  </si>
  <si>
    <t>Participant inclusion criteria were age between 18 and 29 years, living in the village for at least a year and being sexually active without using condoms, birth control pills or other forms of contraception for over a year. Women were excluded if they had a medical condition, or had undergone a procedure that made it
impossible to become pregnant. The study population therefore included only women who could become pregnant, maximising the ability to assess the association between CT infection and infertility and representing the source population of those who attend antenatal clinics.</t>
  </si>
  <si>
    <t>Over half (n=145; 60.7%) of the 239 women were aged between 18 to 24 years.</t>
  </si>
  <si>
    <t>Estimated adjusted for Intra-cluster correlation</t>
  </si>
  <si>
    <t>Eldoret</t>
  </si>
  <si>
    <t>Moi Teaching and Referral Hospital (MTRH)</t>
  </si>
  <si>
    <t>Street connected children and youth (SCCY)</t>
  </si>
  <si>
    <t>Youth were eligible if they were 12–21 years of age and spent their days only (ie, ‘children on the street’), or nights and days on the streets (ie, ‘children of the street’), and were able to consent or assent.</t>
  </si>
  <si>
    <t>Genital ulcer, discharge</t>
  </si>
  <si>
    <t>Labbafinejad Hospital</t>
  </si>
  <si>
    <t>Inclusion criteria: Aged 17–50 years, not urinated in past 2 hours (first catch urine), not consumed particular antibiotics. Exclusion criteria: Not specified other than those who violate inclusion criteria.</t>
  </si>
  <si>
    <t>Dysuria, urethral discharge, genital ulcer, pelvic pain, testicular swelling and inflammations of the testicles</t>
  </si>
  <si>
    <t>Kumasi Metropolis</t>
  </si>
  <si>
    <t>Komfo Anokye Teaching Hospital (KATH),</t>
  </si>
  <si>
    <t>Female commercial sex workers aged 18-35 who were asymptomatic for Chlamydia infection were included in the study.</t>
  </si>
  <si>
    <t>56% were between the ages 18-22, 29% between the ages 23-27, 8% were also between the ages 28-32 and finally those who were between the ages of 33-37 were 7%</t>
  </si>
  <si>
    <t>Amhara Regional State, West Gojjam zone</t>
  </si>
  <si>
    <t>Merawi</t>
  </si>
  <si>
    <t>Merawi Health center</t>
  </si>
  <si>
    <t>ANC or STI clinics</t>
  </si>
  <si>
    <t>Pregnant  women attending the antenatal clinic unit for their follow up and women attending the 24 STI clinic</t>
  </si>
  <si>
    <t>Willing  Pregnant  women  visiting  the  antenatal  clinic  and  women  attending  STI  clinic  of Merawi Heath center during the study period were participated for the study.</t>
  </si>
  <si>
    <t>Study group primary consists of pregnant women attending ANC (198/222, 89%). 24/222 (10.8%) were non-pregnant women attending STI clinic</t>
  </si>
  <si>
    <t>Southern Nigeria</t>
  </si>
  <si>
    <t>Osogbo, Ibadan, Benin City</t>
  </si>
  <si>
    <t>Ladoke Akintola University of Technology Teaching Hospital (L.T.H), Adeoyo Maternity Hospital (A.M.H), University of Benin Teaching Hospital (U.B.T.H)</t>
  </si>
  <si>
    <t>Family Planning and Obstetrics and Gynaecology</t>
  </si>
  <si>
    <t>Women attending Family Planning and Obstetrics &amp; Gynaecology clinics in the selected hospitals who were willing to participate and who volunteered were included in the study.</t>
  </si>
  <si>
    <t>Abnormal vaginal discharge, LAP, Dysuria</t>
  </si>
  <si>
    <t>The age range with the highest frequency was 30 – 39 years having 69 subjects followed by 35 – 39 years having 41 subjects and then 25 – 29 years having 16 subjects</t>
  </si>
  <si>
    <t>Dates of data collection not reported. Prevlance of symptoms reported by symptom-type</t>
  </si>
  <si>
    <t>DPO</t>
  </si>
  <si>
    <t>Southeastern Uganda</t>
  </si>
  <si>
    <t>Busia District</t>
  </si>
  <si>
    <t>Women randomized to receive monthly IPTp with DP only</t>
  </si>
  <si>
    <t>Eligibility criteria included: age ≥16 years, HIV-negative status, viable singleton pregnancy between 12-20 gestational weeks confirmed by ultrasound, and agreement to receive antenatal care and deliver at the study clinic. Participants were excluded if they reported a history of serious adverse events related to study drugs or previously received IPTp-SP in their current pregnancy. We further restricted our analyses to participants who had a vaginal swab collected.</t>
  </si>
  <si>
    <t>Age data is reported overall and based on baseline characteristics (12-20 gestational weeks), however, prevalence data is from at or near delivery.</t>
  </si>
  <si>
    <t>SAD</t>
  </si>
  <si>
    <t>Women randomized to receive monthly IPTp with SP and DP</t>
  </si>
  <si>
    <t>SPO</t>
  </si>
  <si>
    <t>Women randomized to receive monthly IPTp with SP only</t>
  </si>
  <si>
    <t>North Maharashtra</t>
  </si>
  <si>
    <t>Jalgaon</t>
  </si>
  <si>
    <t>This study included all sexually active women aged 21 to 65 years who visited the gynaecology department and presented with symptoms such as vaginal discharge, intermenstrual bleeding, postmenopausal bleeding, abdominal pain, irregular menses, or prolapse. Only those who consented to undergo a Pap smear test were included in the study. Exclusion Criteria: Women aged below 20 years and above 65 years, pregnant women, those with previous history of cervical cancer treatment, those without sexual history, those who had undergone hysterectomy, those who had used local antiseptics were excluded from the study.</t>
  </si>
  <si>
    <t>Vaginal discharge, post-menopausal bleed, lower abdominal pain, irregular menses, something coming out of vagina, post-coital bleed, dyspareunia</t>
  </si>
  <si>
    <t>The highest number of participants (180, 33.46%) were in the age group of 31-40 years,</t>
  </si>
  <si>
    <t>Tawheed Hospital</t>
  </si>
  <si>
    <t>Diabetes Clinic</t>
  </si>
  <si>
    <t>Pregnant women with gestational diabetes</t>
  </si>
  <si>
    <t>The inclusion criteria for this study include (women with first pregnancy, gestational age 24 to 28 weeks). Exclusion criteria from this study included (obesity, diabetes mellitus, fatty liver, underlying diseases, thyroid disorders and kidney diseases). Also, the criteria for diagnosing gestational diabetes included fasting blood sugar &gt;92 mg/dL and blood sugar &gt;180 mg/dL one hour after eating 75 gr of sugar or blood sugar &gt;153 mg/dL two hours after eating 75 gr.</t>
  </si>
  <si>
    <t>Standard deviation: 6.02 years</t>
  </si>
  <si>
    <t>Besat Hospital's clinic</t>
  </si>
  <si>
    <t>Pregnant women without gestational diabetes</t>
  </si>
  <si>
    <t>Standard deviation: 6.8 years</t>
  </si>
  <si>
    <t>Edo State</t>
  </si>
  <si>
    <t>School-going adolescent girls</t>
  </si>
  <si>
    <t>Participants attending secondary schools whose parents or guardians gave consent were recruited for this study. Adolescent girls that did not return their consent form from their parents or guardians were excluded from the study.</t>
  </si>
  <si>
    <t>Married women admitted for a periodical checkup or medical examination by clinics in Kermanshah City, between March 2011 and October 2011 were included.</t>
  </si>
  <si>
    <t>Vaginal discharge, dyspareunia, dysuria and vaginal spotting</t>
  </si>
  <si>
    <t>76.5% were aged older than 25 years, and 23.5% were younger</t>
  </si>
  <si>
    <t>Auchi</t>
  </si>
  <si>
    <t>Edo University Teaching Hospital</t>
  </si>
  <si>
    <t>Women aged 18–40 years referred for evaluation of primary infertility (defined as failure to achieve a clinical pregnancy after ≥ 12 months of regular unprotected intercourse without prior conception) or secondary infertility (inability to conceive following at least one prior conception resulting in live birth or stillbirth).</t>
  </si>
  <si>
    <t>Standard deviation: 7.58 years</t>
  </si>
  <si>
    <t>University Teaching Hospital (UTH)</t>
  </si>
  <si>
    <t>UTH and Community Health Centers</t>
  </si>
  <si>
    <t>Eligible participants were women 18 years of age or older, sexually active, HIV-positive and living in the Lusaka Metropolitan Area. Demographic, medical and risk factors’ questionnaires were administered to all participants.</t>
  </si>
  <si>
    <t>GRA</t>
  </si>
  <si>
    <t>Al- Diwanyia</t>
  </si>
  <si>
    <t>The Maternity and pediatrics teaching hospital of Al- Diwanyia city</t>
  </si>
  <si>
    <t>Multiple clinics: Central bank of blood testing and the Maternity and pediatrics ward</t>
  </si>
  <si>
    <t>Healthy, asymptomatic, unmarried women who attended the Central Blood Bank and the Maternity and Pediatrics Teaching Hospital in Al-Diwaniyah City.</t>
  </si>
  <si>
    <t>GRB</t>
  </si>
  <si>
    <t>Asymptomatic married women who attended the Central Blood Bank or the Maternity and Pediatrics Teaching Hospital in Al-Diwaniyah City.</t>
  </si>
  <si>
    <t>GRC</t>
  </si>
  <si>
    <t>Women diagnosed with spontaneous abortion by a gynecologist who attended the Central Blood Bank or the Maternity and Pediatrics Teaching Hospital in Al-Diwaniyah City.</t>
  </si>
  <si>
    <t>Thembu Lethu clinic</t>
  </si>
  <si>
    <t>Eligible women were ages 18–50, non-pregnant with CD4 cell counts greater than 200/mm3, not receiving anti-retroviral therapy, willing to avoid use of intravaginal products during the approximately one month study period, and subject and partner willing to use condoms with sexual intercourse during the study period.</t>
  </si>
  <si>
    <t>Centre-west Chad</t>
  </si>
  <si>
    <t>N’Djamena</t>
  </si>
  <si>
    <t>University Hospital Mother and Child Centre, Union Hospital, Chad-China Friendship Hospital, King Faisal Hospital, Sultan Kachallah Kasser Hospital, Notre Dame des Apôtres Hospital and Alkher Health Centre</t>
  </si>
  <si>
    <t>Eligible participants were pregnant women, as confirmed by their physician, aged 15–40 years at the time of recruitment and who provided consent. Participants had to be in good general health at the initial examination, defined as the absence of serious acute medical conditions. Exclusion criteria included current antibiotic treatment or exposure to antibiotics within the previous 15 days, cervical dilation or amniotic fluid leakage at the time of sampling. Participants were also excluded if the sample quality for PCR analysis was deemed inadequate by laboratory staff due to insufficient volume, visible blood contamination or concerns about collection accuracy (eg, incorrect swab insertion). Finally, participants with incomplete questionnaires or missing responses to sociodemographic or behavioural items were excluded.</t>
  </si>
  <si>
    <t>Vaginal discharge, endocervical secretion, vaginal bleeding, lower abdominal pain, vaginitis, burning urination</t>
  </si>
  <si>
    <t>Standard deviation: 5.54 years. 50.6% were aged &gt;25 years</t>
  </si>
  <si>
    <t>Some disaggregations are only reported for MG. Prevalence of symptoms reported among STI-positive cases only.</t>
  </si>
  <si>
    <t>Kashan city</t>
  </si>
  <si>
    <t>All sexually active, HIV-negative females who were not pregnant were included and examined for T. vaginalis infection using wet mount and culture methods. Women who had used vaginal agents or had taken antibiotics within the previous two weeks were excluded from the study.</t>
  </si>
  <si>
    <t>Genital ulcer, Dysuria, Genotal tract inflamination, genital irritation or itching</t>
  </si>
  <si>
    <t>All sexually active HIV-negative males were included. Individuals who had used antibiotics in the previous two weeks were excluded.</t>
  </si>
  <si>
    <t>Port Harcourt</t>
  </si>
  <si>
    <t>Undergraduate University Students</t>
  </si>
  <si>
    <t>Female undergraduate students of the University of Port Harcourt aged 15–30 years were eligible to participate. Participants were selected through simple random sampling by balloting and were included only if they provided informed consent.</t>
  </si>
  <si>
    <t>FPO</t>
  </si>
  <si>
    <t>6 Ministry of Health and Medical Services (MHMS) Health Centers and 2 university clinics</t>
  </si>
  <si>
    <t>Females screened post the COVID-19 Pandemic</t>
  </si>
  <si>
    <t>Inclusion criteria were age 18–40 years, sexually active, nonpregnant, and willing to provide samples for STI testing. Those with untreated syphilis, HIV, cancer, or antibiotic treatment (within the prior month) were excluded.</t>
  </si>
  <si>
    <t>Majority (73.0%) were between 25-40 years</t>
  </si>
  <si>
    <t>Prevalence of symptoms reported among STI positive cases only. Age and coinfection information reported among overall study population only.</t>
  </si>
  <si>
    <t>FPR</t>
  </si>
  <si>
    <t>Females screened prior to the COVID-19 Pandemic</t>
  </si>
  <si>
    <t>Majority (76.2%) were between 25-40 years</t>
  </si>
  <si>
    <t>MPO</t>
  </si>
  <si>
    <t>Males screened post the COVID-19 Pandemic</t>
  </si>
  <si>
    <t>Inclusion criteria were age 18–40 years, sexually active, and willing to provide samples for STI testing. Those with untreated syphilis, HIV, cancer, or antibiotic treatment (within the prior month) were excluded.</t>
  </si>
  <si>
    <t>Majority (65.9%) were between 25-40 years</t>
  </si>
  <si>
    <t>Includes Men who have sex with women only (85.0%) and men who have sex with men (MSM) (15%). Prevalence of symptoms reported among STI positive cases only. Age and coinfection information reported among overall study population only.</t>
  </si>
  <si>
    <t>MPR</t>
  </si>
  <si>
    <t>Males screened prior to the COVID-19 Pandemic</t>
  </si>
  <si>
    <t>Majority (52.0%) were between 18-24 years</t>
  </si>
  <si>
    <t>Includes Men who have sex with women only (79.7%) and men who have sex with men (MSM) (20.3%). Prevalence of symptoms reported among STI positive cases only. Age and coinfection information reported among overall study population only.</t>
  </si>
  <si>
    <t>Ahmadu Bello University Hospital</t>
  </si>
  <si>
    <t>Cisgender infertile women only seeking care at the fertility clinic of the Department of Obstetrics and Gynecology, Ahmadu Bello University, Zaria, from December 2022 to January 2024</t>
  </si>
  <si>
    <t>77.1% of participants were under 36 years of age.</t>
  </si>
  <si>
    <t>Prevalence of vaginal discharge reported by discharge type. Median age reported for overall study population</t>
  </si>
  <si>
    <t>Postnatal clinic</t>
  </si>
  <si>
    <t>Cisgender fertile women seeking care at the postnatal clinic of the Department of Obstetrics and Gynecology, Ahmadu Bello University, Zaria, from December 2022 to January 2024</t>
  </si>
  <si>
    <t>86.8% of participants were under 35 years of age</t>
  </si>
  <si>
    <t>Northern Nigeria</t>
  </si>
  <si>
    <t>Kaduna</t>
  </si>
  <si>
    <t>Yusuf Dan Tsoho Memorial Hospital and Sabon Tasha General Hospital</t>
  </si>
  <si>
    <t>Pregnant women aged 15–43 years attending antenatal clinics at Sabon Tasha General Hospital and Yusuf Dantsoho Memorial Hospital between September 2019 and January 2020 were eligible for inclusion. Only women who were not receiving treatment for any sexually transmitted infection within the 30 days prior to recruitment and who provided informed consent were enrolled.</t>
  </si>
  <si>
    <t>Infertile women (cases) included in the study were those who had experienced at least one year of regular, unprotected sexual intercourse without conception, were within the reproductive age range, attended the Infertility and Sterility Hospitals in Tehran between June and November 2015, and provided written informed consent (or consent from their husbands where applicable).</t>
  </si>
  <si>
    <t>Fertile women (controls) included were those with no history of infertility, within the same reproductive age range, attending the hospitals during the study period, and who also provided written informed consent (or consent from their husbands where applicable).</t>
  </si>
  <si>
    <t>Ankara Etlik City Hospital</t>
  </si>
  <si>
    <t>Pregnant women aged between 18 and 45 years who were in their third trimester and reported at least one characteristic symptom of STIs, as well as asymptomatic pregnant women who requested testing as part of a general health assessment, were included in the study, provided they consented to participate. In cases of multiple visits, only the first collected sample was considered for evaluation. Pregnant women who were not in their third trimester, outside the 18–45 age range, or had received antibiotic treatment (oral or vaginal ovules) within the past two weeks were excluded from the study. Additionally, those experiencing preterm labor or other obstetric complications, as well as those with active vaginal bleeding at the time of sample collection, were not included.</t>
  </si>
  <si>
    <t>Vaginal discharge, vaginal itching, dysuria, inguinal lymphadenopathy, genital ulcers, or dyspareunia</t>
  </si>
  <si>
    <t>Southeastern Anatolia Region</t>
  </si>
  <si>
    <t>Mardin</t>
  </si>
  <si>
    <t>Pathology Department</t>
  </si>
  <si>
    <t>Includes women using any form of contraception and women not using any form of contraception.</t>
  </si>
  <si>
    <t>Pap smears belonging to patients who used a particular method of contraception (cases) and smears of control patients who did not use any contraception method which were sent to the Pathology department of our hospital during the 2010-2012 period for cervical cytology examination</t>
  </si>
  <si>
    <t>Age data reported by contraceptive use status. Using contraceptive method (mean = 25.5 years), not using any contraceptive method (mean = 27.5 years)</t>
  </si>
  <si>
    <t>Western Cape Province, Gauteng Province</t>
  </si>
  <si>
    <t>Cape Town, Johannesburg (Soweto)</t>
  </si>
  <si>
    <t>Cape Town participants were recruited at a youth center, which offers family planning services while Johannesburg (Soweto) participants were recruited from community outreach programs. All participants were enrolled and had procedures done either at DTHF or PHRU. Clinic sites in both cities offered adolescent-friendly, free STI syndromic management, condoms, and HIV counseling and testing with referral if needed.</t>
  </si>
  <si>
    <t>Eligible women were 16–22 years old, HIV-negative, sexually active, healthy, and neither pregnant nor menstruating at the first study visit. Pregnant women were excluded from the study and referred for appropriate care while those who were menstruating were asked to return two days after their menses were complete. Women were not enrolled if they had taken antibiotics in the previous two weeks.</t>
  </si>
  <si>
    <t>Abnormal vaginal discharge, dysuria and vulval itching/burning.</t>
  </si>
  <si>
    <t>San Isidro</t>
  </si>
  <si>
    <t>Hospital Materno Infantil de San Isidro</t>
  </si>
  <si>
    <t>Women seeking voluntary termination of pregnancy</t>
  </si>
  <si>
    <t>Individuals who presented for consultation for voluntary termination of pregnancy (IVE) with a gestation up to and including 14 weeks, and who clearly agreed to participate in the study, were included.</t>
  </si>
  <si>
    <t>Northern Mexico</t>
  </si>
  <si>
    <t>Tijuana and Ciudad Juárez</t>
  </si>
  <si>
    <t>Women were recruited from areas where sex work was known to occur.</t>
  </si>
  <si>
    <t>Eligible women were aged ≥18 years; had exchanged sex for money, drugs, or other goods in the past month; had ever used heroin, cocaine, crack, or methamphetamine; had had a noncommercial (intimate) male partner for ≥6 months; had had sex with that intimate partner in the past month; and did not anticipate experiencing severe intimate-partner violence as a result of participating in the study, as assessed using direct questions detailed in our relationship safety protocol.</t>
  </si>
  <si>
    <t>Eligible women brought their primary male partners to study offices for eligibility screening.</t>
  </si>
  <si>
    <t>Primary male partner of female sex workers</t>
  </si>
  <si>
    <t>Aged ≥18 years and involved in a verified relationship with an eligible FSW</t>
  </si>
  <si>
    <t>Basic health units and NGOs</t>
  </si>
  <si>
    <t>Eligible participants were consenting women who agreed to provide sociodemographic and behavioral data, and, for women at the FPU, vaginal and cervical specimens for STI testing.</t>
  </si>
  <si>
    <t>No age data reported</t>
  </si>
  <si>
    <t>WCN</t>
  </si>
  <si>
    <t>Women consulting family planning units</t>
  </si>
  <si>
    <t>Northeastern Ukraine</t>
  </si>
  <si>
    <t>Kharkov</t>
  </si>
  <si>
    <t>Institute of Dermatology and Venerology of the National Academy of Medical Sciences of Ukraine’ (IDV) and private diagnostic laboratory Analytica (LA).</t>
  </si>
  <si>
    <t>Multiple clinics: STI, gynecological and obstetrical, dermatology and venereology, urology, others</t>
  </si>
  <si>
    <t>Persons examined in the IDV were clients of the urogenital clinic and high-risk group representatives.</t>
  </si>
  <si>
    <t>Cervicitis</t>
  </si>
  <si>
    <t>Multiple clinics: STI, dermatology and venereology, urology, others</t>
  </si>
  <si>
    <t>Eritrea</t>
  </si>
  <si>
    <t>Asmara</t>
  </si>
  <si>
    <t>Orotta National Referral Maternity Hospital</t>
  </si>
  <si>
    <t>All patients who presented with vaginal discharge to the outpatient department during the study time were included in the study. Patients who had mental illness, males, and patients who had no vaginal discharge were excluded from the study.</t>
  </si>
  <si>
    <t>38.4% were between 26-35 years of age</t>
  </si>
  <si>
    <t>MSM and transgender women (TGW)</t>
  </si>
  <si>
    <t>Participants were eligible for the study if they were men who have sex with men (MSM) or transgender women (TW) aged 18 years or older in Lima, Peru, and willing to complete a CASI survey and provide anal, pharyngeal, and urine specimens for Chlamydia trachomatis and Neisseria gonorrhoeae testing.</t>
  </si>
  <si>
    <t>Study group includes 551-gay identified men, 264 heterosexual/bisexual men and 19 TW</t>
  </si>
  <si>
    <t>Sichuan, Shanxi and Inner Mongolia Autonomous Region</t>
  </si>
  <si>
    <t>Inclusion criteria required participants to: (1) Be aged 21–64 years with an intact uterus; (2) Be in good general health for routine cervical cancer screening; (3) Voluntarily consent to colposcopy and biopsy if indicated; (4) Demonstrate comprehension of study procedures and provide written informed consent. Exclusion criteria comprised any of the following: (1) Suspected pregnancy or≤ 8 weeks postpartum; (2) History of cervical cancer or pelvic radiotherapy; (3) Physical/mental inability to undergo screening or provide informed consent. Participants with valid STP detection results and baseline NILM cytological results (n = 8371) were selected for this current analysis.</t>
  </si>
  <si>
    <t>Lumbini Province</t>
  </si>
  <si>
    <t>Kohalpur Municipality, Banke District</t>
  </si>
  <si>
    <t>Nepalgunj Medical College Teaching Hospital</t>
  </si>
  <si>
    <t>The women of reproductive age visiting the GOPD of the hospital with symptoms similar to trichomoniasis, that is, the presence of discharge, dyspareunia, dysuria, lower abdominal pain, malodorous discharge, and so forth, were approached for the research</t>
  </si>
  <si>
    <t>Vaginal discharge, dyspareunia, dysuria, lower abdominal pain, malodorous discharge</t>
  </si>
  <si>
    <t>Standard deviation: 7.29 years. Half of the participants (50%) were between the age range of 26 and 35</t>
  </si>
  <si>
    <t>UGA</t>
  </si>
  <si>
    <t>Targeted recruitment at night clubs, beerhalls, overcrowded resettlement (high density) areas and locations with marginalized populations</t>
  </si>
  <si>
    <t>HIV-uninfected, sexually active, nonpregnant, free of curable genitourinary infection, and willing to use effective contraception (oral contraceptive pills, injectable progestins, implantable devices containing progestins, intrauterine devices, or sterilization).8 Women were not eligible if they reported allergy to latex condoms, were within 6 weeks of delivery or planning to get pregnant during follow-up.</t>
  </si>
  <si>
    <t>Standard deviation: 5.1 years</t>
  </si>
  <si>
    <t>Standard deviation: 4.7 years</t>
  </si>
  <si>
    <t>São Paulo metropolitan region</t>
  </si>
  <si>
    <t>Santo André, Saõ Bernardo do Campo, and Saõ Caetano do Sul</t>
  </si>
  <si>
    <t>Faculdade de Medicina do ABC</t>
  </si>
  <si>
    <t>University students and workers</t>
  </si>
  <si>
    <t>Women who were university students or workers residing in Santo André, São Bernardo do Campo, or São Caetano do Sul were included if they had no gynecological complaints, were not undergoing any treatment, had normal routine gynecological examination, oncologic cytology, and bacterial culture results, and provided written informed consent. Participants who used any antibiotics by vaginal or oral route were excluded from this study.</t>
  </si>
  <si>
    <t>Standard deviation: 7.44 years</t>
  </si>
  <si>
    <t>Recruited from community-churches, mosques, or women association networks</t>
  </si>
  <si>
    <t>Volunteers older than 18 years, having given signed informed consent, being sexually active, not menstruating, have had no sexual intercourse for at least 48 hours and have completed the questionnaire were included. Exclusion criteria included age below 18, not willing to participate to the study, having genital troubles, having menstruations, have had recent sexual intercourse in less than 48 hours, and not willing to answer the face-to-face questionnaire for data collection.</t>
  </si>
  <si>
    <t>Most women (57.4%) were young, aged between 20 to 40 years</t>
  </si>
  <si>
    <t>MSS</t>
  </si>
  <si>
    <t>MSM who sell sex</t>
  </si>
  <si>
    <t>Participants who enrolled in the TRUST/RV368 study between 20 March 2013 and 31 March 2016 and answered the interviewer’s question about sex-selling were included in these analyses. Men who reported one or more partners in response to the following question: “Thinking about when you had sex with any men in the last 12 months, how many men did you have anal or oral sex with in exchange for things you wanted or needed such as money, drugs, food, shelter or transportation?” Participants who did not answer this question were excluded from these analyses.</t>
  </si>
  <si>
    <t>NSS</t>
  </si>
  <si>
    <t>MSM who do not sell sex</t>
  </si>
  <si>
    <t>Participants who enrolled in the TRUST/RV368 study between 20 March 2013 and 31 March 2016 and answered the interviewer’s question about sex-selling were included in these analyses. Men with zero partners in response to the following questions were categorised as Men who do not sell sex: “Thinking about when you had sex with any men in the last 12 months, how many men did you have anal or oral sex with in exchange for things you wanted or needed such as money, drugs, food, shelter or transportation?” Participants who did not answer this question were excluded from these analyses.</t>
  </si>
  <si>
    <t>Yazd</t>
  </si>
  <si>
    <t>Akbary Public Health centre</t>
  </si>
  <si>
    <t>Control group (fertile women)</t>
  </si>
  <si>
    <t>Women with naturally conceived pregnancies, as recorded in medical records, were recruited and gave written informed consent to takepart.</t>
  </si>
  <si>
    <t>Study group includes pregnant women who were recruited as the control group (Fertile women)</t>
  </si>
  <si>
    <t>Research and Clinical Centre for Infertility</t>
  </si>
  <si>
    <t>Women presenting with primary and secondary infertility</t>
  </si>
  <si>
    <t>All were approached with informed consent and were asked to participate unless one or both of them had the following: (i) abnormal karyotype; (ii) history of chemotherapy or radiotherapy treatment; (iii) previous sterilisation; (iv) lowsemen volume (&lt;1.0 ml) or retrograde ejaculation in the male partner;(v) hypogonadotropic hypogonadism; (vi) a genital tract anomaly; or(vii) where the female age was &gt;35 years old.</t>
  </si>
  <si>
    <t>Study group includes infertile women</t>
  </si>
  <si>
    <t>Males presenting with primary and secondary infertility</t>
  </si>
  <si>
    <t>All were approached with informed consent and were asked to participate unless one or both of them had the following: (i) abnormal karyotype; (ii) history of chemo-therapy or radiotherapy treatment; (iii) previous sterilisation; (iv) lowsemen volume (&lt;1.0 ml) or retrograde ejaculation in the male partner;(v) hypogonadotropic hypogonadism; (vi) a genital tract anomaly; or(vii) where the female age was &gt;35 years old.</t>
  </si>
  <si>
    <t>Study group includes male partner in infertile couple</t>
  </si>
  <si>
    <t>Douala, Yaounde, Mutengene</t>
  </si>
  <si>
    <t>Participants randomized to receive a placebo in addition to standard daily TMP-SMX.</t>
  </si>
  <si>
    <t>Participants were eligible if they had confirmed HIV infection, were aged ≥16 years, were gestational age &lt;28 weeks according to dating criteria using ultrasound or last menstrual period, had live singleton pregnancy, and plans to follow-up and deliver at the enrollment facility. Exclusion criteria included severe anemia (hemoglobin &lt;6 g/dL), known allergy to or intolerance of TMP-SMX or AZ, known congenital anomaly (detected by ultrasound), hospitalization or signs of labor at the time of enrollment, and prior severe cardiac disease.</t>
  </si>
  <si>
    <t>Symptoms at follow-up visit are reported.</t>
  </si>
  <si>
    <t>Participants randomized to receive monthly azithromycin in addition to standard daily TMP-SMX for prevention of bacterial STIs.</t>
  </si>
  <si>
    <t>Khomas</t>
  </si>
  <si>
    <t>Windhoek (Katutura and Okuryangava)</t>
  </si>
  <si>
    <t>New HIV treatment linkage</t>
  </si>
  <si>
    <t>HIV-positive status, not yet enrolled in HIV care or treatment, 18 years or older, and ability to provide informed consent to participate in the study. Women were excluded from enrollment if they were more than 36 weeks pregnant or less than 8 weeks postpartum.</t>
  </si>
  <si>
    <t>Vaginal discharge, genital ulcer</t>
  </si>
  <si>
    <t>About 32.5% of women had 2 or more concurrent genital infections</t>
  </si>
  <si>
    <t>Study group includes currently pregnant (n = 89, 27%) and non pregnant (n = 228, 68%), 18 (5%) of women did not have a pregnancy test result</t>
  </si>
  <si>
    <t>HIV-positive status, not yet enrolled in HIV care or treatment, 18 years or older, and ability to provide informed consent to participate in the study.</t>
  </si>
  <si>
    <t>Urethral discharge, genital ulcer,</t>
  </si>
  <si>
    <t>3.8% of men had multiple infections</t>
  </si>
  <si>
    <t>Cana Brava, Jenipapo, Lavras, Soledade, Lagoa dos Pretos, and Vilarias</t>
  </si>
  <si>
    <t>The inclusion criteria were women over 18 years of age, sexually active, and living in the quilombola areas. The exclusion criteria were any mental or cognitive condition that would affect the completion of the questionnaire, bleeding, or uterine diseases that contraindicated the collection of endometrial and ectocervical samples. Also excluded were women who had had a hysterectomy or who used vaginal treatments based on creams, ova, lubricants, or spermicides in the last 48 h, undergoing chemotherapy and/or radiation therapy.</t>
  </si>
  <si>
    <t>The predominant age group was between 30 and 50 years old</t>
  </si>
  <si>
    <t>Western Tanzania</t>
  </si>
  <si>
    <t>Pre-natal, post-natal, or pediatric care</t>
  </si>
  <si>
    <t>Women aged 18–50 years who were seeking routine pre-natal, post-natal, or pediatric care for themselves or their newborn children in the seven study villages.</t>
  </si>
  <si>
    <t>HIV-1 negative pregnant women attending antenatal care in Western Kenya, who provided clinical and biological samples for STI testing, were included in the study; analyses focused on adolescents (14–21 years) and adults (&gt;21 years) with complete STI data.</t>
  </si>
  <si>
    <t>Windhoek (Katutura)</t>
  </si>
  <si>
    <t>Katutura Intermediate Hospital</t>
  </si>
  <si>
    <t>Women (18–49 years) presenting with VDS as confirmed by health care workers were recruited. All women received treatment in line with the syndromic algorithm. Women who were menstruating at baseline or reported antibiotic use for less than 1 week preceding presentation were not eligible to participate in the study.</t>
  </si>
  <si>
    <t>HIV status is among 95 participants who had a known HIV status, 14% of participants did not have a known HIV status.</t>
  </si>
  <si>
    <t>Takoradi and Accra</t>
  </si>
  <si>
    <t>Military clinics</t>
  </si>
  <si>
    <t>Military personnel and their families</t>
  </si>
  <si>
    <t>Subjects were 12 years of age and older (those &lt;18 years required assent and parental consent for participation), presenting with symptoms satisfying the case definition for gonorrhea (urethritis, cervicitis, discharge, and/or dysuria).</t>
  </si>
  <si>
    <t>Urethritis, discharge, and/or dysuria</t>
  </si>
  <si>
    <t>Age data is reported overall (males and females)</t>
  </si>
  <si>
    <t>Tiruchirappalli district</t>
  </si>
  <si>
    <t>Musiri, Mannachanallur, Tiruchirapalli, Tamilnadu</t>
  </si>
  <si>
    <t>Sexually active women aged 20–65 years; normal cervical cytology; Negative diagnosis for any kind of cancer; no history of hysterectomy colonization, not pregnant; no antibiotics for the past six months were included</t>
  </si>
  <si>
    <t>Avellaneda, Buenos Aire</t>
  </si>
  <si>
    <t>Hospital Materno Infantil “Ana Goitia</t>
  </si>
  <si>
    <t>Pregnant women attending routine pregnancy care at Hospital Materno Infantil “Ana Goitia” who voluntarily agreed to participate and provided written informed consent.</t>
  </si>
  <si>
    <t>Data collection end date not reported</t>
  </si>
  <si>
    <t>Southwest</t>
  </si>
  <si>
    <t>Jimma town</t>
  </si>
  <si>
    <t>Jimma University Specialized Hospital (JUSH)</t>
  </si>
  <si>
    <t>Pregnant women in any of the three trimesters were included in this study. Pregnant women who had vaginal medication and sexual intercourse in the previous 3 days prior to data collection were excluded fro the study.</t>
  </si>
  <si>
    <t>Vaginal discharge, Vaginal itching, Dysuria, Dyspareunia</t>
  </si>
  <si>
    <t>Shahid Akbarabadi Hospital</t>
  </si>
  <si>
    <t>Pregnant women attending the delivery room of Shahid Akbarabadi Hospital in Tehran, Iran and their infants within 24 hours after vaginal delivery were included in this cross-sectional study. Exclusion criteria were cesarean section (C/S) PROM, genitourinary symptoms, and prior antibiotic use.</t>
  </si>
  <si>
    <t>Ogun State located in the Southern-western part of Nigeria</t>
  </si>
  <si>
    <t>Idi-Aba, Abeokuta</t>
  </si>
  <si>
    <t>Federal Medical Centre (FMC)</t>
  </si>
  <si>
    <t>Pregnant women receiving antenatal care at the Federal Medical Centre (FMC), Idi-Aba, Abeokuta between June and July 2013, who voluntarily agreed to participate, provided written informed consent, and were part of the sampling frame from which 300 participants were randomly selected.</t>
  </si>
  <si>
    <t>Vaginal itching</t>
  </si>
  <si>
    <t>eSwatini, Kenya, South Africa, and Zambia</t>
  </si>
  <si>
    <t>Women were recruited from family planning or reproductive health clinics, clinics serving post-partum and post-abortion clients, other relevant clinics, and the general community by study community outreach staff.</t>
  </si>
  <si>
    <t>HIV prevention trial participants (contraceptive methods)</t>
  </si>
  <si>
    <t>We included non-pregnant, HIV-seronegative women aged 16–35 years (women aged 16–17 were included where permissible by national regulations and local ethics review committee approval), who desired effective contraception, had no medical contraindications to the trial contraceptive methods, agreed to use the assigned method for 18 months, and reported not using injectable, intrauterine, or implantable contraception for the previous 6 months. The only sexual behavioural eligibility criterion was being sexually active.</t>
  </si>
  <si>
    <t>Syrian Arab Republic</t>
  </si>
  <si>
    <t>Lebanese-Syrian border</t>
  </si>
  <si>
    <t>Refugee camps</t>
  </si>
  <si>
    <t>Sexually-active Syrian refugee women with gynecologic symptoms in refugee camps along the Lebanese-Syrian border.</t>
  </si>
  <si>
    <t>Standard deviation: 8.6 years</t>
  </si>
  <si>
    <t>Kunming</t>
  </si>
  <si>
    <t>The First People’s Hospital of Yunnan Province</t>
  </si>
  <si>
    <t>Male partners of couples seeking conventional and routine in vitro fertilization therapy. Patients with known genetic diseases or considerable inflammation were excluded from the analysis of the effect of infection on semen parameters.</t>
  </si>
  <si>
    <t>Standard deviation: 5.7 years</t>
  </si>
  <si>
    <t>Lomé</t>
  </si>
  <si>
    <t>Espoir Vie Clinic Center (EVT)</t>
  </si>
  <si>
    <t>Community-based clinic specialized in HIV care and support for key populations</t>
  </si>
  <si>
    <t>The inclusion criteria for this study were: (i) being self-identified as MSM; (ii) aged 18 years or older; (iii) sign the informed consent form.</t>
  </si>
  <si>
    <t>Genital and anal discharge, genital and anal ulceration and lesions, urinary symptoms</t>
  </si>
  <si>
    <t>Prevalence of symptoms reported by symptom type. Study group includes cisgender MSM (95%), and TGW (5%)</t>
  </si>
  <si>
    <t>Hospital Santa Casa de Porto Alegre</t>
  </si>
  <si>
    <t>Reference Center for Lower Female Genital Tract Pathology</t>
  </si>
  <si>
    <t>Patients who were referred from primary care centers due to abnormal cervical cytology results for further colposcopy, biopsy, and treatment if necessary. Patients were excluded if they were pregnant, had undergone a hysterectomy, chemotherapy, or radiotherapy, lacked histopathological confirmation of a premalignant cervical lesion, or presented symptoms suggestive of an STI, such as lower abdominal pain, abnormal uterine bleeding, or cervical discharge indicative of cervicitis.</t>
  </si>
  <si>
    <t>Most patients were over 35 years old.</t>
  </si>
  <si>
    <t>Madagascar</t>
  </si>
  <si>
    <t>Antananarivo</t>
  </si>
  <si>
    <t>Gyneco-Obstetrics Befelatanana University Hospital (CHUGOB)</t>
  </si>
  <si>
    <t>Women aged 18 to 45 years, excluding pregnant, women were included. Women with metrorrhagia or bleeding during examination or swabbing were also excluded because the presence of blood on the swab could interfere with pathogen detection. Menstruating women or women who had their last day of menstruation in the past three days were invited to return at a later date to the hospital for enrolment. Lastly, we excluded women who had taken antibiotics in the past 30 days as they would have cleared the pathogen but fragments of pathogens’ DNA could still be detectable and would yield false positive cases.</t>
  </si>
  <si>
    <t>Prevalence of symptoms reported by symptom-type and among STI-positive cases only. Due to a shortage of HIV tests, only the first 281 women were tested for HIV.</t>
  </si>
  <si>
    <t>School-going girls</t>
  </si>
  <si>
    <t>Female high-school students aged approximately 18–20 years attending selected schools in Bhutan (Thimphu and Paro) and Rwanda (Kigali), who provided informed consent, completed the questionnaire, and self-collected a first-void urine sample</t>
  </si>
  <si>
    <t>Nyarugenge district, Kigali</t>
  </si>
  <si>
    <t>Young women who were resident in the HDSS, based on the data collected in the routine household surveillance, and aged 15–24 years as of 19 July 2016 were eligible for inclusion</t>
  </si>
  <si>
    <t>Genital symptoms (unspecified)</t>
  </si>
  <si>
    <t>Prevalence weighted for sampling and non-response</t>
  </si>
  <si>
    <t>Prevalence of symptoms reported among STI positive cases overall (male and female) only</t>
  </si>
  <si>
    <t>Young men who were resident in the HDSS, based on the data collected in the routine household surveillance, and aged 15–24 years as of 19 July 2016 were eligible for inclusion</t>
  </si>
  <si>
    <t>Both clinic- and community-based: Participants were also recruited through direct outreach at community sites where male sex workers (MSWs) congregate (e.g., La Alameda)</t>
  </si>
  <si>
    <t>MSM and men who have sex with women (MSW)</t>
  </si>
  <si>
    <t>Men; 18–40 years of age; and self-identified as MSWs, or as MSM who had penetrative or receptive anal sex with another man in exchange for money in the last six months and who had 10 or more male sexual partners in the last month. The exclusion criteria were unwillingness to sign an informed consent form to participate in the study, inability to read or speak Spanish and/or inability to respond to the screening questionnaire because of the influence of drugs or alcohol.</t>
  </si>
  <si>
    <t>Standard deviation: 4.68 years</t>
  </si>
  <si>
    <t>Prince Cyril Zulu Communicable Disease Centre (PCZCDC)</t>
  </si>
  <si>
    <t>The clinic provides general primary health care services for adults free of charge, focuses on the diagnosis and treatment of HIV and Tuberculosis, and offers syndromic management for STIs in line with the South African Department of Health guidelines</t>
  </si>
  <si>
    <t>Eligible patients were female, age 18–40 years, who had an HIV negative antibody test. As this was a proof-of-concept study, HIV positive or pregnant women, and sex workers were excluded, because they either required specialized care, or were not the ideal target population for the EPT intervention due to multiple unknown clients.</t>
  </si>
  <si>
    <t>Vaginal discharge, vulval signs (warts, vulvitis, rash or vesicles), cervical abnormalities (warts, discharge or inflammation)</t>
  </si>
  <si>
    <t>Prevalence of symptoms based on clinician-observed. Study also reports that 88.4%, (236/267) participants presented to the clinic because of STI symptoms.</t>
  </si>
  <si>
    <t>Korogocho clinic</t>
  </si>
  <si>
    <t>The study included female sex workers aged 18–48 years attending the Korogocho clinic who were able and willing to provide written informed consent and undergo a pelvic examination with cervical specimen collection.</t>
  </si>
  <si>
    <t>Minas Gerais</t>
  </si>
  <si>
    <t>Uberlândia</t>
  </si>
  <si>
    <t>The study included all women attending the gynecology units of five public health centers in Uberlândia between August 2009 and August 2010 who agreed to participate and provided informed consent.</t>
  </si>
  <si>
    <t>Discharge, itching, and burning</t>
  </si>
  <si>
    <t>Standard deviation: 10.30 years</t>
  </si>
  <si>
    <t>Instituto Português de Medicina Preventiva (IPMP)</t>
  </si>
  <si>
    <t>NGO that provides HIV testing</t>
  </si>
  <si>
    <t>All patients presenting at the ATC clinic who agreed to be included in the study.</t>
  </si>
  <si>
    <t>Itching/burning, Vaginal discharge, Dysuria, Lower abdominal pain</t>
  </si>
  <si>
    <t>Itching/burning, Urethral discharge, Dysuria, Lower abdominal pain</t>
  </si>
  <si>
    <t>East Iran</t>
  </si>
  <si>
    <t>Sabzevar</t>
  </si>
  <si>
    <t>Mobini Martyr Hospital</t>
  </si>
  <si>
    <t>Pregnant women (&lt;50 years old, in second or third trimesters) attending the hospital were included. Exclusion criteria: Antibiotic use in the last 3 weeks, kidney disease, catheter usage, cognitive impairment, or illness severity precluding study interview.</t>
  </si>
  <si>
    <t>Vaginal discharge, urinary frequency and vaginal itching</t>
  </si>
  <si>
    <t>A high proportion of women were below 30 years old.</t>
  </si>
  <si>
    <t>Hawassa Referral Hospital</t>
  </si>
  <si>
    <t>Women of reproductive age group (15-44 years) with any one of the signs and symptom for STIs such as pain during sexual intercourse, a painful or burning sensation when urinating and abnormal vaginal discharge were included. Others with symptoms indicating development of Pelvic Inflammatory Disease (PID) like cramps and pain, bleeding between menstrual periods, vomiting, and fever were also included in the study. Women who have no sign and symptom for STIs, women on recent antibiotic treatment, and those who were outside the reproductive age group were excluded from the study.</t>
  </si>
  <si>
    <t>Pain during sexual intercourse, a painful or burning sensation when urinating and abnormal vaginal discharge, cramps and pain, bleeding between menstrual periods, vomiting</t>
  </si>
  <si>
    <t>Marrakech</t>
  </si>
  <si>
    <t>MSM aged ≥18 years and having lived in Marrakech for the previous six months.</t>
  </si>
  <si>
    <t>Pregnant pregnant adolescents women receiving prenatal care and delivering at the urban hospital.</t>
  </si>
  <si>
    <t>Shiraz Hospitals</t>
  </si>
  <si>
    <t>Pregnant women who presented to Shiraz (Iran) Hospitals from 2009 to 2011.</t>
  </si>
  <si>
    <t>Women aged 18–65 years; sexually active female population were included. Women were excluded if they were under 18 or over 65 years old; pregnant women; antibiotics in the previous month; sexual intercourse in the three days prior to sample collection.</t>
  </si>
  <si>
    <t>Itching, burning, discharge, painful intercourse, urination pain</t>
  </si>
  <si>
    <t>Women &gt;18 years old presenting with cervicitis or vaginitis syndromes.</t>
  </si>
  <si>
    <t>Cervicitis or vaginitis syndromes (unspecified)</t>
  </si>
  <si>
    <t>Hamadan University of Medical Sciences</t>
  </si>
  <si>
    <t>The inclusion criteria for this study were individuals aged 18 years and above</t>
  </si>
  <si>
    <t>Average age ranged from 36 to 40 years</t>
  </si>
  <si>
    <t>Fundação de Medicina Tropical Dr. Heitor Vieira Dourado (FMT-HVD)</t>
  </si>
  <si>
    <t>Male individuals with positive serology for HIV 1–2; sexually active; over 18 years of age; agreed to urethral sample collection were included. Exclusion criteria: Vulnerable male patients (mental diseases and younger than 18 years old).</t>
  </si>
  <si>
    <t>Urethral symptoms (unspecified)</t>
  </si>
  <si>
    <t>36.6% were 29 years old or less.</t>
  </si>
  <si>
    <t>Topical PrEP trial participants</t>
  </si>
  <si>
    <t>HIV-negative women aged 20–44 years old, from urban and rural KwaZulu-Natal, and had previously participated in the parent CAPRISA 004 efficacy trial were included</t>
  </si>
  <si>
    <t>Multiple cities (14) across China</t>
  </si>
  <si>
    <t>MSM were recruited from bars, tea houses, dance halls, public bathhouses/saunas or parks and from internet sites</t>
  </si>
  <si>
    <t>Inclusion criteria are defined as follows: men aged 16 years or above who self- reportedly engage in sexual activity with other men in the previous 6 months, are residents in the study area for more than 3 months and willing to electronically provide informed consent before filling out a questionnaire. The sexual activity refers to activity associated with penile–anal intercourse and/ or oral–genital contact among men. Exclusion criteria are defined as follows: men who deny having any sexual activity with other men during the last 6 months, refuse to participate in the study by not giving informed consent, or have had participated in the current study already or administered any antibiotics in the past month.</t>
  </si>
  <si>
    <t>Anal pruritus, ulceration and pain</t>
  </si>
  <si>
    <t>Southwestern Haiti, Grand’Anse department</t>
  </si>
  <si>
    <t>Leon and Jérémie</t>
  </si>
  <si>
    <t>Rural women's health clinic, Haitian Health Foundation (HHF)</t>
  </si>
  <si>
    <t>All women presenting to the clinic were included, regardless of signs or symptoms of vaginitis or STIs. The subjects from the Haitian Health Foundation (HHF) were women who were being seen at the HHF health clinic for any complaint and not specifically vaginitis or STI complaints during the week of October 15, 2012.</t>
  </si>
  <si>
    <t>HIV prevalence is among participants at the Leon clinic only (n = 103)</t>
  </si>
  <si>
    <t>Mobile community clinic that offers HIV testing, SRH services and oral PrEP (TDF/FTC) counselling</t>
  </si>
  <si>
    <t>Participants were eligible to participate if they presented at the clinic for any health services and were: (1) adolescent girls and young women (15−29 years old) or male partners (any age); (2) sexually active in the last 3 months; (3) confirmed HIV negative through a fourth‐generation antigen and antibody rapid HIV test; (4) without psychiatric or medical contraindications to PrEP; (5) able and willing to consent to participate in the study.</t>
  </si>
  <si>
    <t>vaginal discharge, pain in urination or pain during sex.</t>
  </si>
  <si>
    <t>Prevalence of symptoms reported in combined study group only (male and female)</t>
  </si>
  <si>
    <t>Boeny Region, Northern Madagascar</t>
  </si>
  <si>
    <t>Manerinerina, Ambatoboeny District</t>
  </si>
  <si>
    <t>Clinique Médicale Beyzym</t>
  </si>
  <si>
    <t>Women aged 15–80 living in Manerinerina and surrounding villages during the second half of the rainy season.</t>
  </si>
  <si>
    <t>AL-Liqa’a Hospital</t>
  </si>
  <si>
    <t>Women complaining vaginal discharge attending the family planning unit were included</t>
  </si>
  <si>
    <t>Aga Khan University and St. Mary’s Mission Hospital</t>
  </si>
  <si>
    <t>Adult women aged 18–45 years, currently sexually active and attending outpatient/A&amp;E clinics at the study sites were included. Exclusion criteria: Refused informed consent; not accessible for follow-up; on chronic antibiotic treatment.</t>
  </si>
  <si>
    <t>Most participants were aged between 30–35 years, 26.3% (79/300).</t>
  </si>
  <si>
    <t>WAB</t>
  </si>
  <si>
    <t>Mysore district</t>
  </si>
  <si>
    <t>Public Health Research Institute</t>
  </si>
  <si>
    <t>Pain or burning during urination, non-traumatic sores or boils, ulcers, itching, vaginal discharge, or lower abdominal pain</t>
  </si>
  <si>
    <t>WNB</t>
  </si>
  <si>
    <t>Kazakhstan</t>
  </si>
  <si>
    <t>Astana</t>
  </si>
  <si>
    <t>Corporate Fund University Medical Center (UMC)</t>
  </si>
  <si>
    <t>Mother and Child Center</t>
  </si>
  <si>
    <t>Women aged 18–45 years old, who were not pregnant at the time of the study, and with a regular menstrual cycle were included. Exclusion criteria were the following: the presence of complex concomitant chronic diseases (hepatitis B and C, diabetes mellitus, autoimmune diseases, HIV-infected and oncological diseases at present and in history) in any location; acute inflammatory processes of any localization at the time of the study; use of probiotics and/or antibiotic therapy and/or immunosuppressive therapy within the previous 14 days; smoking; intrauterine device in situ; history of HPV vaccination; any invasive procedures and surgical interventions on organs, genitals within 45 days preceding the study.</t>
  </si>
  <si>
    <t>Ngaramtoni, Arusha District</t>
  </si>
  <si>
    <t>Women were included in the study if they had been sexually active for ≥3 years and had never had cervical cytology for cervical cancer screening. Women were excluded if they were pregnant, had a history of cervical dysplasia or cancer, had current abnormal bleeding or bloody discharge, and/or had had a hysterectomy.</t>
  </si>
  <si>
    <t>Discharge, itching, and/or an unpleasant vaginal odor, pelvic or lower abdominal pain</t>
  </si>
  <si>
    <t>Prevalence of symptoms is based on reported vaginitis symptoms among the subset of women who had microscopy. HIV and age data is reported among entire study group, however, only a subset of women received microscopy, so data was not extracted</t>
  </si>
  <si>
    <t>Amhara</t>
  </si>
  <si>
    <t>West Gojjam and South Gondar</t>
  </si>
  <si>
    <t>Pregnant women ≤24 weeks gestation were eligible. Women were excluded if they planned to move out of the study area before delivery, lived &gt;2 hours walking distance from ENAT health centres, or had a non-viable fetus on enrolment ultrasound.</t>
  </si>
  <si>
    <t>Study group includes only women randomised to receive aetiological testing for STIs. HIV prevalence is reported in supplemental table S16.</t>
  </si>
  <si>
    <t>Da Nang</t>
  </si>
  <si>
    <t>Da Nang Dermato-Venereology Hospital</t>
  </si>
  <si>
    <t>Dermatology and Venereology</t>
  </si>
  <si>
    <t>Females coming for clinic examination at Da Nang Dermato-Venereology Hospital who consented to participate were included. Exclusion criteria for the study included individuals who declined to participate, those diagnosed with neurological disorders (such as epilepsy, mental health conditions, or intellectual disabilities), pregnant individuals, and those currently menstruating or experiencing vaginal bleeding. Additionally, individuals who engaged in douching or utilized vaginal medications within 48 h before the visit, as well as those who took systemic antibiotics within three days or systemic antifungal medications or unspecified drugs within one week before the visit, were excluded. Furthermore, females with positive results from Chlamydia and HPV PCR tests were not included.</t>
  </si>
  <si>
    <t>Genitourinary symptoms (not specified)</t>
  </si>
  <si>
    <t>Age data reported among combined study population only (males and females)</t>
  </si>
  <si>
    <t>Males coming for clinic examination at Da Nang Dermato-Venereology Hospital who consented to participate were included. Exclusion criteria for the study included individuals who declined to participate, those diagnosed with neurological disorders (such as epilepsy, mental health conditions, or intellectual disabilities). Additionally, those who took systemic antibiotics within three days or systemic antifungal medications or unspecified drugs within one week before the visit, were excluded.</t>
  </si>
  <si>
    <t>Shaanxi Province</t>
  </si>
  <si>
    <t>Tongjian Community, Xi'an</t>
  </si>
  <si>
    <t>The inclusion criteria were: (1) age of at least 18 years, (2) biological male, (3) sexual intercourse with another male within the past three months, (4) self-reported as HIV negative or unaware of HIV infection status, and (5) willingness to participate in the study and provide informed consent. Individuals with self-reported severe mental illness, language barriers, intellectual disabilities, or those deemed unable to complete the survey by the investigator were excluded from the study.</t>
  </si>
  <si>
    <t>Zhengzhou City</t>
  </si>
  <si>
    <t>Third Affiliated Hospital of Zhengzhou University</t>
  </si>
  <si>
    <t>Men attending the center of Andrology during the current period for reasons other than infertility were enrolled in this study.</t>
  </si>
  <si>
    <t>Infertile men attending the center of Andrology in our hospital over a period of 16 months, from January 2011 to June 2013, were enrolled</t>
  </si>
  <si>
    <t>Chengdu Women’s and Children’s Central Hospital, School of Medicine, University of Electronic Science and Technology of China</t>
  </si>
  <si>
    <t>Urogenital specimens from participants of childbearing age who visited Chengdu Women’s and Children’s Central Hospital from January 1, 2022, to December 31, 2022 were included. The exclusion criteria were as follows: (a) Incomplete data: Participants lack some basic information, such as missing or incorrect ID number, no clinical diagnosis record, missing age or gender information, or unspecified specimen type. (b) Repeat testing: Participants who underwent repeat CT, NG, and UU testing after the first round. (c) Recent antimicrobial use: Participants who used vaginal medications or systemic antibiotics within the past 2 weeks. (d) Non-urogenital specimens: Participants whose specimens were not from the urogenital tract. (e) Age restrictions: Participants aged &lt;18 or &gt;55 years.</t>
  </si>
  <si>
    <t>Urethritis, vaginitis, cervicitis and pelvic inflammatory diseases</t>
  </si>
  <si>
    <t>Standard deviation: 5.28 years</t>
  </si>
  <si>
    <t>Prevalence of symptoms among females overall not reported</t>
  </si>
  <si>
    <t>Urethritis, epididymitis, spermatocystitis, prostatitis and balanitis</t>
  </si>
  <si>
    <t>Standard deviation: 4.77 years</t>
  </si>
  <si>
    <t>Prevalence of symptoms among males overall not reported</t>
  </si>
  <si>
    <t>Clinical laboratories of the health jurisdiction VII</t>
  </si>
  <si>
    <t>Criteria for inclusion in this study were belonging to the clinic population, being within the mentioned age group, and voluntariness of the patient. Exclusion criteria were patient refusal and inability to give informed consent.</t>
  </si>
  <si>
    <t>Xi’an Tong Jian community</t>
  </si>
  <si>
    <t>Inclusion criteria were (1) age ≥18 years; (2) being male at birth and having had sex with men in the last 3 months; (3) self-reported human immunodeficiency virus (HIV) negative or uncertain about their HIV infection status; (4) informed consent was signed and willing to participate in this study. Subjects with severe mental illness, language impairment, or intellectual disability and those deemed unfit for the investigation by the investigators were excluded from the study.</t>
  </si>
  <si>
    <t>Kisangani’s</t>
  </si>
  <si>
    <t>General Referral Hospitals of Kabondo, Tshopo, Mangobo, and Makiso-Kisangani, the Foyer hospital and COKIS referral health center, and the Hôpital du Cinquantenaire de Kisangani</t>
  </si>
  <si>
    <t>Inclusion criteria: Sick a consultation for fertility issue [1], be in reproductive age and be aged 18 and over. Non inclusion criteria: Sick a consultation for fertility issue [1] but aged less than 18. Exclusion criteria: Sick consultation for reasons other than trying to become pregnant.</t>
  </si>
  <si>
    <t>Standard deviation: 6.69 years</t>
  </si>
  <si>
    <t>This study group includes women with infertility regardless of type (primary and secondary)</t>
  </si>
  <si>
    <t>Colombo district</t>
  </si>
  <si>
    <t>Central STD clinic Colombo and STD clinic CSTH</t>
  </si>
  <si>
    <t>All consenting females over the age of 18 years who had not taken any antibiotics during the last 3 weeks and in whom a speculum examination was possible were included.</t>
  </si>
  <si>
    <t>Vaginal discharge, Burning sensation, genital pain, genital ulcer, LAP</t>
  </si>
  <si>
    <t>West and central Iran</t>
  </si>
  <si>
    <t>Hamadan in the west and Tehran in the north-central parts</t>
  </si>
  <si>
    <t>Included were women attending gynecology clinics in Hamadan and Tehran who provided informed consent and could provide two vaginal swab specimens for T. vaginalis testing.</t>
  </si>
  <si>
    <t>Imo State</t>
  </si>
  <si>
    <t>Orlu municipality</t>
  </si>
  <si>
    <t>Inclusion criteria: Women of all ages, attending ANC for the first time (pregnant participants). Gestational age &lt;/= 32 weeks (for pregnant participants). Willing to take part in the study and give consent. Exclusion criteria: Women reporting to have taken antimalarial and/or antibiotic treatment within the previous 4 weeks. Women aged below 18 years without a guardian present to give written consent.</t>
  </si>
  <si>
    <t>North-western Tanzania</t>
  </si>
  <si>
    <t>Mwanza city</t>
  </si>
  <si>
    <t>Nyamagana hospital and Makongoro and Igombe Health Centres</t>
  </si>
  <si>
    <t>All pregnant women attending the ANC during the study period were eligible for inclusion and only those who gave written informed consent were included and examined. On the other hand, pregnant women were excluded in the study if they presented with per vaginal bleeding, genital pathology such as carcinoma of cervix, premature rupture of the membranes and had history of using metronidazole in the past one week</t>
  </si>
  <si>
    <t>Vaginal discharge, vaginal itching, Vulva ulceration</t>
  </si>
  <si>
    <t>53% of the study participants were aged between 13-25 years.</t>
  </si>
  <si>
    <t>ART</t>
  </si>
  <si>
    <t>e-ART Trial Participants</t>
  </si>
  <si>
    <t>Participants were eligible for E‐ART if they were 18 years or older, HIV‐positive at screening and reconfirmed on a second sample, and HIV treatment naive. Women with HIV‐2 and dual infection were not included in the E‐ART arm and were referred for treatment at the DIST. Pregnant and breastfeeding women were not excluded from the E‐ART arm and were referred to the prevention of mother‐to‐child transmission programme in Benin.</t>
  </si>
  <si>
    <t>Standard deviation: 8.8 years</t>
  </si>
  <si>
    <t>PRP</t>
  </si>
  <si>
    <t>For PrEP, participants were eligible if they were ≥18 years old and HIV‐negative at both screening and recruitment visits. Other exclusion criteria for PrEP were a compromised renal function (creatinine clearance &lt;60 mL/min), active hepatitis B and/or abnormal liver function, pregnancy and breastfeeding.</t>
  </si>
  <si>
    <t>Eastern Cape Province</t>
  </si>
  <si>
    <t>Chris Hani District Municipality</t>
  </si>
  <si>
    <t>Adolescent girls and young women attending high schools who had participated in the HPV Education Intervention Study</t>
  </si>
  <si>
    <t>All the recruited adolescent girls and young women were sexually experienced, not menstruating and not pregnant at enrolment. Participants with valid HPV, Chlamydia trachomatis, Neisseria gonorrhoea, Trichomonas vaginalis, Mycoplasma genitalium, herpes simplex virus 1/2 (HSV1/2) and bacterial vaginosis data were recruited.</t>
  </si>
  <si>
    <t>The majority of study participants were between the ages of 17–19 years (64.6%, 137/212)</t>
  </si>
  <si>
    <t>31.1% (66/212) participants had an unknown HIV status. Prevalence of vaginal discharge only reported among participants with BV.</t>
  </si>
  <si>
    <t>For inclusion men had to be: uncircumcised, HIV-negative, sexually active in the last 12 months, and aged 18–24 years; have a hemoglobin &gt; 9.0 mmol/L; and reside in Kisumu District. Exclusion criteria included: foreskin covering less than half of the glans, a bleeding disorder, keloid formation, other conditions that might increase the risks of elective surgery, or a medical indication for circumcision.</t>
  </si>
  <si>
    <t>Urethral Discharge, Dysuria</t>
  </si>
  <si>
    <t>Paraguay</t>
  </si>
  <si>
    <t>Department of Presidente Hayes</t>
  </si>
  <si>
    <t>Qemkuket, Novoctas, Laguna Pato, Maxhawaya, Espinillo, Rio Verde and Toba-Qom</t>
  </si>
  <si>
    <t>Regional Hospital of Villa Hayes</t>
  </si>
  <si>
    <t>Indigenous women, sexually active, not pregnant and with no medical or surgical treatment during the study period, belonging to the Department of Presidente Hayes, Paraguay.</t>
  </si>
  <si>
    <t>47% (85/181 women) were  younger than 30.</t>
  </si>
  <si>
    <t>Pregnant women younger than 30 years of age who received care at hospitals in Pelotas, Brazil, between December 2011 and January 2013, and who consented to participate in the study, were included.</t>
  </si>
  <si>
    <t>Eastern India</t>
  </si>
  <si>
    <t>Symptomatic women of reproductive age (15–49  yrs) presenting with vaginal discharge in the outpatient department were included</t>
  </si>
  <si>
    <t>TV and BV coinfection data are reported</t>
  </si>
  <si>
    <t>Public-sector tertiary care hospital</t>
  </si>
  <si>
    <t>Those included were women aged 18-50 years complaining of symptoms consistent with PID who were currently sexually active, nulliparous or multiparous, pregnancy, ectopic pregnancy, and secondary sub-fertility. Women giving a history of chronic illnesses, like asthma, chronic obstructive pulmonary disease (COPD), heart diseases, or with immunity sparing illnesses and systemic diseases not affecting reproductive tract were also included. Women with any autoimmune disorder, Klinefelter syndrome, and any systemic illness affecting immunity along with females who were not sexually active for the preceding 3 years were excluded.</t>
  </si>
  <si>
    <t>Abnormal vaginal discharge, lower abdominal pain, pyspareunia, intermenstrual bleeding, post-coital bleeding recurrent fever, recurrent dysuria</t>
  </si>
  <si>
    <t>Standard deviation: 4.43 years</t>
  </si>
  <si>
    <t>Morelos</t>
  </si>
  <si>
    <t>Yautepec Health Centre and Cuernavaca Health Centre</t>
  </si>
  <si>
    <t>Pregnant females up to age 24 were invited to participate. Females who took antibiotics in the preceding 15 days to sampling were excluded from the study.</t>
  </si>
  <si>
    <t>Genital lesions, dyspareunia, vaginal discharge and urinary tract infection</t>
  </si>
  <si>
    <t>Standard deviation: 3.1 years. 46.5% were adolescents (12–19 years).</t>
  </si>
  <si>
    <t>Ramadi, Baghdad</t>
  </si>
  <si>
    <t>Al-Yarmouk Teaching Hospital and Al Ramadi Teaching Hospital for Maternity and Children</t>
  </si>
  <si>
    <t>Inclusion criteria included 1) Low-risk pregnant women at a confirmed gestational age of (24–28) weeks, willing to participate. 2) No current antibiotic use or past treatment for CT and BV in the current pregnancy. 3) Body mass index (BMI) of less than 30 kg/m2. Exclusion criteria were 1) High-risk pregnancy (diabetes, hypertension, multiple pregnancies, positive history of PTB, previous abortion or placenta previa, history of threatened miscarriage). 2) Current use of drugs (antibiotics, steroids, immunosuppressants) and/or smoking. 3)Cases terminated by C-section without prior labor due to unrelated obstetric emergencies were excluded to minimize potential confounding. 4) Missing or incomplete data.</t>
  </si>
  <si>
    <t>Age data reported by CT status only. Mean age in CT positive group = 27.7 ± 6.4 and mean age in CT-negative group = 27.3 ± 6.1. Coinfection between CT and BV is reported</t>
  </si>
  <si>
    <t>San Pedro and surrounding areas</t>
  </si>
  <si>
    <t>Delivered directly at prostitution sites via a mobile clinic</t>
  </si>
  <si>
    <t>All women aged 18 years or older who self-reported being sexworkers and wished to enroll for regular clinical follow-up were eligible for inclusion, regardless of their HIV status.</t>
  </si>
  <si>
    <t>Anovaginal ulcers, Anovaginal discharge, Cervical inflammation (cervicitis), Lower abdominal pain</t>
  </si>
  <si>
    <t>Prevalence of symptoms is based on the percent of participants diagnosed with syndromic STIs</t>
  </si>
  <si>
    <t>Urology and Andrology Clinic</t>
  </si>
  <si>
    <t>Inclusion criteria were: men aged 18 years or older, who underwent a semen analysis as part of their initial fertility evaluation, seeking care for lower urinary tract symptoms (LUTS), or undergoing routine medical checkups. Patients were excluded from the study according to the following criteria: individuals with prior HPV vaccination, vasectomy, azoospermia, varicocele grades 2-3, documented exposure to environmental pollutants (e.g., pesticides), obesity (BMI &gt;30.0), smoking, drug, alcohol, or marijuana use, fever or antibiotic therapy during the preceding 3 months.</t>
  </si>
  <si>
    <t>Lower urinary tract symptoms (LUTS)</t>
  </si>
  <si>
    <t>Jaramogi Oginga Odinga Teaching and Referral Hospital (JOOTRH)</t>
  </si>
  <si>
    <t>Eligibility included: (1) women with a history of sexual activity, (2) initial visual inspection with acetic acid positive result from referral facilities and (3) informed consent. The exclusion criteria included women: (1) who were pregnant; (2) who had vaginal medication 2 days prior to the screening day (3) those with hysterectomy, muco-purulent discharge, active virginal bleeding.</t>
  </si>
  <si>
    <t>All women undergoing Pap smear either as a part of routine cervical screening or due to medical reasons in the gynecology outpatient department were included in the study.</t>
  </si>
  <si>
    <t>Vaginal discharge, abdominal pain, postcoital bleeding, dyspareunia</t>
  </si>
  <si>
    <t>71.3% of cases screened were in the age group of 21–40 years</t>
  </si>
  <si>
    <t>Siriraj Female STI Clinic</t>
  </si>
  <si>
    <t>The inclusion criteria were age 18–50 years, having unprotected sexual intercourse in prior one year;  presenting with abnormal vaginal discharge; no cervical lesions, and WBC &gt; EC under microscopy. Patients with allergy to cefixime and azithromycin were excluded. Those with inconclusive or invalid polymerase chain reaction (PCR) results were withdrawn from the study.</t>
  </si>
  <si>
    <t>Central Malawi</t>
  </si>
  <si>
    <t>Lilongwe</t>
  </si>
  <si>
    <t>Bwaila District Hospital</t>
  </si>
  <si>
    <t>Females were eligible if they were 15 years or older, seeking care at the STI clinic (including as a referred or exposed sexual partner), HIV-seronegative with no contraindications to PrEP, willing to provide informed consent and locator information for follow-up, eligible for oral PrEP per Malawi guidelines, and at substantial risk for HIV, including those who buy or sell sex, are in serodifferent relationships without documented viral suppression of the partner living with HIV, or have an STI.</t>
  </si>
  <si>
    <t>Genital ulcers, urethral discharge, scotal swelling, balanthis, genital warts, bubo</t>
  </si>
  <si>
    <t>Prevalence of symptoms is based on the percent of participants diagnosed with syndromic STIs by syndrome type (Supplemental table S2)</t>
  </si>
  <si>
    <t>Males were eligible if they were 15 years or older, seeking care at the STI clinic (including as a referred or exposed sexual partner), HIV-seronegative with no contraindications to PrEP, willing to provide informed consent and locator information for follow-up, eligible for oral PrEP per Malawi guidelines, and at substantial risk for HIV, including those who buy or sell sex, men who have sex with men, persons in sero different relationships without documented viral suppression of the partner living with HIV, or individuals with an STI.</t>
  </si>
  <si>
    <t>Genital ulcers, abnormal vaginal discharge, lower abdominal pain, batholins abcess</t>
  </si>
  <si>
    <t>Fort Portal</t>
  </si>
  <si>
    <t>Fort Portal Regional Referral Hospital (FRRH)</t>
  </si>
  <si>
    <t>Inclusion Criteria: All nonpregnant women aged between 15 and 61 years and presenting with features of vaginal infection.
Exclusion Criteria: Women experiencing heavy vaginal bleeding or those who had been on antibiotic therapy within the 2 weeks prior to the interview were excluded from the study.</t>
  </si>
  <si>
    <t>Vaginal pruritus (itching) and abnormal vaginal discharge</t>
  </si>
  <si>
    <t>Infectious Diseases Hospital, National Medical Center “La Raza”</t>
  </si>
  <si>
    <t>Men who have sex with men PWH aged ≥18 years were eligible for inclusion in the study if they were sexually active and asymptomatic for STI. People who used antibiotics in the last 30 days, current antibiotic treatment for an STI, patients with signs or symptoms of an STI at the time of evaluation, errors in laboratory report results, and patients who discontinued follow-up or lacked social security were excluded.</t>
  </si>
  <si>
    <t>Luapula Province</t>
  </si>
  <si>
    <t>Nchelenge</t>
  </si>
  <si>
    <t>Kabuta, Kafutuma, Kashikishi, and Nchelenge</t>
  </si>
  <si>
    <t>Inclusion criteria: (i) at least 13 weeks of gestation; (ii) no self-reported use of metronidazole or clindamycin during the current pregnancy; (iii) no known allergies or contraindications to metronidazole; and (iv) no use of vaginal creams or ointments, douching, or vaginal lubricants within 72 h prior to recruitment.</t>
  </si>
  <si>
    <t>Median age and IQR reported by MG infection status only.</t>
  </si>
  <si>
    <t>Kenya Medical Research Institute (KEMRI)</t>
  </si>
  <si>
    <t>Participants were between 18 and 30 years old, assigned female sex at birth, and had a current prescription for HIV pre-exposure prophylaxis (PrEP) according to the Kenya National Guidelines. Participants were excluded if they were pregnant, breastfeeding, allergic to tetracycline-class antibiotics, on medications that could interact with doxycycline, had used prolonged antibiotics the month before enrollment, or had active medical or psychiatric conditions that could interfere with study participation.</t>
  </si>
  <si>
    <t>Eastern Cape</t>
  </si>
  <si>
    <t>Buffalo City Municipality</t>
  </si>
  <si>
    <t>Eligibility criteria included pregnant women aged ≥18, &lt;27 weeks’ gestation confirmed by ultrasound, and planning delivery at hospital within Buffalo City Municipality. Exclusion criteria included planned relocation or participation in another antenatal study.</t>
  </si>
  <si>
    <t>Abnormal vaginal discharge, Pain during urination, Lower abdominal pain,  Pain related to intercourse, Genital itchiness</t>
  </si>
  <si>
    <t>Prevalence of symptoms reflects women with clinically-observed abnormal vaginal discharge</t>
  </si>
  <si>
    <t>All nonpregnant women ≥ 15 years of age from five villages who were or had been married were invited to a one-day screening. Women who had never been married and pregnant women were not recruited.</t>
  </si>
  <si>
    <t>Abnormal discharge, burning micturition, pruritus vulva, or pain in the lower abdomen</t>
  </si>
  <si>
    <t>Madhya Pradesh</t>
  </si>
  <si>
    <t>District Anuppur and Medical college Shahdol</t>
  </si>
  <si>
    <t>Tribal women aged ≤ 55 years who presented with symptoms like white/yellow/green discharge, lower abdominal pain, vaginal itching, burning micturition, strong vaginal odour, abnormal menstruation, weight loss, and painful intercourse during their visit to the OPDs. Pregnant and unmarried women were excluded from this study.</t>
  </si>
  <si>
    <t>White/yellow/green discharge, lower abdominal pain, vaginal itching, burning micturition, strong vaginal odour, abnormal menstruation, weight loss, and painful intercourse</t>
  </si>
  <si>
    <t>Study reports HSV1 and HSV2 coinfection. Dates of data collection not reported.</t>
  </si>
  <si>
    <t>All maternity wards in the municipality</t>
  </si>
  <si>
    <t>The study included pregnant women 15 to 29 years of age admitted during labor in all maternity wards in the municipality from December 2011 to May 2013. Pregnant women who reported having used antibiotics in the previous month were excluded from the study.</t>
  </si>
  <si>
    <t>54% were 18 to 24 years of age.</t>
  </si>
  <si>
    <t>Gaffree and Guinle University Hospital</t>
  </si>
  <si>
    <t>Immunology Outpatient Clinic</t>
  </si>
  <si>
    <t>Male patients were enrolled, including only those who were diagnosed with HIV infection and had no symptoms of urethritis or other STIs, aged 18 years or older.</t>
  </si>
  <si>
    <t>DIA</t>
  </si>
  <si>
    <t>Maternal and Child Health, and Family Planning</t>
  </si>
  <si>
    <t>Women of reproductive age who attended participating family-planning clinics in Kingston, were eligible for the Sino-Implant (II), consented to participate, and were willing to be randomised to immediate or delayed implant insertion.</t>
  </si>
  <si>
    <t>Study group includes women randomised in the immediate insertion arm</t>
  </si>
  <si>
    <t>IIA</t>
  </si>
  <si>
    <t>Study group includes women randomised in the delayed insertion arm</t>
  </si>
  <si>
    <t>Four Antenatal Care (ANC) facilities (Kabuta, Kafutuma, Kashikishi, and Nchelenge).</t>
  </si>
  <si>
    <t>Pregnant women at ≥13 gestational weeks; attending designated ANC clinics were included. Exclusion criteria: Metronidazole or clindamycin use during current pregnancy; known allergy to metronidazole; vaginal cream/douche/lubricant use within 72 h of recruitment.</t>
  </si>
  <si>
    <t>Abnormal vaginal discharge, pain during urination, itching or burning of the vulva</t>
  </si>
  <si>
    <t>Telangana State</t>
  </si>
  <si>
    <t>Mahbubabad</t>
  </si>
  <si>
    <t>Government Medical College (GMC)</t>
  </si>
  <si>
    <t>Inclusion Criteria: Women aged between 18 and 45 years, Presenting with complaints of vaginal discharge, Willing to provide written informed consent
Exclusion Criteria: Pregnant women, Women with known immunosuppressive conditions, 
Women who had received antibiotics or antifungal treatment within the past two weeks</t>
  </si>
  <si>
    <t>Vaginal Discharge, Pruritus (Itching), Burning Micturition, Lower Abdominal</t>
  </si>
  <si>
    <t>GAR</t>
  </si>
  <si>
    <t>Greater Accra Region</t>
  </si>
  <si>
    <t>Accra Metropolitan District</t>
  </si>
  <si>
    <t>Mamprobi polyclinic and Amasaman Hospital</t>
  </si>
  <si>
    <t>STI and gynaecological clinics</t>
  </si>
  <si>
    <t>Inclusion criteria were sexually active women ≥16 y of age, living within the selected communities and visiting the STI and gynaecological clinics of the selected health facilities between January 2016 and April 2016. Women with recent use of antibiotics (within the last month) and those using antibiotics at the time of the study were excluded from the study. In addition, women living outside the selected communities but visiting the clinics in the selected hospitals were excluded from the study.</t>
  </si>
  <si>
    <t>Vaginal itch, Vulva redness, Painful urination, Present vaginal discharge, Vaginal sores</t>
  </si>
  <si>
    <t>Volta Region</t>
  </si>
  <si>
    <t>South Tongu District</t>
  </si>
  <si>
    <t>South Tongu District Hospital and Comboni Hospital</t>
  </si>
  <si>
    <t>Mbare Polyclinic</t>
  </si>
  <si>
    <t>Pregnant women 18 years or older attending ANC visits between January and April 2012 were included. Eligible women should not have received erythromycin, azithromycin, or amoxicillin within the previous one month.</t>
  </si>
  <si>
    <t>PRL</t>
  </si>
  <si>
    <t>Southwest Nigeria</t>
  </si>
  <si>
    <t>Inclusion criteria were women with singleton gestation with sonographic confirmation of gestational age and cervical dilatation ≥ 4 cm. Excluded from the study were women with systemic diseases like hypertension, diabetes mellitus, cardiopulmonary disease, renal disease, sickle cell disease, those with multiple gestations and pre-existing reproductive tract abnormalities, and those who used antibiotics in the two weeks preceding enrollment.</t>
  </si>
  <si>
    <t>Study group includes women with preterm labour.</t>
  </si>
  <si>
    <t>TEL</t>
  </si>
  <si>
    <t>Study group includes women with term labour.</t>
  </si>
  <si>
    <t>Hawassa University Referral Hospital</t>
  </si>
  <si>
    <t>A consecutive group of women aged between 15 and 49 years with or without symptoms of STIs and attending the Gynecology clinic for family planning, infertility examination or diagnosis and treatment services of STIs was enrolled. Women who were pregnant, had taken antibiotics within the last four weeks or had abnormal bleeding at the time of diagnosis were excluded from the study.</t>
  </si>
  <si>
    <t>Lower abdominal pain, vaginal discharge, adnexal tenderness, urethritis, vaginal bleeding, cervical excitation, dysuria and bilateral masses.</t>
  </si>
  <si>
    <t>28.3% were between 15-24 years of age, 39.4% were between 25-34 years of age and 32.3% were between 35-49 years of age.</t>
  </si>
  <si>
    <t>FCSWs, who received service in the confidential clinic during the study period, were the source population. FCSWs, who visited the confidential clinic during the study period, were eligible. FCSWs who attended the clinic more than once, those on STI treatment, and who were sick and unable to take part in the interview, were excluded.</t>
  </si>
  <si>
    <t>The majority (63.9%) were in the age category of 15–24 years.</t>
  </si>
  <si>
    <t>Kerman and Shiraz</t>
  </si>
  <si>
    <t>Multiple clinics: Prison-based clinic and Behavioral health clinic</t>
  </si>
  <si>
    <t>People in prisons and other closed settings, and people who inject drugs.</t>
  </si>
  <si>
    <t>Women of childbearing age, with or without genitourinary symptoms, who were convicted prisoners in Kerman and drug-addicted, HIV-positive attendees at the Shiraz Behavioral Health Clinic, and who provided written consent, were included in the study.</t>
  </si>
  <si>
    <t>vaginal discharge and vaginal itching, dysuria and dyspareunia</t>
  </si>
  <si>
    <t>Pregnant women in the age group of 18–35 years and 8–24 weeks of gestation were recruited in the study after obtaining a written informed consent. Women with history of medical diseases such as diabetes mellitus, hypertension, thyroid abnormalities, HIV and obstetric complications such as placental previa, cervical insufficiency and twin pregnancy were excluded from study.</t>
  </si>
  <si>
    <t>Hospital de Clínicas</t>
  </si>
  <si>
    <t>All pregnant women attending the Obstetrics Clinic at the Hospital de Clínicas of the University of Buenos Aires between April 2010 and August 2011, whether symptomatic or asymptomatic, who provided written informed consent, were included in the study.</t>
  </si>
  <si>
    <t>Central Vietnam</t>
  </si>
  <si>
    <t>Hue city</t>
  </si>
  <si>
    <t>Hue University Hospital</t>
  </si>
  <si>
    <t>Gynecological  Clinic and Family Planning</t>
  </si>
  <si>
    <t>Women attending the Gynecological Clinic or Family Planning Program of Hue University Hospital, whether symptomatic or asymptomatic, who were willing to undergo clinical examination and provide vaginal and blood samples, and who gave informed consent, were included in the study.</t>
  </si>
  <si>
    <t>Odisha state</t>
  </si>
  <si>
    <t>Bhubaneswar and Rourkela</t>
  </si>
  <si>
    <t>Capital Hospital and Ispat General Hospital (IGH)</t>
  </si>
  <si>
    <t>Non-pregnant women of reproductive age (18–45 years) attending the O&amp;G OPD with vaginal symptoms (vaginal discharge, itching, burning, dyspareunia, with lower abdominal pain, and lower back pain), or attending the Family Welfare Department (FWD) for contraceptives, such as intra-uterine devices (IUD) were eligible for enrolment. We excluded all women meeting one or more of the following criteria: menstruating during the clinic visit, had a hysterectomy, taken a course of antibiotics during the previous three weeks, used oral contraceptive pills in the previous three months, had diabetes mellitus, were HIV positive, or had any severe medical disorders requiring immediate referral to a higher level of health care.</t>
  </si>
  <si>
    <t>Vaginal discharge, itching, burning, dyspareunia, with lower abdominal pain, and lower back pain</t>
  </si>
  <si>
    <t>Centro Especializado em Diagnóstico, Assistência e Pesquisa (CEDAP)</t>
  </si>
  <si>
    <t>STI and HIV center</t>
  </si>
  <si>
    <t>Confirmed HIV-infected female patients attending the clinic under the care of a gynecologist or proctologist were invited to participate, regardless of signs or symptoms of STIs. Sexually active women of any age were eligible, provided they had not used antibiotics in the 30 days prior to the appointment. Pregnant women with no recent obstetric complications were also included.</t>
  </si>
  <si>
    <t>Dyspareunia, Genital discharge, Genital ulcer, Pelvic pain, Anal pain, Cervicitis</t>
  </si>
  <si>
    <t>Confirmed HIV-infected male patients attending the clinic under the care of a proctologist were invited to participate, regardless of signs or symptoms of STIs. Sexually active men of any age were eligible, provided they had not used antibiotics in the 30 days prior to the appointment.</t>
  </si>
  <si>
    <t>Anal fissure, Pain in anal intercourse, Genital discharge, Genital ulcer, Anal pain, Urethritis</t>
  </si>
  <si>
    <t>Adolescents</t>
  </si>
  <si>
    <t>Adolescents aged 15–19 years residing in informal settlements were eligible to participate, provided they gave informed consent or assent according to age requirements and agreed to take part in the community-based survey; those who reported sexual activity on the survey or during HIV/STI pre-test counselling were eligible for STI testing.</t>
  </si>
  <si>
    <t>Abnormal/foul-smelling discharge, lower abdominal pain, pain or burning with urination, and genital sore or ulcer.</t>
  </si>
  <si>
    <t>Pain or burning with urination, genital sore or ulcer</t>
  </si>
  <si>
    <t>Hospital Gineco-Obstétrico Isidro Ayora, a public reference gynecological hospital; Hospital de Especialidades Carlos Andrade Marín, a medical specialties hospital under the administration of the Instituto Ecuatoriano de Seguridad Social; and Centro de Salud Cipriana Dueñas</t>
  </si>
  <si>
    <t>Women (assigned female at birth) attending gynecological services in Quito, Ecuador, between October 2017 and April 2018 were eligible for inclusion if they were sexually active.  Both pregnant and non-pregnant women were included; pregnant participants were eligible only if they were less than 20 weeks’ gestation and had no contraindications to a cervical speculum examination.</t>
  </si>
  <si>
    <t>Vaginal discharge, Pruritus</t>
  </si>
  <si>
    <t>Sao Tome and Principe</t>
  </si>
  <si>
    <t>Prıncipe Island</t>
  </si>
  <si>
    <t>Local hospital</t>
  </si>
  <si>
    <t>Women invited to attend a free appointment and cervical cancer screening.</t>
  </si>
  <si>
    <t>Western Ghana</t>
  </si>
  <si>
    <t>Jomoro, Nzema East Municipal, Ahanta West, and Ellembelle district</t>
  </si>
  <si>
    <t>Inclusion criteria: Pregnant women from the specified districts attending the hospital for delivery during the study period, with a gestational age of ≥39 weeks or expected delivery ≤1 week. Exclusion criteria: Emergency obstetric cases or deliveries during hospital night shift.</t>
  </si>
  <si>
    <t>CWS</t>
  </si>
  <si>
    <t>Malaysia</t>
  </si>
  <si>
    <t>Kuala Lumpur, Petaling Jaya and Klang</t>
  </si>
  <si>
    <t>Inclusion criteria were: 1) identification as a cisgender woman; 2) report of having exchanged sex for money, goods, or services within the past 90 days; 3) 18 years of age or older; 4) able to speak Bahasa Malaysia, Tamil, or English; 5) able to provide informed consent; and 5) identified as a “seed” participant or recruited by a seed and presented a valid recruitment coupon. Transgender men (female-to-male) were not included.</t>
  </si>
  <si>
    <t>TWS</t>
  </si>
  <si>
    <t>Inclusion criteria were: 1) identification as a transgender woman; 2) report of having exchanged sex for money, goods, or services within the past 90 days; 3) 18 years of age or older; 4) able to speak Bahasa Malaysia, Tamil, or English; 5) able to provide informed consent; and 5) identified as a “seed” participant or recruited by a seed and presented a valid recruitment coupon. Transgender men (female-to-male) were not included.</t>
  </si>
  <si>
    <t>Municipality of Carazinho</t>
  </si>
  <si>
    <t>Inclusion criteria: Women at reproductive age who agreed to participate voluntarily during routine gynaecologic examination. Exclusion criteria: Different age from defined groups, refusal to participate, and pregnancy.</t>
  </si>
  <si>
    <t>Vaginal discharge/itching</t>
  </si>
  <si>
    <t>Princess Marina Hospital Antenatal Care</t>
  </si>
  <si>
    <t>Inclusion criteria: ≥18 years old; gestational age &lt;35 weeks; mentally competent to consent; willing to return for follow-up care. Exclusion criteria: Gestational age ≥35 weeks, not planning to receive additional care at Princess Marina.</t>
  </si>
  <si>
    <t>Princess Marina Hospital Antenatal Care Clinic</t>
  </si>
  <si>
    <t>Pregnant women attending the antenatal clinic between July 2015 and May 2016, who were over age 18 years, less than 35 weeks of gestation (to ensure the possibility of a test of cure after four weeks prior to birth), and planning to return to the clinic for a follow-up visit were offered testing for CT, NG, and TV infections.</t>
  </si>
  <si>
    <t>Vaginal discharge, lower abdominal pain, genital ulcers, warts, and/or painful urination</t>
  </si>
  <si>
    <t>Uttar Pradesh, Northern India</t>
  </si>
  <si>
    <t>Azamgarh</t>
  </si>
  <si>
    <t>Government Medical College</t>
  </si>
  <si>
    <t>All women age group of 18 years and above attending gynecology outpatient department (OPD) of Government Medical College, Azamgarh (Uttar Pradesh) India with complaints of vaginal discharge were included in the study. Patients with vaginal bleeding were excluded from the study.</t>
  </si>
  <si>
    <t>Bao'an District, Shenzhen</t>
  </si>
  <si>
    <t>STD and gynaecology clinics</t>
  </si>
  <si>
    <t>Attendees presenting to the sexual and reproductive health clinics who were 18–49 years old and sexually experienced were invited to participate in the study. Exclusion criteria includes having taken antibiotics in the preceding 28 days and unwilling to take a urine specimen.</t>
  </si>
  <si>
    <t>Vaginal discharge, cervical hyperemia and discharge, dysuria and urethral discharge, and lower abdominal pain</t>
  </si>
  <si>
    <t>Dysuria and urethral discharge, pain and swelling of one or both testicles</t>
  </si>
  <si>
    <t>Hubei Province</t>
  </si>
  <si>
    <t>Jingzhou</t>
  </si>
  <si>
    <t>Jingzhou Hospital</t>
  </si>
  <si>
    <t>The inclusion criteria: (1) females aged over 18 years, (2) sexual abstinence over 24 h, (3) at least one clinical symptom such as abnormal vaginal discharge, vaginal bleeding, pruritus, and pain. The exclusion criteria: (1) under 18 years, (2) virgin, (3) immune deficiencies, (4) with vaginal medication less than 72 h.</t>
  </si>
  <si>
    <t>Abnormal vaginal discharge, vaginal bleeding, pruritus, and pain</t>
  </si>
  <si>
    <t>Y20</t>
  </si>
  <si>
    <t>Jingzhou hospital</t>
  </si>
  <si>
    <t>Y21</t>
  </si>
  <si>
    <t>Y22</t>
  </si>
  <si>
    <t>Y23</t>
  </si>
  <si>
    <t>Jiangsu Province</t>
  </si>
  <si>
    <t>Women undergoing routine gynecological inspection and HPV screening in Changzhou, China, with cervical brush samples available for 2D-PCR testing.</t>
  </si>
  <si>
    <t>Sichuan</t>
  </si>
  <si>
    <t>West China Second University Hospital, Sichuan University</t>
  </si>
  <si>
    <t>The inclusive criteria were as follows: natural conception, intrauterine pregnancy proven by B-ultrasound, and no hormones, antibiotic, immunosuppressive agents use in the past 2 weeks, no sexual life, and their history of vulva/vaginal medication in the last 3 days. Women who had pregnancy complications, such as hypertension, diabetes mellitus, surgical complications, placenta previa, placental abruption, miscarriage, or preterm labor, were excluded from the study.</t>
  </si>
  <si>
    <t>The inclusion criteria were as follows: the women had to be married, aged 20 - 70 years and residents of Beijing for at least 6 months. Exclusion criteria, according to our study protocol, were pregnancy, acute and chronic illness, lower genital tract malignancy, previous experience of cervical surgery or had been treated with previous pelvic radiation therapy.</t>
  </si>
  <si>
    <t>Abnormal vaginal discharge, vulval abnormalities, cervical abnormalities, vaginal wall abnormalities, coital bleeding, hysterauxesis, uterine tenderness, abnormal uterine adnexa</t>
  </si>
  <si>
    <t>Standard deviation: 6.82 years</t>
  </si>
  <si>
    <t>Shaanxi Provincial People's Hospital</t>
  </si>
  <si>
    <t>Inclusion criteria for the PPROM patients were as follows: pregnant women with 28–36+6 weeks of gestation, membrane rupture within 12 h, no use of any antibiotics within 2 months, and no history of any basic diseases (such as diabetes, cardiovascular disease, and hypertension).</t>
  </si>
  <si>
    <t>Study group includes women with PROM</t>
  </si>
  <si>
    <t>Northwest Women and Children Hospital, Xi’an Fourth Hospital</t>
  </si>
  <si>
    <t>Inclusion criteria for normal pregnant women were as follows: women with 28–36+6 weeks of gestation, no use of any antibiotics within 2 months, and no history of any chronic diseases (such as diabetes, cardiovascular disease, and hypertension)</t>
  </si>
  <si>
    <t>Study group includes women with normal healthy pregnancy</t>
  </si>
  <si>
    <t>Yunnan Province, Southwest China</t>
  </si>
  <si>
    <t>Yunnan Center for Disease Control and Prevention and Kunming Center for Disease Control and Prevention</t>
  </si>
  <si>
    <t>Eligibility criteria included age &gt;/= 18 years, staying in Kunming for at least three months and having had anal sex with men in the last six months.</t>
  </si>
  <si>
    <t>Xinxiang</t>
  </si>
  <si>
    <t>Third Affiliated Hospital of Xinxiang Medical University</t>
  </si>
  <si>
    <t>Women with clinical symptoms of trichomoniasis (vaginitis, urethritis, adverse pregnancy outcomes, or infertility) at the Third Affiliated Hospital of Xinxiang Medical University.</t>
  </si>
  <si>
    <t>Vaginitis, urethritis, adverse pregnancy outcomes, or infertility</t>
  </si>
  <si>
    <t>Yingde and Puning</t>
  </si>
  <si>
    <t>Participants were deemed eligible if they met the following criteria: (1) female sex assigned at birth, (2) engaged in transactional sex at least once in the past year, (3) aged 18 years or older, (4) Chinese = nationals, (5) willing to provide urine and blood samples and complete the survey, and (6) provide written informed consent. FSWs who provided erotic or sexual content without engaging in physical sexual activity with clients are excluded.</t>
  </si>
  <si>
    <t>South, East, and Central China</t>
  </si>
  <si>
    <t>Schenzhen, Wuhan, Nanjing</t>
  </si>
  <si>
    <t>Shenzhen Center for Chronic Disease Control, Wuhan Institute of Dermatology</t>
  </si>
  <si>
    <t>Mixed survey: Clinic-based in Shenzhen and Wuhan. Community-based outreach to gay bars in Nanjing</t>
  </si>
  <si>
    <t>Inclusion criteria: Male gender, Chinese nationality, age ≥16 years, resident for ≥3 months, self-reported history of anal sex with another man in the past 6 months.</t>
  </si>
  <si>
    <t>SSW</t>
  </si>
  <si>
    <t>South East, North East, Western, and Southern Jamaica</t>
  </si>
  <si>
    <t>Outreach to street sex workers  using the PLACE programme</t>
  </si>
  <si>
    <t>Street sex workers</t>
  </si>
  <si>
    <t>Participants age 16 years or older who signed informed consent</t>
  </si>
  <si>
    <t>Estimates adjusted for sampling weight, survey stratification, and clustering</t>
  </si>
  <si>
    <t>CSW</t>
  </si>
  <si>
    <t>Outreach to sex work venues (clubs and massage parlors) using the PLACE programme</t>
  </si>
  <si>
    <t>Sex workers at Clubs (Sex venue)</t>
  </si>
  <si>
    <t>FCP</t>
  </si>
  <si>
    <t>Outreach to sex work venues using the PLACE programme</t>
  </si>
  <si>
    <t>Female Patrons at Clubs (sex-venue)</t>
  </si>
  <si>
    <t>FOP</t>
  </si>
  <si>
    <t>Outreach to non-sex work venues including bars (other than night clubs), restaurants, parks, malls, and street dances and are generally considered lower risk</t>
  </si>
  <si>
    <t>Female Patrons at Other venues (non-sex venue)</t>
  </si>
  <si>
    <t>MCP</t>
  </si>
  <si>
    <t>Male Patrons at Clubs (sex-venue)</t>
  </si>
  <si>
    <t>MOP</t>
  </si>
  <si>
    <t>Male Patrons at Other Venues (non-sex venue)</t>
  </si>
  <si>
    <t>Sentinel Surveillance and STI Control (VICITS) clinics</t>
  </si>
  <si>
    <t>Male, ≥18 years old, who reported sexual relations with another man in the last 12 months, and who was seen at one of four VICITS clinics between June–December 2014</t>
  </si>
  <si>
    <t>Blantyre and Lilongwe</t>
  </si>
  <si>
    <t>Various clinic types: treatment of STIs, family planning clinics, post-natal clinics, as well as community-based locations</t>
  </si>
  <si>
    <t>HIV prevention (dapivirine vaginal ring) trial participants</t>
  </si>
  <si>
    <t>Women were eligible for inclusion if they met all of the following criteria: age 18 through 45 years (inclusive) at screening; able and willing to provide written informed consent to be screened for and to take part in the study; able and willing to provide adequate locator information; HIV uninfected based on testing performed at screening and enrollment; per participant report, sexually active, defined as having vaginal intercourse at least once in the 3 months prior to screening; using an effective method of contraception at enrollment and intending to use an effective method for the duration of study participation, with effective methods including hormonal methods (except contraceptive rings), intrauterine device (IUD), and sterilization of the participant; and, at screening and enrollment, agreeing not to participate in other research studies involving drugs, medical devices, vaginal products, or vaccines for the duration of study participation, noting that tampons may be used for the duration of the trial. Women were excluded if they met any of the following criteria: per participant report at screening, intending to become pregnant during study participation, planning to relocate away from the study site during study participation, or planning to travel away from the study site for more than 8 consecutive weeks during study participation; being pregnant; currently breastfeeding; diagnosed with urinary tract infection unless treated and symptoms resolved prior to enrollment; diagnosed with pelvic inflammatory disease, a sexually transmitted infection, or reproductive tract infection requiring treatment per current WHO guidelines unless treated and symptoms resolved prior to enrollment; having a clinically apparent Grade 2 or higher pelvic exam finding, with cervical bleeding associated with speculum insertion and or specimen collection judged to be within the range of normal not considered exclusionary; participant report and or clinical evidence of known adverse reaction to any of the study products, known adverse reaction to latex, chronic vaginal candidiasis, non-therapeutic injection drug use in the 12 months prior to screening, post-exposure prophylaxis for HIV-1 exposure within 6 months prior to enrollment, last pregnancy outcome 90 days or less prior to enrollment, gynecologic or genital procedure such as tubal ligation, dilation and curettage, or piercing 90 days or less prior to enrollment, participation in any other research study involving drugs, medical devices, vaginal products, or vaccines within 60 days of enrollment, participation in any HIV prevention study using systemic or topical antiretroviral medications within 12 months of enrollment, or as determined by the site investigator, any significant uncontrolled active or chronic cardiovascular, renal, liver, hematologic, neurologic, gastrointestinal, psychiatric, endocrine, respiratory, or immunologic disorder or infectious disease including active tuberculosis; having any laboratory abnormalities at the screening visit including aspartate aminotransferase or alanine transaminase Grade 1 or higher, creatinine Grade 2 or higher, hemoglobin Grade 2 or higher, platelet count Grade 1 or higher, or Pap result Grade 2 or higher; or having any other condition that, in the opinion of the site investigator, would preclude informed consent, make study participation unsafe, complicate interpretation of study outcome data, or otherwise interfere with achieving the study objectives.</t>
  </si>
  <si>
    <t>Western Cape, Kwa-Zulu Natal, Gauteng</t>
  </si>
  <si>
    <t>Cape Town, Durban, Johannesburg</t>
  </si>
  <si>
    <t>Chitungwiza, Harare</t>
  </si>
  <si>
    <t>Bobo-Dioulasso</t>
  </si>
  <si>
    <t>Guimbi, Bolomakoté, and Yéguérésso</t>
  </si>
  <si>
    <t>Pregnant women seen in prenatal consultations</t>
  </si>
  <si>
    <t>Asymptomatic and symptomatic women. The exclusion criteria were being younger than 18 years old and/or had not had their sexual debut.</t>
  </si>
  <si>
    <t>Vaginal discharge, itching, malodor, dyspareunia, dysuria</t>
  </si>
  <si>
    <t>Study and study group</t>
  </si>
  <si>
    <t>Sequence ID</t>
  </si>
  <si>
    <t>Specimen collection</t>
  </si>
  <si>
    <t>No. of samples and diagnostic test combinations with data</t>
  </si>
  <si>
    <t>Specimen</t>
  </si>
  <si>
    <t>Rapid diagnostic test</t>
  </si>
  <si>
    <t>Lab-based treponemal test</t>
  </si>
  <si>
    <t>Lab-based non-treponemal test</t>
  </si>
  <si>
    <t>Other tests</t>
  </si>
  <si>
    <t>Algorithm</t>
  </si>
  <si>
    <t>Details of extracted test and algorithm</t>
  </si>
  <si>
    <t>RPR titre(s)</t>
  </si>
  <si>
    <t>No. of positive</t>
  </si>
  <si>
    <t>No. with valid test results</t>
  </si>
  <si>
    <t>Number tested</t>
  </si>
  <si>
    <t>Number recruited</t>
  </si>
  <si>
    <t>Reported study prevalence</t>
  </si>
  <si>
    <t>Reported confidence interval - lower bound</t>
  </si>
  <si>
    <t>Reported confidence interval - upper bound</t>
  </si>
  <si>
    <t>Other information</t>
  </si>
  <si>
    <t>Sample size</t>
  </si>
  <si>
    <t>Prevalence - calculated</t>
  </si>
  <si>
    <t>Prevalence - estimate</t>
  </si>
  <si>
    <t>STUDY_GROUP_FK</t>
  </si>
  <si>
    <t>SEQUENCE_ID</t>
  </si>
  <si>
    <t>SPECIMEN_COLLECTION_FK</t>
  </si>
  <si>
    <t>NUM_DIAGNOSTICS</t>
  </si>
  <si>
    <t>EXTRACTED_SPECIMEN_FK</t>
  </si>
  <si>
    <t>RAPID_DIAGNOSTIC_TEST_FK</t>
  </si>
  <si>
    <t>LAB_TREP_TEST_FK</t>
  </si>
  <si>
    <t>LAB_NON_TREP_TEST_FK</t>
  </si>
  <si>
    <t>OTHER_TESTS_FK</t>
  </si>
  <si>
    <t>ALGORITHM_FK</t>
  </si>
  <si>
    <t>TEST_ALGO_DETAILS</t>
  </si>
  <si>
    <t>RPR_TITRE</t>
  </si>
  <si>
    <t>NUM_POSITIVE</t>
  </si>
  <si>
    <t>NUM_VALID_RESULT</t>
  </si>
  <si>
    <t>NUM_TESTED</t>
  </si>
  <si>
    <t>NUM_RECRUITED</t>
  </si>
  <si>
    <t>STUDY_PREVALENCE</t>
  </si>
  <si>
    <t>STUDY_PREVALENCE_LO</t>
  </si>
  <si>
    <t>STUDY_PREVALENCE_HI</t>
  </si>
  <si>
    <t>OTHER_INFO</t>
  </si>
  <si>
    <t>SAMPLE_SIZE</t>
  </si>
  <si>
    <t>PREV_CALC</t>
  </si>
  <si>
    <t>PREV_EST</t>
  </si>
  <si>
    <t>AMES_2023ANC</t>
  </si>
  <si>
    <t>Healthcare professional</t>
  </si>
  <si>
    <t>Blood</t>
  </si>
  <si>
    <t>Not done</t>
  </si>
  <si>
    <t>Fluorescent treponemal antibody absorption (FTA-Abs)</t>
  </si>
  <si>
    <t>RPR (rapid plasma reagin)</t>
  </si>
  <si>
    <t>Non-treponemal and if positive confirmed treponemal</t>
  </si>
  <si>
    <t>syphilis rapid plasma reagin with reflex/confirmatory (FTA</t>
  </si>
  <si>
    <t>AMES_2023FSW</t>
  </si>
  <si>
    <t>AMES_2023MSM</t>
  </si>
  <si>
    <t>AMES_2023TGW</t>
  </si>
  <si>
    <t>CHEN_2022ONE</t>
  </si>
  <si>
    <t>TPHA (T. pallidum haemagglutination assay)</t>
  </si>
  <si>
    <t>Syphilis diagnosis was determined with a positive rapid plasma regain (RPR) result and a positive treponema pallidum haemagglutination assay (TPHA) result.</t>
  </si>
  <si>
    <t>GORE_2024KEN</t>
  </si>
  <si>
    <t>TPPA (T. pallidum passive particle agglutination assay)</t>
  </si>
  <si>
    <t>RPR (Plasmatec RPR Test Kit) analysis and syphilis confirmation</t>
  </si>
  <si>
    <t>Syphilis rapid test with immediate treatment. Blood samples sent for RPR with TPPA confirmation</t>
  </si>
  <si>
    <t>GORE_2024MWI</t>
  </si>
  <si>
    <t>GORE_2024TZA</t>
  </si>
  <si>
    <t>GUOX_2023ONE</t>
  </si>
  <si>
    <t>TRUST (toluidine red unheated serum test)</t>
  </si>
  <si>
    <t>Toluidine red unheated serum test (TRUST; RSbio, Shanghai, China), with the positive samples further confirmed by treponema pallidum particle assay (TPPA; Fuji Re Bio, Tokyo, Japan)</t>
  </si>
  <si>
    <t>HUYV_2023ONE</t>
  </si>
  <si>
    <t>Syphilis testing was performed at screening. Screening for syphilis was done on blood using a rapid plasma regain (RPR) test. When a blood sample was RPR-reactive, a treponemal-specific assay (TPHA/TPPA) was performed</t>
  </si>
  <si>
    <t>LIUX_2022aONE</t>
  </si>
  <si>
    <t>Rapid plasma reagin (RPR) test was used to screen for Treponema pallidum (TP) at first among the participants. If the results were positive or equivocal, then a TP particle agglutination assay (TPPA) was used to detect antibodies specific for TP antigens to confirm.</t>
  </si>
  <si>
    <t>MADA_2023KEN</t>
  </si>
  <si>
    <t>Study prevalence reported as per randomisation arm, we derived country-level prevalence estimates by summing data across study arms. Calculated prevalence is used.</t>
  </si>
  <si>
    <t>MADA_2023MWI</t>
  </si>
  <si>
    <t>MADA_2023TZA</t>
  </si>
  <si>
    <t>MASH_2023MSM</t>
  </si>
  <si>
    <t>MASH_2023MAL</t>
  </si>
  <si>
    <t>MASH_2023FEM</t>
  </si>
  <si>
    <t>MTOV_2023ONE</t>
  </si>
  <si>
    <t>MULL_2023ONE</t>
  </si>
  <si>
    <t>RPR (Becton Dickinson Macro-Vue) and TPPA (reflex Serodia)</t>
  </si>
  <si>
    <t>Testing for syphilis was stopped in August 2021 due to the high costs.</t>
  </si>
  <si>
    <t>MWAN_2023ONE</t>
  </si>
  <si>
    <t>NAIR_2023ONE</t>
  </si>
  <si>
    <t>Study does not specify type of Treponema pallidum specific confirmatory assay.</t>
  </si>
  <si>
    <t>Study reports prev by site. We derived prevalence estimates for South Africa by summarising data from both Capetown and Johannesburg</t>
  </si>
  <si>
    <t>OWAR_2023ONE</t>
  </si>
  <si>
    <t>RPR (BD Macro Vue) followed by TPHA assay (Fortress Diagnostics Limited)</t>
  </si>
  <si>
    <t>PRIC_2024ONE</t>
  </si>
  <si>
    <t>RPR confirmed by IMMUTREP TPHA, OMEGA Diagnostics Limited, Scotland, UK</t>
  </si>
  <si>
    <t>SHUK_2023ONE</t>
  </si>
  <si>
    <t>Syphilis detected in thawed serum samples using RPR (Macro Vue test 110/112 (BD, Becton Dickinson Microbiology Systems) and Immutrep for TPHA (Omega Diagnostics Group PLC, Alva, United Kingdom).</t>
  </si>
  <si>
    <t>SILV_2024aONE</t>
  </si>
  <si>
    <t>Qualitative and quantitative Rapid Plasma Reagin (RPR) tests followed by confirmation through Treponema pallidum‐Particle Agglutination test (TPPA) using a cut‐off value of 1:80</t>
  </si>
  <si>
    <t>RPR &gt;1:8</t>
  </si>
  <si>
    <t>Includes those with recent infection (Determined by RPR titre &gt;1:8)</t>
  </si>
  <si>
    <t>Syphilis testing included qualitative and quantitative Rapid Plasma Reagin (RPR) tests followed by confirmation through Treponema pallidum‐Particle Agglutination test (TPPA) using a cut‐off value of 1:80</t>
  </si>
  <si>
    <t>TPHA &gt;1:80</t>
  </si>
  <si>
    <t>Includes those who have ever had a syphilis infection (Determined by TPHA titre&gt;1:80). Study reports TPPA was used for confirmatory test, however, reports TPHA titre values.</t>
  </si>
  <si>
    <t>STEW_2023ONE</t>
  </si>
  <si>
    <t>Plasma samples tested quarterly for RPR titers (BD Macro-Vue test). An incident syphilis infection was defined as a newly positive RPRn titer, as confirmed by a positive TPHA (Fortress Diagnostics), or as a RPR titer that had increased by at least two dilutions (i.e., quadrupled).</t>
  </si>
  <si>
    <t>Calculated prevalence used, as study does not report prevalence (%)</t>
  </si>
  <si>
    <t>WANG_2024a2019</t>
  </si>
  <si>
    <t>The screening process employed rapid plasma reagin, followed by confirmation through the treponema pallidum particle agglutination assay</t>
  </si>
  <si>
    <t>WANG_2024a2020</t>
  </si>
  <si>
    <t>WANG_2024a2021</t>
  </si>
  <si>
    <t>WANG_2024a2022</t>
  </si>
  <si>
    <t>ZHAO_2023ONE</t>
  </si>
  <si>
    <t>Rapid plasma reagin test (Lizhu Biotech, Zhuhai, China), confirmed by the treponema pallidum particle agglutination test (Rongsheng Biotech, Shanghai, China)</t>
  </si>
  <si>
    <t>BUTC_2023ONE</t>
  </si>
  <si>
    <t>Treponemal and non-treponemal</t>
  </si>
  <si>
    <t>Non-treponemal AND treponemal test positive</t>
  </si>
  <si>
    <t>Dual Path Platform (DPP) Syphilis Screen and Confirm kit test (Chembio, Hauppauge, NY, USA). An individual was considered to have a current syphilis infection if both treponemal (indicative of seropositivity for T. pallidum, equivalent to a positive T. pallidum particle agglutination test result) and non-treponemal (indicative of IgG or IgM anti-cardiolipin antibodies, equivalent to a high-titre Rapid Plasma Reagin test result) lines were visible, and a past syphilis infection if only the treponemal line was visible.</t>
  </si>
  <si>
    <t>There were three women (0.7%) who had a visible non-treponemal line and four (1.0%) who had a visible treponemal line on DPP testing. None had both lines.</t>
  </si>
  <si>
    <t>DELA_2022ONE</t>
  </si>
  <si>
    <t>Defined positive if both non-treponemal and treponemal test were reactive.</t>
  </si>
  <si>
    <t>DERY_2024ONE</t>
  </si>
  <si>
    <t>HIV and syphilis</t>
  </si>
  <si>
    <t>All syphilis seropositive rapid test samples and 10% randomly selected seronegative ones were subjected to further testing by the Determine Syphilis TP assay as a quality assurance measure</t>
  </si>
  <si>
    <t>DOUF_2022ONE</t>
  </si>
  <si>
    <t>VDRL (Venereal Disease Research Laboratory)</t>
  </si>
  <si>
    <t>The microbiological diagnosis of syphilis was based on two methods: a nontreponemal antigen method (VDRL) and a treponemal antigen method (TPHA).</t>
  </si>
  <si>
    <t>Prevalence (%) for males only was not reported. Calculated prevalence is used for best estimate</t>
  </si>
  <si>
    <t>XUXX_20242018</t>
  </si>
  <si>
    <t>In our study, syphilis positive was defined as both RPR and TPPA positive.</t>
  </si>
  <si>
    <t>XUXX_20242019</t>
  </si>
  <si>
    <t>Study reports 295 positive cases out of 959, but reports a prevalence of 3.1%. Likely an error in data entry. We have used reported prevalence due to wide discrepancy with calculated prevalence using the number of positive cases reported by study</t>
  </si>
  <si>
    <t>XUXX_20242020</t>
  </si>
  <si>
    <t>XUXX_20242021</t>
  </si>
  <si>
    <t>XUXX_20242022</t>
  </si>
  <si>
    <t>CHEM_2024ONE</t>
  </si>
  <si>
    <t>OSIN_2023CAS</t>
  </si>
  <si>
    <t>Test and algorithm details not reported. No of positives not reported.</t>
  </si>
  <si>
    <t>SHE _2024UNW</t>
  </si>
  <si>
    <t>Test and algorithm details not reported in study</t>
  </si>
  <si>
    <t>Calculated prevalence is used due to discrepancy with reported prevalence and no use of statistical adjustments reported in study</t>
  </si>
  <si>
    <t>SHE _2024USE</t>
  </si>
  <si>
    <t>SHE _2024WIL</t>
  </si>
  <si>
    <t>KLEI_2024ONE</t>
  </si>
  <si>
    <t>Self-collected</t>
  </si>
  <si>
    <t>NAAT - commercial assay</t>
  </si>
  <si>
    <t>Multiplex PCR (STIP)  using self-collected vaginal swabs</t>
  </si>
  <si>
    <t>AGAR_2023ONE</t>
  </si>
  <si>
    <t>Single test only</t>
  </si>
  <si>
    <t>Bosphore STIs Panel Kit v6 (BT3010, Anatolia Geneworks, Istanbul, Turkey) via cervical sample</t>
  </si>
  <si>
    <t>BOSS_2022ONE</t>
  </si>
  <si>
    <t>HIV and syphilis rapid tests (Determine Rapid HIV-1/2 Antibody and Syphilis TP) occurred on site.</t>
  </si>
  <si>
    <t>Number of positive cases not reported</t>
  </si>
  <si>
    <t>DIAL_2024ONE</t>
  </si>
  <si>
    <t>Real-time PCR (qPCR) used of cervico-vaginal swabs. DNA extraction using CTAB method and was amplified on a Bio-Rad CFX Connect thermocycler with Roche LightCycler reagents. A sample was considered positive when Ct &lt; 35 cycles.</t>
  </si>
  <si>
    <t>T. pallidum was tested using cervico-vaginal swab specimens, analyzed by in-house qPCR (NAAT). No serological testing was performed</t>
  </si>
  <si>
    <t>FRAN_2023ONE</t>
  </si>
  <si>
    <t>NAAT - in house assay</t>
  </si>
  <si>
    <t>Real-time PCR( targets: polA gene of T. pallidum) using placenta specimen</t>
  </si>
  <si>
    <t>GOVE_2023ONE</t>
  </si>
  <si>
    <t>Macro-Vue Rapid Plasma Reagin (RPR) qualitative card test</t>
  </si>
  <si>
    <t>HAMI_2024ONE</t>
  </si>
  <si>
    <t>Syphilis only</t>
  </si>
  <si>
    <t>Syphilis Rapid Test Laborex RDT, Zheijing Orient Gene Biotech Co. Ltd, China</t>
  </si>
  <si>
    <t>Reported prevalence based on reactive syphilis antibody POCT</t>
  </si>
  <si>
    <t>LIND_2024ONE</t>
  </si>
  <si>
    <t>LOPE_2023ONE</t>
  </si>
  <si>
    <t>LUZX_2023ONE</t>
  </si>
  <si>
    <t>VDRL, with any titration equal or higher than 1:8 considered positive.</t>
  </si>
  <si>
    <t>≥1:8</t>
  </si>
  <si>
    <t>Study used a 1:8 cut off because all but two VDRL-positive patients had a previous history of syphilis, and a positive treponemic test.</t>
  </si>
  <si>
    <t>MALE_2023ONE</t>
  </si>
  <si>
    <t>MAUE_2024ONE</t>
  </si>
  <si>
    <t>Multiplex PCR STD Direct Flow Chip Kit assay through a manual Hybrispot platform (Vitro, Master Diagnostica, Sevilla, Spain)</t>
  </si>
  <si>
    <t>MONT_2023ONE</t>
  </si>
  <si>
    <t>Immuno-Rapid Syphilis kit (Wama Diagno´stica, Sao Paulo, Brazil).</t>
  </si>
  <si>
    <t>OLIV_2023ONE</t>
  </si>
  <si>
    <t>Reagent syphilis rapid test</t>
  </si>
  <si>
    <t>Prevalence based on reagent syphilis rapid test reactivity.</t>
  </si>
  <si>
    <t>RIDD_2024CON</t>
  </si>
  <si>
    <t>Prevalence is based on reactive syphilis rapid test (SD Bioline anti-TP 3.0, Alere, Germany)</t>
  </si>
  <si>
    <t>Slight variation between reported and calculated prevalence, as study reported prevalence among all women in control group  (not only those tested), however, 21 women in control group were not tested</t>
  </si>
  <si>
    <t>RIDD_2024INT</t>
  </si>
  <si>
    <t>Slight variation between reported and calculated prevalence, as study reported prevalence among all women in intervention group (not only those tested), however, 42 women in Intervention group were not tested</t>
  </si>
  <si>
    <t>ZONT_2024ONE</t>
  </si>
  <si>
    <t>EUROArray STI DNA microarray system (EUROIMMUN, Germany) used to detect Treponema antibodies via cervical specimen</t>
  </si>
  <si>
    <t>ADAM_2022ONE</t>
  </si>
  <si>
    <t>Treponemal test and if positive confirmed non-treponemal</t>
  </si>
  <si>
    <t>Serologic testing for syphilis was done using the Architect Syphilis TP assay (Abbott Laboratories, Wiesbaden, Germany), with positive samples undergoing rapid plasma reagin (RPR) testing (Spinreact, Barcelona, Spain or Monlab, Barcelona, Spain) and Treponema pallidum hemagglutination (TPHA).</t>
  </si>
  <si>
    <t>Also tested with CLIA/EIA</t>
  </si>
  <si>
    <t>AYAL_2022FEM</t>
  </si>
  <si>
    <t>Serum was used to detect Treponema pallidum by presumptive method Venereal Disease Research Laboratory and Treponema pallidum Rapid test.</t>
  </si>
  <si>
    <t>Prevalence (%) for females only not reported. Calculated prevalence is used for best estimate</t>
  </si>
  <si>
    <t>AYAL_2022MAL</t>
  </si>
  <si>
    <t>Prevalence (%) for males only not reported. Calculated prevalence is used for best estimate</t>
  </si>
  <si>
    <t>DIAB_2023aONE</t>
  </si>
  <si>
    <t>Syphilis was diagnosed via rapid treponemal test followed by a rapid plasma reagin test if positive</t>
  </si>
  <si>
    <t>GRAB_2022aFIC</t>
  </si>
  <si>
    <t>Syphilis antibody status was established using the SD Bioline Syphilis 3.0 (SD Biostandard Diagnostics Private Limited, Gurgaon, Haryana, India). The rapid plasma reagin (RPR) test (Cypress Diagnostics, Hulshout, Belgium) was performed for all participants with positive antibody results on SD Bioline to determine syphilis titers.</t>
  </si>
  <si>
    <t>RPR &gt; 1:8</t>
  </si>
  <si>
    <t>GRAB_2022aFFC</t>
  </si>
  <si>
    <t>GRAB_2022aMIC</t>
  </si>
  <si>
    <t>GRAB_2022aMFC</t>
  </si>
  <si>
    <t>HAMI_2022ONE</t>
  </si>
  <si>
    <t>CIA (chemiluminescence immunoassay)</t>
  </si>
  <si>
    <t>Reverse-sequence syphilis testing was conducted at Johns Hopkins University (JHU) and included a screening chemiluminescence antibody test (DiaSorin, Saluggia, Italy) with reflex to Rapid Plasma Reagin (RPR) (Cardinal Health, Dublin, Ohio) and titer.  Discrepant results were adjudicated using the Treponema pallidum Particle Agglutination (TPPA) assay (Fujirebio, Tokyo, Japan).</t>
  </si>
  <si>
    <t>RPR titers ranged from 1:1 to 1:1024, 28.0% (7/25) had an RPR titer of ≥ 1:8, and 30.0% (8/25) were RPR negative. All participants who reported a previous syphilis diagnosis had titers ≤ 1:1</t>
  </si>
  <si>
    <t>Syphilis Rapid Test Laborex RDT, Zheijing Orient Gene Biotech Co. Ltd, China. Serum transported to lab for reverse sequence syphilis serological testing (chemiluminescence assay (Diasorin, Italy), Rapid Plasma Reagin (RPR) (Becton Dickinson, USA), and Treponema pallidum Particle Agglutination (TPPA)</t>
  </si>
  <si>
    <t>Prevalence based on positive RST and TPPA/RPR positive. The three false negative POCTs had negative RPRs in laboratory-based testing. Available in S1 Table. Calculated prevalence used, as study does not report prevalence (%)</t>
  </si>
  <si>
    <t>HUXX_2022ONE</t>
  </si>
  <si>
    <t>EIA (enzyme immunoassay)</t>
  </si>
  <si>
    <t>The syphilis antibody testing was conducted using an ELISA reagent (Beijing Wantai) and confirmed using a toluidine red untreated serum test (TRUST, Beijing Wantai).</t>
  </si>
  <si>
    <t>JALI_2024ONE</t>
  </si>
  <si>
    <t>Syphilis rapid test (Bioclin)</t>
  </si>
  <si>
    <t>syphilis rapid test (Bioclin), and if positive VDRL</t>
  </si>
  <si>
    <t>KIRA_2024FEM</t>
  </si>
  <si>
    <t>HIV-syphilis POC tests (SD Bioline, Abbott with RPR confirmation testing</t>
  </si>
  <si>
    <t>Two participants had indeterminate results for Syphilis and 1 participant refused to be bled for HIV&amp; syphilis at baseline. However, it is not indicated if this was among the male or female participants.</t>
  </si>
  <si>
    <t>KIRA_2024MAL</t>
  </si>
  <si>
    <t>KULA_2022ONE</t>
  </si>
  <si>
    <t>Syphilis was detected by screening with the Architect Syphilis TP kit (Abbott). Specimens giving positive specific treponemal results were reflexively tested using a rapid plasma reagin (RPR) assay (Immutrep;OmegaDiagnostics Ltd, Alva, United Kingdom).</t>
  </si>
  <si>
    <t>Study reports 95% CI for 3.1% prevalence as 13.2%–35.9%, likely a typo, however for accuracy we did not include. Calculated prevalence used as best estimate due to discrepancy with reported prevalence and no use of statistical adjustments reported by study</t>
  </si>
  <si>
    <t>KULA_2022aONE</t>
  </si>
  <si>
    <t>Syphilis coinfection was detected by screening with an automated specific treponemal assay (Architect Syphilis TP; Abbott Diagnostics) and reflexed, if positive, to a manual Immutrep rapid plasma reagin (RPR) assay (Omega Diagnostics Ltd, Alva, United Kingdom). Syphilis was diagnosed based on RPR assay reactivity.</t>
  </si>
  <si>
    <t>VAND_2024CAS</t>
  </si>
  <si>
    <t>All women were screened using DPP Syphilis Screen &amp; Confirm Test Kit (Chembio, New York, USA), with positive results confirmed by RPR using Arkray Rapid Plasma Reagin Test Kit (Arkray, Kyoto, Japan)</t>
  </si>
  <si>
    <t>Prevalence includes those with early untreated maternal syphilis, untreated maternal syphilis, or treated maternal syphilis</t>
  </si>
  <si>
    <t>VAND_2024CON</t>
  </si>
  <si>
    <t>WANG_2023bONE</t>
  </si>
  <si>
    <t>Treponema pallidum particle agglutination test, Fujifilm Rebio, Japan; Toluidine red untreated serum test, Robio, Inc, Shanghai, PRC</t>
  </si>
  <si>
    <t>Includes syphilis IgM + and IgG +</t>
  </si>
  <si>
    <t>BAIS_2020NPS</t>
  </si>
  <si>
    <t>Syphilis was determined by Immutrep Rapid Plasma Reagin (Omega Diagnostics, Scotland) and Treponema pallidum particle agglutination assay (SERODIA, Fujirebio, Japan)</t>
  </si>
  <si>
    <t>BAIS_2020PPS</t>
  </si>
  <si>
    <t>CARN_2020F14</t>
  </si>
  <si>
    <t>Prevalence (%) not reported. Calculated prevalence used as best estimate</t>
  </si>
  <si>
    <t>CARN_2020F17</t>
  </si>
  <si>
    <t>CARN_2020M14</t>
  </si>
  <si>
    <t>CARN_2020M17</t>
  </si>
  <si>
    <t>DEVX_2021ONE</t>
  </si>
  <si>
    <t>Non-treponemal antibody screening test (RPR- RFCL Diagnova Trepostat, Ranbaxy, Gurgaon, India), and specific treponemal antibody tests (Treponema pallidum haemagglutination- Fujirebio, Europe, N.V., Gent, Belgium) to confirm positive screening tests.</t>
  </si>
  <si>
    <t>FRAN_2019NPV</t>
  </si>
  <si>
    <t>Syphilis was determined by the Immutrep Rapid Plasma Reagin test (Omega Diagnostics, Scotland) and the Treponema pallidum particle agglutination assay (SERODIA, Fujirebio, Japan)</t>
  </si>
  <si>
    <t>FRAN_2019YPV</t>
  </si>
  <si>
    <t>HIRA_2019ONE</t>
  </si>
  <si>
    <t>Either Venereal Disease Research Laboratory or rapid plasma reagin test with Treponema pallidum hemagglutination assay confirmation</t>
  </si>
  <si>
    <t>JONE_2020ONE</t>
  </si>
  <si>
    <t>Syphilis testing was performed using the syphilis rapid plasma reagin (RPR) test. Positive test results were confirmed with titres and T pallidum particle agglutination (TPPA).</t>
  </si>
  <si>
    <t>KEVL_2023Y15</t>
  </si>
  <si>
    <t>The diagnosis of syphilis was verified with RPR (rapid plasma regain) and TPHA (Treponema pallidum haemagglutination) tests</t>
  </si>
  <si>
    <t>KEVL_2023Y16</t>
  </si>
  <si>
    <t>KEVL_2023Y17</t>
  </si>
  <si>
    <t>KEVL_2023Y18</t>
  </si>
  <si>
    <t>KEVL_2023Y19</t>
  </si>
  <si>
    <t>BRIS_2019ONE</t>
  </si>
  <si>
    <t>Syphilis screening was conducted using the SD BIOLINE Syphilis 3.0 (Standard Diagnostics, Inc., Gyeonggi-do, Republic of Korea) rapid test. Syphilis confirmatory testing to determine if treatment was required was conducted using RPR test (Macro-Vue, Becton Dickenson, Cockeysville, MD, USA) and PHA (Fujirebio, Wilmington, DE, USA).</t>
  </si>
  <si>
    <t>Includes all RST positive cases</t>
  </si>
  <si>
    <t>NOGU_2021ONE</t>
  </si>
  <si>
    <t>Rapid plasma reagin (RPR) screening test, followed by a confirmatory microhemagglutinin assay for Treponema pallidum (MHA-TP) or T. pallidum hemagglutination assay (TPHA) for reactive samples</t>
  </si>
  <si>
    <t>SAFR_2021ONE</t>
  </si>
  <si>
    <t>Screening for syphilis was performed using the quantitative serologic test (rapid plasma regain/RPR test) (Arkray Health care Private Ltd., Surat, India), and all reactive samples were retested using the Treponema pallidum haemagglutination assay/TPHA (Syphicheck-WB, Qualpro diagnostics, Goa, India)</t>
  </si>
  <si>
    <t>GRAY_2021FEM</t>
  </si>
  <si>
    <t>Test details not specified. Both non-treponemal and treponemal test must be positive for a positive diagnosis (supplemental table S6).</t>
  </si>
  <si>
    <t>Data was extracted from Table S6, which provided more comprehensive data.</t>
  </si>
  <si>
    <t>GRAY_2021MAL</t>
  </si>
  <si>
    <t>Discrepancy between number positive in Table 1 and Supplemental Table S6. Data was extracted from Table S6, which provided more comprehensive data.</t>
  </si>
  <si>
    <t>ISAR_2021ONE</t>
  </si>
  <si>
    <t>Venereal Disease Research Laboratory (VDRL) test and rapid plasma regimen were used to determine if the respondents had syphilis</t>
  </si>
  <si>
    <t>LAUR_2021ONE</t>
  </si>
  <si>
    <t>Tests not specified</t>
  </si>
  <si>
    <t>BAET_2021ONE</t>
  </si>
  <si>
    <t>Test and algorithm details not specified</t>
  </si>
  <si>
    <t>Calculated prevalence used due to discrepancy with reported prevalence and no reported use of statistical adjustments in prevalence estimates</t>
  </si>
  <si>
    <t>COMI_2020ONE</t>
  </si>
  <si>
    <t>Prevalence (%) not reported. Study does not provide details on tests or algorithm used for syphilis testing</t>
  </si>
  <si>
    <t>MGOD_2021BWA</t>
  </si>
  <si>
    <t>Test and algorithm details are not reported</t>
  </si>
  <si>
    <t>MGOD_2021MWI</t>
  </si>
  <si>
    <t>MGOD_2021ZAF</t>
  </si>
  <si>
    <t>MGOD_2021ZWE</t>
  </si>
  <si>
    <t>Includes those with RPR titire of ≥1:8. Denominator for estimating prevalence assumed to be 158</t>
  </si>
  <si>
    <t>BRIS_2021ONE</t>
  </si>
  <si>
    <t>Participants were screened for syphilis using treponemal rapid tests on site. Those with a positive treponemal rapid test result provided a blood sample for confirmatory testing at SDCPHL following the reverse syphilis-testing algorithm in which a treponemal CIA was performed followed by a confirmatory Rapid Plasma Reagin (RPR) test. If the RPR test was non-reactive then a Treponema pallidum particle agglutination assay (TPPA) was performed to confirm the CIA result</t>
  </si>
  <si>
    <t>Includes overall prevalence, regardless of titre</t>
  </si>
  <si>
    <t>BEKS_2021ONE</t>
  </si>
  <si>
    <t>Blood was collected for Treponema pallidum diagnostics using the rapid plasma reagin assay</t>
  </si>
  <si>
    <t>Calculated prevalence used over study reported value. No explanation given for why study value is different</t>
  </si>
  <si>
    <t>CHAU_2021ONE</t>
  </si>
  <si>
    <t>Syphilis tested was conducted using Alere Determine Syphilis TP point-of-care (Alere Inc, Waltham, Massachusetts, USA).</t>
  </si>
  <si>
    <t>CONN_2020ONE</t>
  </si>
  <si>
    <t>Samples were tested for syphilis by rapid plasma reagin (RPR).</t>
  </si>
  <si>
    <t>Number positive reported by CT and NG infection status: Among CT-only positive cases (n = 2), Among NG-only positive cases (n = 4), Among NG/CT coinfected cases (n = 2), Among CT/NG uninfected cases (n = 13). Number of positive cases across CT/NG infection status combined to obtain overall prevalence of syphilis</t>
  </si>
  <si>
    <t>COWL_2021FEM</t>
  </si>
  <si>
    <t>DBS were tested using TPPA (Fujirebio, Tokyo, Japan). Positive and negative controls were included in each plate. The results were interpreted by two technicians independently. Samples with discordant and/or indeterminate results were repeated. Repeated samples that gave indeterminate results were excluded from further analysis</t>
  </si>
  <si>
    <t>COWL_2021MAL</t>
  </si>
  <si>
    <t>DAVI_2019FEM</t>
  </si>
  <si>
    <t>Syphilis antibodies were detected via rapid plasma reagin (RPR) assay (Immutrep RPR, Omega Diagnostics, Alva, UK) with a quantitative titre of 1:8 or higher considered positive.</t>
  </si>
  <si>
    <t>Weighted prevalence reported in study</t>
  </si>
  <si>
    <t>DAVI_2019MAL</t>
  </si>
  <si>
    <t>&gt; 1:4</t>
  </si>
  <si>
    <t>Includes those with RPR titre &gt; 1:4. RPR test was only conducted among those with positive screening test (CIA). Calculated prevalence used with number recruited as denominator for best estimate to provide overall prevalence of syphilis titre &gt; 1:4</t>
  </si>
  <si>
    <t>FERR_2019ONE</t>
  </si>
  <si>
    <t>SD-BIOLINEHIV/Syphilis Duo®(Abbott,SantaClara, CA,USA).</t>
  </si>
  <si>
    <t>FERR_2019aONE</t>
  </si>
  <si>
    <t>SD BIOLINE HIV/Syphilis Duo (Abbott, Santa Clara, California)</t>
  </si>
  <si>
    <t>GORG_2020ONE</t>
  </si>
  <si>
    <t>Alere Determine syphilis rapid test</t>
  </si>
  <si>
    <t>HAKI_2021LAE</t>
  </si>
  <si>
    <t>Chembio DPP Syphilis Assay</t>
  </si>
  <si>
    <t>Study reports prevalence as active syphilis, however, does not report how this is defined and only reports testing via rapid test. Reported prevalence used due to the use of weighted prevalence estimates.</t>
  </si>
  <si>
    <t>HAKI_2021MTH</t>
  </si>
  <si>
    <t>HAKI_2021POR</t>
  </si>
  <si>
    <t>HEFF_2021ONE</t>
  </si>
  <si>
    <t>Treponema pallidum testing (with Rapid Plasma Reagin tests)</t>
  </si>
  <si>
    <t>KHEZ_2020ESW</t>
  </si>
  <si>
    <t>SD BIOLINE HIV/Syphilis Duo rapid test (Standard Diagnostics Inc., Gyeonggi-do, South Korea).</t>
  </si>
  <si>
    <t>KHEZ_2020LSW</t>
  </si>
  <si>
    <t>LING_2021ONE</t>
  </si>
  <si>
    <t>SD-Bioline Syphilis 3.0 Rapid Syphilis Test</t>
  </si>
  <si>
    <t>DESO_2021ONE</t>
  </si>
  <si>
    <t>Alere syphilis kit (Alere-Abbott) was used</t>
  </si>
  <si>
    <t>SCOU_2021ONE</t>
  </si>
  <si>
    <t>Alere Determine Syphilis TP (Abbott) in accordance with national guidelines</t>
  </si>
  <si>
    <t>Prevalence is defined as lifetime exposure</t>
  </si>
  <si>
    <t>SUEH_2021ONE</t>
  </si>
  <si>
    <t>multiplex PCR (M-PCR) using prior published primers for TP</t>
  </si>
  <si>
    <t>TAKU_2021ONE</t>
  </si>
  <si>
    <t>Multiplex PCR STD direct flow chip assay through a manual Hybrispot platform (Master Diagnostica, Granada, Spain)</t>
  </si>
  <si>
    <t>TOSA_2021ONE</t>
  </si>
  <si>
    <t>Alere Determine Syphilis TP (Abbott)</t>
  </si>
  <si>
    <t>Minor difference between reported and calculated prevalence. No invalid test results or statistical weights reported in study. Calculated prevalence used as best estimate</t>
  </si>
  <si>
    <t>WALL_2021FEM</t>
  </si>
  <si>
    <t>Rapid plasma reagin (RPR) screening test.</t>
  </si>
  <si>
    <t>Study uses denominator of 568 visits with RPR results. Number of unique women with RPR results is not reported</t>
  </si>
  <si>
    <t>WALL_2021MAL</t>
  </si>
  <si>
    <t>Study uses denominator of 975 visits with RPR results. Number of unique med with RPR results is not reported</t>
  </si>
  <si>
    <t>YEGA_2021ONE</t>
  </si>
  <si>
    <t>Rapid test screen-positive cases</t>
  </si>
  <si>
    <t>Alere syphilis kit (Alere-Abbott) and if positive  VDRL</t>
  </si>
  <si>
    <t>Includes those with reactive VDRL result. Only those with positive screening test (RST) had bloods drawn for VDRL. Study reports 17 RST-positive cases, but indicates 23 participants received VDRL testing. Denominator for estimating prevalence assumed to be 158</t>
  </si>
  <si>
    <t>NELX_2021ONE</t>
  </si>
  <si>
    <t>Rapid Plasma Reagin (RPR)</t>
  </si>
  <si>
    <t>Includes all RPR positive</t>
  </si>
  <si>
    <t>Treponema pallidum hemagglutination test (TPHA)/Treponema pallidum particle agglutination assay (TPPA) was performed if Rapid Plasma Reagin (RPR) positive)</t>
  </si>
  <si>
    <t>All confirmed positive with TPHA/TPPA. Denominator for estimating prevalence assumed to be 941</t>
  </si>
  <si>
    <t>Alere Determine Syphilis TP (Abbott) with confirmatory nontreponemal VDRL titer</t>
  </si>
  <si>
    <t>any VDRL titre</t>
  </si>
  <si>
    <t>Includes rapid test+ and VDRL+ with any titre. Only women with positive rapid test received VDRL.  Denominator for estimating prevalence assumed to be 400</t>
  </si>
  <si>
    <t>&gt;1:8 (VDRL)</t>
  </si>
  <si>
    <t>Includes rapid test+/VDRL+ with titre of &gt;1:8. Only women with positive rapid test received VDRL. Denominator for estimating prevalence assumed to be 400</t>
  </si>
  <si>
    <t>YEGA_2021aONE</t>
  </si>
  <si>
    <t>Alere Determine Syphilis TP (Abbott). For men who had a history of syphilis, VDRL was obtained</t>
  </si>
  <si>
    <t>ONG _2019ONE</t>
  </si>
  <si>
    <t>Active syphilis defined as RPR+/TPHA+. Treponema pallidum hemagglutination, and rapid plasma regain (Omega Diagnostics, Cape Town, South Africa)</t>
  </si>
  <si>
    <t>KUFA_2020ONE</t>
  </si>
  <si>
    <t>Immutrep RPR assay (Omega Diagnostics Ltd, Alva, UK)</t>
  </si>
  <si>
    <t>MORE_2018ONE</t>
  </si>
  <si>
    <t>Immunoblot</t>
  </si>
  <si>
    <t>RPR assay (Omega Diagnostics Ltd, Alva, UK)</t>
  </si>
  <si>
    <t>Specific STI</t>
  </si>
  <si>
    <t>Extracted specimen</t>
  </si>
  <si>
    <t>"Multiple" or "Other" extracted specimen</t>
  </si>
  <si>
    <t>No. of diagnostic tests</t>
  </si>
  <si>
    <t>Extracted test</t>
  </si>
  <si>
    <t>Details of extracted test</t>
  </si>
  <si>
    <t>Other tests (aside from specified extracted test)</t>
  </si>
  <si>
    <t>Prevalence - estimated</t>
  </si>
  <si>
    <t>SPECIFIC_STI_FK</t>
  </si>
  <si>
    <t>EXTRACTED_SPECIMEN_DETAIL</t>
  </si>
  <si>
    <t>EXTRACTED_TEST_FK</t>
  </si>
  <si>
    <t>EXTRACTED_TEST_DETAIL</t>
  </si>
  <si>
    <t>OTHER_TESTS</t>
  </si>
  <si>
    <t>ABAD_2022ONE</t>
  </si>
  <si>
    <t>Chlamydia</t>
  </si>
  <si>
    <t>Cervical</t>
  </si>
  <si>
    <t>Veriti thermal cycler (Applied Biosystems, Foster City, CA, USA)</t>
  </si>
  <si>
    <t>Number of positive cases not reported; prevalence (%) provided only.</t>
  </si>
  <si>
    <t>Gonorrhoea</t>
  </si>
  <si>
    <t>ABDU_2022ONE</t>
  </si>
  <si>
    <t>Endocervical</t>
  </si>
  <si>
    <t>KEMRI-NUITM laboratory. Direct PCR using the mighty amp reagents and the simpliprep machine.</t>
  </si>
  <si>
    <t>ABOU_2023FEM</t>
  </si>
  <si>
    <t>Endocervical, urethral (exudicates)</t>
  </si>
  <si>
    <t>Artus CT/NG QS-RGQ real-time PCR assay (Qiagen GmbH, Hilden, Germany)</t>
  </si>
  <si>
    <t>Study reports prevalence among females as the proportion of CT+ out of all CT+ tests. As such, we have used calculated prevalence for best estimate.</t>
  </si>
  <si>
    <t>Endocervical, vaginal, urethral (exudicates)</t>
  </si>
  <si>
    <t>Culture and microscopy</t>
  </si>
  <si>
    <t>Study reports prevalence among females as the proportion of NG+ out of all NG+ tests. As such, we have used calculated prevalence for best estimate. Study also reports varying number of positive NG cases throughout paper (320 total infections vs. 319 total infections). We have used 320 as per the narrative results section</t>
  </si>
  <si>
    <t>ABOU_2023MAL</t>
  </si>
  <si>
    <t>Urethral</t>
  </si>
  <si>
    <t>Study reports prevalence among men as the proportion of NG+ out of all NG+ tests. As such, we have used calculated prevalence for best estimate. We determined the number of positive males by subtracting female NG+ from  total NG + Study also reports varying number of positive NG cases throughout paper (320 total infections vs. 319 total infections). We have used 320 per the narrative results section</t>
  </si>
  <si>
    <t>Study does not report prevalence for men.. As such, we have used calculated prevalence for best estimate. We determined the number of positive males by subtracting female CT+ from  total CT +</t>
  </si>
  <si>
    <t>Oropharyngeal or pharyngeal</t>
  </si>
  <si>
    <t>cobas 4800 CT/NG v2.0 system (Roche Diagnostics, Branchburg, NJ, USA)</t>
  </si>
  <si>
    <t>Rectal or Anorectal</t>
  </si>
  <si>
    <t>AGAB_2023ONE</t>
  </si>
  <si>
    <t>Trichomoniasis</t>
  </si>
  <si>
    <t>Vaginal</t>
  </si>
  <si>
    <t>Microscopy</t>
  </si>
  <si>
    <t>Saline wet mount microscopy</t>
  </si>
  <si>
    <t>Bosphore STIs Panel Kit v6 (BT3010, Anatolia Geneworks, Istanbul, Turkey)</t>
  </si>
  <si>
    <t>Prevalence is reported by HPV status (+/-). We derived estimates by summarising the number positive and the number tested for each group.</t>
  </si>
  <si>
    <t>AHMA_2022ONE</t>
  </si>
  <si>
    <t>Specific primers for 16S ribosomal gene</t>
  </si>
  <si>
    <t>AITL_2023AGA</t>
  </si>
  <si>
    <t>GeneXpert CT/NG (Cepheid, USA)</t>
  </si>
  <si>
    <t>Reported prevalence used due to use of weighting for prevalence estimates.</t>
  </si>
  <si>
    <t>GeneXpert TV(Cepheid, USA)</t>
  </si>
  <si>
    <t>AITL_2023FES</t>
  </si>
  <si>
    <t>AJAN_2022FEM</t>
  </si>
  <si>
    <t>Urine</t>
  </si>
  <si>
    <t>wet prep method and TV in-pouch</t>
  </si>
  <si>
    <t>AJAN_2022MAL</t>
  </si>
  <si>
    <t>ALBI_2023ONE</t>
  </si>
  <si>
    <t>PCR kit. Test and Manufacturer not specifed</t>
  </si>
  <si>
    <t>Calculated prevalence used for best estimate due to discrepancy between reported prevalence and calculated prevalence with no identified rationale within study</t>
  </si>
  <si>
    <t>ALIK_2022ONE</t>
  </si>
  <si>
    <t>Wet-mount</t>
  </si>
  <si>
    <t>Confirmation using in-house PCR targeting ITS1-rDNA</t>
  </si>
  <si>
    <t>ALIY_2023ONE</t>
  </si>
  <si>
    <t>Serology - ELISA or EIA</t>
  </si>
  <si>
    <t>Serum tested for the presence of CT IgG</t>
  </si>
  <si>
    <t>Urine, cervical, anal, oral</t>
  </si>
  <si>
    <t>Oral and anal: Aptima, Urine/cervical: SeeGene</t>
  </si>
  <si>
    <t>Urine, cervical</t>
  </si>
  <si>
    <t>Urine/cervical: SeeGene</t>
  </si>
  <si>
    <t>Urine, anal, oral</t>
  </si>
  <si>
    <t>Oral and anal: Aptima, Urine: SeeGene</t>
  </si>
  <si>
    <t>Urine: SeeGene</t>
  </si>
  <si>
    <t>ASAR_2023ONE</t>
  </si>
  <si>
    <t>Vaginal and cervical, or urine</t>
  </si>
  <si>
    <t>Antigen-based point-of-care (aPOC)</t>
  </si>
  <si>
    <t>OSOM TV assay</t>
  </si>
  <si>
    <t>Culture (Colony morphology), Microscopy (Gram staining), Biochemical tests (catalase test, Oxidase test, and superoxide test)</t>
  </si>
  <si>
    <t>Study prevalence (%) reported for combined population only. Calculated prevalence is used as best estimate. Prevalence by diagnostic method (culture, microscopy, biochemical tests) reported among combined study population only.</t>
  </si>
  <si>
    <t>AYAZ_2023ONE</t>
  </si>
  <si>
    <t>BD-MAX system, BD Diagnostics, USA)</t>
  </si>
  <si>
    <t>Study reports that TV, MG, CT, NG were tested for, but only MG, CT, NG were reported to be detected. As such we have inferred that no TV cases were detected.</t>
  </si>
  <si>
    <t>BAHR_2023ONE</t>
  </si>
  <si>
    <t>Liquid-based cytology</t>
  </si>
  <si>
    <t>PCR amplification of a 300 bp fragment of the T. vaginalis genome. Primers: TVK3 and TVK7</t>
  </si>
  <si>
    <t>BAIX_2022ONE</t>
  </si>
  <si>
    <t>Semen</t>
  </si>
  <si>
    <t>STD6 GenoArray Diagnostic Kit (Hybribio, Guangzhou, China)</t>
  </si>
  <si>
    <t>Study reports 7 positive CT cases, however, this appears to be calculation error (3 positive primary infertility cases + 2 positive secondary infertility cases = 5 total positive cases). Calculated prevalence is used for best estimate, due to discrepancy with reported prevalence and no use of statistical adjustments reported</t>
  </si>
  <si>
    <t>BANC_2022ONE</t>
  </si>
  <si>
    <t>Roche COBAS AMPLICOR tests</t>
  </si>
  <si>
    <t>Number of positive cases not reported.</t>
  </si>
  <si>
    <t>BIGN_2022ONE</t>
  </si>
  <si>
    <t>Smear stained with MGG</t>
  </si>
  <si>
    <t>GeneXpert CT/NG</t>
  </si>
  <si>
    <t>BUIX_2022ONE</t>
  </si>
  <si>
    <t>Genital</t>
  </si>
  <si>
    <t>Multiplex quantitative PCR assay (AmpliSens kit, multiprime-FRT variant [InterLabService, Moscow, Russia]) run on a BioRad CFX96 (Biorad, Hercules, CA, USA) platform</t>
  </si>
  <si>
    <t>ompA gene sequencing performed on CT-positive samples to determine serotype</t>
  </si>
  <si>
    <t>CELU_2022JOO</t>
  </si>
  <si>
    <t>Calculated prevalence used due to discrepancy between reported and calculated prevalence. No statistical adjustments or explainations for difference prevalence is reported in study.</t>
  </si>
  <si>
    <t>CELU_2022KME</t>
  </si>
  <si>
    <t>CELU_2022TTT</t>
  </si>
  <si>
    <t>CELU_2022WEL</t>
  </si>
  <si>
    <t>CELU_2022JEP</t>
  </si>
  <si>
    <t>CELU_2022W21</t>
  </si>
  <si>
    <t>Roche Amplicor STD specimen preparation kit (Roche Diagnostics, Mannheim, Germany)</t>
  </si>
  <si>
    <t>Specific DNA Technology Detection kit (DNA Technology)" for STI DNA amplification</t>
  </si>
  <si>
    <t>RealTime polymerase chain reaction (PCR)</t>
  </si>
  <si>
    <t>CHEX_2022ONE</t>
  </si>
  <si>
    <t>(Rendu Biotechnology, Shanghai, China)</t>
  </si>
  <si>
    <t>CHIK_2023FEM</t>
  </si>
  <si>
    <t>GeneXpert CT/NG assay (Cepheid, South Africa)</t>
  </si>
  <si>
    <t>CHIK_2023MAL</t>
  </si>
  <si>
    <t>OSOM lateral flow test (Sekisui Diagnostics, USA)</t>
  </si>
  <si>
    <t>CORD_2024PE1</t>
  </si>
  <si>
    <t>Aptima Combo 2 assay (Hologic/Gen-Probe Inc., San Diego, USA)</t>
  </si>
  <si>
    <t>POC GeneXpert CT/NG assay (Cepheid, Sunnyvale, California, United States)</t>
  </si>
  <si>
    <t>CORD_2024PE2</t>
  </si>
  <si>
    <t>CORR_2023ONE</t>
  </si>
  <si>
    <t>Abbott RealTime CT/NG assay (Abbott Laboratories, Illinois, US)</t>
  </si>
  <si>
    <t>DADW_2023ONE</t>
  </si>
  <si>
    <t>conventional PCR, 18S rRNA target</t>
  </si>
  <si>
    <t>Culture, Wet mount microscopy</t>
  </si>
  <si>
    <t>Prevalence based on PCR. Number positive by culture was 27/1974 (1.37%). Number positive by microscopy was 29/1974 (1.47%)</t>
  </si>
  <si>
    <t>DASI_2023ONE</t>
  </si>
  <si>
    <t>Culture</t>
  </si>
  <si>
    <t>Diamond's medium</t>
  </si>
  <si>
    <t>DAVI_2023ONE</t>
  </si>
  <si>
    <t>Endocervical, ectocervical and recto-vaginal samples</t>
  </si>
  <si>
    <t>Roche® LightCycler 480II platform</t>
  </si>
  <si>
    <t>Study reports TV prevalence by HIV status, we derived an overall prevalence by summarising the number positive over the number tested for HIV+ and HIV-. The denominator for TV prevalence among HIV+ (10/28) and HIV- (64/110) reported by the study is less than the number of women recruited (183) and the number of women with STI test results (178, Table 1).</t>
  </si>
  <si>
    <t>Cervicovaginal</t>
  </si>
  <si>
    <t>Osom Trichomonas Rapid Test, Sekisui Diagnostics, MA, USA</t>
  </si>
  <si>
    <t>DELA_2023CPT</t>
  </si>
  <si>
    <t>GeneXpert CT/NG (Cepheid Sunnyvale, California, USA)</t>
  </si>
  <si>
    <t>Study reports prevalence as proportion of of positives by site out of all positive results. Calculated prevalence used, which shows prevalence amongst all thested by site. Swabs were self-collected unless a pelvic examination was indicated in which case clinician-directed samples were collected.</t>
  </si>
  <si>
    <t>DELA_2023JBG</t>
  </si>
  <si>
    <t>OSOM Trichomonas Test, (Seikusui Diagnostics, Burlington, Massachusetts, USA)</t>
  </si>
  <si>
    <t>DELA_2023ZWE</t>
  </si>
  <si>
    <t>Gene Xpert CT/NG Assay (Cepheid, Sunnyvale, California, United States)</t>
  </si>
  <si>
    <t>DEVO_2023LAB</t>
  </si>
  <si>
    <t>TaqMan™ Vaginal Microbiota assays as per manufacturer instructions (ThermoFisher Scientific, South Africa)</t>
  </si>
  <si>
    <t>DEVO_2023POC</t>
  </si>
  <si>
    <t>GeneXpert TV (Cepheid Sunnyvale, California, USA)</t>
  </si>
  <si>
    <t>DEVO_2024ONE</t>
  </si>
  <si>
    <t>Gene Xpert TV Assay (Cepheid, Sunnyvale, California, United States)</t>
  </si>
  <si>
    <t>DHAW_2023FEM</t>
  </si>
  <si>
    <t>in-house PCR targeting the cryptic plasmid</t>
  </si>
  <si>
    <t>DHAW_2023MAL</t>
  </si>
  <si>
    <t>DIAB_2023ONE</t>
  </si>
  <si>
    <t>Cervicovaginal and endocervical</t>
  </si>
  <si>
    <t>qPCR with CFX Connect thermocycler (788BR09570, Bio-Rad, Singapore), Cytobacteriology</t>
  </si>
  <si>
    <t>Rapid Chlamydia Test, RightSign” (TRC) (Hangzhou Biotest Co., Ltd, Ref. WCHL-C71)</t>
  </si>
  <si>
    <t>Prevalence by Rapid Chlamydia Test (antigen POCT) (6/150, 4%). Study reports varying numbers of CT positive throughout study.</t>
  </si>
  <si>
    <t>qPCR with CFX Connect thermocycler (788BR09570, Bio-Rad, Singapore).</t>
  </si>
  <si>
    <t>Cytobacteriology</t>
  </si>
  <si>
    <t>Prevalence by culture (0.3%, 1/346)</t>
  </si>
  <si>
    <t>DOSA_2022ONE</t>
  </si>
  <si>
    <t>nested PCR protocol</t>
  </si>
  <si>
    <t>DUNA_2022ONE</t>
  </si>
  <si>
    <t>LightMix 480 HT CT/NG assay (TIB MOLBIOL, Berlin, Germany).</t>
  </si>
  <si>
    <t>A validated in-house real time-PCR assay</t>
  </si>
  <si>
    <t>ELGI_2024ONE</t>
  </si>
  <si>
    <t>Gene Xpert CT/NG Assay (Cepheid, Sunnyvale, California, United States) Lab-based</t>
  </si>
  <si>
    <t>ELKA_2024ONE</t>
  </si>
  <si>
    <t>MagMAX™ CORE Nucleic Acid Purification Kit (Cat. No. A32700, Thermo Fisher Scientific, United States)</t>
  </si>
  <si>
    <t>Culture (TYM Diamond culture), Wet mount microscopy</t>
  </si>
  <si>
    <t>Prevalence based on culture and PCR  positive. Prevalence by culture only was 16/150, 10.67%. Prevalence by microscopy (12/150, 12.34%). PCR test was only conducted on culture-positive samples. Overall prevalence not reported for PCR confirmed samples, calculated prevalence used as best estimate</t>
  </si>
  <si>
    <t>ENWU_2024ONE</t>
  </si>
  <si>
    <t>Wet mount</t>
  </si>
  <si>
    <t>ESTE_2022ONE</t>
  </si>
  <si>
    <t>In-house PCR assay using kl1/kl2 primers to amplify a 241 bp fragment of cryptic plasmid gene from C. trachomatis.</t>
  </si>
  <si>
    <t>Samples with positive results of cryptic plasmid gene were prepared for nested PCR assay and amplification of the omp1 gene with previously developed primers by Gao et al.</t>
  </si>
  <si>
    <t>EYON_2023ONE</t>
  </si>
  <si>
    <t>Wet mount, sedimentation concentration technique, and staining of vaginal smears</t>
  </si>
  <si>
    <t>FAHM_2024ONE</t>
  </si>
  <si>
    <t>FENG_2023ONE</t>
  </si>
  <si>
    <t>FERR_2023ONE</t>
  </si>
  <si>
    <t>Nested PCR assay targeting a 150 bp segment of the cryptic plasmid</t>
  </si>
  <si>
    <t>FILH_2023ONE</t>
  </si>
  <si>
    <t>Hologic Aptima on Panther platform, transcription-mediated amplification [TMA]</t>
  </si>
  <si>
    <t>Placental tissues</t>
  </si>
  <si>
    <t>Real-time PCR (cryptic plasmid + pmpH gene)</t>
  </si>
  <si>
    <t>Real-time PCR: targets opa gene (multi-copy). porA pseudogene.</t>
  </si>
  <si>
    <t>GALV_2022FEM</t>
  </si>
  <si>
    <t>Serion Classic Chlamydia trachomatis IgG ELISA, Würzburg, Germany</t>
  </si>
  <si>
    <t>GALV_2022MAL</t>
  </si>
  <si>
    <t>GAUT_2023ONE</t>
  </si>
  <si>
    <t>Cervical biopsy tissues</t>
  </si>
  <si>
    <t>PCR amplification of the gyrA gene</t>
  </si>
  <si>
    <t>Total includes CT coinfections with HPV</t>
  </si>
  <si>
    <t>GOES_2022ONE</t>
  </si>
  <si>
    <t>Serion ELISA Classic Chlamydia trachomatis IgG; (Serion Diagnostics, Würzburg, Germany)</t>
  </si>
  <si>
    <t>Study does not report prevalence (%) for women only. Calculated prevalence used as best estimate</t>
  </si>
  <si>
    <t>SACASETM Real-TM Kit</t>
  </si>
  <si>
    <t>Swabs for CT, NG, and TV testing were from a randomly selected subset of one-third of participants at each study site</t>
  </si>
  <si>
    <t>Artus CT/NG QS-RGQ Kit</t>
  </si>
  <si>
    <t>Roche STI kits (Roche Diagnostics, USA)</t>
  </si>
  <si>
    <t>GOVE_2024ONE</t>
  </si>
  <si>
    <t>Roche Light Cycler 480 and Roche STI kits (Roche Diagnostics, USA)</t>
  </si>
  <si>
    <t>Vaginal swabs from the posterior fornixes and lateral vaginal walls. Estimates are reported by birth outcome.  We derived estimates for extraction by summarizing figures across composite measure for any adverse birth outcome/vs no adverse birth outcome.</t>
  </si>
  <si>
    <t>Estimates are reported by birth outcome.  We derived estimates for extraction by summarizing figures across composite measure for any adverse birth outcome/vs no adverse birth outcome</t>
  </si>
  <si>
    <t>GOVE_2024aONE</t>
  </si>
  <si>
    <t>GRAB_2022ONE</t>
  </si>
  <si>
    <t>Aptima Combo 2 assay (Hologic)</t>
  </si>
  <si>
    <t>Prevalence based on self-collected wet-stored specimens.</t>
  </si>
  <si>
    <t>Aptima TV assay (Hologic)</t>
  </si>
  <si>
    <t>Abbott m2000 RealTime CT/NG assay</t>
  </si>
  <si>
    <t>Reported prevalence used due to use of inverse probability weighting for prevalence estimates.</t>
  </si>
  <si>
    <t>Penile</t>
  </si>
  <si>
    <t>OSOM Trichomonas Rapid Test (Sekisui [formerly Genzyme Diagnostics], Burlington, MA)</t>
  </si>
  <si>
    <t>Rectal, urine</t>
  </si>
  <si>
    <t>Roche Diagnostics, Shanghai, China</t>
  </si>
  <si>
    <t>Includes those positive for either rectal or urethral gonorrhea or both</t>
  </si>
  <si>
    <t>Includes those positive for either rectal or urethral chlamydia or both</t>
  </si>
  <si>
    <t>Aptima CT/NG Hologic Inc., Marlborough, MA, USA)</t>
  </si>
  <si>
    <t>NG isolates (NAAT-positive) were culture-evaluated using disk diffusion (Kirby-Bauer test) and a subset by Etest method (BioMérieux, Marcy-l’Etoile, France) for susceptibility to ceftriaxone, cefixime, ciprofloxacin, and azithromycin</t>
  </si>
  <si>
    <t>Aptima TV Hologic Inc., Marlborough, MA, USA)</t>
  </si>
  <si>
    <t>Aptima (Hologic Inc., USA)</t>
  </si>
  <si>
    <t>Calculated prevalence used due to discrepancy between reported and calculated prevalence. No statistical adjustments or explanations for difference in prevalence is reported in study.</t>
  </si>
  <si>
    <t>HANX_2022FEM</t>
  </si>
  <si>
    <t>Cobas 4800 CT/NG assay (Roche Molecular Systems, NJ, USA)</t>
  </si>
  <si>
    <t>Confirmation and genotyping of NAAT-positive isolates through nested PCR of ompA gene + sequencing</t>
  </si>
  <si>
    <t>5 rectal swabs were not amplified effectively with the Roche PCR test, however, study does not report the distribution of these invalid results amongst males or females</t>
  </si>
  <si>
    <t>6 urogenital samples were not amplified effectively with the Roche PCR test, however, study does not report the distribution of these invalid results amongst males or females. Number of positive cases not reported.</t>
  </si>
  <si>
    <t>HANX_2022MAL</t>
  </si>
  <si>
    <t>HARR_2023ONE</t>
  </si>
  <si>
    <t>Sub-study conducted additional testing: STD Direct Flow Chip Kit (Master Diagnostica®—Ref: MAD-003938M-HS12).</t>
  </si>
  <si>
    <t>CT and NG screening for parent trial (ECHO) was via GeneXpert. Additional STI testing (Multiplex STD Direct Flow Chip Kit) was conducted as a part of this sub-study. Prevalence by test type is not reported.</t>
  </si>
  <si>
    <t>Real-time PCR targeting a species-specific 2-kb repeat sequence on ThermoFisher ViiA 7 platform</t>
  </si>
  <si>
    <t>HUSE_2023ONE</t>
  </si>
  <si>
    <t>Shanghai Rendu Biotechnology Co., Ltd., Shanghai, China)</t>
  </si>
  <si>
    <t>OSOM® Rapid Trichomonas (Sekisui Diagnostics).</t>
  </si>
  <si>
    <t>IGNA_2023WSM</t>
  </si>
  <si>
    <t>Go Taq Green master mix (Promega Corporation, USA) using specific primers</t>
  </si>
  <si>
    <t>Cervical, endocervical</t>
  </si>
  <si>
    <t>IGNA_2023WSW</t>
  </si>
  <si>
    <t>ISMA_2024ONE</t>
  </si>
  <si>
    <t>Direct wet smear</t>
  </si>
  <si>
    <t>PCR, Abbott Molecular, Des Plains, IL, USA</t>
  </si>
  <si>
    <t>discrepancy between calculated; as no discrepancy with other data went with the calculated value</t>
  </si>
  <si>
    <t>JARO_2023FEM</t>
  </si>
  <si>
    <t>GeneXpert (Cepheid, Sunnyvale, CA)</t>
  </si>
  <si>
    <t>Reported prevalence used due to use of inverse probability weighting for prevalence estimates. Menstruating females provided urine specimens</t>
  </si>
  <si>
    <t>JARO_2023MAL</t>
  </si>
  <si>
    <t>JIAN_2023ONE</t>
  </si>
  <si>
    <t>Rendu Biotechnology, Shanghai, China</t>
  </si>
  <si>
    <t>JIAN_2024ONE</t>
  </si>
  <si>
    <t>Cobas 4800 CT/NG assay</t>
  </si>
  <si>
    <t>Data also available for self-collected (7 of 325 positive)</t>
  </si>
  <si>
    <t>Cobas 4800 CT/NG assay (Roche, Switzerland)</t>
  </si>
  <si>
    <t>Data also available for self-collected (41 of 325 positive)</t>
  </si>
  <si>
    <t>Data also available for self collected (13of 325 positive)</t>
  </si>
  <si>
    <t>Data also available for self collected (19 of 325 positive)</t>
  </si>
  <si>
    <t>JOHN_2023ONE</t>
  </si>
  <si>
    <t>Vaginal, cervical</t>
  </si>
  <si>
    <t>JOYA_2022ONE</t>
  </si>
  <si>
    <t>serum</t>
  </si>
  <si>
    <t>ELISA (BIOLINE Diagnostic Inc., USA) targeted IgM antibodies against CT lipopolysaccharide</t>
  </si>
  <si>
    <t>Prevalence based on serum samples for IgG. 21/25 (85%) of positive serum samples tested positive via NAAT. Overall prevalence based on NAAT not reported. No positive cases for IgM against CT detected.</t>
  </si>
  <si>
    <t>KAHS_2023FEM</t>
  </si>
  <si>
    <t>Culture (Colony morphology), Microscopy (Gram staining), and Biochemical tests (oxidase test, and carbohydrate utilization test)</t>
  </si>
  <si>
    <t>Study reported prevalence using the denominator of the entire study populaiton (229). We used calculated prevalence which reports the prevalence amongst females only.</t>
  </si>
  <si>
    <t>KAHS_2023MAL</t>
  </si>
  <si>
    <t>Study reported prevalence using the denominator of the entire study populaiton (229). We used calculated prevalence which reports the prevalence amongst males only.</t>
  </si>
  <si>
    <t>KAZE_2022ONE</t>
  </si>
  <si>
    <t>Specific primers for molecular detection of S. agalactiae, N. gonorrhoeae, U. urealyticum, M. genitalium, M. hominis, and C. trachomatis (Table 1) were designed by Primer 3 software.</t>
  </si>
  <si>
    <t>Osom Sekisui Diagnostics LLC, San Diego, CA at POC</t>
  </si>
  <si>
    <t>Gene Xpert (Cepheid, HBDC, Maurens-Scopont, France) lab-based</t>
  </si>
  <si>
    <t>KIRK_2023MAL</t>
  </si>
  <si>
    <t>first void urine or urethral swab samples were obtained from men</t>
  </si>
  <si>
    <t>Triplex polymerase chain reaction (PCR) kit (FTD Urethritis Basic Kit, Fast Track Diagnostics, Luxembourg)</t>
  </si>
  <si>
    <t>Study reports combined prevalence for all anatomical sites sampled</t>
  </si>
  <si>
    <t>KIRK_2023FEM</t>
  </si>
  <si>
    <t>Urethral, cervical, and vaginal samples were collected using dacron-tipped swabs.</t>
  </si>
  <si>
    <t>KIYI_2022ONE</t>
  </si>
  <si>
    <t>vaxpert</t>
  </si>
  <si>
    <t>NOVA</t>
  </si>
  <si>
    <t>JD Biotech</t>
  </si>
  <si>
    <t>STIP, a validated multiplex PCR</t>
  </si>
  <si>
    <t>Rotor-Gene Q real-time platform (Qiagen)</t>
  </si>
  <si>
    <t>KUSE_2022ONE</t>
  </si>
  <si>
    <t>Cobas Amplicor CT/NG PCR test, Roche Diagnostic Systems, Branchburg, New Jersey, USA</t>
  </si>
  <si>
    <t>OSOM Trichomonas Test, Sekisui Diagnostics LLC, US</t>
  </si>
  <si>
    <t>KUSE_2024ONE</t>
  </si>
  <si>
    <t>OSOM Trichomonas Rapid test (Sekisui Diagnostics, USA)</t>
  </si>
  <si>
    <t>Cobas Amplicor CT/NG -PCR test (Roche Diagnostic Systems, Branchburg, New Jersey, USA)</t>
  </si>
  <si>
    <t>LAMX_2024FEM</t>
  </si>
  <si>
    <t>Vaginal and Cervical Swabs</t>
  </si>
  <si>
    <t>Real-time PCR method (Mx3005PAgilent Technologies)</t>
  </si>
  <si>
    <t>Study collected cervical and vaginal swabs for CT, NG, and M. genitalium testing. It is not specified which swabs were tested for which organism and no prevalence by anatomical site is provided.</t>
  </si>
  <si>
    <t>LAMX_2024MAL</t>
  </si>
  <si>
    <t>Calculated prevalence used due to discrepancy between reported and calculated prevalence. No statistical adjustments or explanations for difference prevalence is reported in study.</t>
  </si>
  <si>
    <t>LEEV_2022MSM</t>
  </si>
  <si>
    <t>Aptima Combo® assay (Hologic, Bedford, MA, USA)</t>
  </si>
  <si>
    <t>LEEV_2022NBO</t>
  </si>
  <si>
    <t>LEEV_2022TGW</t>
  </si>
  <si>
    <t>LERO_2023ONE</t>
  </si>
  <si>
    <t>Seegene STI-7 real-time PCR kit (Seegene, Seoul, Korea). Amplification was performed on the CFX Real-Time PCR Detection system (Bio-Rad, USA).</t>
  </si>
  <si>
    <t>Aptima Trichomonas vaginalis (Hologic, San Diego, California, USA)</t>
  </si>
  <si>
    <t>Aptima Combo 2  (C. trachomatis and N. gonorrhoeae) (Hologic, San Diego, California, USA)</t>
  </si>
  <si>
    <t>ResistancePlus GC assay (SpeeDx, Sydney, Australia)</t>
  </si>
  <si>
    <t>LINK_2022ONE</t>
  </si>
  <si>
    <t>CT/NG Abbott RealTime PCR, using M200 real-time system (Abbott Molecular Diagnostics, Des Plaines, USA)</t>
  </si>
  <si>
    <t>LINX_2022ONE</t>
  </si>
  <si>
    <t>GeneXpert CT/NG (Cepheid, Sunnyvale, California, USA)</t>
  </si>
  <si>
    <t>immunochromatographic: Golden colloid immunity diffuse test</t>
  </si>
  <si>
    <t>Culture (Colonial morphology) and Microscopy (gram stain)</t>
  </si>
  <si>
    <t>Wet mount of vaginal discharge</t>
  </si>
  <si>
    <t>LIUX_2022bONE</t>
  </si>
  <si>
    <t>QIAamp® cador® Pathogen Mini Kit (Qiagen, Hilden, Germany)</t>
  </si>
  <si>
    <t>LIUX_2022cONE</t>
  </si>
  <si>
    <t>Simultaneous Amplification and Testing (SAT)  (Shanghai Rendu Biotechnology Co., Ltd, China).</t>
  </si>
  <si>
    <t>Urogenital</t>
  </si>
  <si>
    <t>LIXX_2022ONE</t>
  </si>
  <si>
    <t>Wet mount phase contrast microscopy (Olympus, Japan) (×400), and Gram-stained smear microscopy (×1,000)</t>
  </si>
  <si>
    <t>LIXX_2023ONE</t>
  </si>
  <si>
    <t>Cobas 4,800 system (Roche, Switzerland)</t>
  </si>
  <si>
    <t>Calculated prevalence different from reported prevalence. No adjustment reported.</t>
  </si>
  <si>
    <t>LLAN_2024FSW</t>
  </si>
  <si>
    <t>Applied Biosystems 7500 Fast Real-Time PCR System (Thermo Fisher Scientific, USA)</t>
  </si>
  <si>
    <t>LLAN_2024NSW</t>
  </si>
  <si>
    <t>all vaginal DNA extracts were re-tested for TV, using Luna Universal Probe qPCR Kit (New England Biolabs, USA)</t>
  </si>
  <si>
    <t>Bio-Rad CFX-96 Real time PCR system (Bio-Rad Laboratories, USA)</t>
  </si>
  <si>
    <t>LOKK_2022ONE</t>
  </si>
  <si>
    <t>Aptima Combo-2 CT/NG Detection System, Aptima Trichomonas vaginalis assay; Hologic Corporation</t>
  </si>
  <si>
    <t>KOLPLAST (Itupeva, Brazil)</t>
  </si>
  <si>
    <t>LUXX_2023ONE</t>
  </si>
  <si>
    <t>CT Diagnostic Kit (DA 0071) (The DaAn Gene Co., Ltd., Guangdong, China)</t>
  </si>
  <si>
    <t>NG Test Kit [DA0063] from The DaAn Gene Co., Ltd., Guangdong, China)</t>
  </si>
  <si>
    <t>GeneXpert kits (Cepheid, Solna, Sweden)</t>
  </si>
  <si>
    <t>MABA_2024ONE</t>
  </si>
  <si>
    <t>Applied Biosystems™ TaqMan® Assay using commercially available primers</t>
  </si>
  <si>
    <t>Study prevalence reported as per randomisation arm, we derived country-level prevalence estimates by summing data across study arms. Calculated prevalence is used. Only a randomly selected subgroup of a third of participants had vaginal swabs taken to assess for the presence of curable STIs and bacterial vaginosis.</t>
  </si>
  <si>
    <t>rectal, oral and genital swabs.</t>
  </si>
  <si>
    <t>Study reports combined prevalence for all anatomical sites sampled. Note. We used prevalence reported in abstract. Varying prevalence rates and number positive reported throughout study.</t>
  </si>
  <si>
    <t>MANJ_2024ONE</t>
  </si>
  <si>
    <t>Vaginal and Endocervical</t>
  </si>
  <si>
    <t>CE/IVD-marked multiplex real-time AmpliSens N.gonorrhoeae/C.trachomatis/M.genitalium/T.vaginalis-MULTIPRIME-FRT PCR assay (InterLabService Ltd, Moscow, Russia)</t>
  </si>
  <si>
    <t>Number positive is not reported in the study</t>
  </si>
  <si>
    <t>Urine and rectal swabs</t>
  </si>
  <si>
    <t>Prevalence includes multiple anatomical sites</t>
  </si>
  <si>
    <t>Urine and vaginal swabs</t>
  </si>
  <si>
    <t>Includes serovars L1-L3 and serovars A-K</t>
  </si>
  <si>
    <t>MBUV_2024ONE</t>
  </si>
  <si>
    <t>Urine and Vaginal</t>
  </si>
  <si>
    <t>Urine sediment and wet mount microscopy</t>
  </si>
  <si>
    <t>Colonial morphology, Gram-stain, and biochemical tests</t>
  </si>
  <si>
    <t>MEHT_2023ONE</t>
  </si>
  <si>
    <t>OSOM TV antigen detection assay (Sekisui, Lexington, MA, US).</t>
  </si>
  <si>
    <t>Supp file (S1 Table) provides different prevalence data at baseline. Prevalence % not provided.</t>
  </si>
  <si>
    <t>GeneXpert (Cepheid, Sunnydale, California, United States).</t>
  </si>
  <si>
    <t>MENE_2023ONE</t>
  </si>
  <si>
    <t>Cobas 4800 CT/NG test (Roche®)</t>
  </si>
  <si>
    <t>MIRA_2024ONE</t>
  </si>
  <si>
    <t>Aptima TV assay (Hologic Panthe, San Diego, USA)</t>
  </si>
  <si>
    <t>Aptima Combo 2 CT/NG assay  CT/NG, (Hologic Panthe, San Diego, USA)</t>
  </si>
  <si>
    <t>MOFO_2024ONE</t>
  </si>
  <si>
    <t>Applied Biosystems™TaqMan® Assays (ThermoFisher Scientific,
Waltham, Massachusetts, United States of America)</t>
  </si>
  <si>
    <t>MONG_2024ONE</t>
  </si>
  <si>
    <t>One Step Chlamydia trachomatis Antigen Rapid Test (Colloidal Gold)</t>
  </si>
  <si>
    <t>TaqMan multiplex real-time polymerase chain  reaction (qRT–PCR) was performed using the RUO Multiplex Sexually Transmitted Diseases 9 FTDkit (Fast Track Diagnostics, Junglinster, Luxembourg) for the detection of C. trachomatis, N. gonorrhoeae, T. vaginalis, and herpes simplex viruses 1 and 2.</t>
  </si>
  <si>
    <t>MOOD_2023ONE</t>
  </si>
  <si>
    <t>Urogenital swabs</t>
  </si>
  <si>
    <t>Allplex STI Essential Assay (Seegene Inc, South Korea)</t>
  </si>
  <si>
    <t>Prevalence was derived from the supplemental data file (S1 Dataset) because the study only reported combined prevalence amongst men and women.</t>
  </si>
  <si>
    <t>Comparative use of In-house PCR assay, using previously published primers and probes (Integrated DNA Technologies)</t>
  </si>
  <si>
    <t>Prevalence was derived from the supplemental data file (S1 Dataset)</t>
  </si>
  <si>
    <t>Comparative use of In-house PCR assay, using previously published primers and probes (Integrated DNA Technologies and culture/ wet mount microscopy</t>
  </si>
  <si>
    <t>SACASE™ Real-TM Kit</t>
  </si>
  <si>
    <t>RT-PCR ( Artus ® CT/NG QS-RGQ Kit),</t>
  </si>
  <si>
    <t>MUJU_2023ONE</t>
  </si>
  <si>
    <t>MUKA_2024ONE</t>
  </si>
  <si>
    <t>Multiplex syndromic panel PCR assay (HAIN Fluorotype STI Multiplex PCR)</t>
  </si>
  <si>
    <t>Calculated prevalence used, as study reported the percentage positive amonst all women positive for any STI, not among the entire study population</t>
  </si>
  <si>
    <t>MUSS_2023ONE</t>
  </si>
  <si>
    <t>Cepheid GeneXpert® CT/NG assay at the central study team office.</t>
  </si>
  <si>
    <t>Urine, pharyngeal (Healthcare professional), anorectal swab (3/4 by clinician and 1/4 self collected)</t>
  </si>
  <si>
    <t>RT-PCR (Sacace Biotechnologies®, Italy) on a Rotor-Gene Q (Qiagen®, Germany) thermocycler.</t>
  </si>
  <si>
    <t>MWAN_2023aONE</t>
  </si>
  <si>
    <t>Urine, anorectal and oropharyngeal swabs</t>
  </si>
  <si>
    <t>Multiplex NAAT (Sacace Biotechnologies®, Italy).</t>
  </si>
  <si>
    <t>NAGD_2023ONE</t>
  </si>
  <si>
    <t>Osom Rapid Trichomonas test, Massachusetts</t>
  </si>
  <si>
    <t>Study provides data for Cape Town and Johannesburg separately. We have combined samples to generate single estimate</t>
  </si>
  <si>
    <t>GeneXpert™, Cepheid, Sunnyvale, California)</t>
  </si>
  <si>
    <t>NAND_2024ONE</t>
  </si>
  <si>
    <t>Endometrial biopsy</t>
  </si>
  <si>
    <t>Applied Biosystems QuantStudio 5 PCR using in-house assays</t>
  </si>
  <si>
    <t>NGOM_2023ONE</t>
  </si>
  <si>
    <t>Selective VCN agar supplemented vancomycin, colistin and nystatin.</t>
  </si>
  <si>
    <t>NGOM_2024ONE</t>
  </si>
  <si>
    <t>Nested PCR targeting the omp1 gene</t>
  </si>
  <si>
    <t>NGUY_2024aONE</t>
  </si>
  <si>
    <t>Urine, Oropharyngeal, rectal</t>
  </si>
  <si>
    <t>Alinity m STI Assay(Abbott Molecular, USA),</t>
  </si>
  <si>
    <t>NUWA_2024ONE</t>
  </si>
  <si>
    <t>Urine, Vaginal</t>
  </si>
  <si>
    <t>GeneXpert CT/NG assay (Cephied)</t>
  </si>
  <si>
    <t>Female participants were randomized 1:1 to provide urine or a vaginal swab. Prevalence by anatomical site is not reported</t>
  </si>
  <si>
    <t>OBET_2023FEM</t>
  </si>
  <si>
    <t>Wet mount and/or a positive TV culture.</t>
  </si>
  <si>
    <t>Discrepancy between reported prevalence and calculated prevalence with no statistical adjustment to prevalence estimates reported in study. Calculated prevalence based on number positive over number tested is used for best estimate.</t>
  </si>
  <si>
    <t>OBET_2023MAL</t>
  </si>
  <si>
    <t>ODEL_2023CAS</t>
  </si>
  <si>
    <t>ELISA kit (DIA PRO LTD, Milano, Italy). The ELISA Chlamydia trachomatis IgG kit is used for both quantitative and qualitative determination of IgG antibody specific for Chlamydia trachomatis in human plasma and sera.</t>
  </si>
  <si>
    <t>ODEL_2023CON</t>
  </si>
  <si>
    <t>OLIB_2023ONE</t>
  </si>
  <si>
    <t>Xema Chlamydin IgG Elisa (96 W) – Lab Sakha (Chlamydia IgG EIA)</t>
  </si>
  <si>
    <t>At least one of oropharyngeal, anal or urethral</t>
  </si>
  <si>
    <t>StepOne and StepOne Plus thermal cyclers (Life Technologies).</t>
  </si>
  <si>
    <t>OMOS_2023ONE</t>
  </si>
  <si>
    <t>Multiplex PCR (Sacace Biotechnologies, Como Italy.)</t>
  </si>
  <si>
    <t>OMOS_2024ONE</t>
  </si>
  <si>
    <t>Immunocomb Chlamydia IgG test kit (Calbiotech, El Cajon, CA, USA)</t>
  </si>
  <si>
    <t>Prevalence is based on detection of anti-CT antibodies</t>
  </si>
  <si>
    <t>ORTI_2023ONE</t>
  </si>
  <si>
    <t>Anyplex TM II STI-7 detection test</t>
  </si>
  <si>
    <t>ELISA (chlamydia antibodies (IgG))</t>
  </si>
  <si>
    <t>OSIN_2023CON</t>
  </si>
  <si>
    <t>Endocervical, vaginal swabs, serum</t>
  </si>
  <si>
    <t>Cepheid GeneXpert or Aptima Combo 2</t>
  </si>
  <si>
    <t>Cepheid GeneXpert or Aptima Combo 4</t>
  </si>
  <si>
    <t>PELL_2023ONE</t>
  </si>
  <si>
    <t>GeneXpert CT/NG Rapid PCR Test (Cepheid, Sunnyvale CA, USA).</t>
  </si>
  <si>
    <t>PULE_2023ONE</t>
  </si>
  <si>
    <t>Aptima (Hologic Corporation, San Diego, CA, USA)</t>
  </si>
  <si>
    <t>QULU_2023ONE</t>
  </si>
  <si>
    <t>OSOM® Rapid Trichomonas Test (Sekisui Diagnostics, Lexington, MA, US)</t>
  </si>
  <si>
    <t>Vulvovaginal swabs</t>
  </si>
  <si>
    <t>Xpert® CT/NG (Cepheid, Sunnydale, California, US)</t>
  </si>
  <si>
    <t>RAJA_2023ONE</t>
  </si>
  <si>
    <t>Specific primers for the CT cryptic plasmid. Favorprep™ tissue genomic DNA extraction mini kit (Favorgen Biotech Corporation, Taiwan)</t>
  </si>
  <si>
    <t>REZK_2023ONE</t>
  </si>
  <si>
    <t>GeneXpert platform (Cepheid, Sunnyvale, CA, USA) Laboratory-based</t>
  </si>
  <si>
    <t>GeneXpert platform (Cepheid, Sunnyvale, CA, USA) Point-of-care</t>
  </si>
  <si>
    <t>ROSA_2023ONE</t>
  </si>
  <si>
    <t>Hardy Diagnostics modified Diamond medium.</t>
  </si>
  <si>
    <t>ROYX_2023ONE</t>
  </si>
  <si>
    <t>SENK_2024ONE</t>
  </si>
  <si>
    <t>Gram stain</t>
  </si>
  <si>
    <t>SHAF_2023ONE</t>
  </si>
  <si>
    <t>REALQUALITY RQ-STI CT/NG/MG Kit (AB-Analitica, Italy)</t>
  </si>
  <si>
    <t>Prevalence is among women with positive HPV infection. Prevalence among women without HPV is not reported.</t>
  </si>
  <si>
    <t>The study states that C. trachomatis, M. genitalium, and HSV1/2 were the STIs detected. Since NG was investigated but not listed among detected infections assumed the prevalence was 0%</t>
  </si>
  <si>
    <t>SHAN_2023ONE</t>
  </si>
  <si>
    <t>used reported not calculated values</t>
  </si>
  <si>
    <t>PCR-fluorescent probe method</t>
  </si>
  <si>
    <t>SHEP_2024MAR</t>
  </si>
  <si>
    <t>Reference Lab: Aptima Combo 2 (CT, NG; Hologic, Roche)</t>
  </si>
  <si>
    <t>POCT: GeneXpert CT/NG assay (Cepheid, Sunnydale, California, USA) at Point-of-Care</t>
  </si>
  <si>
    <t>Prevalence based on reference laboratory testing.</t>
  </si>
  <si>
    <t>SHEP_2024ZAF</t>
  </si>
  <si>
    <t>Reference lab: Aptima TV assays (Hologic, Roche)</t>
  </si>
  <si>
    <t>POCT: GeneXpert TV assay (Cepheid, Sunnydale, California, USA) at Point-of-Care</t>
  </si>
  <si>
    <t>SHIP_2023GTM</t>
  </si>
  <si>
    <t>Aptima MG, Aptima Combo 2 Panther Platform (Hologic)</t>
  </si>
  <si>
    <t>Urine, anorectal</t>
  </si>
  <si>
    <t>SHIP_2023MAR</t>
  </si>
  <si>
    <t>SHIP_2023PER</t>
  </si>
  <si>
    <t>SHIP_2023ZAF</t>
  </si>
  <si>
    <t>Aptima TV assays (Hologic)</t>
  </si>
  <si>
    <t>Primer set SarR and SarF specific for TV and HSV</t>
  </si>
  <si>
    <t>ProbeTec CT/GC and AC strand displacement PCR assay</t>
  </si>
  <si>
    <t>SOMR_2023ONE</t>
  </si>
  <si>
    <t>Cepheid or Aptima</t>
  </si>
  <si>
    <t>SURY_2024ONE</t>
  </si>
  <si>
    <t>Conventional PCR was performed using three different primers AP65, TVK3/TVK7,  BTUB9/BTUB2</t>
  </si>
  <si>
    <t>Culture (Biomed InPouch ® TV), Microscopy (Acridine orange)</t>
  </si>
  <si>
    <t>Prevalence is based on TV detection through PCR with AP65 and BTUB 9/2 gene primers and Acridine orange microscopy. Number of positives through InPouch Culture = 9, Acridine Orange Microscopy = 6, PCR-TVK 3/7 gene = 9, PCR adhesin AP65 gene = 6.</t>
  </si>
  <si>
    <t>TANG_2023ONE</t>
  </si>
  <si>
    <t>Cobas 4800 CT/NG Test Kits; Roche Molecular Systems</t>
  </si>
  <si>
    <t>TAVA_2024ONE</t>
  </si>
  <si>
    <t>Real-Time PCR with Sybr Green assay targeting dcmH gene</t>
  </si>
  <si>
    <t>AmpliSense multiplex PCR for NG, TV and CT</t>
  </si>
  <si>
    <t>Nasopharyngeal (NP), skin or eye swabs taken from infants if indicated (neonatal eye infection)</t>
  </si>
  <si>
    <t>WANG_2023aFEM</t>
  </si>
  <si>
    <t>Rendu Biotechnology Co., Ltd (Shanghai, China)</t>
  </si>
  <si>
    <t>WANG_2023aMAL</t>
  </si>
  <si>
    <t>Cobas 4800 system, Roche, Switzerland</t>
  </si>
  <si>
    <t>Wet mount and gram stain</t>
  </si>
  <si>
    <t>WANG_2024FEM</t>
  </si>
  <si>
    <t>STI-MS method multiplexed PCR coupled with MALDI-TOF</t>
  </si>
  <si>
    <t>WANG_2024MAL</t>
  </si>
  <si>
    <t>Cobas 48,000 CT/NG Amplification/Detection Kit, Shanghai, China</t>
  </si>
  <si>
    <t>WONG_2024ONE</t>
  </si>
  <si>
    <t>Combo 2 Assay (Hologic)</t>
  </si>
  <si>
    <t>Cobas 4800 CT/NG detection kits (Roche Moleculer Systems, Inc. New Jersey, USA)</t>
  </si>
  <si>
    <t>Anal swabs were only collected from those who engaged in receptive anal sex in the past 6 months regardless of using condoms. Prevalence reported by year of surveillane data. We derived estimates by summarising the number positive over the number tested across all years</t>
  </si>
  <si>
    <t>Prevalence reported by year of surveillane data. We derived estimates by summarising the number positive over the number tested across all years</t>
  </si>
  <si>
    <t>ZARE_2023ONE</t>
  </si>
  <si>
    <t>McCoy cell culture medium and dark-field microscopy</t>
  </si>
  <si>
    <t>ZENG_2024FEM</t>
  </si>
  <si>
    <t>Cervical cells and Secretion (unspecified)</t>
  </si>
  <si>
    <t>Guangzhou Daan Gene, DA0070-DA0073</t>
  </si>
  <si>
    <t>Includes 516 samples of secretions and 609 exfoliated cervical cell samples</t>
  </si>
  <si>
    <t>Guangzhou Daan Gene, DA0060-DA0063</t>
  </si>
  <si>
    <t>ZENG_2024MAL</t>
  </si>
  <si>
    <t>Secretion (unspecified)</t>
  </si>
  <si>
    <t>ZHAN_2023ONE</t>
  </si>
  <si>
    <t>Nested PCR targeting the actin gene of T. vaginalis (GenBank: AF237734)</t>
  </si>
  <si>
    <t>ZHAN_2023aRES</t>
  </si>
  <si>
    <t>RNA Amplification Assay  (Rendu Biotecnology, Shanghai, China)</t>
  </si>
  <si>
    <t>ZHAN_2023aCON</t>
  </si>
  <si>
    <t>Roche Molecular Systems, Inc. New Jersey, USA</t>
  </si>
  <si>
    <t>ZHON_2023FEM</t>
  </si>
  <si>
    <t>Simultaneous amplification and testing (SAT); Rendu Biotechnology Co., Ltd. (Shanghai, China)</t>
  </si>
  <si>
    <t>ZHON_2023MAL</t>
  </si>
  <si>
    <t>ZHOU_2024ONE</t>
  </si>
  <si>
    <t>Cervical, serum</t>
  </si>
  <si>
    <t>Nested PCR of cervical swabs targeting the omp1 gene (outer + inner primers)</t>
  </si>
  <si>
    <t>Luciferase immunosorbent assay (LISA) was used to detect CT-specific pgp3 antibodies in serum</t>
  </si>
  <si>
    <t>ZHUX_2023TIB</t>
  </si>
  <si>
    <t>A positive T. vaginalis result was determined by identification of pear shaped and motile organisms with flagella and undulating membranes</t>
  </si>
  <si>
    <t>ZHUX_2023WUH</t>
  </si>
  <si>
    <t>EUROArray STI DNA microarray system (EUROIMMUN, Germany).</t>
  </si>
  <si>
    <t>AZEV_2019ONE</t>
  </si>
  <si>
    <t>Urine, cervical-vaginal sample</t>
  </si>
  <si>
    <t>PCR targeting the 280 bp region of the MOMP gene</t>
  </si>
  <si>
    <t>BADM_2019FSW</t>
  </si>
  <si>
    <t>POC GeneXpert CT/NG assay</t>
  </si>
  <si>
    <t>A convenience sample of 20% of unique samples drawn was selected for laboratory reference testing with Cobas CT/NG 48000</t>
  </si>
  <si>
    <t>Prevalence based on GeneXpert CT/NG Assay. Prevalence based on reference test (Cobas CT/NG assay also reported). Number recruited and number tested by study group not reported. Study only reports number of valid test results but study group.</t>
  </si>
  <si>
    <t>A convenience sample of 20% of unique samples drawn was selected for laboratory reference testing with Cobas CT/NG 48001</t>
  </si>
  <si>
    <t>BADM_2019MSM</t>
  </si>
  <si>
    <t>A convenience sample of 20% of unique samples drawn was selected for laboratory reference testing with Cobas CT/NG 48002</t>
  </si>
  <si>
    <t>A convenience sample of 20% of unique samples drawn was selected for laboratory reference testing with Cobas CT/NG 48003</t>
  </si>
  <si>
    <t>No details on test methods reported in study</t>
  </si>
  <si>
    <t>BARB_2020ONE</t>
  </si>
  <si>
    <t>PCR using T. vaginalis-specific primers TVK3/7, targeting the 260 bp DNA fragment</t>
  </si>
  <si>
    <t>Microscopy (direct - Giemsa-stained)</t>
  </si>
  <si>
    <t>Prevalence includes PCR-positive. Prevalence by microscopy was 7.41% (17/241) [95% CI: 4.1–11.0] on direct microscopy. 42 samples were excluded (23: questionnaire failure; 19: sampling failure)</t>
  </si>
  <si>
    <t>BAUS_2021BTN</t>
  </si>
  <si>
    <t>Secondary type-specific E7 PCR bead-based multiplex genotyping assay (E7-MPG) with β-globin primers</t>
  </si>
  <si>
    <t>BAUS_2021RWA</t>
  </si>
  <si>
    <t>GeneXpert CT/NG Assay (Ceipheid)</t>
  </si>
  <si>
    <t>Reported prevalence used due to use of statistical weights for age for prevalence estimates</t>
  </si>
  <si>
    <t>Study reports 67 positives and 975 negatives for NG, which together  (1,042) equal more than the number enrolled (1,003). Reported prevalence used due to use of statistical weights for age for prevalence estimates and unclear denominator</t>
  </si>
  <si>
    <t>OSOM Trichomonas Rapid Test (SEKISUI Diagnostics, LLC)</t>
  </si>
  <si>
    <t>BELF_2021ONE</t>
  </si>
  <si>
    <t>Conventional PCR with TVA5/6 primers</t>
  </si>
  <si>
    <t>Aptima Combo 2® Assay</t>
  </si>
  <si>
    <t>Prevalence (%) not reported. Calculated prevalence used as best estimate.</t>
  </si>
  <si>
    <t>Pharyngeal, rectal, urine</t>
  </si>
  <si>
    <t>Aptima Combo 2® CT/NG assay (Hologic) (pharyngeal and rectal) GeneXpert CT/NG assay (Cepheid) (urine)</t>
  </si>
  <si>
    <t>Aptima Combo 2® CT/NG assay (Hologic)</t>
  </si>
  <si>
    <t>GeneXpert CT/NG assay (Cepheid)</t>
  </si>
  <si>
    <t>One pharyngeal result was indeterminate</t>
  </si>
  <si>
    <t>BRUN_2019ONE</t>
  </si>
  <si>
    <t>Aptima T. vaginalis assay (Hologic) (used as gold standard)</t>
  </si>
  <si>
    <t>Microscopy (Wet mount and Gram-stain), culture (modified Diamond’s media)</t>
  </si>
  <si>
    <t>Specimens were considered true positives for T. vaginalis if they were positive in the Aptima T. vaginalis assay (Hologic)</t>
  </si>
  <si>
    <t>BUDK_2019ONE</t>
  </si>
  <si>
    <t>Pharyngeal, rectal, urethra (combined urine and urethral swab)</t>
  </si>
  <si>
    <t>Real-time PCR with TaqMan probes targeted the N. gonorrhoeae porA pseudogene</t>
  </si>
  <si>
    <t>Conventional culture. Presumptive colonies were confirmed NG positive based on: gram stain (gram-negative intracellular diplococci), oxidase test (positive), glucse utilization test (positive)</t>
  </si>
  <si>
    <t>Prevalence is based on PCR. No positive results by traditional culture were detected. Number of positive cases differ (figures in the table vs in text). In text prevalence with confidence intervals was extracted. Calculated prevalence used as best estimate due to discrepancies within study. Combined urine and urethral swab</t>
  </si>
  <si>
    <t>Prevalence is based on PCR. No positive results by traditional culture were detected. Number of positive cases differ (figures in the table vs in text). In text prevalence with confidence intervals was extracted.</t>
  </si>
  <si>
    <t>The prevalence of urethral gonorrhea was detected from both urethral swab 25.91% (92/355 95%CI 21.96, 31.39) and urine collection was 20.25% (55/269, 95%CI 15.91, 25.95). Prevalence is based on PCR. No positive results by traditional culture were detected. Number of positive cases differ (figures in the table vs in text). In text prevalence with confidence intervals was extracted.</t>
  </si>
  <si>
    <t>CAIX_2020Y13</t>
  </si>
  <si>
    <t>Hangzhou ACON Biotechnology Co., Ltd) in the StepOnePlus Real‐Time PCR System (Applied Biosystems)</t>
  </si>
  <si>
    <t>Sample size,  number tested, and number positives not reported by year. Over the 6 year period, 11 242 specimens were collected for CT testing and 8289  for NG testing</t>
  </si>
  <si>
    <t>CAIX_2020Y14</t>
  </si>
  <si>
    <t>CAIX_2020Y15</t>
  </si>
  <si>
    <t>CAIX_2020Y16</t>
  </si>
  <si>
    <t>CAIX_2020Y17</t>
  </si>
  <si>
    <t>CAIX_2020Y18</t>
  </si>
  <si>
    <t>CAME_2021ONE</t>
  </si>
  <si>
    <t>Culture (Colony morphology) with confirmation with microscopy (Gram stain) and oxidase test</t>
  </si>
  <si>
    <t>CHAN_2020FAS</t>
  </si>
  <si>
    <t>Cobas 4800® System (Roche, Switzerland)</t>
  </si>
  <si>
    <t>CHAN_2020FSY</t>
  </si>
  <si>
    <t>Study does not report prevalence (%) for symptomatic females (proportion of all symptomatic cases of CT reported). Calculated prevalence used as best estimate.</t>
  </si>
  <si>
    <t>Study does not report prevalence (%) for symptomatic females (proportion of all symptomatic cases of NG reported). Calculated prevalence used as best estimate.</t>
  </si>
  <si>
    <t>CHAN_2020MAS</t>
  </si>
  <si>
    <t>CHAN_2020MSY</t>
  </si>
  <si>
    <t>Study does not report prevalence (%) for symptomatic males (proportion of all symptomatic cases of CT reported). Calculated prevalence used as best estimate.</t>
  </si>
  <si>
    <t>Study does not report prevalence (%) for symptomatic males (proportion of all symptomatic cases of NG reported). Calculated prevalence used as best estimate.</t>
  </si>
  <si>
    <t>GeneXpert® CT/NG assay (Cepheid, USA)</t>
  </si>
  <si>
    <t>56.7% self-collected vaginal swabs and 43.3% had physicians collect their vaginal swabs</t>
  </si>
  <si>
    <t>GeneXpert® TV assay (Cepheid, USA)</t>
  </si>
  <si>
    <t>CHEN_2020ONE</t>
  </si>
  <si>
    <t>Nested PCR targeting omp1 gene</t>
  </si>
  <si>
    <t>21 participants were excluded due to poor sample quality or lack of personal information</t>
  </si>
  <si>
    <t>CHET_2020ONE</t>
  </si>
  <si>
    <t>Applied Biosystems™ TaqMan® Assays using commercial primers and probes targeting the alpha tubulin 1 gene of T. vaginalis</t>
  </si>
  <si>
    <t>CHIT_2020ONE</t>
  </si>
  <si>
    <t>Roche LightCycler PCR</t>
  </si>
  <si>
    <t>Prevalence (%) is reported for composite any STI only, calculated prevalence used as best estimate. STI test details are not provided</t>
  </si>
  <si>
    <t>Urine, vaginal</t>
  </si>
  <si>
    <t>multiplex real-time PCR assay (adapted from the AmpliSens kit) with primer sets adapted and optimized for the Rotor-Gene 3000 platform Rotor-Gene 3000 platform</t>
  </si>
  <si>
    <t>CUYL_2019ONE</t>
  </si>
  <si>
    <t>Presto CT/NG PCR assay</t>
  </si>
  <si>
    <t>CT samples were confirmed with an in-house real-time PCR. For both C. trachomatis and N. gonorrhoeae, samples were defined as true positive if identified positive with both the Abbott assay and the in-house real-time PCR.</t>
  </si>
  <si>
    <t>Number positive includes true positives as defined by the study. Discrepancy between reported prevalence and calculated prevalence. It is unclear what numerator and denominator was used in study reported prevalence. Calculated prevalence used as best estimate.</t>
  </si>
  <si>
    <t>NG positive samples were confirmed with an in-house real-time PCR. For both C. trachomatis and N. gonorrhoeae, samples were defined as true positive if identified positive with both the Abbott assay and the in-house real-time PCR.</t>
  </si>
  <si>
    <t>DEAN_2021ONE</t>
  </si>
  <si>
    <t>Loop-mediated isothermal amplification (LAMP)–based lateral flow point-of-care test conducted on second vaginal swab to validate against GeneXpert CT/NG Assay</t>
  </si>
  <si>
    <t>Urethral exudate, urine</t>
  </si>
  <si>
    <t>PCR. Test details not specified</t>
  </si>
  <si>
    <t>Culture, Microscopy (gram stain)</t>
  </si>
  <si>
    <t>Prevalence based on PCR. NG-positive by gram stain was: 94/152 (61.8%), NG-positive by culture was: 82/153  (53.6%)</t>
  </si>
  <si>
    <t>DESS_2020ONE</t>
  </si>
  <si>
    <t>The BD MaxTM vaginal assay</t>
  </si>
  <si>
    <t>BD Affirm™ VPIII (DNA probe hybridization assay) used as the investigational method.</t>
  </si>
  <si>
    <t>Prevalence based on BD MaxTM Vaginal assay. Prevalence based on BD Affirm VPIII was 4.8 (13/273) (2.8–8.1)</t>
  </si>
  <si>
    <t>DONG_2020ONE</t>
  </si>
  <si>
    <t>Chocolate agar; confirmed by MALDI-TOF mass spectrometry</t>
  </si>
  <si>
    <t>Study uses denominator of total isolates cultured (265) isolates cultured. Calculated prevalence used, which uses the total number of participants with valid test results (207)</t>
  </si>
  <si>
    <t>ESCA_2020ONE</t>
  </si>
  <si>
    <t>Amplicor CT/NG DNA kits (Roche Molecular Diagnostic, Oklahoma, OK, USA) and COBAS TaqMan 48 (Roche)</t>
  </si>
  <si>
    <t>Discrepancy between prevalence (%) reported in abstract (67.7%) and prevalence reported in results (69.5%). We used prevalence reported in abstract which aligns with calculated prevalence</t>
  </si>
  <si>
    <t>FENT_2020ONE</t>
  </si>
  <si>
    <t>Modified Thayer–Martin Agar</t>
  </si>
  <si>
    <t>Microscopy (Gram stain) and biochemical tests (oxidase, catalase, superoxol, API-NH). Kirby–Bauer disc diffusion and Etest (MIC determination) conducted for antimicrobial sucseptibility testing.</t>
  </si>
  <si>
    <t>Prevalence based on culture. NG-positive by gram stain was: 150/599 (25%)</t>
  </si>
  <si>
    <t>GHAL_2021ONE</t>
  </si>
  <si>
    <t>nPCR targeting the Actin gene using primers; Tv8S, Tv9R, Tv10S, Tv11R</t>
  </si>
  <si>
    <t>Microscopy (Wet mount , Giemsa staining), Culture on modified Diamonds medium</t>
  </si>
  <si>
    <t>GILL_2020ONE</t>
  </si>
  <si>
    <t>Multiplex PCR. Test details not specified</t>
  </si>
  <si>
    <t>OSOM Trichomonas vaginalis rapid test</t>
  </si>
  <si>
    <t>Cervical, vaginal, urine, or rectal</t>
  </si>
  <si>
    <t>Test details not specified</t>
  </si>
  <si>
    <t>Discrepancy between number positive in Table 1 and Supplemental Table S6. Data was extracted from Table S6, which provided more comprehensive data. Calcualted prevalence used as best estimate due to discrepancies reported within paper.</t>
  </si>
  <si>
    <t>Urine or rectal</t>
  </si>
  <si>
    <t>GUIL_2020ONE</t>
  </si>
  <si>
    <t>Real-time PCR at the Pedro Kourí Tropical Medicine Institute (IPK), following the Wei protocol.</t>
  </si>
  <si>
    <t>Urine, rectal</t>
  </si>
  <si>
    <t>Includes 7 who tested positive for both anorectal and urine. Study reports number positive cases and prevalence separately for single site and multi-site infection, we combined the number positive at single site and the number positive at both sites to get total number positive per anatomical site. Due to this, calculated prevalence is used as best estimate.</t>
  </si>
  <si>
    <t>Includes 10 who tested positive on both anorectal and urine. Study reports number positive cases and prevalence separately for single site and multi-site infection, we combined the number positive at single site and the number positive at both sites to get total number positive per anatomical site. Due to this, calculated prevalence is used as best estimate.</t>
  </si>
  <si>
    <t>Includes 4 who tested positive on both anorectal and urine. Study reports number positive cases and prevalence separately for single site and multi-site infection, we combined the number positive at single site and the number positive at both sites to get total number positive per anatomical site. Due to this, calculated prevalence is used as best estimate.</t>
  </si>
  <si>
    <t>Includes 3 who tested positive on both anorectal and urine. Study reports number positive cases and prevalence separately for single site and multi-site infection, we combined the number positive at single site and the number positive at both sites to get total number positive per anatomical site. Due to this, calculated prevalence is used as best estimate.</t>
  </si>
  <si>
    <t>Includes 2 who tested positive on both anorectal and urine. Study reports number positive cases and prevalence separately for single site and multi-site infection, we combined the number positive at single site and the number positive at both sites to get total number positive per anatomical site. Due to this, calculated prevalence is used as best estimate.</t>
  </si>
  <si>
    <t>HANN_2020ONE</t>
  </si>
  <si>
    <t>Endocervical and vaginal</t>
  </si>
  <si>
    <t>Multiplex PCR. Primers-probes sets were purchased from Metabion (Planegg/steinkirchen, Germany) and Thermofisher (Massachusetts, USA)</t>
  </si>
  <si>
    <t>Aptima GenProbe (for women enrolled in Thika) or GeneXpert (for women enrolled in Kisumu)</t>
  </si>
  <si>
    <t>HEID_2021ONE</t>
  </si>
  <si>
    <t>Iranian Gene Fanavar Institute, Tehran, Iran</t>
  </si>
  <si>
    <t>Prevalence (%) not reported. Study only reports prevalence as the proportion of those with a positive CT test by fertile/infertile. Calculated prevalence used as best estimate</t>
  </si>
  <si>
    <t>HERA_2021FEM</t>
  </si>
  <si>
    <t>PCR using three primer sets targeting genus- and species-specific gene sequences</t>
  </si>
  <si>
    <t>Microscopy (Wet Mount, Giema Staining) Culture (observation of motile trophozoites)</t>
  </si>
  <si>
    <t>Prevalence (%) not reported. Calculated prevalence used as best estimate. Prevalence is based on PCR. Number of positive samples by microscopy and culture are reported for combined males and females</t>
  </si>
  <si>
    <t>HERA_2021MAL</t>
  </si>
  <si>
    <t>HERN_2021aONE</t>
  </si>
  <si>
    <t>Multiplex PCR Assay using previously published primers targeting the CP gene</t>
  </si>
  <si>
    <t>Multiplex PCR Assay using primers targeting the pJD1 (cppb) gene</t>
  </si>
  <si>
    <t>Multiplex PCR Assay using primers targeting the 18S rRNA gene</t>
  </si>
  <si>
    <t>HUAN_2021CAS</t>
  </si>
  <si>
    <t>Optical microscope using the saline smear method</t>
  </si>
  <si>
    <t>HUAN_2021CON</t>
  </si>
  <si>
    <t>HUXX_2021ONE</t>
  </si>
  <si>
    <t>Jiangsu Bioperfectus Technologies Co., Ltd., Taizhou, China; Catalog Number: JB60102N</t>
  </si>
  <si>
    <t>Direct fluorescent antibody (DFA) test</t>
  </si>
  <si>
    <t>Culture (Thayer Martin media. Suspected colonies of Neisseria gonorrhoea were then isolated on chocolate agar) with confirmation  via oxidase test, Gram staining, and API NH identification</t>
  </si>
  <si>
    <t>Colonies showing Gram-negative diplococci, oxidase positive reaction, and confirmed by API NH were identified as N. gonorrhoeae.</t>
  </si>
  <si>
    <t>ISLA_2021ONE</t>
  </si>
  <si>
    <t>GeneProof [Brno, Czech Republic]</t>
  </si>
  <si>
    <t>Prevalence reflects baseline analysis from 235 participants in the intervention group. Prevalence among 211 participants in intervention group at follow-up visit is also reported.</t>
  </si>
  <si>
    <t>JARY_2021ONE</t>
  </si>
  <si>
    <t>Allplex STI Essential Assay (Seegene)</t>
  </si>
  <si>
    <t>KAKO_2021ONE</t>
  </si>
  <si>
    <t>Modified Thayer-Martin (MTM) and non-selective chocolate agar plates. Presumptive identification of suspected gonococcal colonies was based on growth of colonies with typical morphology on MTM media, positive oxidase and superoxol tests and observation of Gram-negative oxidase-positive diplococci in stained smears.</t>
  </si>
  <si>
    <t>Discrepancy between number positive reported in abstract (518) and results (517). Prevalence based on culture-positive. Urethral samples from 73.1% (740/1013) of the males demonstrated Gram-negative intracellular diplococci in microscopic smears.</t>
  </si>
  <si>
    <t>KARI_2021ONE</t>
  </si>
  <si>
    <t>The primers delimited a region of 200 bp for CT</t>
  </si>
  <si>
    <t>The primers delimited a region of 281 bp for NG</t>
  </si>
  <si>
    <t>KULA_2021ONE</t>
  </si>
  <si>
    <t>Validated in-house real-time multiplex PCR assay for discharge-causing STI pathogens</t>
  </si>
  <si>
    <t>Culture. Culture. Suspected colonies were definitively identifived via biochemical test (oxidase) as well as a specific slide coagglutination immunological assay</t>
  </si>
  <si>
    <t>Prevalence based on PCR. Of the 860 who were PCR positive 685 were culture positive for NG.</t>
  </si>
  <si>
    <t>LANG_2021ONE</t>
  </si>
  <si>
    <t>Genital specimes</t>
  </si>
  <si>
    <t>NG/CT Xpert (Cepheid Diagnostics, Sunnyvale, CA, USA)</t>
  </si>
  <si>
    <t>OSOM Trichomonas Rapid Test (Sekisui Diagnostics, Lexington, MA, USA)</t>
  </si>
  <si>
    <t>Urethra, rectum, and pharynx</t>
  </si>
  <si>
    <t>Xpert CT/NG assay (Cepheid, Sunnyvale, USA)</t>
  </si>
  <si>
    <t>Urine, anorectal, and pharyngeal samples per individual were pooled for analysis and, if the result was positive or invalid, the study analysed the samples individually</t>
  </si>
  <si>
    <t>Antigen rapid Test SD-Bioline Chlamydia</t>
  </si>
  <si>
    <t>LIXX_2021GYN</t>
  </si>
  <si>
    <t>Urine and cervical</t>
  </si>
  <si>
    <t>Cobas 48000 CT/NG Amplification/Detection Kit, Shanghai, China</t>
  </si>
  <si>
    <t>Test results were chosed according to the following criteria: (1) we excluded individuals from the study population when both urine and cervical swabs were invalid; (2) we chose a valid specimen as the final result when any 1 of the urine and cervical swabs was invalid; and (3) we chose urine as the final result when both urine and cervical swabs were valid, as it could be compared with the results of the pregnant women</t>
  </si>
  <si>
    <t>LIXX_2021ANC</t>
  </si>
  <si>
    <t>LIXX_2021SUB</t>
  </si>
  <si>
    <t>LLAN_2021ONE</t>
  </si>
  <si>
    <t>RT-PCR was done using Applied Biosystems 7500 Fast Real Time PCR System. Specific primers for CT were used</t>
  </si>
  <si>
    <t>RT-PCR was done using Applied Biosystems 7500 Fast Real Time PCR System. Specific primers for NG were used</t>
  </si>
  <si>
    <t>RT-PCR was done using Applied Biosystems 7500 Fast Real Time PCR System. Specific primers for TV were used</t>
  </si>
  <si>
    <t>LOKK_2021ONE</t>
  </si>
  <si>
    <t>Aptima Combo-2 CT/NG Detection System, Aptima T. vaginalis assay; Hologic Corporation; San Diego, CA, USA</t>
  </si>
  <si>
    <t>MABA_2021ONE</t>
  </si>
  <si>
    <t>Culture and microscopy. Cultures were examined daily from day 2 to 7 by wet mount microscopy. A specimen was considered positive for T. vaginalis infection if cells with a jerk motility were observed. A sample was considered negative if no trophozoites were observed at day 7.</t>
  </si>
  <si>
    <t>MABO_2021ONE</t>
  </si>
  <si>
    <t>Vaginal, urine</t>
  </si>
  <si>
    <t>BD Probetec™ ET CT/NG test; BD Diagnostics, Sparks, MD, USA</t>
  </si>
  <si>
    <t>Number of positive cases not reported. Pregnant women provided urine samples only.</t>
  </si>
  <si>
    <t>MAIN_2021FEM</t>
  </si>
  <si>
    <t>Multiplex PCR (Sacace Biotechnologies, Como, Italy)</t>
  </si>
  <si>
    <t>MAIN_2021MAL</t>
  </si>
  <si>
    <t>MAJI_2021ONE</t>
  </si>
  <si>
    <t>MART_2021FEM</t>
  </si>
  <si>
    <t>GeneXpert® CT/NG Assay (Cepheid, Sunnyvale, CA).</t>
  </si>
  <si>
    <t>MART_2021MAL</t>
  </si>
  <si>
    <t>Primers and probes were from Eurogentec S.A. (Belgium)</t>
  </si>
  <si>
    <t>Number of positive cases not reported at study group level. Reported prevalence (%) used as best estimate. Study reported &lt;1. Have assumed 1 person positive as can't have &lt; as a value</t>
  </si>
  <si>
    <t>Number of positive cases not reported at study group level. Reported prevalence (%) used as best estimate.</t>
  </si>
  <si>
    <t>InPouch TV, BioMed Diagnostics, USA</t>
  </si>
  <si>
    <t>CHAU_2019ONE</t>
  </si>
  <si>
    <t>Vaginal and cervical swabs</t>
  </si>
  <si>
    <t>Chlamydia T, Bioscientifica S. A.</t>
  </si>
  <si>
    <t>Number of positive cases not provided.</t>
  </si>
  <si>
    <t>Culture (Chocolate agar) and microscopy (gram stain)</t>
  </si>
  <si>
    <t>Study reports single and coinfection separately. ((CT only (n = 68), CT/NG coinfection (n = 22)). Number of positive cases by single organisms infection and coinfection were combined to obtain overall prevalence of CT.</t>
  </si>
  <si>
    <t>Study reports single and coinfection separately. ((NG only (n = 34), CT/NG coinfection (n = 22)) Number of positive cases by single organisms infection and coinfection were combined to obtain overall prevalence of NG.</t>
  </si>
  <si>
    <t>TV is reported by CT/NG infection status: Among CT only cases (n = 6), Among NG only cases (n = 4), Among NG/CT coinfected cases (n = 4), Among CT/NG unifected (n = 23).  Total number of positive cases across infection status were combined to obtain overall prevalence of TV.</t>
  </si>
  <si>
    <t>Multiplex PCR (RotorGene 3000/6000/RotorGene Q real-time platforms (QIAGEN, Hilden Germany))</t>
  </si>
  <si>
    <t>Reported prevalence used due to use of statistical weights</t>
  </si>
  <si>
    <t>DEBA_2020ONE</t>
  </si>
  <si>
    <t>Urine, pharyngeal, anorectal</t>
  </si>
  <si>
    <t>Abbott RealTime (RT) CT/NG assay (Abbott Molecular, Des Plaines, Illinois, USA) according to the manufacturer’s instructions. DNA extracts of positive samples were tested by in-house real time (RT)-PCR assays for CT and/or NG</t>
  </si>
  <si>
    <t>GeneXpert CT/NG Assay (Cepheid, Sunnyvale, US)</t>
  </si>
  <si>
    <t>Prevalence is based on pooling strategy 1, which is the gold-standard test algorithm (triple-site pooling and testing, and unpooling only when the pooled sample result was invalid). Test results using pooling strategy 2 (triple-site pooling and testing, and unpooling when the pooled sample result was invalid or positive for either CT or NG) are also reported in study. Prevalence by anatomical site is not organism-stratified.</t>
  </si>
  <si>
    <t>EZEA_2019ONE</t>
  </si>
  <si>
    <t>Multiplex PCR, manufacturer details not reported</t>
  </si>
  <si>
    <t>FARH_2023ONE</t>
  </si>
  <si>
    <t>Exocervical</t>
  </si>
  <si>
    <t>Allplex™ STI Essential Assay</t>
  </si>
  <si>
    <t>Allplex STI Essential Assay</t>
  </si>
  <si>
    <t>Two flocked swabs (Copan, USA) were pooled and aliquots were tested for NG and CT by in-house real-time PCR.</t>
  </si>
  <si>
    <t>InPouch TV device (BioMed Diagnostics, USA) for Trichomonas vaginalis.</t>
  </si>
  <si>
    <t>GADO_2019ONE</t>
  </si>
  <si>
    <t>GeneXpert® TV Assay (Cepheid, Sunnyvale, CA).</t>
  </si>
  <si>
    <t>GALV_2021ONE</t>
  </si>
  <si>
    <t>Endocervical and vaginal swabs</t>
  </si>
  <si>
    <t>Aptima Combo2 CT/NG test (Gen Probe Incorporated, San Diego, California, USA)</t>
  </si>
  <si>
    <t>Trichomonas Medium Oxoid, CM0161, Thermo ScientificTM)</t>
  </si>
  <si>
    <t>Microscopy (Wet mount)</t>
  </si>
  <si>
    <t>Prevalence based on detection by culture. Prevalence by wet mount microscopy was 1/206 (0.5%)</t>
  </si>
  <si>
    <t>Prevalence based on detection by culture.</t>
  </si>
  <si>
    <t>GARR_2019ONE</t>
  </si>
  <si>
    <t>Reference test: Anyplex II STI-7 Detection Assay (Seegene, Seoul, Korea). A commercial multiplex real-time PCR assay, the FTD STD9 (Fast Track Diagnostics, Silema, Malta) was used for confirmation of discrepant results</t>
  </si>
  <si>
    <t>Prevalence based on confirmed cases (Xpert), Reference test (Anyplex), and FTD for discrepant results. Number positive and negative by each test type are reported.</t>
  </si>
  <si>
    <t>OSOM Trichomonas Rapid Test (Sekisui Diagnostics, USA)</t>
  </si>
  <si>
    <t>Prevalence based on confirmed cases (OSOM), Reference test (Anyplex), and FTD for discrepant results. Number positive and negative by each test type are reported.</t>
  </si>
  <si>
    <t>GARR_2021ONE</t>
  </si>
  <si>
    <t>GOME_2019ONE</t>
  </si>
  <si>
    <t>HANX_2019CAS</t>
  </si>
  <si>
    <t>HANX_2019CON</t>
  </si>
  <si>
    <t>HIRA_2019aHIV-</t>
  </si>
  <si>
    <t>Abbott Real Time CT/NG</t>
  </si>
  <si>
    <t>Number recruited by HIV status not reported. Overall, 858 MSM were enrolled in the community-led test and treat cohort, a total of 1610 (86.7%) participants completed both CT and NG testing in all three anatomical sites at baseline based on their self-reported sexually exposed contact routes and were included in the analysis</t>
  </si>
  <si>
    <t>HIRA_2019aHIV+</t>
  </si>
  <si>
    <t>HOFF_2019ONE</t>
  </si>
  <si>
    <t>Presto C. trachomatis/N. gonorrhoeae assay</t>
  </si>
  <si>
    <t>Prestoplus assay</t>
  </si>
  <si>
    <t>JEAN_2020ONE</t>
  </si>
  <si>
    <t>Urine and anal</t>
  </si>
  <si>
    <t>Includes 1 participant with genital and rectal infection</t>
  </si>
  <si>
    <t>Includes 2 participants with genital and rectal infection</t>
  </si>
  <si>
    <t>GeneXpert NG/CT Assay (Cape Town), Gen-Probe Aptima Assay (Port Elizabeth)</t>
  </si>
  <si>
    <t>Overall CT prevalence at any site not reported.</t>
  </si>
  <si>
    <t>Overall NG prevalence at any site not reported</t>
  </si>
  <si>
    <t>JULI_2020ONE</t>
  </si>
  <si>
    <t>Presto CT/NG Assay (Goffin Molecular Diagnostics, Houten, The Netherlands) ABI Taqman 7500 (Applied Biosystems, Foster City, CA, USA) according to the manufacturer’s instructions.</t>
  </si>
  <si>
    <t>Presto TV Assay(Goffin Molecular Diagnostics, Houten, The Netherlands) and ABI Taqman 7500 (Applied Biosystems, Foster City, CA, USA) according to the manufacturer’s instructions.</t>
  </si>
  <si>
    <t>KARI_2024ONE</t>
  </si>
  <si>
    <t>KAYO_2020HIVr</t>
  </si>
  <si>
    <t>Aptima Combo 2 CT/NG Assay (Hologic, San Diego, CA, USA)</t>
  </si>
  <si>
    <t>KAYO_2020PLWH</t>
  </si>
  <si>
    <t>Rectal and urethral smears/exudates</t>
  </si>
  <si>
    <t>Immunofluorescence analysis (IFA)</t>
  </si>
  <si>
    <t>Confirmed by NAAT - PCR (unspecified)</t>
  </si>
  <si>
    <t>Total positive cases by year not reported</t>
  </si>
  <si>
    <t>PCR, test details and manufacturer not specified</t>
  </si>
  <si>
    <t>LIXX_2020ONE</t>
  </si>
  <si>
    <t>LOPE_2022ONE</t>
  </si>
  <si>
    <t>Abbott Real-time CT/NG assay (Abbot Molecular Inc., Des Plaines, IL, USA)</t>
  </si>
  <si>
    <t>The DNA of positive samples to CT were recovered and properly processed to amplify the ompA specific gene by means of the nested PCR assay.</t>
  </si>
  <si>
    <t>MEHT_2021ONE</t>
  </si>
  <si>
    <t>GeneXpert. CT/NG (Cepheid, Sunnyvale, CA)</t>
  </si>
  <si>
    <t>No CT and NG coinfections were detected</t>
  </si>
  <si>
    <t>Study reports number positive and prevalence by single CT infection (n = 12, 7.7%) and CT/NG coinfection (n = 1, 0.6%). The number of positive cases across single organism and coinfection were combined to obtain overall prevalence of NG</t>
  </si>
  <si>
    <t>Study reports number positive and prevalence by single NG infection (n = 3, 1.9%) and CT/NG coinfection (n = 1, 0.6%). The number of positive cases across single organism and coinfection were combined to obtain overall prevalence of NG</t>
  </si>
  <si>
    <t>MEHT_2021aONE</t>
  </si>
  <si>
    <t>Cepheid, Sunnyvale, CA, USA</t>
  </si>
  <si>
    <t>Study reports number of positive cases by single organism and coinfection status: CT only (n = 16), CT/BV coinfection (n = 8), CT/TV coinfection (n = 2), CT/TB/BV coinfection (n = 1) The number of positive cases was derived by summarising single organism infection with coinfection to obtain overall prevalence of CT</t>
  </si>
  <si>
    <t>Study reports number of positive cases by single organism and coinfection status: NG only (n = 4), CT/BV coinfection (n = 1), NG/TV/BV coinfection (n = 1). The number of positive cases was derived by summarising single organism infection with coinfection to obtain overall prevalence</t>
  </si>
  <si>
    <t>OSOM TV antigen detection assay (Sekisui, Lexington, MA, US)</t>
  </si>
  <si>
    <t>Study reports number of positive cases by single organism and coinfection status: TV only (n = 6), TV/CT coinfection (n = 2), TV/BV coinfection (n = 4), TV/CT/BV coinfection (n = 1), TV/NG/BV coinfection (n = 1). The number of positive cases was derived by summarising single organism infection with coinfection to obtain overall prevalence</t>
  </si>
  <si>
    <t>MORT_2021HPN</t>
  </si>
  <si>
    <t>PCR with CT-specific primers. BIO-RAD C1000 Thermal Cycler.</t>
  </si>
  <si>
    <t>PCR with NG-specific primers. BIO-RAD C1000 Thermal Cycler.</t>
  </si>
  <si>
    <t>MORT_2021HPP</t>
  </si>
  <si>
    <t>NAIC_2021ONE</t>
  </si>
  <si>
    <t>BD MaxTM Vaginal Panel assay (Becton Dickinson, United States)</t>
  </si>
  <si>
    <t>NAVA_2021ONE</t>
  </si>
  <si>
    <t>PCR Template Preparation Kit (Roche, Mannheim, Germany)</t>
  </si>
  <si>
    <t>Study reports vaginal and cervicovaginal samples interchangeably</t>
  </si>
  <si>
    <t>Prevalence at screening was obtained from supplemental table S9</t>
  </si>
  <si>
    <t>NGUY_2024ONE</t>
  </si>
  <si>
    <t>Roche Cobas® 4800 CT/NG System (Roche Diagnostics, Mannheim, Germany)</t>
  </si>
  <si>
    <t>genotyping on CT-positive samples using semi-nested PCT targeting ompA gene</t>
  </si>
  <si>
    <t>OREE_2021aONE</t>
  </si>
  <si>
    <t>Real time PCR TaqMan Quantitative PCR (Thermo Fisher Scientific, USA),</t>
  </si>
  <si>
    <t>Culture: Positive cultures were confirmed as N. gonorrhoeae based on morphology and biochemical profile. Confirmatory testing: convential PCR DreamTaq Master Mix (Thermo Fisher) targeting opa gene, in-house convential PCT targeting 16S rRNA gene New York City (NYC) agar plates.</t>
  </si>
  <si>
    <t>Prevalence based on TaqMan PCR. Prevalence by culture (1.95%), opa PCR (2.93%) and 16S rRNA PCR (7.18%)</t>
  </si>
  <si>
    <t>PETE_2021ONE</t>
  </si>
  <si>
    <t>PRAS_2021ONE</t>
  </si>
  <si>
    <t>Only participants with abnormal vaginal discharge were tested</t>
  </si>
  <si>
    <t>RASH_2021ONE</t>
  </si>
  <si>
    <t>Study reports prevalence as the proportion of all positive organisms. Calculated prevalence used to obtain overall prevalence</t>
  </si>
  <si>
    <t>ROYX_2021CAS</t>
  </si>
  <si>
    <t>SYBR Green-based qPCR assay using published primers</t>
  </si>
  <si>
    <t>Study reports prevalence by CT only (n = 2, 2%), CT/NG coinfection (n = 1, 0.6%), CT/MG infection (n = 0), and CT/UP infection (n = 1, 0.6%). The number positive cases across single organism infection and coinfection were combined to obtain overall CT prevalence.</t>
  </si>
  <si>
    <t>Study reports prevalence by NG only (n = 5, 3.3%), NG/MG coinfection (n = 2, 1.3%), and NG/UP coinfection (n = 2, 1.3%). The number of positive cacses across single organism infection and coinfection were combined to obtain overall prevalence for NG</t>
  </si>
  <si>
    <t>ROYX_2021CON</t>
  </si>
  <si>
    <t>No single or coinfections detected</t>
  </si>
  <si>
    <t>Urine, rectal, pharyngeal</t>
  </si>
  <si>
    <t>Abbott Real Time CT/NG Kit (Abbott Molecular, Illinois, USA</t>
  </si>
  <si>
    <t>SALE_2021CAS</t>
  </si>
  <si>
    <t>IgG antibody, ELISA kits (SinoGeneClon Biotech, HangZhou, China,
Catalog number: SG-16001)</t>
  </si>
  <si>
    <t>Number of positive cases in Case group reported by cancer type. (Prostate cancer: 24/126, Bladder cancer: 12/108, Other cancers: 21/91) The number positive cases by cancer type were combined to obtain overall prevalence for Case group:</t>
  </si>
  <si>
    <t>SALE_2021CON</t>
  </si>
  <si>
    <t>Vaginal and endocervical</t>
  </si>
  <si>
    <t>STUR_2021ONE</t>
  </si>
  <si>
    <t>S-DiaCTNG (for C. trachomatis and N. gonorrhea); Diagenode Diagnostics, Seraing, Belgium</t>
  </si>
  <si>
    <t>S-DiaMGTV kits; Diagenode Diagnostics, Seraing, Belgium</t>
  </si>
  <si>
    <t>Vaginal, cervical and endocervical swabs</t>
  </si>
  <si>
    <t>multiplex PCR (M-PCR) based on the method described by Souza et al</t>
  </si>
  <si>
    <t>Multiplex PCR STD Direct Flow Chip Assay through a manual Hybrispot platform (Master Diagnostica, Granada, Spain)</t>
  </si>
  <si>
    <t>COBAS 4800 CT/NG Assay (Roche Molecular Systems, Branchburg, NJ).</t>
  </si>
  <si>
    <t>TV test details not reported</t>
  </si>
  <si>
    <t>TOUN_2021NFU</t>
  </si>
  <si>
    <t>Cervical and Vaginal</t>
  </si>
  <si>
    <t>Abbott Real-Time CT/NG assay</t>
  </si>
  <si>
    <t>Slight difference between reported and calculated prevalence. Study does not specify any missing or invalid results for CT for the no-follow-up group and no use of statistical weights.  Calculated prevalence used.</t>
  </si>
  <si>
    <t>Wet mount microscopy</t>
  </si>
  <si>
    <t>TOUN_2021YFU</t>
  </si>
  <si>
    <t>TOVO_2021ONE</t>
  </si>
  <si>
    <t>Real-TM Kit (Sacace Biotechnologies®, Italy)</t>
  </si>
  <si>
    <t>Study reports positive cases and prevalence by single organism infection and coinfection ((CT only (n=21, 11.54%), CT/MG (n=6, 3.3%), CT/NG (n=4, 2.2%), CT/NG/MG (n=1. 0.55%)) The number of positive single CT infections and CT coinfections were combined to obtain overall prevalence for CT</t>
  </si>
  <si>
    <t>Study reports positive cases and prevalence by single organism infection and coinfection. ((NG only (n=25, 13.74%), NG/MG (n=2, 1.1%), CT/NG (n=4, 2.2%), CT/NG/MG (n=1. 0.55%)) The number of positive single NG infections and NG coinfections were combined to obtain overall prevalence for NG.</t>
  </si>
  <si>
    <t>Prevalence reported as the number of positive tests at all visits (579), corresponding to 569 unique women</t>
  </si>
  <si>
    <t>Prevalence reported as the number of positive tests at all visits (1013), corresponding to 974 unique men</t>
  </si>
  <si>
    <t>YARI_2021ONE</t>
  </si>
  <si>
    <t>primer set TVK3/TVK7 (F: 5′-ATTGTCGAACATTGGTCTTACCCTC-3′/R: 5′-TCTGTGCCGTCTTCAAGTATGC-3′)</t>
  </si>
  <si>
    <t>YASI_2021ONE</t>
  </si>
  <si>
    <t>ZENE_2021ONE</t>
  </si>
  <si>
    <t>ABBA_2016aONE</t>
  </si>
  <si>
    <t>BD ProbeTec ET Amplified DNA Assay (Becton Dickinson, Franklin Lakes, NJ, USA) (used as reference test)</t>
  </si>
  <si>
    <t>Investigation test: aPOC Chlamydia Rapid Test (manufacturer not specified)</t>
  </si>
  <si>
    <t>Number positive on Chlamydia rapid test was 2 (2%)</t>
  </si>
  <si>
    <t>ABDE_2017ONE</t>
  </si>
  <si>
    <t>ACON Chlamydia Test Device (ACON Laboratories, USA)</t>
  </si>
  <si>
    <t>Swabs were cultured on chocolate blood agar and then on modified Thayer Martin medium. Smears were also prepared, fixed and stained by Gram’s technique. Suspected colonies were Gram stained, examined for oxidase activity, subcultured on rich media and inoculated into a set of
sugar fermentation test.</t>
  </si>
  <si>
    <t>ADAO_2016ONE</t>
  </si>
  <si>
    <t>Conventional PCR targeting 18S SSU rRNA</t>
  </si>
  <si>
    <t>Culture, Loop-Mediated Isothermal Amplification Assay targeting 18S rRNA gene</t>
  </si>
  <si>
    <t>Prevalence based on PCR. Prevalence by culture (n=10, 8.26%) and LAMP (n=53, 42.06%)</t>
  </si>
  <si>
    <t>AFRA_2015ONE</t>
  </si>
  <si>
    <t>Conventional PCR targeting cryptic plasmid</t>
  </si>
  <si>
    <t>AHAD_2016ONE</t>
  </si>
  <si>
    <t>Dorset parasite culture</t>
  </si>
  <si>
    <t>Prevalence based on culture. Prevalence by microscopy was (n = 31, 3.38%)</t>
  </si>
  <si>
    <t>AHMA_2016CAS</t>
  </si>
  <si>
    <t>Conventional PCR targeting 16S rRNA gene</t>
  </si>
  <si>
    <t>AHMA_2016CON</t>
  </si>
  <si>
    <t>AHMA_2016aONE</t>
  </si>
  <si>
    <t>AHMA_2018CAS</t>
  </si>
  <si>
    <t>Conventional PCR targeting 8S rRNA region (Tvk3/Tvk7 primers)</t>
  </si>
  <si>
    <t>AHMA_2018CON</t>
  </si>
  <si>
    <t>ALEX_2015ONE</t>
  </si>
  <si>
    <t>Bio-Rad Dx CT/NG/MG Kit (Bio-Rad, Hercules, CA, USA)</t>
  </si>
  <si>
    <t>Includes 1 participant with CT/MG coinfection. Calculated prevalence used due to discrepancy with reported prevalence and no reported use of statistical adjustments and denominator used in study is not reported.</t>
  </si>
  <si>
    <t>Calculated prevalence used due to discrepancy with reported prevalence and no reported use of statistical adjustments and denominator used in study is not reported.</t>
  </si>
  <si>
    <t>ALIX_2016ONE</t>
  </si>
  <si>
    <t>Culture (Suspected single colony from MTM (subcultured on a GC-chocolate agar) and Confirmation testing with Gram-stain and Biochemical tests (including oxidase, superoxol &amp; carbohydrate utilization tests)</t>
  </si>
  <si>
    <t>ALLA_2017ONE</t>
  </si>
  <si>
    <t>Aptima Combo 2 CT/NG Assay (Hologic, San Diego, CA, USA).</t>
  </si>
  <si>
    <t>AMBR_2016ONE</t>
  </si>
  <si>
    <t>AZAM_2018ONE</t>
  </si>
  <si>
    <t>Dorset culture</t>
  </si>
  <si>
    <t>Prevalence is by culture. Prevalence by Microscopy was 2/482 (0.4%)</t>
  </si>
  <si>
    <t>BADM_2016ONE</t>
  </si>
  <si>
    <t>BAET_2016DAP</t>
  </si>
  <si>
    <t>Study visit procedure (including STI testing) are described in supplemental table S4. Specific test information is not provided.</t>
  </si>
  <si>
    <t>BAET_2016PLB</t>
  </si>
  <si>
    <t>BRIS_2014ONE</t>
  </si>
  <si>
    <t>GeneXpert® CT/NG assay (Cepheid Inc., Sunnyvale, CA)</t>
  </si>
  <si>
    <t>BRIS_2017ONE</t>
  </si>
  <si>
    <t>CABE_2015ONE</t>
  </si>
  <si>
    <t>Aptima Combo2 system (Hologic, Gen Probe Incorporated, San Diego, CA)</t>
  </si>
  <si>
    <t>CAMP_2015ONE</t>
  </si>
  <si>
    <t>Differential Conventional PCR. Manufacturer details are not specified</t>
  </si>
  <si>
    <t>CASI_2016ONE</t>
  </si>
  <si>
    <t>Multiplex PCR. Manufacturer not specified</t>
  </si>
  <si>
    <t>CASI_2017ONE</t>
  </si>
  <si>
    <t>In-house PCR targeting MOMP / ompA gene</t>
  </si>
  <si>
    <t>In-house PCR targeting Phospholipase D endonuclease gene. Direct Fluorescence Assay (DFA) (BioMérieux, France)</t>
  </si>
  <si>
    <t>Prevalence is based on in-house PCR targeting Omp A gene. Positivity by DFA was 16.7% (n = 111) and positivity by PLDESP gene amplification was 14.2% (n = 94)</t>
  </si>
  <si>
    <t>CAST_2015MSM</t>
  </si>
  <si>
    <t>Aptima Combo 2 Assay CT/NG (GenProbe, San Diego, CA)</t>
  </si>
  <si>
    <t>Number of positive cases and total number tested/total valid test results not reported</t>
  </si>
  <si>
    <t>CAST_2015TGW</t>
  </si>
  <si>
    <t>CHAN_2015ONE</t>
  </si>
  <si>
    <t>Vaginal and cervical</t>
  </si>
  <si>
    <t>Plate culture using chocolate agar</t>
  </si>
  <si>
    <t>CHAP_2016ONE</t>
  </si>
  <si>
    <t>End-point PCR using published and validated protocols</t>
  </si>
  <si>
    <t>A 5% random sample (55/1,084) was retested using the Seeplex® STI Master Panel 1 V2.0. For CT, agreement of test results between the in-house methods and the Seeplex STI Master Panel 1 kit was 96.4% (54/55)</t>
  </si>
  <si>
    <t>A 5% random sample (55/1,084) was retested using the Seeplex® STI Master Panel 1 V2.0. For NG, there was 100% concordance between the in-house methods and the commercial Seeplex STI Master Panel 1 kit (34/34)</t>
  </si>
  <si>
    <t>A 5% random sample (55/1,084) was retested using the Seeplex® STI Master Panel 1 V2.0. For TV, there was 100% concordance between the in-house methods and the commercial Seeplex STI Master Panel 1 kit (269/269)</t>
  </si>
  <si>
    <t>CHID_2012ONE</t>
  </si>
  <si>
    <t>Amplicor CT/NG test (Roche Molecular Systems Inc.,
Branchburg, NJ, USA)</t>
  </si>
  <si>
    <t>Inoculation  on chocolate agar followed by incubation in a candle jar,  together with direct smear for Gram stain.Chocolate agar. Identification of isolates was done by colony morphology, visualization of Gram-negative diplococci from direct Gram-stained smear and culture colonies followed by positive oxidase reaction.</t>
  </si>
  <si>
    <t>CHIR_2018ONE</t>
  </si>
  <si>
    <t>Multiplex PCR developed at the Centers for Disease Control and Prevention (Atlanta, United States)</t>
  </si>
  <si>
    <t>Prevalence based on in-house M-PCR. Results from additional NAAT testing are not reported this paper.  Paper refers to other work and says concordance between M-PCR with Probetec and GeneXpert (i.e., the 3 tests were either all positive or all negative) was &gt;95% for chlamydia.</t>
  </si>
  <si>
    <t>Microscopy (Gram stain) was conducted for NG.</t>
  </si>
  <si>
    <t>Prevalence based on in-house M-PCR. Prevalence by Gram Stain was 18/198 (9.1%). All 18 women with NG identified on Gram Stain also tested positive for NG by M-PCR. Paper refers to other work and says concordance between M-PCR with Probetec and GeneXpert (i.e., the 3 tests were either all positive or all negative) was &gt;95% for gonorrhoea.</t>
  </si>
  <si>
    <t>Prevalence based on in-house M-PCR. Results from additional NAAT testing are not reported this paper.</t>
  </si>
  <si>
    <t>CHOW_2017HSMP</t>
  </si>
  <si>
    <t>Aptima Combo 2® CT/NG assay (Hologic, San Diego, CA, USA)</t>
  </si>
  <si>
    <t>CHOW_2017NSMP</t>
  </si>
  <si>
    <t>CROW_2018ONE</t>
  </si>
  <si>
    <t>Rectal swabs were self- or physician-collected</t>
  </si>
  <si>
    <t>CUNH_2015ONE</t>
  </si>
  <si>
    <t>Abbott RealTime platform and the NG/CT Amplification Reagent Kit (Abbott Molecular, Des Plains, IL)</t>
  </si>
  <si>
    <t>DASX_2018ONE</t>
  </si>
  <si>
    <t>PCR targeting Repetitive genomic region (TVK3/TVK7) and 18S rRNA gene (TV16Sf-2/TV16Sr-2)</t>
  </si>
  <si>
    <t>Prevalence based on PCR. Number of positive samples by primer sets are reported (TVK3/TVK7 primers = 67+, TV16Sf-2/TV16Sr-2 primers = 62+). All 62 samples positive with TV16Sf-2/TV16Sr-2 primers were also positive with TVK3/ TVK7 primers</t>
  </si>
  <si>
    <t>DEAB_2016ONE</t>
  </si>
  <si>
    <t>Vaginal, cervical and endocervical</t>
  </si>
  <si>
    <t>Multiplex PCR. Thermal cycler (Biosystem)</t>
  </si>
  <si>
    <t>DEWA_2017ONE</t>
  </si>
  <si>
    <t>Presto plus assay (Microbiome, Amsterdam, The Netherlands) and the LightCycler II 480 (Roche Diagnostics) was used for the quantitative PCR for C. trachomatis, N. gonorrhoeae and T. vaginalis</t>
  </si>
  <si>
    <t>Includes 4 patients who were infected with TV at both the rectal and vaginal sites</t>
  </si>
  <si>
    <t>DIAB_2018ONE</t>
  </si>
  <si>
    <t>BD Probe TecTM ET CT/NG Amplified DNA Assays (Becton-Dickinson Inc., Sparks, MD, USA)</t>
  </si>
  <si>
    <t>BD Probe TecTM ET CT and NG Amplified DNA Assays (Becton-Dickinson Inc., Sparks, MD, USA)</t>
  </si>
  <si>
    <t>DOND_2016ONE</t>
  </si>
  <si>
    <t>Abbott RealTime CT/NG assay</t>
  </si>
  <si>
    <t>Number of positives reported by pH level</t>
  </si>
  <si>
    <t>qPCR using previously published primers</t>
  </si>
  <si>
    <t>DOSA_2018ONE</t>
  </si>
  <si>
    <t>Nested PCR targeting the ompA gene</t>
  </si>
  <si>
    <t>DOWN_2015ONE</t>
  </si>
  <si>
    <t>Gen-Probe APTIMA assays (Hologic Gen-Probe, Inc., San Diego, California</t>
  </si>
  <si>
    <t>EFOS_2015ONE</t>
  </si>
  <si>
    <t>LCx (Abbott Laboratories, Chicago, USA) and NAAT</t>
  </si>
  <si>
    <t>Prevalence (%) not reported in study</t>
  </si>
  <si>
    <t>N. gonorrhea was not detected by either culture, LCR or NAAT in the present study</t>
  </si>
  <si>
    <t>Gram stain examination, wet preparation mount and culture all mentioned</t>
  </si>
  <si>
    <t>ELEJ_2015CAS</t>
  </si>
  <si>
    <t>ELEJ_2015CON</t>
  </si>
  <si>
    <t>FARH_2022ONE</t>
  </si>
  <si>
    <t>modified Thayer–Martin agar;  Gram negative intracellular diplococcic which were oxidase and catalase positive were considered as N.gonorrhoeae.</t>
  </si>
  <si>
    <t>FERR_2015ONE</t>
  </si>
  <si>
    <t>Convential PCR targeting 201 bp and 130 bp fragments</t>
  </si>
  <si>
    <t>Thayer-Martin selective agar</t>
  </si>
  <si>
    <t>Study reports testing for NG but does not indicate any participants were positive. As such, assumption of 0 cases</t>
  </si>
  <si>
    <t>Diamond’s liquid medium</t>
  </si>
  <si>
    <t>GALA_2016ONE</t>
  </si>
  <si>
    <t>strand displacement assay (ProbeTec CT/GC, BD)</t>
  </si>
  <si>
    <t>In-house PCR (Laboratory of Infection, Prevention and Control, UKZN, Durban, South Africa)</t>
  </si>
  <si>
    <t>GALA_2018ONE</t>
  </si>
  <si>
    <t>GARC_2017ONE</t>
  </si>
  <si>
    <t>Aptima Combo 2 test (Hologic Inc., Marlborough, MA)</t>
  </si>
  <si>
    <t>GATT_2017ONE</t>
  </si>
  <si>
    <t>PCR using the TVK3/7 primer set</t>
  </si>
  <si>
    <t>GINI_2017ONE</t>
  </si>
  <si>
    <t>Study reported adjusted prevalence. Reported prevalence used as best estimate</t>
  </si>
  <si>
    <t>GeneXpert® TV assay (Cepheid Inc., Sunnyvale, CA)</t>
  </si>
  <si>
    <t>GIUL_2015ONE</t>
  </si>
  <si>
    <t>Anyplex™ CT/NG Real-Time Detection (Seegene, South Korea)</t>
  </si>
  <si>
    <t>Study reports prevalence by single CT infection (n=50, 12.4%) and CT coinfection with another STI (n=82, 20.4%). Number of positive cases of single and coinfection were combined to obtain overall prevalence</t>
  </si>
  <si>
    <t>Study reports prevalence by single NG infection (n=5, 1.2%) and CT coinfection with another STI (n=39, 9.7%). Number of positive cases of single and coinfection were combined to obtain overall prevalence</t>
  </si>
  <si>
    <t>GLEH_2016ONE</t>
  </si>
  <si>
    <t>Microscopy (Wet mount, gram stain)</t>
  </si>
  <si>
    <t>GOLD_2018ONE</t>
  </si>
  <si>
    <t>Oral, anal and penile</t>
  </si>
  <si>
    <t>Artus CT/NG [Qiagen, Hilden, Germany] or CT/NG [Viet A, Binh Duong, Vietnam]</t>
  </si>
  <si>
    <t>GRIN_2017ONE</t>
  </si>
  <si>
    <t>Abbott Real Time platform and the NG/CT Amplification Reagent Kit (Abbott Molecular, Des Plains, IL)</t>
  </si>
  <si>
    <t>Number tested/valid test results not reported. Study reports RDS-weighted prevalence, reported prevalence used as best estimate</t>
  </si>
  <si>
    <t>GUOX_2017ONE</t>
  </si>
  <si>
    <t>Amplicor CT/NG PCR kit (Roche Diagnostic Co., Ltd., USA),</t>
  </si>
  <si>
    <t>Number of positive cases reported by sex-work venue class</t>
  </si>
  <si>
    <t>HAIL_2020ONE</t>
  </si>
  <si>
    <t>Study prev not reported</t>
  </si>
  <si>
    <t>HINK_2018ONE</t>
  </si>
  <si>
    <t>Real-time PCT targeting cryptic plasmid DNA</t>
  </si>
  <si>
    <t>ompA gene sequencing also conducted for genotyping</t>
  </si>
  <si>
    <t>HOKO_2015ONE</t>
  </si>
  <si>
    <t>Amplicor CT/NG (Roche Molecular Systems, Branchburg, NJ)</t>
  </si>
  <si>
    <t>HUAI_2018FEM</t>
  </si>
  <si>
    <t>Roche Cobas 4800 CT/NG Assay (Roche Molecular Systems, Inc.)</t>
  </si>
  <si>
    <t>Study does not provide number reccuited/tested by sex (7203 total urine samples tested)</t>
  </si>
  <si>
    <t>HUAI_2018MAL</t>
  </si>
  <si>
    <t>HUXX_2019ONE</t>
  </si>
  <si>
    <t>Direct microscopic examination</t>
  </si>
  <si>
    <t>Study reports no positive TV cases during pregnancy, however, reports that 5 women trended positive during follow-up visit. Prevalence is based on baseline prevalence of 0 positive cases</t>
  </si>
  <si>
    <t>IJAS_2018CAS</t>
  </si>
  <si>
    <t>Wet mount and Giemsa staining</t>
  </si>
  <si>
    <t>IJAS_2018CON</t>
  </si>
  <si>
    <t>INGA_2019HIV-</t>
  </si>
  <si>
    <t>INGA_2019HIV+</t>
  </si>
  <si>
    <t>JAVA_2018ONE</t>
  </si>
  <si>
    <t>Nested PCR targeting the Omp1 gene</t>
  </si>
  <si>
    <t>JOOL_2017FER</t>
  </si>
  <si>
    <t>PCR targeting the MOMP gene</t>
  </si>
  <si>
    <t>ELISA for IgM/IgG antibodies</t>
  </si>
  <si>
    <t>Prevalence based on PCR. Prevalence of IgM (Serology) was n=2, 1.6%</t>
  </si>
  <si>
    <t>JOOL_2017INF</t>
  </si>
  <si>
    <t>Prevalence based on PCR. Prevalence of IgM (Serology) was n=6, 6%</t>
  </si>
  <si>
    <t>JOSE_2019ONE</t>
  </si>
  <si>
    <t>KAID_2018FEM</t>
  </si>
  <si>
    <t>KAID_2018MAL</t>
  </si>
  <si>
    <t>KAKA_2015ONE</t>
  </si>
  <si>
    <t>primers and labeled probes which target NG porA pseudo, CT orf8, TV 18sRNA and human β-actin gene as an internal control using the quant fast multiplex kit (Qiagen</t>
  </si>
  <si>
    <t>KAMA_2018ONE</t>
  </si>
  <si>
    <t>Diamond’s Modified Broth</t>
  </si>
  <si>
    <t>Microscopy (Wet mount); Urine examination</t>
  </si>
  <si>
    <t>Prevalence based on culture. Prevalence by microscopy was (n=29, 9.7%) and by uirine examination 7.3%</t>
  </si>
  <si>
    <t>Wet mount, urine sediment</t>
  </si>
  <si>
    <t>KAMG_2019ONE</t>
  </si>
  <si>
    <t>KANY_2017ONE</t>
  </si>
  <si>
    <t>Study reports prevalence as the distrubution among 80 cervical microbial infections and not among the overall population. Calculated prevalence used as best estimate</t>
  </si>
  <si>
    <t>KARI_2018ONE</t>
  </si>
  <si>
    <t>PCR positive, further details are not specified</t>
  </si>
  <si>
    <t>KAZE_2014ONE</t>
  </si>
  <si>
    <t>PCR kits (Genekam, Germany)</t>
  </si>
  <si>
    <t>Microscopic examination of Gram-stained direct smears and culture in chocolate agar and modified Thayer-Martin selective medium, and finally confirmed by standard biochemical tests.</t>
  </si>
  <si>
    <t>KERU_2016ONE</t>
  </si>
  <si>
    <t>Standard lab-based methods used, no further detail reported</t>
  </si>
  <si>
    <t>KESH_2016ONE</t>
  </si>
  <si>
    <t>Any site (rectal or urine)</t>
  </si>
  <si>
    <t>Aptima Combo 2® assay (Hologic, Bedford, MA, USA)</t>
  </si>
  <si>
    <t>Includes 17 participants with both urogenital and rectal infection. Study reports prevalence by single and multisite infection as the distrubtion of total CT infections, calculated prevalence used as best estimate.</t>
  </si>
  <si>
    <t>Includes 25 participants with both urogenital and rectal infection. Study reports prevalence by single and multisite infection as the distrubtion of total NG infections, calculated prevalence used as best estimate.</t>
  </si>
  <si>
    <t>KEST_2018ONE</t>
  </si>
  <si>
    <t>Presto CT/NG kit (Goffin Molecular Technologies, Houten, Netherlands)</t>
  </si>
  <si>
    <t>KHAN_2017FSWr</t>
  </si>
  <si>
    <t>PCR targeting the Orf8 gene</t>
  </si>
  <si>
    <t>Prevalence extracted from Figure 1. Number of positive cases not reported</t>
  </si>
  <si>
    <t>PCR targeting the 16S rRNA gene</t>
  </si>
  <si>
    <t>Culture, Microscopy</t>
  </si>
  <si>
    <t>Prevalence extracted from Figure 1. Number of positive cases not reported. Note, not clear if results are just for PCR or also for culture (in methods reference to both PCR and that samples were innoculated onto modified Thayer Martin agar, blood agar, and chocolate agar media and incubated. After incubation, suspected colonies confirmed by Gram staining, oxidase, catalase, and Neisseria sugar fermentation tests.</t>
  </si>
  <si>
    <t>KHAN_2017FSWs</t>
  </si>
  <si>
    <t>KHAR_2020FEM</t>
  </si>
  <si>
    <t>multiplex RT-PCR assay on the RotorGene 3000/6000/ Q real-time platforms (QIAGEN, Hilden Germany)</t>
  </si>
  <si>
    <t>Difference between calculated and reported prevalence. This may be due to the use of weighted prevalence in the study. Reported prevalence used as best estimate</t>
  </si>
  <si>
    <t>KHAR_2020MAL</t>
  </si>
  <si>
    <t>KHOD_2019FER</t>
  </si>
  <si>
    <t>Cultured on polyViteX chocolate agar and incubated</t>
  </si>
  <si>
    <t>KHOD_2019INF</t>
  </si>
  <si>
    <t>KIEN_2017FEM</t>
  </si>
  <si>
    <t>Roche Amplicor polymerase chain reaction (PCR)</t>
  </si>
  <si>
    <t>KIEN_2017MAL</t>
  </si>
  <si>
    <t>KIGU_2019ONE</t>
  </si>
  <si>
    <t>PCR targeting the OmpA gene and PCR targeting Cryptic pasmid</t>
  </si>
  <si>
    <t>KILE_2019SML</t>
  </si>
  <si>
    <t>KILE_2019SMN</t>
  </si>
  <si>
    <t>KILE_2019SWL-</t>
  </si>
  <si>
    <t>KILE_2019SWL+</t>
  </si>
  <si>
    <t>KILE_2019SWN-</t>
  </si>
  <si>
    <t>KILE_2019SWN+</t>
  </si>
  <si>
    <t>KINU_2015ONE</t>
  </si>
  <si>
    <t>Gen-Probe APTIMA Combo2 (GC/CT)</t>
  </si>
  <si>
    <t>KLEP_2015ECT</t>
  </si>
  <si>
    <t>ProbeTec ET CT/GC assay (Becton Dickinson, Franklin Lakes, NJ, USA).</t>
  </si>
  <si>
    <t>PCR developed and performed at the Laboratory of Infection, Prevention and Control, University of KwaZulu-Natal (Durban, South Africa).</t>
  </si>
  <si>
    <t>KLEP_2015ECTn</t>
  </si>
  <si>
    <t>KOJI_2017ONE</t>
  </si>
  <si>
    <t>Any site (pharyngeal or anal)</t>
  </si>
  <si>
    <t>Aptima Combo 2 Assay, Hologic, Inc., San Diego, USA)</t>
  </si>
  <si>
    <t>Difference between calculated and reported prevalence. No use of statistical weights reported and study does not report invalid test results. As such, calculated prevalence is used as best estimate</t>
  </si>
  <si>
    <t>KONA_2019ONE</t>
  </si>
  <si>
    <t>KRIS_2018ONE</t>
  </si>
  <si>
    <t>Conventional PCR targeting Cryptic plasmid</t>
  </si>
  <si>
    <t>Difference between calculated and reported prevalence appears to reflect rounding issues.</t>
  </si>
  <si>
    <t>Conventional PCR targeting cppB gene</t>
  </si>
  <si>
    <t>LERO_2017ONE</t>
  </si>
  <si>
    <t>APTIMA Combo 2 assay (Gen-Probe Inc, San Diego, CA)</t>
  </si>
  <si>
    <t>TMA-based analyte-specific reagent (ASR) assay (Gen-Probe Inc.)</t>
  </si>
  <si>
    <t>LIMA_2018ONE</t>
  </si>
  <si>
    <t>M-qPCR with TaqMan (Applied Biosystems, Foster, CA, US) probes using specific assays to detect simultaneously N. gonorrhoeae, C. trachomatis, U. urealyticum, M. hominis, and M. genitalium.</t>
  </si>
  <si>
    <t>LIUX_2016ONE</t>
  </si>
  <si>
    <t>ABI 7300 Real-Time PCR System (Applied Biosystems, USA).</t>
  </si>
  <si>
    <t>qPCR, KeHua Bio-engineering</t>
  </si>
  <si>
    <t>LIUX_2020F12</t>
  </si>
  <si>
    <t>Colloidal gold assays (Chemture, MaxMed Laboratories Inc., Shanghai, China), culture and Gram staining with chocolate agar plate culture (Huankai, Guangdong, China)</t>
  </si>
  <si>
    <t>LIUX_2020F13</t>
  </si>
  <si>
    <t>LIUX_2020F14</t>
  </si>
  <si>
    <t>LIUX_2020F15</t>
  </si>
  <si>
    <t>LIUX_2020F16</t>
  </si>
  <si>
    <t>LIUX_2020F17</t>
  </si>
  <si>
    <t>LIUX_2020F18</t>
  </si>
  <si>
    <t>LIUX_2020M12</t>
  </si>
  <si>
    <t>Semen and urethral</t>
  </si>
  <si>
    <t>LIUX_2020M13</t>
  </si>
  <si>
    <t>LIUX_2020M14</t>
  </si>
  <si>
    <t>LIUX_2020M15</t>
  </si>
  <si>
    <t>LIUX_2020M16</t>
  </si>
  <si>
    <t>LIUX_2020M17</t>
  </si>
  <si>
    <t>LIUX_2020M18</t>
  </si>
  <si>
    <t>LIXX_2015ONE</t>
  </si>
  <si>
    <t>AMPLICOR, Roche, USA</t>
  </si>
  <si>
    <t>LIXX_2015aONE</t>
  </si>
  <si>
    <t>Study does not specify test details for CT</t>
  </si>
  <si>
    <t>Study does not specify test details for NG</t>
  </si>
  <si>
    <t>LOCK_2018ONE</t>
  </si>
  <si>
    <t>Aptima Combo 2 CT/NG (Hologic Panther platform)</t>
  </si>
  <si>
    <t>Prevalence based on self-collected swabs. Prevalence by provider collected swabs: n=13, 3.7%</t>
  </si>
  <si>
    <t>Prevalence based on self-collected swabs. Prevalence by provider collected swabs: n=8, 2.3%</t>
  </si>
  <si>
    <t>Aptima TV (Hologic Panther platform)</t>
  </si>
  <si>
    <t>Prevalence based on self-collected swabs. Prevalence by provider collected swabs: n=25, 7.2%</t>
  </si>
  <si>
    <t>LOPE_2020FEM</t>
  </si>
  <si>
    <t>Abbott Real Time CT/NG assay (Abbot Molecular Inc.)</t>
  </si>
  <si>
    <t>Includes 23 female-only infection and 13 concordant CT infection (male-female pair). Prevalence (%) among females not reported, calculated prevalence used as best estimate.</t>
  </si>
  <si>
    <t>LOPE_2020MAL</t>
  </si>
  <si>
    <t>Includes 22 male-only infection and 13 concordant CT infection (male-female pair).  Prevalence (%) among males not reported, calculated prevalence used as best estimate.</t>
  </si>
  <si>
    <t>LOWE_2019ONE</t>
  </si>
  <si>
    <t>Cepheid Xpert® CT/NG assay</t>
  </si>
  <si>
    <t>Cepheid Xpert® TV assay</t>
  </si>
  <si>
    <t>LUCH_2016ONE</t>
  </si>
  <si>
    <t>PCR following a previously published validated protocol</t>
  </si>
  <si>
    <t>Prevalence (%) not reported, calculated prevalence used as best estimate.</t>
  </si>
  <si>
    <t>LUOX_2015ONE</t>
  </si>
  <si>
    <t>Prevalence (%) reported by follow-up status. We derived the total number positive by combining CT positive cases with at least one follow-up and those loss to follow-up.</t>
  </si>
  <si>
    <t>Prevalence (%) reported by follow-up status. We derived the total number positive by combining TV positive cases with at least one follow-up and those loss to follow-up.</t>
  </si>
  <si>
    <t>LUOX_2016ONE</t>
  </si>
  <si>
    <t>LUOX_2016aONE</t>
  </si>
  <si>
    <t>LUOX_2018ONE</t>
  </si>
  <si>
    <t>Cobas 4800® System (Roche, Switzerland) using Cobas® 4800 CT/NG Amplification/Detection Kit</t>
  </si>
  <si>
    <t>LVXX_2019HPV-</t>
  </si>
  <si>
    <t>RT-PCR kits (Fosun Pharma Co. Ltd, Shanghai, China)</t>
  </si>
  <si>
    <t>LVXX_2019HPV+</t>
  </si>
  <si>
    <t>MABA_2020ONE</t>
  </si>
  <si>
    <t>qPCR (TaqMan Assay targeting alpha-tubulin 1 gene, ThermoFisher Pr04646256_S1)</t>
  </si>
  <si>
    <t>MAFO_2016ONE</t>
  </si>
  <si>
    <t>SYBR-Green-490 (Roche Diagnostics) targeting the 16S ribosomal RNA following previously published protocol</t>
  </si>
  <si>
    <t>MAGA_2015ONE</t>
  </si>
  <si>
    <t>MAGA_2015aONE</t>
  </si>
  <si>
    <t>ectocervical and endocervical</t>
  </si>
  <si>
    <t>qPCR targeting CT-specific DNA (validated primers, Ling et al., 2011)</t>
  </si>
  <si>
    <t>MAHM_2015ONE</t>
  </si>
  <si>
    <t>Modified Diamond culture</t>
  </si>
  <si>
    <t>Direct wet mount examination, Giemsa staining,  and latex agglutination test Kalon</t>
  </si>
  <si>
    <t>Prevalence is based on culture (used as reference test). Number positive by each diagnostic method is reported</t>
  </si>
  <si>
    <t>MAIN_2016ONE</t>
  </si>
  <si>
    <t>GenoQuick CT (Hain Lifescience, Nehren Germany)</t>
  </si>
  <si>
    <t>Modified Thayer–Martin media</t>
  </si>
  <si>
    <t>MARC_2015ONE</t>
  </si>
  <si>
    <t>Culture and microscopy. Samples incubated in Diamond’s medium. Presence of motile protozoa was assessed daily, for up to 3 days, using fresh wet-mount microscope slides prepared with aliquots from the culture.</t>
  </si>
  <si>
    <t>MARK_2015ONE</t>
  </si>
  <si>
    <t>incubated in Diamond’smediumusing CPLMmediumbase at 37 °C, prepared</t>
  </si>
  <si>
    <t>according to the manufacturer’s instructions (Himedia, Mumbai,</t>
  </si>
  <si>
    <t>MARR_2015ONE</t>
  </si>
  <si>
    <t>India). The presence of motile protozoa was assessed daily, for up to</t>
  </si>
  <si>
    <t>3 days, using freshwet-mount microscope slides preparedwith aliquots</t>
  </si>
  <si>
    <t>fromthe culture.</t>
  </si>
  <si>
    <t>MASA_2022ONE</t>
  </si>
  <si>
    <t>NVIBIO Biotech Co Ltd, Beijing, China</t>
  </si>
  <si>
    <t>MASE_2017ONE</t>
  </si>
  <si>
    <t>Hologic Aptima Detection System (Hologic, San Diego, California, USA)</t>
  </si>
  <si>
    <t>MASH_2017ONE</t>
  </si>
  <si>
    <t>GeneXpert® CT/NG Assay (Cepheid, Sunnyvale, California)</t>
  </si>
  <si>
    <t>All samples examined with microscopy and cultured (T. vaginalis InPouchTM Culture system (BioMed Diagnostics, White City, Oregon, USA)). Combined results presented</t>
  </si>
  <si>
    <t>MASS_2015ONE</t>
  </si>
  <si>
    <t>Cervical and vaginal</t>
  </si>
  <si>
    <t>BDProbe Tec ET PCR assay (Becton Dickinson Microbiology Systems, United States)</t>
  </si>
  <si>
    <t>MATI_2017ONE</t>
  </si>
  <si>
    <t>Wet mount or culture (Dorset medium) positive</t>
  </si>
  <si>
    <t>Molecular confirmation (nested PCR targeting the actin gene)</t>
  </si>
  <si>
    <t>MBAH_2022CAS</t>
  </si>
  <si>
    <t>Aptima Combo TV (Hologic Panther platform)</t>
  </si>
  <si>
    <t>MBAH_2022CON</t>
  </si>
  <si>
    <t>Calculated prevalence used as best estimate due to discrepancy with reported prevalence and no reported use of statistical adjustments or invalid test results.</t>
  </si>
  <si>
    <t>MCCA_2024ONE</t>
  </si>
  <si>
    <t>Abbott RealTime CT/NG assay (Des Plaines, IL)</t>
  </si>
  <si>
    <t>Number of positive cases not reported. Prevalence based on self-collected swabs. Prevalence by provider collected swabs was 3.3%</t>
  </si>
  <si>
    <t>Number of positive cases not reported. Prevalence based on self-collected swabs. Prevalence by provider collected swabs was 8.2%</t>
  </si>
  <si>
    <t>Number of positive cases not reported. Prevalence based on self-collected swabs. Prevalence by provider collected swabs was 7.3%</t>
  </si>
  <si>
    <t>Number of positive cases not reported. Prevalence based on self-collected swabs. Prevalence by provider collected swabs was 9.2%</t>
  </si>
  <si>
    <t>MCHA_2022FEM</t>
  </si>
  <si>
    <t>STI prevalence was restricted to participants who reported to have had a sexual encounter or sex, and any participant who tested positive to any of the STIs tested even if he/she did not report to have had a sexual encounter or sex.</t>
  </si>
  <si>
    <t>MCHA_2022MAL</t>
  </si>
  <si>
    <t>MERR_2015ONE</t>
  </si>
  <si>
    <t>MIRA_2017ONE</t>
  </si>
  <si>
    <t>MIRZ_2020ONE</t>
  </si>
  <si>
    <t>MOLA_2017ONE</t>
  </si>
  <si>
    <t>IgM and IgG antibodies against Chlamydia were measured using the NOVA TEC ELISA kit.</t>
  </si>
  <si>
    <t>modified Thayer Martin Media</t>
  </si>
  <si>
    <t>MONT_2020ONE</t>
  </si>
  <si>
    <t>Urine and rectal</t>
  </si>
  <si>
    <t>MORI_2019ONE</t>
  </si>
  <si>
    <t>TMA (Gen-Probe Aptima®; Hologic, Inc., San Diego, CA)</t>
  </si>
  <si>
    <t>MOSE_2015HPV</t>
  </si>
  <si>
    <t>GenoQuick (Hain Life Sciences, Germany)</t>
  </si>
  <si>
    <t>CinnaGen real-time PCR test (CinnaGen, Tehran, Iran)</t>
  </si>
  <si>
    <t>MOSE_2015VIA</t>
  </si>
  <si>
    <t>MUCC_2016ONE</t>
  </si>
  <si>
    <t>Chlamydia direct IF,Bio Merieux</t>
  </si>
  <si>
    <t>modified Thayer Martin medium</t>
  </si>
  <si>
    <t>Giemsa stain</t>
  </si>
  <si>
    <t>MUDA_2018ONE</t>
  </si>
  <si>
    <t>MUJU_2017FEM</t>
  </si>
  <si>
    <t>APTIMA Combo 2 (Gen-Probe) or COBAS Amplicor (Roche Diagnostic) assays</t>
  </si>
  <si>
    <t>APTIMA TV TMA (Gen-Probe) or In Pouch TV (Biomed Diagnostics)</t>
  </si>
  <si>
    <t>MUJU_2017MAL</t>
  </si>
  <si>
    <t>MUKA_2018HIV-</t>
  </si>
  <si>
    <t>MUKA_2018HIV+</t>
  </si>
  <si>
    <t>MUKA_2018aHIV-</t>
  </si>
  <si>
    <t>Prevalence (%) not reported, calculated prevalence used as best estimate. Laboratory methods are described in supplemental file S1</t>
  </si>
  <si>
    <t>MUKA_2018aHIV+</t>
  </si>
  <si>
    <t>MULU_2015ONE</t>
  </si>
  <si>
    <t>modified Thayer Martin Media - Gram negative intracellular diplococci which were oxidase and catalase positive were considered as N.gonorrhoeae.</t>
  </si>
  <si>
    <t>MUNO_2018ONE</t>
  </si>
  <si>
    <t>T. vaginalis-specific primers TV3 and TV5</t>
  </si>
  <si>
    <t>Prevalence is based on PCR; number positive on light microscopy was 27 or 25.7%</t>
  </si>
  <si>
    <t>MURA_2015MSM</t>
  </si>
  <si>
    <t>Any site (urine or rectal)</t>
  </si>
  <si>
    <t>Roche Amplicor (Roche Molecular Diagnostics, Pleasanton, CA, USA)</t>
  </si>
  <si>
    <t>Confirmatory testing: Aptima2 Combo Assay (Gen-Probe (San Diego, CA, USA) applied for initial positive rectal swabs</t>
  </si>
  <si>
    <t>Adjusted prevalence as reported in study used as best estimate</t>
  </si>
  <si>
    <t>MURA_2015MSW</t>
  </si>
  <si>
    <t>MUSS_2023aONE</t>
  </si>
  <si>
    <t>Study reports prevalence by CT-only infection (55 positive) and CT/NG coinfection (2 positive). Calculated prevalence used as best estimate</t>
  </si>
  <si>
    <t>Study reports prevalence by single NG-only infection (1 positive) and  CT/NG coinfection (2 positive). Calculated prevalence used as best estimate.</t>
  </si>
  <si>
    <t>MUSY_2015ONE</t>
  </si>
  <si>
    <t>Urine, vaginal, and rectal</t>
  </si>
  <si>
    <t>Roche Amplicor CT/NG test (Roche Amplicor, Switzerland)</t>
  </si>
  <si>
    <t>TV In Pouch™ Culture system</t>
  </si>
  <si>
    <t>NAIK_2022ONE</t>
  </si>
  <si>
    <t>PCR targeting the conserved MOMP gene (180 bp fragment) for detection of CT</t>
  </si>
  <si>
    <t>Prevalence includes male partners of infertile couples (cases) and healthy controls. Calculated prevalence used, as reported prevalence uses the number of cases only as the denominator. Prevalence is based on PCR.</t>
  </si>
  <si>
    <t>NATE_2016ONE</t>
  </si>
  <si>
    <t>In-house PCRs targeting (1) MOMP and 2)  ompl gene. MicroTrak®II Chlamydia EIA kit (Trinity Biotech, Ireland)</t>
  </si>
  <si>
    <t>Prevalence is based on PCR positive results (MOMP). 17 (3.3%) were positive on EIA</t>
  </si>
  <si>
    <t>NAYY_2015ONE</t>
  </si>
  <si>
    <t>Urethral and rectal</t>
  </si>
  <si>
    <t>One step rapid antigen detection kit (Standard Diagnostics, Inc., Korea) and antibody detection kit (IgM and IgG) (DRG Diagnostics, Germany)</t>
  </si>
  <si>
    <t>Gram stain was made and culture was done on chocolate agar.</t>
  </si>
  <si>
    <t>NAZA_2015ONE</t>
  </si>
  <si>
    <t>Dorset medium</t>
  </si>
  <si>
    <t>Prevalence is based on culture. 9/13 culture-positive cases were Wet mount positive (1.5%)</t>
  </si>
  <si>
    <t>NEEN_2020ONE</t>
  </si>
  <si>
    <t>Endocervical and blood</t>
  </si>
  <si>
    <t>Micro imuno fluorescence (Chlamydia Sero FIA kit (Savyon Diagnostics, Israel)) with PCR confirmation (Roche Amplicor CT/NG)</t>
  </si>
  <si>
    <t>Serology - ELISA (Novatec C. trachomatis IgM kit (Germany). C</t>
  </si>
  <si>
    <t>Prevalence is based on IgM + (MIF) and PCR+ (confirmatory test). Number of IgM-positive samples by MIG was 48 (16%) and by ELISA was 42 (14%).</t>
  </si>
  <si>
    <t>NELX_2016ONE</t>
  </si>
  <si>
    <t>Test methods as per study protocol in supplemental file S2</t>
  </si>
  <si>
    <t>Test methods as per study protocol in supplemental file S3</t>
  </si>
  <si>
    <t>InPouch culture</t>
  </si>
  <si>
    <t>Test methods as per study protocol in supplemental file S4</t>
  </si>
  <si>
    <t>NEVE_2016ONE</t>
  </si>
  <si>
    <t>Hybrid Capture II (HCII) DNA test for CT detection</t>
  </si>
  <si>
    <t>Prevalence based on HCII CT-ID. A subset of samples (292) were tested via qPCR (Artus CT Plus RG qPCR kit, Qiagen) Rotor-Gene 3000 instrument (Corbett Research, Australia- there were 188 positive results.</t>
  </si>
  <si>
    <t>NGET_2019ONE</t>
  </si>
  <si>
    <t>NGOB_2022ONE</t>
  </si>
  <si>
    <t>Applied Biosystems™ TaqMan® Assays</t>
  </si>
  <si>
    <t>NGOB_2022aONE</t>
  </si>
  <si>
    <t>NGUY_2019ONE</t>
  </si>
  <si>
    <t>Urine or vaginal swab</t>
  </si>
  <si>
    <t>NILA_2024BAN</t>
  </si>
  <si>
    <t>Rapid diagnostic test, not specified</t>
  </si>
  <si>
    <t>Prevalence (%) reported by single infection and coinfection with HIV. Calculated prevalence used as best estimate</t>
  </si>
  <si>
    <t>NILA_2024JAK</t>
  </si>
  <si>
    <t>NING_2022aFAS</t>
  </si>
  <si>
    <t>Cobas 48001 System (Roche, Switzerland) using the Cobas1 4800 CT/NG Amplification/Detection Kit</t>
  </si>
  <si>
    <t>NING_2022aFC1</t>
  </si>
  <si>
    <t>NING_2022aFC3</t>
  </si>
  <si>
    <t>NING_2022aFC5</t>
  </si>
  <si>
    <t>NING_2022aMAS</t>
  </si>
  <si>
    <t>Reported prevalence (%) not reported for asymptomatic male cluster, calculated prevalence used as best estimate</t>
  </si>
  <si>
    <t>NING_2022aMC2</t>
  </si>
  <si>
    <t>NING_2022aMC4</t>
  </si>
  <si>
    <t>NKHO_2017IFA</t>
  </si>
  <si>
    <t>NKHO_2017LNS</t>
  </si>
  <si>
    <t>NKHO_2017MMN</t>
  </si>
  <si>
    <t>NODJ_2019ONE</t>
  </si>
  <si>
    <t>Any site (cervical or vaginal)</t>
  </si>
  <si>
    <t>NSER_2020ONE</t>
  </si>
  <si>
    <t>CORTEZ One-Step Chlamydia Rapicard™</t>
  </si>
  <si>
    <t>NYAK_2022ONE</t>
  </si>
  <si>
    <t>Chlamydia rapid test kit</t>
  </si>
  <si>
    <t>Vaginal swab sample was collected either by health worker or self-collection depending on the participant’s choice.</t>
  </si>
  <si>
    <t>OFFO_2017ONE</t>
  </si>
  <si>
    <t>OLIV_2018ONE</t>
  </si>
  <si>
    <t>COBAS AMPICLOR/COBAS Taqman assay</t>
  </si>
  <si>
    <t>Multiplex qPCR validated in-house using the Rotor-Gene platform (Qiagen, Hilden, Germany)</t>
  </si>
  <si>
    <t>Laboratory findings (including number of positive cases and prevalence) are available in supplemental table 1</t>
  </si>
  <si>
    <t>Laboratory findings (including number of positive cases and prevalence) are available in supplemental table 2</t>
  </si>
  <si>
    <t>Laboratory findings (including number of positive cases and prevalence) are available in supplemental table 3</t>
  </si>
  <si>
    <t>OREE_2022ONE</t>
  </si>
  <si>
    <t>TaqMan quantitative polymerase chain reaction (qPCR) assay. Amplification was performed on a Quant Studio 5 real-time PCR system.</t>
  </si>
  <si>
    <t>Additional PCR conducted to detect antibiotic resistance using specific primers</t>
  </si>
  <si>
    <t>OTGO_2017ONE</t>
  </si>
  <si>
    <t>CFX96 Real time PCR machine (Biorad, Munich, Germany)</t>
  </si>
  <si>
    <t>OTIE_2020ONE</t>
  </si>
  <si>
    <t>COBAS AMPLICOR CT/NG (Roche Diagnostics,Mannheim, Germany).</t>
  </si>
  <si>
    <t>Includes 61 CT-only infections and 15 CT/NG coinfections. Prevalence (%) is reported separately by single organism infection (9.9%) and coinfection (2.4%). Calculated prevalence used as best estimate.</t>
  </si>
  <si>
    <t>Includes 10 CT only rectal infections and 9 CT/NG coinfection rectal infections. Prevalence (%) is reported separately by single organism infection (1.6%) and coinfection (1.5%). Calculated prevalence used as best estimate. Rectal swabs were mostly self-collected, with very few rectal swabs being collected by clinicians.</t>
  </si>
  <si>
    <t>Includes 53 CT only urethral infection and 8 CT/ NG coinfection urethral infections. Prevalence (%) is reported separately by single organism infection (8.6%) and coinfection (1.3%). Calculated prevalence used as best estimate.</t>
  </si>
  <si>
    <t>Includes 20 NG-only infections and 15 CT/NG coinfections. Prevalence (%) is reported separately by single organism infection (3.2%) and coinfection (2.4%). Calculated prevalence used as best estimate.</t>
  </si>
  <si>
    <t>Includes 16 NG only rectal infections and 9 CT/NG coinfection rectal infections. Prevalence (%) is reported separately by single organism infection (2.6%) and coinfection (1.5%). Calculated prevalence used as best estimate. Rectal swabs were mostly self-collected, with very few rectal swabs being collected by clinicians.</t>
  </si>
  <si>
    <t>Includes 15 NG only urethral infection and 8 CT/ NG coinfection urethral infections. Prevalence (%) is reported separately by single organism infection (2.4%) and coinfection (1.3%). Calculated prevalence used as best estimate.</t>
  </si>
  <si>
    <t>OYEY_2016ONE</t>
  </si>
  <si>
    <t>PANT_2019ONE</t>
  </si>
  <si>
    <t>OSOM Trichomonas test</t>
  </si>
  <si>
    <t>Confirmatory testing - Microscopy</t>
  </si>
  <si>
    <t>Prevalence is by rapid antigen test. 11/18 rapid antigen positives were positive by smear. Prevalence (%) not reported, calculated prevalence used as best estimate</t>
  </si>
  <si>
    <t>PARV_2023ONE</t>
  </si>
  <si>
    <t>Vaginal or cervical</t>
  </si>
  <si>
    <t>Conventional PCR assay using T. vaginalis-specific primers</t>
  </si>
  <si>
    <t>Includes 7 positive vaginal swabs and two positive certical swabs. Study does not report total number of samples tested by anatomical site.</t>
  </si>
  <si>
    <t>PASS_2018ONE</t>
  </si>
  <si>
    <t>Gen-Probe Aptima II assay (Hologic, San Diego, CA, USA)</t>
  </si>
  <si>
    <t>Prevalence (%) not reported</t>
  </si>
  <si>
    <t>PATT_2019ONE</t>
  </si>
  <si>
    <t>Gen-Probe Aptima Combo 2W Assay</t>
  </si>
  <si>
    <t>PAYN_2020ONE</t>
  </si>
  <si>
    <t>Includes 0 TV-only infections, 2 TV/C. albicans co-infections, and 1 TV/G. vaginalis coinfections. Prevalence (%) not reported, calculated prevalence used as best estimate.</t>
  </si>
  <si>
    <t>PINT_2016ONE</t>
  </si>
  <si>
    <t>COBAS Amplicor CT/NG; Roche Molecular Systems, Branchburg, NJ, USA</t>
  </si>
  <si>
    <t>POOJ_2020ONE</t>
  </si>
  <si>
    <t>POUD_2017FEM</t>
  </si>
  <si>
    <t>Multiplex PCR (Cosmo-Bio, Japan)</t>
  </si>
  <si>
    <t>POUD_2017MAL</t>
  </si>
  <si>
    <t>POUR_2018ONE</t>
  </si>
  <si>
    <t>Single-plex conventional PCR kits (Sacace Biothecnologies co. Italy)</t>
  </si>
  <si>
    <t>QUIL_2019ONE</t>
  </si>
  <si>
    <t>Abbott M2000 RealTime CT/NG Assay (Abbott Molecular, Des Plaines, Illinois, USA)</t>
  </si>
  <si>
    <t>Study reports positives by monoinfection (n=9) and CT/NG coinfection (n=10). Study reports prevalence as the propotion of all positive cases by mono and coinfection. Calculated prevalence used as best estimate</t>
  </si>
  <si>
    <t>Study reports positives by monoinfection (n=17) and CT/NG coinfection (n=10). Study reports prevalence as the propotion of all positive cases by mono and coinfection. Calculated prevalence used as best estimate</t>
  </si>
  <si>
    <t>RAHI_2018ONE</t>
  </si>
  <si>
    <t>Pars Tous Biotechnology</t>
  </si>
  <si>
    <t>RAJA_2020PRE</t>
  </si>
  <si>
    <t>Conventional PCR targeting 18S rRNA gene</t>
  </si>
  <si>
    <t>RAJA_2020SYM</t>
  </si>
  <si>
    <t>REBE_2015ONE</t>
  </si>
  <si>
    <t>Any site (urine, oropharyngeal or anal)</t>
  </si>
  <si>
    <t>Aptima Combo 2 assay (Hologic-Gen-Probe, San Diego, CA, USA)</t>
  </si>
  <si>
    <t>Includes 8 NG/CT coinfection.</t>
  </si>
  <si>
    <t>Slight variation in calculated and reported prevalence. Study did not use statistical weight and does not indicate any tests were invalid. May be attributed to rounding. Calculated prevalence used as best estimate</t>
  </si>
  <si>
    <t>ROCH_2014ONE</t>
  </si>
  <si>
    <t>Conventional PCR targeting porA gene</t>
  </si>
  <si>
    <t>Touchdown PCR targeting β-tubulin gene</t>
  </si>
  <si>
    <t>ROCH_2019ONE</t>
  </si>
  <si>
    <t>PCR targeting a fragment of 300 bp</t>
  </si>
  <si>
    <t>RODR_2019ONE</t>
  </si>
  <si>
    <t>Any site (cervico-vaginal, cervical or rectal)</t>
  </si>
  <si>
    <t>Duplex real-time PCR (TaqMan-based) targeting cryptic plasmid DNA.</t>
  </si>
  <si>
    <t>Total number recruited by HIV status is not repoted.</t>
  </si>
  <si>
    <t>Duplex real-time PCR (TaqMan-based) targeting NG porA gene</t>
  </si>
  <si>
    <t>Duplex real-time PCR (TaqMan-based) amplifying species-specific T. vaginalis DNA sequence</t>
  </si>
  <si>
    <t>SAHI_2020ONE</t>
  </si>
  <si>
    <t>Modified Thayer Martin medium and further biochemical test to confrim N. gonorrhoeae</t>
  </si>
  <si>
    <t>SANC_2019CAS</t>
  </si>
  <si>
    <t>in-house PCR targeting the ompA gene</t>
  </si>
  <si>
    <t>SANC_2019CON</t>
  </si>
  <si>
    <t>SARE_2022FEM</t>
  </si>
  <si>
    <t>Study reports the number positive as the proportion of all positive cases, however overall prevalence among females is not reported. Calculated prevalence used as best estimate</t>
  </si>
  <si>
    <t>SARE_2022MAL</t>
  </si>
  <si>
    <t>Study reports the number positive as the proportion of all positive cases, however overall prevalence among males is not reported. Calculated prevalence used as best estimate</t>
  </si>
  <si>
    <t>SCHE_2018ONE</t>
  </si>
  <si>
    <t>Aptima assay (Hologic, San Diego, CA) employing analyte-specific reagents for TV</t>
  </si>
  <si>
    <t>SCHM_2015ONE</t>
  </si>
  <si>
    <t>BD ProbeTecTM CT / GC Amplified DNA Assay Collection Kit for Endocervical Specimens (Franklin Lakes, NJ, USA)</t>
  </si>
  <si>
    <t>SCHO_2018ONE</t>
  </si>
  <si>
    <t>WiduMed Chlamydia immunochromatographic rapid test</t>
  </si>
  <si>
    <t>CLEARTEST Gono immunochromatographic rapid test</t>
  </si>
  <si>
    <t>OSOM Trichomonas immunochromatographic rapid test</t>
  </si>
  <si>
    <t>SETH_2017ONE</t>
  </si>
  <si>
    <t>Roche Amplicor CT/NG test for CT (Roche Molecular Systems, Inc., Branchburg, USA)</t>
  </si>
  <si>
    <t>Confirmatory testing with Direct fluorescent antibody assay (DFA)</t>
  </si>
  <si>
    <t>Prevalence is based on PCR+. Of the 20 PCR positive samples, 16 were DFA positive</t>
  </si>
  <si>
    <t>SHAH_2018ONE</t>
  </si>
  <si>
    <t>SHAM_2022ANC</t>
  </si>
  <si>
    <t>conventional PCR assay targeting the omp1 gene</t>
  </si>
  <si>
    <t>SHAM_2022FEM</t>
  </si>
  <si>
    <t>SHAW_2022ANC</t>
  </si>
  <si>
    <t>Femoflor Screen multiplex quantitative real-time PCR kit (DNA-Technology, Russia)</t>
  </si>
  <si>
    <t>Femoflor Screen multiplex quantitative real-time PCR kit for samples negative by microscopy</t>
  </si>
  <si>
    <t>Prevalence based on microscopy; subset of samples ( no pathogenic growth upon culturing, a negative microscopy result) were investigated using real time PCR - 2 positive samples identified</t>
  </si>
  <si>
    <t>SHAW_2022FEM</t>
  </si>
  <si>
    <t>Prevalence based on microscopy; subset of samples ( no pathogenic growth upon culturing, a negative microscopy result) were investigated using real time PCR - 1 positive sample identified</t>
  </si>
  <si>
    <t>SHIX_2022ONE</t>
  </si>
  <si>
    <t>RENDU Biotechnology Co., Ltd., Shanghai, China</t>
  </si>
  <si>
    <t>SINE_2024ONE</t>
  </si>
  <si>
    <t>Cobas® 4800 DNA CT/NG test, in the Cobas 4800 system (Roche Molecular Systems)</t>
  </si>
  <si>
    <t>SMUL_2020ONE</t>
  </si>
  <si>
    <t>GeneXpert® CT/NG assay (Cepheid, Sunnyvale, Cali- fornia)</t>
  </si>
  <si>
    <t>GeneXpert® TV Assay (Cepheid, Sunnyvale, California)</t>
  </si>
  <si>
    <t>SONG_2022ONE</t>
  </si>
  <si>
    <t>Any site (rectal or urethral)</t>
  </si>
  <si>
    <t>Abbott RealTime CT/NG PCR assay</t>
  </si>
  <si>
    <t>Includes 5 participants with both rectal and urethral CT</t>
  </si>
  <si>
    <t>SOTO_2023STI</t>
  </si>
  <si>
    <t>Vaginal and urine</t>
  </si>
  <si>
    <t>Sacace® C. trachomatis Real-TM test (Sacace Biotechnologies, Italy)</t>
  </si>
  <si>
    <t>Vaginal swabs and 20 mL of urine samples were collected and placed together in a single tube, discharging vaginal swab content into the urine.</t>
  </si>
  <si>
    <t>SOTO_2023VOL</t>
  </si>
  <si>
    <t>SUNX_2022FEM</t>
  </si>
  <si>
    <t>Roche Cobas 4800 system (Roche Diagnostics).</t>
  </si>
  <si>
    <t>SUNX_2022MAL</t>
  </si>
  <si>
    <t>SVIG_2020ONE</t>
  </si>
  <si>
    <t>GeneXpert® CT/NG assay (Cepheid, Sunnyvale, California)</t>
  </si>
  <si>
    <t>Reported prevalence uses the total number recruited (n=577) as the denominator. Calculated prevalence used, which uses the total number with valid test results (n = 530)</t>
  </si>
  <si>
    <t>TANG_2022ONE</t>
  </si>
  <si>
    <t>Real-time PCR (fluorescent probe-based) [DAAN Gene, Guangzhou, China]</t>
  </si>
  <si>
    <t>273 of 670 PCR-positive samples were selected for CT genotyping via nested PCR targeting the ompA gene</t>
  </si>
  <si>
    <t>THIV_2020ONE</t>
  </si>
  <si>
    <t>TOUN_2020ONE</t>
  </si>
  <si>
    <t>KOH and saline mounts</t>
  </si>
  <si>
    <t>TUNX_2013ONE</t>
  </si>
  <si>
    <t>Urine and urethral</t>
  </si>
  <si>
    <t>Rapid immunochromatographic assay (CLINOTECH).</t>
  </si>
  <si>
    <t>TWAH_2020MMO</t>
  </si>
  <si>
    <t>GeneXpert® CT/NG assay (Solna, Sweden)</t>
  </si>
  <si>
    <t>TWAH_2020MMW</t>
  </si>
  <si>
    <t>TWAH_2022ONE</t>
  </si>
  <si>
    <t>Includes 18 rectal-only CT infection and 4 genital and rectal CT infections. Calculated prevalence used, as study reports prevalence as the distribution of single site and multi-site CT infection</t>
  </si>
  <si>
    <t>Includes 45 genital-only CT infection and 4 genital and rectal CT infections. Calculated prevalence used, as study reports prevalence as the distribution of single site and multi-site CT infection</t>
  </si>
  <si>
    <t>Includes 34 rectal-only NG infection and 12 genital and rectal NG infections. Calculated prevalence used, as study reports prevalence as the distribution of single site and multi-site NG infection</t>
  </si>
  <si>
    <t>Includes 19 genital-only NG infection and 12 genital and rectal NG infections. Calculated prevalence used, as study reports prevalence as the distribution of single site and multi-site NG infection</t>
  </si>
  <si>
    <t>UNGE_2015CON</t>
  </si>
  <si>
    <t>UNGE_2015INT</t>
  </si>
  <si>
    <t>VALL_2016ONE</t>
  </si>
  <si>
    <t>VALL_2017HIV-</t>
  </si>
  <si>
    <t>qPCR using Bio-Rad CFX 96 machine with previously published primers</t>
  </si>
  <si>
    <t>VALL_2017HIV+</t>
  </si>
  <si>
    <t>VALL_2017aANC</t>
  </si>
  <si>
    <t>qPCR using previously validated laboratory methods at the PNGIMR Sexual and Reproductive Health laboratory</t>
  </si>
  <si>
    <t>VALL_2017aSHC</t>
  </si>
  <si>
    <t>Discrepancy between reported and calculted prevalence. Calculated prevalence used as best estimate, as study does not used statistical adjustments nor are any invalid test results reported.</t>
  </si>
  <si>
    <t>VALL_2017aWWC</t>
  </si>
  <si>
    <t>VELE_2022FEM</t>
  </si>
  <si>
    <t>nested PCR targeting Cryptic plasmid, MOMP gene. PCR was considered positive when at least one of the amplicons was detected.</t>
  </si>
  <si>
    <t>Negative samples were tested via qPCR Luna Universal qPCR Mix Kit (New England Biolabs, USA) using same primers as nested PCR</t>
  </si>
  <si>
    <t>nested PCR targeting Porin protein (por) gene, transferrin-binding protein β-subunit gene. PCR was considered positive when at least one of the amplicons was detected.</t>
  </si>
  <si>
    <t>VELE_2022MAL</t>
  </si>
  <si>
    <t>WANG_2020aONE</t>
  </si>
  <si>
    <t>Roche Molecular Systems (New Jersey, USA).</t>
  </si>
  <si>
    <t>WANG_2020bONE</t>
  </si>
  <si>
    <t>WANG_2022FEM</t>
  </si>
  <si>
    <t>Cobas® 4800 System (Roche, Switzerland) using Cobas® 4800 CT/NG Amplification/Detection Kit</t>
  </si>
  <si>
    <t>Number of positive cases by sex not reported. Unable to determine number recruited by sex. As per study 120 participants were not included in the final analysis.</t>
  </si>
  <si>
    <t>WANG_2022MAL</t>
  </si>
  <si>
    <t>WARN_2020BRA</t>
  </si>
  <si>
    <t>Detection of IgG antibodies is EUROLINE Anti-TO.R.C.H. 10-Profile (IgG) (EUROIMMUN Medizinische Labordiagnostika AG, Germany) targeting the major outer membrane protein (MOMP) of CT</t>
  </si>
  <si>
    <t>Seroprevalences were averaged per pathogen and are reported as mean percentage. Total number of samples/participants recruited by country are not provided. Number of positive cases not reported.</t>
  </si>
  <si>
    <t>WARN_2020CHN</t>
  </si>
  <si>
    <t>WARN_2020MEX</t>
  </si>
  <si>
    <t>WASN_2022ONE</t>
  </si>
  <si>
    <t>qPCR assay using FTD Urethritis Plus kit (CE 0123)</t>
  </si>
  <si>
    <t>WEIR_2022ONE</t>
  </si>
  <si>
    <t>Rectal swabs were either provider-collected or self-administered based on participant preference</t>
  </si>
  <si>
    <t>WENG_2022ONE</t>
  </si>
  <si>
    <t>Cobas 4800 CT/NG Amplification/Detection Kit (Roche, Switzerland)</t>
  </si>
  <si>
    <t>Numer of positive cases not reported.</t>
  </si>
  <si>
    <t>WENG_2024ONE</t>
  </si>
  <si>
    <t>Cobas 4800 System (Roche) was used with Cobas 4800 CT/NG Amplification/Detection Kit</t>
  </si>
  <si>
    <t>WORK_2020ONE</t>
  </si>
  <si>
    <t>Modified Thayer Martin medium - oxidase- and superoxidase-positive</t>
  </si>
  <si>
    <t>Microscopy (Gram stain)</t>
  </si>
  <si>
    <t>Prevalence results are for culture; Prevalence by Microscopy  was 414/639, and prevalence by gram staining was 400/639</t>
  </si>
  <si>
    <t>YANG_2020ONE</t>
  </si>
  <si>
    <t>YEXX_2022FEM</t>
  </si>
  <si>
    <t>Unable to determine number recruited and tested by sex. Per study, 10 participants (combined males and females) were excluded because of ineligible urine samples (4 cases). Study does not report prevalence (%) by sex, as such calculated prevalence is used as best estimate.</t>
  </si>
  <si>
    <t>YEXX_2022MAL</t>
  </si>
  <si>
    <t>YEXX_2022aONE</t>
  </si>
  <si>
    <t>Any site (genital or anal)</t>
  </si>
  <si>
    <t>fluorescence PCR assay, manufacturer not specified</t>
  </si>
  <si>
    <t>Total number of positive cases not reported</t>
  </si>
  <si>
    <t>YUHX_2020ONE</t>
  </si>
  <si>
    <t>Gen-Probe APTIMA test (Hologic, Marlborough, MA).</t>
  </si>
  <si>
    <t>YUXX_2022Y17</t>
  </si>
  <si>
    <t>Leukocyte Esterase Test (LET) (ARKRAY, Japan) used as a screening test to detect white blood cell enzyme activity in urine, indicative of possible infection.</t>
  </si>
  <si>
    <t>Prevalence is by PCR. Prevalence by LET was 28.1%</t>
  </si>
  <si>
    <t>Prevalence is by PCR. Prevalence by LET was 19.1%</t>
  </si>
  <si>
    <t>YUXX_2022Y18</t>
  </si>
  <si>
    <t>Prevalence is by PCR. Prevalence by LET was 29%</t>
  </si>
  <si>
    <t>Prevalence is by PCR. Prevalence by LET was 30.5%</t>
  </si>
  <si>
    <t>YUXX_2022Y19</t>
  </si>
  <si>
    <t>Prevalence is by PCR. Prevalence by LET was 28.2%</t>
  </si>
  <si>
    <t>ZHAO_2022ONE</t>
  </si>
  <si>
    <t>PCR assay targeting cryptic plasmid</t>
  </si>
  <si>
    <t>Nested PCR + Sanger sequencing for genotyping, Next-generation high-throughput sequencing (NGHTS) of ompA gene (VS1–VS2) for mixed-genotype infections, and Roche LightCycler 480 System for bacterial load</t>
  </si>
  <si>
    <t>ZHAO_2022aONE</t>
  </si>
  <si>
    <t>ZHOU_2022ONE</t>
  </si>
  <si>
    <t>CT Real-Time qPCR Nucleic Acid Detection Kit (Zhijiang Biotechnology Co., Ltd., Shanghai, China).</t>
  </si>
  <si>
    <t>Study does not report prevalence (%). Calculated prevalence is used as best estimate. Number recruited not available</t>
  </si>
  <si>
    <t>ZOLF_2022ONE</t>
  </si>
  <si>
    <t>Culture (Modified Thayer Martin medium) Microscopy (Gram stain), Oxidase test, Characteristic sugar utilization pattern. Re-cultured on GC base chocolate agar under the same incubation conditions for confirmation</t>
  </si>
  <si>
    <t>Calculated prevalence used due to discrepancy with reported prevalence and no reported use of statistical adjustments or invalid test results in study.</t>
  </si>
  <si>
    <t>ABBA_2018ONE</t>
  </si>
  <si>
    <t>HSV-2</t>
  </si>
  <si>
    <t>HerpeSelect-2 ELISA IgG test kit (Quest Diagnostics, Madison, New Jersey, US)</t>
  </si>
  <si>
    <t>ABDO_2014MAL</t>
  </si>
  <si>
    <t>HerpeSelect-2 ELISA Kits (Focus Diagnostics, California, USA)</t>
  </si>
  <si>
    <t>Reported prevalence used rather than calculated as has been adjusted for sampling</t>
  </si>
  <si>
    <t>ABDO_2014FEM</t>
  </si>
  <si>
    <t>ACHI_2014ONE</t>
  </si>
  <si>
    <t>Focus HerpeSelect EIA, Focus Technologies, Cypress CA) with the index for diagnosing positive samples raised to &gt;3.4 to minimise false positives</t>
  </si>
  <si>
    <t>ANAE_2019ONE</t>
  </si>
  <si>
    <t>DIAPRO Diagnostic Bioprobes Milano Italy</t>
  </si>
  <si>
    <t>ANJU_2016ONE</t>
  </si>
  <si>
    <t>HerpeSelect 2 ELISA IgG test kit (Focus Diagnostics)</t>
  </si>
  <si>
    <t>AUST_2016ONE</t>
  </si>
  <si>
    <t>Kalon™ ELISA antibody test kit</t>
  </si>
  <si>
    <t>BASI_2013ONE</t>
  </si>
  <si>
    <t>ELISA (Biokit Diagnostics, Spain)</t>
  </si>
  <si>
    <t>BONI_2015ONE</t>
  </si>
  <si>
    <t>HSV-2 IgG ELISA kit (Focus Diagnostic Automation, INC. Cat # 1403Z)</t>
  </si>
  <si>
    <t>BRAD_2018FZA</t>
  </si>
  <si>
    <t>IgG ELISA (Kalon Biological)</t>
  </si>
  <si>
    <t>BRAD_2018MZA</t>
  </si>
  <si>
    <t>BRAD_2018FZM</t>
  </si>
  <si>
    <t>BRAD_2018MZM</t>
  </si>
  <si>
    <t>BRIT_2015ONE</t>
  </si>
  <si>
    <t>IgG antibodies (Cobas, Roche Diagnostics, Mannheim, Germany)</t>
  </si>
  <si>
    <t>CHEN_2019ONE</t>
  </si>
  <si>
    <t>Captia HSV 2 IgM/IgG</t>
  </si>
  <si>
    <t>DING_2017ONE</t>
  </si>
  <si>
    <t>Captia anti-HSV-2 IgG ELISA (Trinity Biotech, Ireland)</t>
  </si>
  <si>
    <t>DOME_2017ONE</t>
  </si>
  <si>
    <t>Focus HerpeSelect-2 ELISA (Focus Technologies, Cypress, CA)</t>
  </si>
  <si>
    <t>Reported prevalence accounts for accounting for unequal probabilities of selection and department-level clustering using the complex survey procedures</t>
  </si>
  <si>
    <t>ESBE_2016ONE</t>
  </si>
  <si>
    <t>HerpeSelect-2 , Cypress CA</t>
  </si>
  <si>
    <t>FEAR_2017ONE</t>
  </si>
  <si>
    <t>IgG ELISA; Kalon Biologics Ltd Guildford, UK</t>
  </si>
  <si>
    <t>HALL_2015FEM</t>
  </si>
  <si>
    <t>Kalon Biological, Guildford, UK</t>
  </si>
  <si>
    <t>HALL_2015MAL</t>
  </si>
  <si>
    <t>HANX_2016ONE</t>
  </si>
  <si>
    <t>ELISA (Trinity Biotech, Bray, Co Wicklow, Ireland)</t>
  </si>
  <si>
    <t>HANX_2021ONE</t>
  </si>
  <si>
    <t>Golden-marked immunologic dot method (Xunchao Biotech., Yueyang, China)</t>
  </si>
  <si>
    <t>HUXX_2017ONE</t>
  </si>
  <si>
    <t>HSV-2, HerpeSelect-2 ELISA IgG; Focus Diagnostics, Cypress, CA, USA</t>
  </si>
  <si>
    <t>JAHA_2018ONE</t>
  </si>
  <si>
    <t>ELISA kit for IgG (Dia.Pro Diagnostic BioProbes srl, Italy)</t>
  </si>
  <si>
    <t>JOZA_2019ONE</t>
  </si>
  <si>
    <t>Name of test kit not provided</t>
  </si>
  <si>
    <t>KAMO_2021ONE</t>
  </si>
  <si>
    <t>OnSite TORCH Panel Rapid test, CTK Biotech. All samples confirmed using HSV-2 IgG/IgM ELISA kits (Abcam Inc., United States)</t>
  </si>
  <si>
    <t>Focus HerpeSelect® 2 ELISA IgG assay (Focus Diagnostics, Cypress, CA, USA)</t>
  </si>
  <si>
    <t>KUTE_2020MAL</t>
  </si>
  <si>
    <t>Kalon Biological, UK</t>
  </si>
  <si>
    <t>KUTE_2020FEM</t>
  </si>
  <si>
    <t>LIXX_2016ONE</t>
  </si>
  <si>
    <t>CLIA kit (Sorin, Italy)</t>
  </si>
  <si>
    <t>LIMA_2021ONE</t>
  </si>
  <si>
    <t>BIOELISA HSV-2 IgG</t>
  </si>
  <si>
    <t>LIUX_2017ONE</t>
  </si>
  <si>
    <t>HerpeSelect 2 ELISA IgG Kit, Focus Technologies, CA, USA</t>
  </si>
  <si>
    <t>LONG_2017ONE</t>
  </si>
  <si>
    <t>BioElisa kit (Biokit)</t>
  </si>
  <si>
    <t>LUSE_2014ONE</t>
  </si>
  <si>
    <t>HerpeSelect HSV-2 enzyme-linked immunosorbent assay (ELISA; Focus Diagnostics, Cypress, CA)</t>
  </si>
  <si>
    <t>MAOX_2018YMSM</t>
  </si>
  <si>
    <t>HerpeSelect-2, Focus Technologies, USA</t>
  </si>
  <si>
    <t>Calculated results used based on number with valid test results</t>
  </si>
  <si>
    <t>MAOX_2018OMSM</t>
  </si>
  <si>
    <t>MAOX_2021Y12</t>
  </si>
  <si>
    <t>IgG2 ELISA kit (Beier Company, Beijing).</t>
  </si>
  <si>
    <t>MAOX_2021Y14</t>
  </si>
  <si>
    <t>MAOX_2021Y16</t>
  </si>
  <si>
    <t>MAOX_2021Y18</t>
  </si>
  <si>
    <t>MARI_2018ONE</t>
  </si>
  <si>
    <t>Detection of HSV- 1, 2 IgG by (NovaLisa, Germany)</t>
  </si>
  <si>
    <t>MEHT_2018FEM</t>
  </si>
  <si>
    <t>Kalon HSV-2 IgG ELISA; Kalon Biological Limited, Aldershot, United Kingdom</t>
  </si>
  <si>
    <t>MEHT_2018MAL</t>
  </si>
  <si>
    <t>MENS_2020FEM</t>
  </si>
  <si>
    <t>Kalon ELISA HSV-2 antibody test</t>
  </si>
  <si>
    <t>MENS_2020MAL</t>
  </si>
  <si>
    <t>MEQU_2014ONE</t>
  </si>
  <si>
    <t>HerpeSelect 2 ELISA IgG assay (Focus Diagnostics, Cypress, CA, USA)</t>
  </si>
  <si>
    <t>Euroimmun, Lübeck, Germany</t>
  </si>
  <si>
    <t>MUNA_2018NHIV</t>
  </si>
  <si>
    <t>Sera tested in parallel using anti‐HSV‐1 IgG ELISA (Euroimmun, Germany), anti‐HSV‐2‐IgG (Euroimmun, Germany) and HSV‐1/2 pool IgM ELISA (Euroimmun, Germany) assays</t>
  </si>
  <si>
    <t>MUNA_2018HIV</t>
  </si>
  <si>
    <t>NAKU_2016ONE</t>
  </si>
  <si>
    <t>HerpeSelect HSV-2 ELISA IgG to glycoprotein G (Focus Diagnostics, Cypress, USA)</t>
  </si>
  <si>
    <t>NWAD_2020ONE</t>
  </si>
  <si>
    <t>ELISA kit (IBL INTERNATIONAL HSV 2 IgG ELISA GMBH HAMBURG GERMANY)</t>
  </si>
  <si>
    <t>ODEB_2017ONE</t>
  </si>
  <si>
    <t>Diagnostic Automation ELISA (Diagnostic Automation, INC.; California, USA)</t>
  </si>
  <si>
    <t>OHAD_2021ONE</t>
  </si>
  <si>
    <t>IgG antibodies against HSV-2 detected, using DIAPRO Diagnostic ELISA (Bioprobes, Milano Italy)</t>
  </si>
  <si>
    <t>PAND_2014ONE</t>
  </si>
  <si>
    <t>PATZ_2020ONE</t>
  </si>
  <si>
    <t>HSV-2 (HerpeSelect2, FOCUS Diagnostics). Equivocal and low positive samples confirmed with the detection of antibodies to the mature portion of glycoprotein G-2 using Western blot.</t>
  </si>
  <si>
    <t>Prior to confirmatory testing being done prevalence was 74%</t>
  </si>
  <si>
    <t>PRIC_2019ONE</t>
  </si>
  <si>
    <t>ELISA assay, (Herpes Simplex Type 2 IgG ELISA, Kalon Biologics, Ltd., Guildford, UK) with a cut-off of 1.5.</t>
  </si>
  <si>
    <t>REIL_2012ONE</t>
  </si>
  <si>
    <t>HerpeSelect-2 ELISA IgG; Focus Technologies. Cypress, CA</t>
  </si>
  <si>
    <t>SWED_2022MAL</t>
  </si>
  <si>
    <t>NovaLisa  HSV2 IgG ELISA (NovaTec Immundiagnostica, Dietzenbach, Germany).</t>
  </si>
  <si>
    <t>SWED_2022FEM</t>
  </si>
  <si>
    <t>TRAO_2015ONE</t>
  </si>
  <si>
    <t>KALON HSV-2 IgG, Kalon Biological Ltd, Guildford, UK</t>
  </si>
  <si>
    <t>VILL_2018aONE</t>
  </si>
  <si>
    <t>ELISA test (ImmunoWell, GenBio)</t>
  </si>
  <si>
    <t>ZHAN_2014FSW</t>
  </si>
  <si>
    <t>ZHAN_2014WGE</t>
  </si>
  <si>
    <t>ZHAN_2021aONE</t>
  </si>
  <si>
    <t>ELISA kits (HerpeSelect 2 ELISA IgG, Focus Technologies, Cypress, CA, USA)</t>
  </si>
  <si>
    <t>ZHUX_2017ONE</t>
  </si>
  <si>
    <t>HerpeSelect-2 ELISA IgG, Trinity biotech</t>
  </si>
  <si>
    <t>ZHUX_2018ONE</t>
  </si>
  <si>
    <t>HerpeSelect-2 ELISA IgG; Focus Technologies, Cypress, CA, USA</t>
  </si>
  <si>
    <t>ZHUX_2019ONE</t>
  </si>
  <si>
    <t>ZULA_2021ONE</t>
  </si>
  <si>
    <t>Kalon IgG2 ELISA test kit (Kalon Biologicals, Guilford, United Kingdom)</t>
  </si>
  <si>
    <t>ProbeTec, BD Diagnostics, Sparks, MD)</t>
  </si>
  <si>
    <t>Not clear how many women tested; used number in the Table title.</t>
  </si>
  <si>
    <t>Endourethral swabs and ulcer swabs for all those with urethral discharge and genital ulcers respectively</t>
  </si>
  <si>
    <t>Validated in-house RT-PCR using the RotorGene platform (Qiagen, Hilden, Germany)</t>
  </si>
  <si>
    <t>Immunoblot test:  Euroline (anti-TO.R.C.H.-10 profile), Euroimmun, Germany</t>
  </si>
  <si>
    <t>Prevalence (%) not reported, calculated prevalence used as best estimate</t>
  </si>
  <si>
    <t>Estimates are for women enrolled in study to match HSV-2 data; data also available for women who were eligible but not enrolled (3 out of 118 were positive). Used calculated prevalence. Different between reported and calculated reflects rounding.</t>
  </si>
  <si>
    <t>DEBA_2016ONE</t>
  </si>
  <si>
    <t>Gold standard: Abbott RealTime CT/NG assay according to the manufacturer's instructions with the confirmation of positive results for CT by an in-house real-time PCR assay</t>
  </si>
  <si>
    <t>BioChekSwab CT Rapid Test</t>
  </si>
  <si>
    <t>Prevalence based on Gold Standard NAAT test algoritm. BioCheck Swab Rapid Assay did not detect any of the positive samples by gold standard NAAT. Prevalence (%) not reported, calculated prevalence used as best estimate</t>
  </si>
  <si>
    <t>DOSS_2024ONE</t>
  </si>
  <si>
    <t>EDEM_2013FEM</t>
  </si>
  <si>
    <t>Culture (Thayer Martin agar) and Microscopy (Gram stain)</t>
  </si>
  <si>
    <t>EDEM_2013MAL</t>
  </si>
  <si>
    <t>GARC_2018Y10</t>
  </si>
  <si>
    <t>Chlamydia Ag Card (Ulti Med Products GmbH, Ahrensburg, Germany)</t>
  </si>
  <si>
    <t>Total number of FSW recruited and tested by year not available. Number of positive cases not reported</t>
  </si>
  <si>
    <t>Modified Thayer–Martin medium</t>
  </si>
  <si>
    <t>GARC_2018Y11</t>
  </si>
  <si>
    <t>GARC_2018Y12</t>
  </si>
  <si>
    <t>GUPT_2020CAS</t>
  </si>
  <si>
    <t>Chocolate agar</t>
  </si>
  <si>
    <t>Prevalence (%) not provided for composite data/overall prevalence in the case subgroup.</t>
  </si>
  <si>
    <t>GUPT_2020CON</t>
  </si>
  <si>
    <t>HANA_2016FSW</t>
  </si>
  <si>
    <t>Nested PCR targeting 12 opa genes</t>
  </si>
  <si>
    <t>HANA_2016MSM</t>
  </si>
  <si>
    <t>HANA_2016MSW</t>
  </si>
  <si>
    <t>ISIA_2014CAS</t>
  </si>
  <si>
    <t>Thayer Martin</t>
  </si>
  <si>
    <t>ISIA_2014CON</t>
  </si>
  <si>
    <t>JARO_2025aONE</t>
  </si>
  <si>
    <t>Roche Lightcycler platform or the CFX Biorad platform</t>
  </si>
  <si>
    <t>JESP_2014KEN</t>
  </si>
  <si>
    <t>Abbott Realtime CT/NG</t>
  </si>
  <si>
    <t>Microscopy and Culture (InPouch culture pouches)</t>
  </si>
  <si>
    <t>JESP_2014ZAF</t>
  </si>
  <si>
    <t>LEWI_2013F10</t>
  </si>
  <si>
    <t>Real time multiplex PCR assay</t>
  </si>
  <si>
    <t>LEWI_2013F11</t>
  </si>
  <si>
    <t>LEWI_2013F12</t>
  </si>
  <si>
    <t>LEWI_2013M10</t>
  </si>
  <si>
    <t>LEWI_2013M11</t>
  </si>
  <si>
    <t>LEWI_2013M12</t>
  </si>
  <si>
    <t>MARA_2014CAS</t>
  </si>
  <si>
    <t>Endocervical, Blood</t>
  </si>
  <si>
    <t>In-house PCR amplification of the MOMP gene</t>
  </si>
  <si>
    <t>Direct and indirect immunofluorescence assays</t>
  </si>
  <si>
    <t>Prevalence based on PCR. Prevalence by DFA was 23/150, 15.3%. Prevalence by IFA was 10/150, 6.6%</t>
  </si>
  <si>
    <t>MARA_2014CON</t>
  </si>
  <si>
    <t>Prevalence based on PCR. Prevalence by DFA was 5/200, 2.5%. Prevalence by IFA was 7/200, 3.5%. Discrepancy between reported and calculated prevalence. Study does not specify any missing/invalud test results and did not use statistical weights. Calculated prevalence used as best estimate</t>
  </si>
  <si>
    <t>MISR_2018URB</t>
  </si>
  <si>
    <t>Papanicaclaou’s technique</t>
  </si>
  <si>
    <t>MISR_2018RUR</t>
  </si>
  <si>
    <t>MKHI_2024KZA</t>
  </si>
  <si>
    <t>Xpert® CT/NG assay (Cepheid, USA)</t>
  </si>
  <si>
    <t>Discrepancy between reported prevalence (33.4) and calculated prevalence (33.9). Study does not report weighted estimates and denominator is clearly reported as 177. Calculated prevalence used as best estimate</t>
  </si>
  <si>
    <t>TV OSOM rapid test</t>
  </si>
  <si>
    <t>Prevalence based on aPOC combined with microscopy. Separate prevalences by test are not reported</t>
  </si>
  <si>
    <t>MKHI_2024WCA</t>
  </si>
  <si>
    <t>genesig® kits (Primerdesign™ Ltd, UK)</t>
  </si>
  <si>
    <t>MORA_2013ONE</t>
  </si>
  <si>
    <t>MORA_2013aFEM</t>
  </si>
  <si>
    <t>Number tested and valid test results by sex are not reported. Number of positve cases not reported.</t>
  </si>
  <si>
    <t>MORA_2013aMAL</t>
  </si>
  <si>
    <t>MOUS_2014CAS</t>
  </si>
  <si>
    <t>PCR using C. trachomatis specific primers</t>
  </si>
  <si>
    <t>MOUS_2014CON</t>
  </si>
  <si>
    <t>MUSA_2016ONE</t>
  </si>
  <si>
    <t>Chlamydia Rapid Test Device (CTK BioTech, Inc, USA)</t>
  </si>
  <si>
    <t>NADA_2016CAS</t>
  </si>
  <si>
    <t>LightCycler® FastStart DNA Master HybProbe (Roche Diagnostics)</t>
  </si>
  <si>
    <t>Prevalence (%) not provided for overall prevalence. Co-infection data reported is unclear.</t>
  </si>
  <si>
    <t>NADA_2016CON</t>
  </si>
  <si>
    <t>NNAE_2016ONE</t>
  </si>
  <si>
    <t>Culture (Modified Diamond broth) and Microscopy (Wet mount and Giemsa stain)</t>
  </si>
  <si>
    <t>NOUR_2013ONE</t>
  </si>
  <si>
    <t>Dorsset liquid medium</t>
  </si>
  <si>
    <t>Microscopy (wet mount and gram stain)</t>
  </si>
  <si>
    <t>Prevalence based on culture. There was 100% agreement between culture and microscopy</t>
  </si>
  <si>
    <t>OGBE_2014ONE</t>
  </si>
  <si>
    <t>Modified Thayer Martin media followed by incubation in a candle-extinctive jar at 36°C for 24–48 hours</t>
  </si>
  <si>
    <t>OLUS_2016PAT</t>
  </si>
  <si>
    <t>Culture with microscopic confirmation</t>
  </si>
  <si>
    <t>OLUS_2016STU</t>
  </si>
  <si>
    <t>PATH_2020ONE</t>
  </si>
  <si>
    <t>Cervical cytiology (Pap smear)</t>
  </si>
  <si>
    <t>Includes TV monoinfection (n=50) and TV+BV coinfection(n=16). Prevalence reported by mono and coinfection. Calculated prevalence used as best estimate</t>
  </si>
  <si>
    <t>PETE_2014ONE</t>
  </si>
  <si>
    <t>Pharyngeal, vaginal, rectal</t>
  </si>
  <si>
    <t>PrestoPluS CT-NG-TV assay (Goffin Molecular Technologies, Beek, the Netherlands</t>
  </si>
  <si>
    <t>QAYU_2013ONE</t>
  </si>
  <si>
    <t>Urine-based Chlamydia Antibody Testing (CAT)</t>
  </si>
  <si>
    <t>ROSS_2014ONE</t>
  </si>
  <si>
    <t>APTIMA Combo2 (Hologic Gen-Probe, San Diego, California, USA)</t>
  </si>
  <si>
    <t>ROST_2017ONE</t>
  </si>
  <si>
    <t>Endocervical and Vaginal</t>
  </si>
  <si>
    <t>Real-time PCR assay targeting the porA pseudogene</t>
  </si>
  <si>
    <t>Culture and biochemical tests</t>
  </si>
  <si>
    <t>Prevalence based on PCR. Prevalence by culture was 5/420 (1.2%)</t>
  </si>
  <si>
    <t>Real-time PCR targeting the internal transcribed spacer (ITS) region of T. vaginalis rRNA</t>
  </si>
  <si>
    <t>Microscopy (Wet mount) and culture (Dorset's medium)</t>
  </si>
  <si>
    <t>Prevalence based on PCR. Prevalence by wet mount was 54/420, 12.9%. Prevalence by culture was 64/420, 15.2%</t>
  </si>
  <si>
    <t>SAMU_2015ONE</t>
  </si>
  <si>
    <t>Culture (Oxoid Trichomonas medium)  and microscopy (Wet mount)</t>
  </si>
  <si>
    <t>SAMW_2012ONE</t>
  </si>
  <si>
    <t>SAND_2014ONE</t>
  </si>
  <si>
    <t>Aptima Combo 2 Assay (Hologic Gen-Probe, San Diego, California, USA)</t>
  </si>
  <si>
    <t>Prevalence (%) reported by symptomatic and RAI infection status</t>
  </si>
  <si>
    <t>SARN_2013ONE</t>
  </si>
  <si>
    <t>Multiplex PCR DNA (Roche Molecular Systems Inc., Branchburg, NJ, USA)</t>
  </si>
  <si>
    <t>InPouch™ TV culture unit; Biomed Diagnostics, San Jose, CA, USA</t>
  </si>
  <si>
    <t>SEHH_2014ONE</t>
  </si>
  <si>
    <t>SHAH_2020ONE</t>
  </si>
  <si>
    <t>Dorset culture medium</t>
  </si>
  <si>
    <t>Microscopy (Wet mount). In-house PCR conducted for genotyping only on culture-positive samples</t>
  </si>
  <si>
    <t>Prevalence based on culture. Prevalence by microscopy was 20/500 (vaginal and urine combined). Prevalence (%) not reported, calculated prevalence used as best estimate. Study reports 500 urine and 500 vaginal samples were collected, however, does not report the number of positives or prevalence by sample type</t>
  </si>
  <si>
    <t>SILL_2025aONE</t>
  </si>
  <si>
    <t>Pharyngeal, urine, rectal, and neovaginal swabs</t>
  </si>
  <si>
    <t>GeneXpert CT/NG assay (Cephied, Sunnyvale CA)</t>
  </si>
  <si>
    <t>Neovaginal swabs were only collected from TGW is applicable. Pooled method was used for testing specimens from multiple anatomical sites.</t>
  </si>
  <si>
    <t>SILV_2012ONE</t>
  </si>
  <si>
    <t>QIAGEN hybrid capture (DNA-based molecular test)</t>
  </si>
  <si>
    <t>SING_2013FEM</t>
  </si>
  <si>
    <t>Gen-Probe APTIMA Combo 2GC/CT System</t>
  </si>
  <si>
    <t>Gen-Probe APTIMA Combo 2GC/CT System. The Gen-Probe transcription-mediated amplification system was also used to test for the presence of T. vaginalis.</t>
  </si>
  <si>
    <t>SING_2013MAL</t>
  </si>
  <si>
    <t>SOUZ_2013CAS</t>
  </si>
  <si>
    <t>Cervical, endocervical and vaginal samples</t>
  </si>
  <si>
    <t>Multiplex polymerase chain reaction (M-PCR). Not specified</t>
  </si>
  <si>
    <t>SOUZ_2013CON</t>
  </si>
  <si>
    <t>TAFU_2014ONE</t>
  </si>
  <si>
    <t>Rectal and urine</t>
  </si>
  <si>
    <t>UPRE_2019ONE</t>
  </si>
  <si>
    <t>VAND_2012ONE</t>
  </si>
  <si>
    <t>VANG_2014ONE</t>
  </si>
  <si>
    <t>BD ProbeTec</t>
  </si>
  <si>
    <t>RDS-adjusted estimates reported</t>
  </si>
  <si>
    <t>WALS_2015ONE</t>
  </si>
  <si>
    <t>BD ProbeTec ET assay</t>
  </si>
  <si>
    <t>Weighted estimate reported by study. Unweighted prevalence was: 86/239 (36%)</t>
  </si>
  <si>
    <t>WINS_2015ONE</t>
  </si>
  <si>
    <t>YEGA_2013ONE</t>
  </si>
  <si>
    <t>PCR targeting CT cryptic plasmid</t>
  </si>
  <si>
    <t>FANX_2025ONE</t>
  </si>
  <si>
    <t>Conventional PCR using specific primers</t>
  </si>
  <si>
    <t>Denominator reported by HPV status</t>
  </si>
  <si>
    <t>FERR_2025ONE</t>
  </si>
  <si>
    <t>Any site (pharyngeal, anal, urine)</t>
  </si>
  <si>
    <t>FOLL_2025ONE</t>
  </si>
  <si>
    <t>qPCR using primers and probes from Thermo Fisher Scientific (Massachusetts, United States)</t>
  </si>
  <si>
    <t>Includes 7 with CT only, 4 with CT/NG coinfection, 3 with CT/NG/TV coinfection, 1 with UU/CT coinfection, and 2 with UU/CT/NG coinfection. Study reports prevalence by mono and coinfection. Calculated prevalence used as best estimate.</t>
  </si>
  <si>
    <t>Includes 0 with NG only, 4 with CT/NG coinfection, 3 with CT/NG/TV coinfection, and 2 with UU/CT/NG coinfection.  Study reports prevalence by mono and coinfection. Calculated prevalence used as best estimate.</t>
  </si>
  <si>
    <t>Includes 1 with TV only and 3 with CT/NG/TV coinfection.  Study reports prevalence by mono and coinfection. Calculated prevalence used as best estimate.</t>
  </si>
  <si>
    <t>FORT_2025ONE</t>
  </si>
  <si>
    <t>Presto CT/NG (Goffin Molecular Technologies, Beesd, The Netherlands)</t>
  </si>
  <si>
    <t>PCR using previously published methods using CFX platform (Bio-Rad, California, USA) for amplification</t>
  </si>
  <si>
    <t>FRAN_2016BTN</t>
  </si>
  <si>
    <t>Multiplex PCR genotyping assay (E7-MPG, Luminex platform)</t>
  </si>
  <si>
    <t>Prevalence % not provided for overall prevalence, calculated prevalence used as best estimat</t>
  </si>
  <si>
    <t>FRAN_2016RWA</t>
  </si>
  <si>
    <t>FRAN_2018FEM</t>
  </si>
  <si>
    <t>LightMix® Kit (TIB MOLBIOL, Berlin, Germany)</t>
  </si>
  <si>
    <t>Confirmatory testing with GeneXpert ((Cepheid, Sunnyvale, CA, USA))</t>
  </si>
  <si>
    <t>FRAN_2018MAL</t>
  </si>
  <si>
    <t>GALA_2014ONE</t>
  </si>
  <si>
    <t>PCR Cobas-Amplicor; Roche, Basel, Switzerland</t>
  </si>
  <si>
    <t>Slight difference between reported and calculated prevalence. Study does not report any missing or invalid test results and no adjustments were used. Calculated prevalence used as best estimate</t>
  </si>
  <si>
    <t>GARR_2018ONE</t>
  </si>
  <si>
    <t>Prevalence based on NAAT. 64.3% (9/14) of NAAT-positive specimens grew NG on culture</t>
  </si>
  <si>
    <t>GOMI_2014ONE</t>
  </si>
  <si>
    <t>Aptima Combo 2 assay</t>
  </si>
  <si>
    <t>Aptima TV assay</t>
  </si>
  <si>
    <t>GRAM_2013ONE</t>
  </si>
  <si>
    <t>Modified trypticase-yeast extract–maltose (TYM) culture medium</t>
  </si>
  <si>
    <t>Prevalence is based on detection by culture. Of the total culture-positive specimens, 15 were detected by wet mount and 5 were detected through pap smear</t>
  </si>
  <si>
    <t>GUIM_2013FEM</t>
  </si>
  <si>
    <t>PCR targeting the 149 bp fragment from the cryptic plasmid and a fragment of the 218 bp from the MOMP gene</t>
  </si>
  <si>
    <t>PCR targeting the ccpB gene. Positive samples were subsequently confirmed by restriction fragment length polymorphism(RFLP)</t>
  </si>
  <si>
    <t>GUIM_2013MAL</t>
  </si>
  <si>
    <t>HAGH_2011ONE</t>
  </si>
  <si>
    <t>Uniplex PCR using positive control DNA from C.trachomatis serovar L2 type strain 434/Bu (ATCC VR-902B).</t>
  </si>
  <si>
    <t>Includes 31 CT only isolates and 2 CT/MG coinfections</t>
  </si>
  <si>
    <t>HAIL_2013ONE</t>
  </si>
  <si>
    <t>Culture (Modified Thayer Martin medium and chocolate agar) Gram staining and biochemical tests</t>
  </si>
  <si>
    <t>HANC_2019ONE</t>
  </si>
  <si>
    <t>HASA_2013ONE</t>
  </si>
  <si>
    <t>Triplex PCR</t>
  </si>
  <si>
    <t>HASS_2013ONE</t>
  </si>
  <si>
    <t>PCR targeting the CCPB gene</t>
  </si>
  <si>
    <t>Culture (colony morphology), Microscopy (gram stain), and biochemical tests</t>
  </si>
  <si>
    <t>Prevalence based on NAAT. Prevalence by culture was 0.</t>
  </si>
  <si>
    <t>HERN_2013ONE</t>
  </si>
  <si>
    <t>PCR targeting the omp1 gene</t>
  </si>
  <si>
    <t>InstaGeneTM Matrix Kit (BioRad Laboratories, Inc.,Hercules, and CA)</t>
  </si>
  <si>
    <t>Culture on Thayer-Martin medium</t>
  </si>
  <si>
    <t>HOBB_2011ONE</t>
  </si>
  <si>
    <t>APTIMA Combo2 for NG/CT</t>
  </si>
  <si>
    <t>APTIMA for TV</t>
  </si>
  <si>
    <t>HOSS_2025ONE</t>
  </si>
  <si>
    <t>Semen and urine</t>
  </si>
  <si>
    <t>PCR targeting the 261 bp TVK3/TVK7 sequence of the T. vaginalis genome</t>
  </si>
  <si>
    <t>Microscopy (wet mount), Culture (Dorset culture medium)</t>
  </si>
  <si>
    <t>Prevalence based on PCR. Microscopy and Culture did not reveal any positive cases</t>
  </si>
  <si>
    <t>JALK_2014ONE</t>
  </si>
  <si>
    <t>RT-PCR amplifying a fragment of 241 base pairs CT plasmid DNA</t>
  </si>
  <si>
    <t>JEWA_2020ONE</t>
  </si>
  <si>
    <t>FTD (Fast-track Diagnostics) STD9 multiplex PCR kit</t>
  </si>
  <si>
    <t>JIAN_2025ONE</t>
  </si>
  <si>
    <t>Any site (urine, anorectal, pharyngeal)</t>
  </si>
  <si>
    <t>Test methods are extracted from study protocol (https://bmjopen.bmj.com/content/12/4/e059176)</t>
  </si>
  <si>
    <t>Urine, anorectal, pharyngeal</t>
  </si>
  <si>
    <t>Test methods are extracted from study protocol (https://bmjopen.bmj.com/content/12/4/e059176). Study only reports prevalence for NG from any anatomical site</t>
  </si>
  <si>
    <t>JOBE_2014ONE</t>
  </si>
  <si>
    <t>Gen-Probe APTIMA</t>
  </si>
  <si>
    <t>JOSE_2025ONE</t>
  </si>
  <si>
    <t>Unable to determine total number tested or valid test results. Reported prevalence used due to discrepancy with calculated prevalence and unclear denominator.</t>
  </si>
  <si>
    <t>KASP_2025ONE</t>
  </si>
  <si>
    <t>Gram-stain</t>
  </si>
  <si>
    <t>KHAL_2012ONE</t>
  </si>
  <si>
    <t>Culture (Blood &amp;MacConkey agar; Chocolate agar; Sabroide agar) and oxidase tests</t>
  </si>
  <si>
    <t>Microscopy (Wet mount; Gram stain)</t>
  </si>
  <si>
    <t>Prevalence based on Culture on Chocolate agar + Oxidase test. 4 samples were positive using micoscopy (wet mount and gram stain)</t>
  </si>
  <si>
    <t>(Wet mount; Gram stain)</t>
  </si>
  <si>
    <t>Prevalence based on Microscopy (wet mout and gram stain). No isolates were detected via culture.</t>
  </si>
  <si>
    <t>KOHL_2013ONE</t>
  </si>
  <si>
    <t>Chlamydia Rapid Test</t>
  </si>
  <si>
    <t>KOJI_2018WAB</t>
  </si>
  <si>
    <t>real-time Xpert® CT/NGCepheid, Sunnyvale, CA</t>
  </si>
  <si>
    <t>real-time PCR (Xpert® TV  Cepheid, Sunnyvale, CA</t>
  </si>
  <si>
    <t>KOJI_2018WNB</t>
  </si>
  <si>
    <t>KONG_2025HPV-</t>
  </si>
  <si>
    <t>CFX 96 RealTime PCR, Bio-Rad Laboratories.</t>
  </si>
  <si>
    <t>Study tested for NG but did not report any positive cases, as such 0% prevalence is assumed</t>
  </si>
  <si>
    <t>KONG_2025HPV+</t>
  </si>
  <si>
    <t>LAZE_2014ONE</t>
  </si>
  <si>
    <t>Aptima Combo 2 Assay, Gen-Probe, San Diego, California</t>
  </si>
  <si>
    <t>Prevalence based on NAAT. Prevalence by Microscopy was 5/235</t>
  </si>
  <si>
    <t>LEEX_2025ONE</t>
  </si>
  <si>
    <t>Only symptomatic women were screened for TV. Screening of women with vaginal symptoms was done from 5 October 2020 to 1 April 2021 (n=450 women enrolled/eligible for potential screening during the time period). Prevalence is reported among those eligible during the screening period</t>
  </si>
  <si>
    <t>LEXX_2025FEM</t>
  </si>
  <si>
    <t>Thayer-Martin Medium</t>
  </si>
  <si>
    <t>Prevalence (%) by sex is not reported, calculated prevalence used as best estimate</t>
  </si>
  <si>
    <t>Microscopic analysis. Not specified</t>
  </si>
  <si>
    <t>Prevalence (%)  by sex is not reported, calculated prevalence used as best estimate</t>
  </si>
  <si>
    <t>LEXX_2025MAL</t>
  </si>
  <si>
    <t>Includes 16 with NG only and 2 with NG/TP coinfection. Prevalence (%) by sex is not reported, calculated prevalence used as best estimate</t>
  </si>
  <si>
    <t>Microscopic analysis (nNot specified)</t>
  </si>
  <si>
    <t>LIIX_2025aONE</t>
  </si>
  <si>
    <t>Oropharynx, urethra and anorectal</t>
  </si>
  <si>
    <t>Infection was defined as testing positive at one or more anatomical sites</t>
  </si>
  <si>
    <t>LIUX_2014FER</t>
  </si>
  <si>
    <t>Includes 14 CT only cases. No CT/UU coinfections were detected.</t>
  </si>
  <si>
    <t>LIUX_2014INF</t>
  </si>
  <si>
    <t>Includes 16 CT only cases and 5 CT/UU coinfection cases. Study reports prevalence by single and coinfection, calculated prevalence used as best estimate</t>
  </si>
  <si>
    <t>LIXX_2025FEM</t>
  </si>
  <si>
    <t>Urogenital and cervical</t>
  </si>
  <si>
    <t>RT-PCR (Shanghai ZJ Bio-Tech kit)</t>
  </si>
  <si>
    <t>LIXX_2025MAL</t>
  </si>
  <si>
    <t>LOPE_2013ONE</t>
  </si>
  <si>
    <t>PCR targeting the 300 bp fragment</t>
  </si>
  <si>
    <t>LUXX_2025ONE</t>
  </si>
  <si>
    <t>Test methods are not reported. Prevalence by anatomical site are available in supplemental table S6</t>
  </si>
  <si>
    <t>Any site (anorectal, oropharyngeal, urogenital)</t>
  </si>
  <si>
    <t>Test methods are not reported. Prevalence by anatomical site are available in supplemental table S3</t>
  </si>
  <si>
    <t>Test methods are not reported. Prevalence by anatomical site are available in supplemental table S5</t>
  </si>
  <si>
    <t>Test methods are not reported. Prevalence by anatomical site are available in supplemental table S4</t>
  </si>
  <si>
    <t>Test methods are not reported. Prevalence by anatomical site are available in supplemental table S10</t>
  </si>
  <si>
    <t>Test methods are not reported. Prevalence by anatomical site are available in supplemental table S7</t>
  </si>
  <si>
    <t>Test methods are not reported. Prevalence by anatomical site are available in supplemental table S9</t>
  </si>
  <si>
    <t>Test methods are not reported. Prevalence by anatomical site are available in supplemental table S8</t>
  </si>
  <si>
    <t>MAIN_2025ONE</t>
  </si>
  <si>
    <t>Immunochromatographic assay: Hightop Chlamydia IgM and IgG Rapid Test (Qingdao HIGHTOP Biotech Co., Ltd., China)</t>
  </si>
  <si>
    <t>Infection was defined as IgG or IgM positive</t>
  </si>
  <si>
    <t>Study tested for TV but did not report any positive cases detected, as such 0% prevalence is assumed</t>
  </si>
  <si>
    <t>MANG_2014ONE</t>
  </si>
  <si>
    <t>Amplicor CT/NG Test (Roche Molecular Systems, Inc., Branchburg, NJ, USA)</t>
  </si>
  <si>
    <t>MATI_2012ONE</t>
  </si>
  <si>
    <t>Microscopy (wet mount). in-house PCR used for molecular characterisation of isolates. PCR only used on positive isolates detected via culture and microscopy</t>
  </si>
  <si>
    <t>Prevalence based on culture. Prevalence by wet mount was 40/950 (4.2%). PCR was only performed on the 50 culture-identified isolates, and all 50 were positive</t>
  </si>
  <si>
    <t>MAUR_2022ONE</t>
  </si>
  <si>
    <t>MAZI_2016ONE</t>
  </si>
  <si>
    <t>Wet mount and Giemsa stain</t>
  </si>
  <si>
    <t>MBOU_2018ART</t>
  </si>
  <si>
    <t>NG/CT Probetec® assay from Becton Dickenson (Cockeysville, MD, USA)</t>
  </si>
  <si>
    <t>Test methods are reported in supplemental text S5</t>
  </si>
  <si>
    <t>Test methods are reported in supplemental text S6</t>
  </si>
  <si>
    <t>Test methods are reported in supplemental text S7</t>
  </si>
  <si>
    <t>MBOU_2018PRP</t>
  </si>
  <si>
    <t>Test methods are reported in supplemental text S2</t>
  </si>
  <si>
    <t>Test methods are reported in supplemental text S3</t>
  </si>
  <si>
    <t>Test methods are reported in supplemental text S4</t>
  </si>
  <si>
    <t>MBUL_2025ONE</t>
  </si>
  <si>
    <t>Allplex™ STI Essential Assay (Seegene Inc., Seoul, Korea)</t>
  </si>
  <si>
    <t>MEHT_2012ONE</t>
  </si>
  <si>
    <t>AMPLICOR® CT/NG Test (Roche Diagnostics, Montreal, Canada)</t>
  </si>
  <si>
    <t>Prevalence based on NAAT. No infections were detected by culture</t>
  </si>
  <si>
    <t>Transcription-Mediated Amplification</t>
  </si>
  <si>
    <t>Culture: InPouch™ TV test, Biomed Diagnostics, Oregon, United States</t>
  </si>
  <si>
    <t>Prevalence based on NAAT. Prevalence by TV was 1/445 (0.2%)</t>
  </si>
  <si>
    <t>MEND_2013ONE</t>
  </si>
  <si>
    <t>Multiplex-PCR according to the protocol described by Golshani et al.</t>
  </si>
  <si>
    <t>Thayer–Martin selective medium</t>
  </si>
  <si>
    <t>Culture and microscopy (gram stain)</t>
  </si>
  <si>
    <t>MESE_2013ONE</t>
  </si>
  <si>
    <t>Strand Displacement Amplification (SDA) BD ProbeTec™ system.</t>
  </si>
  <si>
    <t>MISH_2025ONE</t>
  </si>
  <si>
    <t>PCR targeting the TVK3/TVK7 genes</t>
  </si>
  <si>
    <t>Culture, Microscopy (Giemsa and wet mount)</t>
  </si>
  <si>
    <t>Prevalence  based on NAAT. Prevalence by wet  mount, Giemsa staining, and culture were 3/114, 2.63%</t>
  </si>
  <si>
    <t>MUHA_2025ONE</t>
  </si>
  <si>
    <t>MUNI_2025ONE</t>
  </si>
  <si>
    <t>NORI_2025ONE</t>
  </si>
  <si>
    <t>NOUA_2025ONE</t>
  </si>
  <si>
    <t>Study uses the total number tested as the denominator, does not use the number with valid test results. Calculated prevalence used</t>
  </si>
  <si>
    <t>OLIV_2025ONE</t>
  </si>
  <si>
    <t>PCR targeting ompA gene and cryptic plasmid</t>
  </si>
  <si>
    <t>Prevalence (%) not reported. Calculated prevalence used as best estimate. Prevalence is derived from summing single and coinfections from figure 2</t>
  </si>
  <si>
    <t>Multiplex PCR</t>
  </si>
  <si>
    <t>ONYA_2025ONE</t>
  </si>
  <si>
    <t>Gene Xpert CT/NG assay (Cepheid, Sunnyvale, California, United States [US]</t>
  </si>
  <si>
    <t>PAND_2025ONE</t>
  </si>
  <si>
    <t>PICH_2025ONE</t>
  </si>
  <si>
    <t>AnyplexTM II STI-7e Detection Kit (Seegene, Seoul, Korea)</t>
  </si>
  <si>
    <t>Prevalence based on NAAT. Prevalence by wet prep was 2/186 (1.1%)</t>
  </si>
  <si>
    <t>RUTS_2025FEM</t>
  </si>
  <si>
    <t>RUTS_2025MAL</t>
  </si>
  <si>
    <t>SAID_2025ONE</t>
  </si>
  <si>
    <t>swab sample was mixed with normal saline on a glass slide and examined under a microscope, revealing motile parasites Wet mount</t>
  </si>
  <si>
    <t>Includes 7 with TV/BV coinfection and 6 with VVC/TV coinfection. Prevalence (%) reported by mixed infection only. Calculated prevalence used as best estimate.</t>
  </si>
  <si>
    <t>SANC_2025ONE</t>
  </si>
  <si>
    <t>Multiplex PCR (STD Direct Flow Chip kit®; Vitro S.A.)</t>
  </si>
  <si>
    <t>SCHR_2025ONE</t>
  </si>
  <si>
    <t>Aptima T. vaginalis assay on the Panther System</t>
  </si>
  <si>
    <t>SESA_2025ONE</t>
  </si>
  <si>
    <t>GeneXpert (Cepheid) or Aptima (Hologic Panther) systems</t>
  </si>
  <si>
    <t>SHAE_2025ONE</t>
  </si>
  <si>
    <t>Gene Xpert TV assay (Cepheid, Sunnyvale, California, United States [US]</t>
  </si>
  <si>
    <t>SHAK_2018ONE</t>
  </si>
  <si>
    <t>RT-PCR using previously published primers</t>
  </si>
  <si>
    <t>NG was not detected via PCR or culture</t>
  </si>
  <si>
    <t>SHAR_2025ONE</t>
  </si>
  <si>
    <t>TrueMark™ STI Plus Panel combo kit (Thermo Fisher, cat no. A56291C)</t>
  </si>
  <si>
    <t>SILV_2017ONE</t>
  </si>
  <si>
    <t>BD ProbeTecTM CT/GC Amplified DNA Assay Collection Kit for Endocervical Specimens (Franklin Lakes, U.S.A.).</t>
  </si>
  <si>
    <t>SILV_2018ONE</t>
  </si>
  <si>
    <t>Abbott RealTime CT/NG test®</t>
  </si>
  <si>
    <t>SNEA_2017DIA</t>
  </si>
  <si>
    <t>Aptima Combo 2 Assay (CT/NG)</t>
  </si>
  <si>
    <t>Aptima Trichomonas vaginalis assay with the Panther system (Hologic, San Diego, California USA).</t>
  </si>
  <si>
    <t>SNEA_2017IIA</t>
  </si>
  <si>
    <t>SORA_2025ONE</t>
  </si>
  <si>
    <t>Aptima Trichomonas vaginalis Assay (Reference test)</t>
  </si>
  <si>
    <t>OSOM TV Rapid Test</t>
  </si>
  <si>
    <t>SOWJ_2025ONE</t>
  </si>
  <si>
    <t>SQUI_2019GAR</t>
  </si>
  <si>
    <t>PCR using the tryptophanase (P1) primer</t>
  </si>
  <si>
    <t>Microscopy (wet mount)</t>
  </si>
  <si>
    <t>Prevalence based on NAAT. Prevalence by microscopy not reported at regional level, however, overall all samples that tested positive by wet mount microscopy (65) were also positive by PCR 13 samples that were negative by microscopy were positive by PCR</t>
  </si>
  <si>
    <t>SQUI_2019VOL</t>
  </si>
  <si>
    <t>Prevalence based on NAAT. Prevalence by microscopy not reported at regional level, however, overall all samples that tested positive by wet mount microscopy (65) were also positive by PCR 13 samples that were negative by microscopy were positive by PCR. Slight difference between reported and calculated prevalence. Study did not report any invalid test results and no statistical adjustments were used. Calculated prevalence used as best estimate</t>
  </si>
  <si>
    <t>STEP_2017ONE</t>
  </si>
  <si>
    <t>Endocervical or endourethral</t>
  </si>
  <si>
    <t>BD ProbeTec ET Chlamydia trachomatis amplified DNA assay (Reference)</t>
  </si>
  <si>
    <t>Cortez OneStep Chlamydia RapiCard™ Insta Test</t>
  </si>
  <si>
    <t>Prevalence based on NAAT. Prevalence by aPOC was 11/242 (4.6%)</t>
  </si>
  <si>
    <t>SUNM_2025PRL</t>
  </si>
  <si>
    <t>Strong Step® Trichomonas vaginalis Antigen Rapid Test by Liming Bio-Products Co., Ltd Jiangsu China</t>
  </si>
  <si>
    <t>SUNM_2025TEL</t>
  </si>
  <si>
    <t>TADE_2016ONE</t>
  </si>
  <si>
    <t>SD BIOLINE rapid antigen test kit (Standard Diagnostic Inc., Korea).</t>
  </si>
  <si>
    <t>Modified Thayer Martin agar</t>
  </si>
  <si>
    <t>TADE_2019ONE</t>
  </si>
  <si>
    <t>Chlamydial rapid test kit (CTK Biotech, Inc., USA)</t>
  </si>
  <si>
    <t>TAVA_2017ONE</t>
  </si>
  <si>
    <t>PCR targeting the actin gene</t>
  </si>
  <si>
    <t>Culture (Dorset medium) and microscopy (wet mount). A sample was considered positive for T. vaginalis if the microscopy or culture test was positive</t>
  </si>
  <si>
    <t>All 24 microscopically positive urine and vaginal swab samples were successfully detected by nested-PCR. Study reports prevalence by anatomical site (urine / vaginal), however the total number of urine samples were &lt; 100. We extracted the combined prevalence. Prevalence by urine: n=8/15. prevalence by vaginal swab: n = 16/135</t>
  </si>
  <si>
    <t>TELL_2017ONE</t>
  </si>
  <si>
    <t>TEST_2016ONE</t>
  </si>
  <si>
    <t>PCR targeting the 18S rRNA gene (Gold standard)</t>
  </si>
  <si>
    <t>Culture (modified thioglycolate medium) (Gold Standard); Microscopy (Wet mount and gram stain)</t>
  </si>
  <si>
    <t>Prevalence is based on "expanded gold standard" defined as positive culture and/or PCR. Prevalence by NAAT only: 5/386, 5.2%; culture only: 4/386, 4.7%; NAAT and culture: 14/386; Wet mount (with SAF/methylene blue): 12/385, 3.1%; Wet mount (prolonged MGG staining and direct wet mount with physiologic saline solution): 11/386, 2.8%</t>
  </si>
  <si>
    <t>TONX_2015ONE</t>
  </si>
  <si>
    <t>ELISA to evaluate IgG seroprevalence</t>
  </si>
  <si>
    <t>Prevalence based on wet mount. IgG seroprevalence was 18.9% (147/777). IgG were detected in sera of all 52 women who tested positive by microscopy</t>
  </si>
  <si>
    <t>TORO_2018ONE</t>
  </si>
  <si>
    <t>TRAV_2016MAL</t>
  </si>
  <si>
    <t>COBAS 4800® Roche system</t>
  </si>
  <si>
    <t>TRAV_2016FEM</t>
  </si>
  <si>
    <t>TRUO_2025FEM</t>
  </si>
  <si>
    <t>Total number recruited and % who accepted STI testing reported among combined study population only.</t>
  </si>
  <si>
    <t>TRUO_2025MAL</t>
  </si>
  <si>
    <t>VASC_2025ONE</t>
  </si>
  <si>
    <t>Urine and cervical samples</t>
  </si>
  <si>
    <t>cobas® 4800 CT/NG Amplification/Detection Kit (P/N: 05235952190)</t>
  </si>
  <si>
    <t>Prevalence includes participants who tested positive in at least one sample type. Both provider and self-collected cervical swabs as well as self-collected urine swabs were collected. Study does not report nuber positive or prevalence by anatomical site.</t>
  </si>
  <si>
    <t>VIEI_2017ONE</t>
  </si>
  <si>
    <t>VOLK_2017ONE</t>
  </si>
  <si>
    <t>LightCycler 1.5 (Roche, Mannheim, Germany)</t>
  </si>
  <si>
    <t>WICK_2017CWS</t>
  </si>
  <si>
    <t>COBAS AMPLICOR CT/NG Test, (Roche Molecular Systems Inc., Pleasanton, California, USA)</t>
  </si>
  <si>
    <t>RDS-adjusted prevalence estimates are used</t>
  </si>
  <si>
    <t>WICK_2017TWS</t>
  </si>
  <si>
    <t>WOHL_2016ONE</t>
  </si>
  <si>
    <t>Multiplex PCR using previously published primers</t>
  </si>
  <si>
    <t>WYNN_2016ONE</t>
  </si>
  <si>
    <t>WYNN_2018ONE</t>
  </si>
  <si>
    <t>YADA_2025ONE</t>
  </si>
  <si>
    <t>Vaginal cytology</t>
  </si>
  <si>
    <t>Cervical cytology</t>
  </si>
  <si>
    <t>YANX_2019MAL</t>
  </si>
  <si>
    <t>Cobas 4800 System</t>
  </si>
  <si>
    <t>YANX_2019FEM</t>
  </si>
  <si>
    <t>YANX_2025Y19</t>
  </si>
  <si>
    <t>Immunochromatographic assay with the triple detection card kit (Tigsun, Beijing, China)</t>
  </si>
  <si>
    <t>Number of positive cases and sample size not reported by year</t>
  </si>
  <si>
    <t>YANX_2025Y20</t>
  </si>
  <si>
    <t>YANX_2025Y21</t>
  </si>
  <si>
    <t>YANX_2025Y22</t>
  </si>
  <si>
    <t>YANX_2025Y23</t>
  </si>
  <si>
    <t>YAOX_2025ONE</t>
  </si>
  <si>
    <t>PCR based on a 2D-PCR platform</t>
  </si>
  <si>
    <t>Triple real-time PCR</t>
  </si>
  <si>
    <t>Prevalence based on 2D-PCR . Prevalence by Triple real-time PCR was 3/2193. Prevalence (%) not reported, calculated prevalence used as best estimate</t>
  </si>
  <si>
    <t>Prevalence based on 2D-PCR . Prevalence by Triple real-time PCR  was 2/2194. Prevalence (%) not reported, calculated prevalence used as best estimate</t>
  </si>
  <si>
    <t>Prevalence based on 2D-PCR . Prevalence by Triple real-time PCR was 20/2195. Prevalence (%) not reported, calculated prevalence used as best estimate</t>
  </si>
  <si>
    <t>YUXX_2018ONE</t>
  </si>
  <si>
    <t>ZHAN_2017ONE</t>
  </si>
  <si>
    <t>HybriBio Ltd, Chaozhou, China</t>
  </si>
  <si>
    <t>ZHAN_2017aCAS</t>
  </si>
  <si>
    <t>RT-PCR (Triplex International Biosciences Co., LTD., China)</t>
  </si>
  <si>
    <t>ZHAN_2017aCON</t>
  </si>
  <si>
    <t>ZHAN_2017bONE</t>
  </si>
  <si>
    <t>Any site (urine, rectal and pharyngeal)</t>
  </si>
  <si>
    <t>COBAS 4800 CT/NG Test kit (Roche Molecular Systems Inc.)</t>
  </si>
  <si>
    <t>ZHAN_2018ONE</t>
  </si>
  <si>
    <t>Microscopy and culture (on wet-mount positive isolates).</t>
  </si>
  <si>
    <t>Nested PCR targeting the actin gene for genotyping only</t>
  </si>
  <si>
    <t>Prevalence based on microbiological diagnosis (total number of clinically positive cases which were harvested and observed through a microscope). Study reportes the prevalence of clinically-positive cases, diagnosed through clinical symptoms of TV  (n=267/16,294, 1.64%). Only clinically-positive cases (n=267) were microbiologically examined. Calculated prevalence used as best estimate of prevalence in the entire study population</t>
  </si>
  <si>
    <t>ZHAO_2025ONE</t>
  </si>
  <si>
    <t>Urine and blood</t>
  </si>
  <si>
    <t>Roche cobas® 4800 CT/NG system (Roche Diagnostics, Mannheim, Germany)</t>
  </si>
  <si>
    <t>ELISA to evaluate CT IgG antibody seroprevalence</t>
  </si>
  <si>
    <t>Prevalence based on NAAT, defined as current infection. IgG seroprevalence was 74.9% (95% CI, 70.6–78.9)</t>
  </si>
  <si>
    <t>Study tested for NG but did not report any positive cases, as such 0% prevalence is assumed.</t>
  </si>
  <si>
    <t>ZHOU_2019ONE</t>
  </si>
  <si>
    <t>Cobas 4800® CT/NG Amplification/Detection Kit (Roche, Switzerland)</t>
  </si>
  <si>
    <t>Nested PCR targeting the OmpA gene for genotyping only</t>
  </si>
  <si>
    <t>WEIR_2018SSW</t>
  </si>
  <si>
    <t>Gen-Probe APTIMA Combo2</t>
  </si>
  <si>
    <t>Gen-Probe APTIMA TV ASR</t>
  </si>
  <si>
    <t>WEIR_2018CSW</t>
  </si>
  <si>
    <t>WEIR_2018FCP</t>
  </si>
  <si>
    <t>WEIR_2018FOP</t>
  </si>
  <si>
    <t>WEIR_2018MCP</t>
  </si>
  <si>
    <t>WEIR_2018MOP</t>
  </si>
  <si>
    <t>MEND_2015ONE</t>
  </si>
  <si>
    <t>Digene Hybrid Capture II (Qiagen)</t>
  </si>
  <si>
    <t>Number of positive cases not reported. Unable to determine number with valid test results.</t>
  </si>
  <si>
    <t>Number of positive cases not reported. Unable to determine number with valid test results and number recruited.</t>
  </si>
  <si>
    <t>PALA_2015MWI</t>
  </si>
  <si>
    <t>Becton Dickinson ProbeTec strand displacement amplification assay</t>
  </si>
  <si>
    <t>OSOM Rapid Trichomonas test</t>
  </si>
  <si>
    <t>PALA_2015ZAF</t>
  </si>
  <si>
    <t>PALA_2015UGA</t>
  </si>
  <si>
    <t>PALA_2015ZWE</t>
  </si>
  <si>
    <t>SANG_2021ONE</t>
  </si>
  <si>
    <t>Vaginal and Urine</t>
  </si>
  <si>
    <t>Microscopy methods not specified</t>
  </si>
  <si>
    <t>SILV_2020ONE</t>
  </si>
  <si>
    <t>Aptima Combo 2 Assay</t>
  </si>
  <si>
    <t>Study reported prevalence values are for single infections.</t>
  </si>
  <si>
    <t>ABUB_2016ONE</t>
  </si>
  <si>
    <t>Rapid antigen immunoassay (QuickVue)</t>
  </si>
  <si>
    <t>Gram stain with Thayer Martin culture confirmation.</t>
  </si>
  <si>
    <t>ADEM_2013ONE</t>
  </si>
  <si>
    <t>ADES_2015ONE</t>
  </si>
  <si>
    <t>Chlamydia Rapid Test Device -Swab/Urine (Interchemical Ltd. China)</t>
  </si>
  <si>
    <t>ADRA_2025DPO</t>
  </si>
  <si>
    <t>GeneXpert qPCR (XpertlZl CT/NG), Cepheid</t>
  </si>
  <si>
    <t>GeneXpert qPCR (XpertlZl TV), Cepheid</t>
  </si>
  <si>
    <t>ADRA_2025SAD</t>
  </si>
  <si>
    <t>ADRA_2025SPO</t>
  </si>
  <si>
    <t>AGAL_2025ONE</t>
  </si>
  <si>
    <t>Gram stain, wet mount</t>
  </si>
  <si>
    <t>AHMA_2025CAS</t>
  </si>
  <si>
    <t>AHMA_2025CON</t>
  </si>
  <si>
    <t>AKIN_2017ONE</t>
  </si>
  <si>
    <t>Prevalence by wet mount was 15/272. 5.5%</t>
  </si>
  <si>
    <t>AKYA_2013ONE</t>
  </si>
  <si>
    <t>Multiplex PCR, not specified</t>
  </si>
  <si>
    <t>ALAX_2025ONE</t>
  </si>
  <si>
    <t>PCR targeting the ompA gene</t>
  </si>
  <si>
    <t>ALCA_2012ONE</t>
  </si>
  <si>
    <t>BD ProbeTec system</t>
  </si>
  <si>
    <t>ALKH_2013GRA</t>
  </si>
  <si>
    <t>Elisa (not serology)</t>
  </si>
  <si>
    <t>anti-Chlamydia trachomatis IgG Elisa kit (abcam.USA)</t>
  </si>
  <si>
    <t>ALKH_2013GRB</t>
  </si>
  <si>
    <t>ALKH_2013GRC</t>
  </si>
  <si>
    <t>ANDE_2012ONE</t>
  </si>
  <si>
    <t>Rapid immunochromatographic test for trichomoniasis (Genzyme Diagnostics, Cambridge, MA)</t>
  </si>
  <si>
    <t>ANOU_2025ONE</t>
  </si>
  <si>
    <t>qPCR using previously published primers with a cycle threshold value of ≤37 considered positive.</t>
  </si>
  <si>
    <t>Convential PCR targeting 300 bp fragment</t>
  </si>
  <si>
    <t>ARBA_2014FEM</t>
  </si>
  <si>
    <t>Prevalence based on culture. Prevalence by microscopy of vaginal discharge was 19/970, 1.97%</t>
  </si>
  <si>
    <t>ARBA_2014MAL</t>
  </si>
  <si>
    <t>Only microscopy results are reported for males</t>
  </si>
  <si>
    <t>ARIN_2014ONE</t>
  </si>
  <si>
    <t>Inter- Chemical Ltd Shenzhen China</t>
  </si>
  <si>
    <t>Study reports prevalence using entire population as a denominator; it does not exclude the 24 invalid tests. Calculated prevalence used as best estimate</t>
  </si>
  <si>
    <t>AUCH_2025FPO</t>
  </si>
  <si>
    <t>Any site (vaginal or rectal)</t>
  </si>
  <si>
    <t>Rectal swab testing started 24 October 2019</t>
  </si>
  <si>
    <t>AUCH_2025FPR</t>
  </si>
  <si>
    <t>AUCH_2025MPO</t>
  </si>
  <si>
    <t>Any site (urethral or rectal)</t>
  </si>
  <si>
    <t>Urethral swab testing started 8 May 2018</t>
  </si>
  <si>
    <t>AUCH_2025MPR</t>
  </si>
  <si>
    <t>AUDU_2025CAS</t>
  </si>
  <si>
    <t>Vaginal, endocervical</t>
  </si>
  <si>
    <t>in vitro Enzyme-Linked Immunosorbent Assay (ELISA) kit (ab108720)</t>
  </si>
  <si>
    <t>Chlamydia positivity was defined as the presence of anti-Ct specific IgM or IgG</t>
  </si>
  <si>
    <t>AUDU_2025CON</t>
  </si>
  <si>
    <t>AUTA_2020ONE</t>
  </si>
  <si>
    <t>AZIZ_2016CAS</t>
  </si>
  <si>
    <t>PCR targeting the orf1 gene</t>
  </si>
  <si>
    <t>Culture, gram stain, oxidase and catalase tests</t>
  </si>
  <si>
    <t>Prevalence based on PCR confirmation of colonies identified through culture, gram stain, and oxidase tests</t>
  </si>
  <si>
    <t>AZIZ_2016CON</t>
  </si>
  <si>
    <t>Prevalence based on culture with PCR confirmation</t>
  </si>
  <si>
    <t>BAKI_2025ONE</t>
  </si>
  <si>
    <t>Multiplex PCR. Bio-Speedy® Sexually Transmitted Infection RT-qPCR Kit (Biospeedy®, Bioeksen R&amp;D Technologies Inc., Istanbul, Türkiye) on a Mic PCR thermocycler device (Bio Molecular Systems, Australia), following the manufacturer’s protocol</t>
  </si>
  <si>
    <t>BARI_2013ONE</t>
  </si>
  <si>
    <t>BARN_2018ONE</t>
  </si>
  <si>
    <t>BARR_2025ONE</t>
  </si>
  <si>
    <t>Study reports the proportion of CT out of all positive cases of any STI, not overall prevalence. Calculated prevalence used</t>
  </si>
  <si>
    <t>Thayer Martin Agar</t>
  </si>
  <si>
    <t>Study reports the proportion of TV out of all positive cases of any STI, not overall prevalence. Calculated prevalence used</t>
  </si>
  <si>
    <t>BAZZ_2015FEM</t>
  </si>
  <si>
    <t>Transcription-mediated amplification assays (Gen-Probe, San Diego, California)</t>
  </si>
  <si>
    <t>BAZZ_2015MAL</t>
  </si>
  <si>
    <t>BELL_2017FSW</t>
  </si>
  <si>
    <t>BELL_2017WCN</t>
  </si>
  <si>
    <t>BELO_2017FEM</t>
  </si>
  <si>
    <t>Test varied by clinical site. At IDV: in-house conventional PCR. At LA: real-time PCR (Real Time Chlamydia trachomatis test kit (DNA Technology, Russia). Both targeted the chlamydial cryptic plasmid DNA</t>
  </si>
  <si>
    <t>BELO_2017MAL</t>
  </si>
  <si>
    <t>BERH_2025ONE</t>
  </si>
  <si>
    <t>Cobas® or Cepheid® PCR</t>
  </si>
  <si>
    <t>CABE_2015aONE</t>
  </si>
  <si>
    <t>NAAT (Aptima GenProbe)</t>
  </si>
  <si>
    <t>CHEN_2025aONE</t>
  </si>
  <si>
    <t>One-step multiplex PCR using previously published protocol. Amplicons were pooled, purified, quantified, and sequenced on the KM MiniSeqDx-CN NGS platform (KingCreate, Guangzhou)</t>
  </si>
  <si>
    <t>CHET_2025ONE</t>
  </si>
  <si>
    <t>CHIR_2017UGA</t>
  </si>
  <si>
    <t>Strand Displacement Amplification by BD Probe Tec ET (Becton Dickinson, Franklin Lakes, NJ)</t>
  </si>
  <si>
    <t>OSOM® Rapid Trichomonas (Sekisui Diagnostics, San Diego, Calif)</t>
  </si>
  <si>
    <t>CHIR_2017ZAF</t>
  </si>
  <si>
    <t>CHIR_2017ZWE</t>
  </si>
  <si>
    <t>CHRI_2012ONE</t>
  </si>
  <si>
    <t>Seegene, St Ingbert Germany</t>
  </si>
  <si>
    <t>COMP_2019ONE</t>
  </si>
  <si>
    <t>CE IVD-marked multiplex real-time PCR AllplexTM STI Essential Assay (Seegene, Seoul, South Korea, distributed in France by Eurobio Laboratories, Courtaboeuf, France)</t>
  </si>
  <si>
    <t>CROW_2017MSS</t>
  </si>
  <si>
    <t>CROW_2017NSS</t>
  </si>
  <si>
    <t>DEHG_2017CON</t>
  </si>
  <si>
    <t>In-house PCR targeting Cryptic plasmid</t>
  </si>
  <si>
    <t>Serology: Indirect immunofluorescence assay (IFA)</t>
  </si>
  <si>
    <t>Prevalence based on PCR. Prevalence by serology (IgG+) was 12%</t>
  </si>
  <si>
    <t>DEHG_2017FEM</t>
  </si>
  <si>
    <t>Prevalence based on PCR. Prevalence by serology (IgG+) was 39/250, 15.6%</t>
  </si>
  <si>
    <t>DEHG_2017MAL</t>
  </si>
  <si>
    <t>Semen and blood</t>
  </si>
  <si>
    <t>Prevalence based on PCR. Prevalence by serology (IgG+) was 45/250, 18%</t>
  </si>
  <si>
    <t>DION_2024CON</t>
  </si>
  <si>
    <t>BD Max</t>
  </si>
  <si>
    <t>Study only reports the number tested for TV overall (n=242), not by study arm. Reported prevalence used due to in ability to calculate with correct denominator</t>
  </si>
  <si>
    <t>DION_2024INT</t>
  </si>
  <si>
    <t>DJOM_2016FEM</t>
  </si>
  <si>
    <t>Rotor-Gene 6000 instrument (Qiagen Inc., Valencia, Calif)</t>
  </si>
  <si>
    <t>DJOM_2016MAL</t>
  </si>
  <si>
    <t>DOSS_2025ONE</t>
  </si>
  <si>
    <t>Conventional PCR using KL1 and KL2 primer</t>
  </si>
  <si>
    <t>Conventional PCR using HO1 and HO3 primer</t>
  </si>
  <si>
    <t>Conventional PCR using TVA5 and TVA6 primer</t>
  </si>
  <si>
    <t>DOWN_2012ONE</t>
  </si>
  <si>
    <t>Roche Molecular Systems, Branchburg, NJ</t>
  </si>
  <si>
    <t>16S rRNA PCR testing</t>
  </si>
  <si>
    <t>DRAK_2013ONE</t>
  </si>
  <si>
    <t>DUNA_2024ONE</t>
  </si>
  <si>
    <t>LightMix 480 HT CT/NG assay (TIB MOLBIOL, Berlin, Germany) on a LightCycler 480 System (Roche Diagnostics GmbH, Mannheim, Germany)</t>
  </si>
  <si>
    <t>Validated real-time PCR</t>
  </si>
  <si>
    <t>DUPL_2015ONE</t>
  </si>
  <si>
    <t>Urethral and urine</t>
  </si>
  <si>
    <t>LightCycler 480 II (Roche Diagnostics, Germany) for CT</t>
  </si>
  <si>
    <t>The LightMix kits for NG (TIB MOLBIOL, Berlin, Germany)</t>
  </si>
  <si>
    <t>Culture (GC agar) and Microscopy (gram stain)</t>
  </si>
  <si>
    <t>Prevalence based on NAAT. Prevalence by culture was 12/138. Prevalence (%) not reported. Calculated prevalence used as best estimate</t>
  </si>
  <si>
    <t>ENTH_2015ONE</t>
  </si>
  <si>
    <t>Nested PCR targeting the cryptic plasmid</t>
  </si>
  <si>
    <t>ENTR_2017ONE</t>
  </si>
  <si>
    <t>Urine and cervicovaginal</t>
  </si>
  <si>
    <t>q-PCR, manufacturer not specified</t>
  </si>
  <si>
    <t>ESHE_2013ONE</t>
  </si>
  <si>
    <t>Modified Columbia Agar</t>
  </si>
  <si>
    <t>Prevalence based on culture. Microscopy results not reported separately</t>
  </si>
  <si>
    <t>ESTE_2020ONE</t>
  </si>
  <si>
    <t>Multiplex PCR targeting 241 bp fragment of the cryptic plasmid in C. trachomatis</t>
  </si>
  <si>
    <t>Multiplex PCR targeting 390 bp fragment of the cppB gene in N. gonorrhoeae</t>
  </si>
  <si>
    <t>ETUK_2015ONE</t>
  </si>
  <si>
    <t>EVID_2019ONE</t>
  </si>
  <si>
    <t>Test varied by research site: GeneXpert RealTime, Panther, and LightCycler COBAS</t>
  </si>
  <si>
    <t>Test methods are reported in supplemental table S4</t>
  </si>
  <si>
    <t>FAHM_2025ONE</t>
  </si>
  <si>
    <t>Number of positive cases not reported. Study tested for NG but did not report any positve cases were detected, as such 0% prevalence is assumed</t>
  </si>
  <si>
    <t>Point-of-care test for Trichomonas (not specified)</t>
  </si>
  <si>
    <t>Other STI</t>
  </si>
  <si>
    <t>STI_INFECTION_FK</t>
  </si>
  <si>
    <t>STI_INFECTION_OTHER</t>
  </si>
  <si>
    <t>Chlamydia trachomatis</t>
  </si>
  <si>
    <t>Neisseria Gonorrhoeae</t>
  </si>
  <si>
    <t>Mycoloplasma Genitalium</t>
  </si>
  <si>
    <t>Syphilis (Treponema pallidum)</t>
  </si>
  <si>
    <t>Trichomonas Vaginalis</t>
  </si>
  <si>
    <t>HSV-1</t>
  </si>
  <si>
    <t>Herpes genitalis</t>
  </si>
  <si>
    <t>Chancroid (Haemophilus ducreyi)</t>
  </si>
  <si>
    <t>HSV (type not specified)</t>
  </si>
  <si>
    <t>HSV (unspecified)</t>
  </si>
  <si>
    <t>LGV (Lymphogranuloma venereum)</t>
  </si>
  <si>
    <t>HSV (type unspecified)</t>
  </si>
  <si>
    <t>HSV-1/−2</t>
  </si>
  <si>
    <t>OTH_INFECTION_FK</t>
  </si>
  <si>
    <t>OTH_INFECTION_OTHER</t>
  </si>
  <si>
    <t>Bacterial vaginosis</t>
  </si>
  <si>
    <t>Candidiasis</t>
  </si>
  <si>
    <t>Mycoplasma Hominis, Ureraplasma Urealyticum, Ureaplasma Parvum</t>
  </si>
  <si>
    <t>Ureaplasma Urealiticum, Ureaplasma Parvum., Mycoplasma hominis</t>
  </si>
  <si>
    <t>Hepatitis B</t>
  </si>
  <si>
    <t>Hepatitis C</t>
  </si>
  <si>
    <t>Ureaplasma urealyticum (UU)</t>
  </si>
  <si>
    <t>Urinary tract infection</t>
  </si>
  <si>
    <t>Ureplasma, Mycoplasma hominis</t>
  </si>
  <si>
    <t>Lactobacillus</t>
  </si>
  <si>
    <t>Schistosomiasis</t>
  </si>
  <si>
    <t>Malaria</t>
  </si>
  <si>
    <t>HEV, EBV, HTLV-1/2, Group B Streptococcus (GBS), Loa loa, Mansonella perstans</t>
  </si>
  <si>
    <t>Ureaplasma urealyticum, Streptococcus agalactiae, Gardnerella vaginalis, Escherichia coli, Enterococcus faecalis, Staphylococcus aureus, Citrobacter koseri, Klebsiella pneumoniae</t>
  </si>
  <si>
    <t>E. coli, Pseudomonas spp., Streptococcus pyogenes, Gardnerella, Bacteroides, Proteus, Enterobacter</t>
  </si>
  <si>
    <t>Extended-spectrum beta-lactamase (ESBL)–producing Enterobacterales, Acinetobacter spp. (including carbapenem-resistant strains), Vancomycin-resistant Enterococcus spp. (VRE), Methicillin-resistant Staphylococcus aureus (MRSA)</t>
  </si>
  <si>
    <t>Ureaplasma urealyticum</t>
  </si>
  <si>
    <t>Mycoplasma hominis, Ureaplasma urealyticum and Ureaplasma parvum</t>
  </si>
  <si>
    <t>Mycoplasma hominis, Ureaplasma urealyticum, Ureaplasma parvum</t>
  </si>
  <si>
    <t>Enterococcus faecalis, Escherichia coli, Staphylococcus aureus, 
Streptococcus agalactiae, Nontuberculous Mycobacterium, Mycobacterium tuberculosis</t>
  </si>
  <si>
    <t>Mycoplasma hominis, Ureaplasma urealyticum</t>
  </si>
  <si>
    <t>Group B Streptococcus</t>
  </si>
  <si>
    <t>M. hominis, U. parvum, U. urealyticum</t>
  </si>
  <si>
    <t>Mycoplasma hominis, Ureaplasma parvum, Ureaplasma urealyticum</t>
  </si>
  <si>
    <t>Lactobacillus crispatus, L. gasseri, L. jensenii, L. iners, L. vaginalis, Gardnerella vaginalis, Atopobium vaginae</t>
  </si>
  <si>
    <t>G. vaginalis</t>
  </si>
  <si>
    <t>M. hominis, U. urealyticum, and U.parvum</t>
  </si>
  <si>
    <t>M. girerdii, M. hominis, U. urealyticum, U. parvum, G. vaginalis</t>
  </si>
  <si>
    <t>Ureaplasma spp., M. hominis</t>
  </si>
  <si>
    <t>M. hominis, U. urealyticum, G. vaginalis and Streptococcus agalactiae</t>
  </si>
  <si>
    <t>Aerobic Vaginitis, and other cultured bacteria (Escherichia coli, Staphylococcus aureus, Klebsiella pneumoniae, Enterococcus species).</t>
  </si>
  <si>
    <t>U. parvum and U. urealyticum</t>
  </si>
  <si>
    <t>Lactobacillus crispatus, L. iners, G.vaginalis, Atopobium vaginae</t>
  </si>
  <si>
    <t>Aerobic bacteria (E. faecalis, E. coli etc.)</t>
  </si>
  <si>
    <t>Group B streptococci, Urinary Tract Infection (UTI)</t>
  </si>
  <si>
    <t>Mycoplasma hominis, Gardnerella vaginalis</t>
  </si>
  <si>
    <t>Mycoplasma hominis, Ureaplasma urealyticum, Atopobium vaginae</t>
  </si>
  <si>
    <t>Streptococcus spp, Staphylococcus aureus, Escherichia coli, Proteus mirabilis, Bacteroides, Klebsiella pneumonia, Gardnerella vaginalis</t>
  </si>
  <si>
    <t>Group B streptococci, Pseudomonas spp, Proteus spp, E. coli</t>
  </si>
  <si>
    <t>Escherichia coli, Klebsiella pneumoniae, Enterobacter spp., Citrobacter spp., Proteus spp., Morganella morganii, Corynebacterium spp., S. aureus, Enterococcus spp.. Haemophilus influenzae, Neisseria flavescens, Neisseria perflava, Neisseria macacae, Neisseria mucosa, N. meningitidis</t>
  </si>
  <si>
    <t>Mycoplasma hominis and Ureaplasma urealyticum</t>
  </si>
  <si>
    <t>Urinary Tract Infection (UTI)</t>
  </si>
  <si>
    <t>Ureaplasma Parvum, Ureaplasma Urealyticum,  Gardnerella vaginalis</t>
  </si>
  <si>
    <t>Group B Streptococcus, E.coli, Pseudomonas spp., S.aureus, Klebsiella spp</t>
  </si>
  <si>
    <t>Toxoplasma gondii</t>
  </si>
  <si>
    <t>Urinary Tract Infection (UTI), Upper respiratory tract infection, gastroenteritis, vulvovaginal mycotic infection</t>
  </si>
  <si>
    <t>Mycoplasma hominis, Ureaplasma parvum, and Ureaplasma urealyticum</t>
  </si>
  <si>
    <t>Stenotrophomonas maltophilia, Escherchia coli, Klebsialla pneumoniae, Staphylococcus epidermitis</t>
  </si>
  <si>
    <t>Cytomegalovirus (CMV), Mycoplasma hominis, Ureaplasma parvum, Ureaplasma urealyticum</t>
  </si>
  <si>
    <t>Gardnerella vaginalis</t>
  </si>
  <si>
    <t>Aerobic vaginitis</t>
  </si>
  <si>
    <t>Group B streptococcus</t>
  </si>
  <si>
    <t>Mycoplasma hominis, Gardnerella vaginalis, Group B Streptococci, Lactobacilli, Ureaplasma, Prevotella</t>
  </si>
  <si>
    <t>Toxoplasma gondii (T. gondii), Rubella virus, Cytomegalovirus (CMV), Bordetella pertussis (B. pertussis), Parvovirus B19, and Varicella Zoster Virus (VZV)</t>
  </si>
  <si>
    <t>Toxoplasma gondii, Rubella virus, Cytomegalovirus, Anticardiolipin (ACL), Antiphosphatidylserine (APS)</t>
  </si>
  <si>
    <t>Toxoplasma gondii (TOX), rubella virus (RV), cytomegalovirus (CMV)</t>
  </si>
  <si>
    <t>hepatitis A virus (HAV), hepatitis E virus (HEV)</t>
  </si>
  <si>
    <t>Cytomegalovirus</t>
  </si>
  <si>
    <t>Human herpesvirus 8 (HHV8)</t>
  </si>
  <si>
    <t>Zika virus (ZIKV), Chikungunya virus (CHIKV), dengue virus (DENV), rubella virus (RUBV), cytomegalovirus (CMV), varicella-zoster virus (VZV), parvovirus B19 (PV-B19), Toxoplasma gondii, Bordetella pertussis</t>
  </si>
  <si>
    <t>HHV-8 (Human Herpesvirus Type 8)</t>
  </si>
  <si>
    <t>Kaposi’s sarcoma-associated herpesvirus (KSHV)</t>
  </si>
  <si>
    <t>Enterococcus spp., Staphylococcus saprophyticus, S. aureus, and Group B Streptococci (GBS)</t>
  </si>
  <si>
    <t>Gram-negative bacilli, Gram-negative cocci</t>
  </si>
  <si>
    <t>Streptococcus agalactiae, Mycoplasma hominis, Ureaplasma spp.</t>
  </si>
  <si>
    <t>Actinomyces</t>
  </si>
  <si>
    <t>Fungal hyphae and spores</t>
  </si>
  <si>
    <t>Ureaplasma parvum, Mycoplasma hominis, Ureaplasma urealyticum</t>
  </si>
  <si>
    <t>Mycoplasma hominis, Ureaplasma urealyticum, and Ureaplasma parvum</t>
  </si>
  <si>
    <t>Streptococcus agalactiae</t>
  </si>
  <si>
    <t>Atobium vaginae, Gardnerella vaginalis, Lactobacillus spp., Mobiluncus spp. Megasphaera Type1</t>
  </si>
  <si>
    <t>Cytomegalovirus (CMV)</t>
  </si>
  <si>
    <t>Ureaplasma urealyticum, Ureaplasma parvum, Enterococcus faecalis, Streptococcus agalactiae, Lactobacillus spp, Pseudomonas aeruginosa, Staphylococcus aureus</t>
  </si>
  <si>
    <t>Urea urealyticum, Mycoplasma hominis</t>
  </si>
  <si>
    <t>Ureaplasma Urealyticum</t>
  </si>
  <si>
    <t>Gardnerella vaginails, Ureaplasma urealyticum and Mycoplasma hominis</t>
  </si>
  <si>
    <t>Lactobacillus crispatus, Lactobacillus jensenii, Atopobium vaginae, Gardnerella vaginalis, Prevotella bivia</t>
  </si>
  <si>
    <t>Staphylococcus, Streptococcus</t>
  </si>
  <si>
    <t>cytomegalovirus (CMV), Ureaplasma urealyticum, Gardnerella vaginalis, Mycoplasma chominis</t>
  </si>
  <si>
    <t>Urinary Tract Infection (UTI), Tuberculosis (TB), Pneumonia, Gestational Diabetes</t>
  </si>
  <si>
    <t>Toxoplasmosis, Cytomegalovirus (CMV), Rubella</t>
  </si>
  <si>
    <t>Lactobacillus species (L. crispatus, L. gasseri or L. jensenii), Atopobium vaginae, Megasphaera Type 1, Mobiluncus spp., Gardnerella vaginalis, Bacteroides fragilis</t>
  </si>
  <si>
    <t>Gardnerella vaginalis, Mycoplasma hominis, Ureaplasma urealyticum</t>
  </si>
  <si>
    <t>Ureaplasma urealyticum (UU), Mycoplasma hominis (MH), Candida spp., Escherichia coli (EC), Enterococcus faecalis (EF), and other bacteria (Proteus mirabilis, Enterobacteriaceae, Pseudomonas spp.).</t>
  </si>
  <si>
    <t>Tuberculosis (TB), Microfilaria</t>
  </si>
  <si>
    <t>Mycoplasma hominis (MH), Ureaplasma urealyticum (UU), and Ureaplasma parvum (UP)</t>
  </si>
  <si>
    <t>Ureaplasma urealyticum, Mycoplasma hominis, and Ureaplasma parvum</t>
  </si>
  <si>
    <t>Ureaplasma urealyticum (UU), Ureaplasma parvum (UP), and Mycoplasma hominis (MH).</t>
  </si>
  <si>
    <t>Lactobacillus spp.,  G. vaginalis, Group B Streptococci, Anaerobic Gram Negative bacteria, Anaerobic Gram Positive bacilli</t>
  </si>
  <si>
    <t>Group B Streptococci (GBS), VZV, T. gondii, PB19, Rubella, Cytomegalovirus (CMV), Listeria, and Brucella</t>
  </si>
  <si>
    <t>Gardnerella Vaginalis</t>
  </si>
  <si>
    <t>Ureaplasma parvum, Ureaplasma urealyticum, and Mycoplasma hominis</t>
  </si>
  <si>
    <t>Lactobacillus spp.</t>
  </si>
  <si>
    <t>Ureaplasma urealyticum, Group B Streptococci (GBS)</t>
  </si>
  <si>
    <t>SEQUELA_FK</t>
  </si>
  <si>
    <t>SEQUELA_DETAILS</t>
  </si>
  <si>
    <t>Reproductive</t>
  </si>
  <si>
    <t>Infertility</t>
  </si>
  <si>
    <t>HIV transmission or seroconversion</t>
  </si>
  <si>
    <t>HIV seroconversion at follow-up visit</t>
  </si>
  <si>
    <t>Crude HIV Incidence</t>
  </si>
  <si>
    <t>Abnormal cervical cytology</t>
  </si>
  <si>
    <t>ART plasma viral load among WLHIV</t>
  </si>
  <si>
    <t>Neonatal and maternal</t>
  </si>
  <si>
    <t>Adverse pregnancy outcomes (low birth weight, preterm birth, composite adverse outcome).</t>
  </si>
  <si>
    <t>Cervical lesions</t>
  </si>
  <si>
    <t>Adverse pregnance and birth outcomes (Spontaneous abortion, stillbirth, preterm labor, low birth weight, infertility, infant death, ectopic pregnancy)</t>
  </si>
  <si>
    <t>Adverse birth outcomes (PROM, Preterm, Stillbirth, Neonatal infection, Low birth weight, Neonatal asphyxia)</t>
  </si>
  <si>
    <t>Adverse pregnancy outcomes</t>
  </si>
  <si>
    <t>Tubal Factor Infertility</t>
  </si>
  <si>
    <t>Mean birthweight</t>
  </si>
  <si>
    <t>Adverse pregnancy outcomes (preterm deliveries, PROM, low birth weight, intrauterine fetal death)</t>
  </si>
  <si>
    <t>Cervical cancer and abnormal cytology outcomes</t>
  </si>
  <si>
    <t>Sequelae including infertility and ectopic pregnancy</t>
  </si>
  <si>
    <t>Adverse birth outcomes (Prematurity, low birth weight, stillbirth, Congenital syphilis, Infant HIV reactivity)</t>
  </si>
  <si>
    <t>Male and Female infertility</t>
  </si>
  <si>
    <t>Precancerous lesions</t>
  </si>
  <si>
    <t>HIV incidence in intervention (dapivirine vaginal ring) and placebo group</t>
  </si>
  <si>
    <t>Abnormal Pap test results including atypical squamous cells of undetermined significance (ASCUS) and cervical intraepithelial neoplasia (CIN) level 1</t>
  </si>
  <si>
    <t>Colposcopic impressions (low grade and high grade)</t>
  </si>
  <si>
    <t>HIV seroconversion during cohort follow-up.</t>
  </si>
  <si>
    <t>Spontaneous abortion</t>
  </si>
  <si>
    <t>Cervicitis, cervical erosion, cervical prolapse</t>
  </si>
  <si>
    <t>HIV seroconversion in intervention and placebo arms</t>
  </si>
  <si>
    <t>HIV incidence in vaccine and placebo group</t>
  </si>
  <si>
    <t>Premature Rupture of Membranes (PROM), Preterm Birth (PTB), stillbirth, low birth weight, and neonatal asphyxia</t>
  </si>
  <si>
    <t>Infertility, abnormal semen parameters</t>
  </si>
  <si>
    <t>Averse pregnancy and birth outcomes: Intrauterine infection, premature rupture of membranes, prematurity, puerperal infection, postpartum haemorrhage, fetal distress, and neonatal outcomes such as neonatal infection, pathological jaundice, neonatal asphyxia, and Apgar score.</t>
  </si>
  <si>
    <t>HIV seroconversion at follow-up</t>
  </si>
  <si>
    <t>Male and female infertility, sperm morphology abnormality</t>
  </si>
  <si>
    <t>HIV seroconversion at 9 month follow-up visit</t>
  </si>
  <si>
    <t>Infertility (primary/secondary)</t>
  </si>
  <si>
    <t>Adverse pregnancy outcomes: preterm birth and low birthweight</t>
  </si>
  <si>
    <t>Premalignant lesions of the cervix</t>
  </si>
  <si>
    <t>Prostate cancer</t>
  </si>
  <si>
    <t>Cervical cytological abnormalities</t>
  </si>
  <si>
    <t>Cervical cytological changes and HR-HPV infection</t>
  </si>
  <si>
    <t>Abnormal cervical lesions</t>
  </si>
  <si>
    <t>Low birth weight and preterm birth</t>
  </si>
  <si>
    <t>Preterm labor</t>
  </si>
  <si>
    <t>Spontaneous abortion, history of preterm delivery, history of PROM</t>
  </si>
  <si>
    <t>History of abnormal pap smear result, cervicitis</t>
  </si>
  <si>
    <t>Vertical transmission of CT, NG, MG (based on PCR) Adverse birth outcomes associated with vertical transmission (PROM, neonatal conjunctivitis)</t>
  </si>
  <si>
    <t>HIV Incidence by study arm during follow-up period</t>
  </si>
  <si>
    <t>Congenital syphilis (no cases were detected). History of adverse birth outcomes.</t>
  </si>
  <si>
    <t>Previous adverse pregnancy outcomes</t>
  </si>
  <si>
    <t>Pelvic Inflammatory Disease</t>
  </si>
  <si>
    <t>HIV incidence over 9 and 18-month follow-up period</t>
  </si>
  <si>
    <t>Adverse birth outcomes ( preterm delivery, low birth weight, intrauterine growth retardation, and stillbirth)</t>
  </si>
  <si>
    <t>HIV incidence during follow-up</t>
  </si>
  <si>
    <t>Miscarriage</t>
  </si>
  <si>
    <t>PPROM</t>
  </si>
  <si>
    <t>History of adverse reproductive health outcome (miscarriage, stillbirth, fetal demise)</t>
  </si>
  <si>
    <t>inflammatory lesions on the cervix</t>
  </si>
  <si>
    <t>Pelvic Infammatory Disease, Epididymitis</t>
  </si>
  <si>
    <t>Preterm Birth (PTB), Low Birth Weight (LBW), Premature Rupture of Membrane (PROM), and Amniotic Fluid Infection (AFI)</t>
  </si>
  <si>
    <t>Cervicitis, Abnormal Cervical Cytology</t>
  </si>
  <si>
    <t>Preterm Birth and post-delivery adverse outcomes</t>
  </si>
  <si>
    <t>Cervical precancerous changes</t>
  </si>
  <si>
    <t>Male infertility</t>
  </si>
  <si>
    <t>Cervical Ectopy</t>
  </si>
  <si>
    <t>Cervical Intraepithelial Neoplasia (CIN)</t>
  </si>
  <si>
    <t>Cervical disease</t>
  </si>
  <si>
    <t>Ectopic pregnancies, gestational loss, tubal occlusion</t>
  </si>
  <si>
    <t>Cervical abnormalities</t>
  </si>
  <si>
    <t>Low-Grade Squamous Intraepithelial Lesion</t>
  </si>
  <si>
    <t>Cytological changes, chronic inflammation</t>
  </si>
  <si>
    <t>Infertility, hysterosalpingography (as per medical records)</t>
  </si>
  <si>
    <t>Cervical Cancer or pre-cancerous lesions</t>
  </si>
  <si>
    <t>Premature labour, premature rupture of amniotic membrane,spontaneous abortion, foetal death, chorioamnionitis</t>
  </si>
  <si>
    <t>Squamous Intraepithelial Lesions (SILs)</t>
  </si>
  <si>
    <t>Ectopic pregnancy, stillbirth, infertility and PROM</t>
  </si>
  <si>
    <t>HIV-1 incidence in the placebo ring group</t>
  </si>
  <si>
    <t>Preterm birth</t>
  </si>
  <si>
    <t>Vertical transmission of CT, NG CMV, MG, MH, UP, UU; reduced neonatal length, gestational age, neonatal weight and head circumference.</t>
  </si>
  <si>
    <t>Low birth weight and preterm labour</t>
  </si>
  <si>
    <t>Congenital infection, stillbirth, preterm delivery or low birth weight</t>
  </si>
  <si>
    <t>Pelvic inflammatory disease (PID), chronic pelvic pain</t>
  </si>
  <si>
    <t>Spontaneous abortion and cervical intraepithelial neoplasia</t>
  </si>
  <si>
    <t>Preterm Labor, fetal distress/imminent eclampsia, prelabor rupture of membranes (PPROM)</t>
  </si>
  <si>
    <t>Vertical transmission of CT and NG</t>
  </si>
  <si>
    <t>Ectopic pregnancy, abortion.</t>
  </si>
  <si>
    <t>Abnormal pap test result</t>
  </si>
  <si>
    <t>Preterm birth, rupture of membranes, Labour and delivery outcomes, prematurity, Apgar score, neonatal care risk score</t>
  </si>
  <si>
    <t>Preterm births</t>
  </si>
  <si>
    <t>Stillbirth, Neonatal mortality, congenital abnormalities, neonatal acute febrile illness.</t>
  </si>
  <si>
    <t>Ectopic pregnancy (based on history)</t>
  </si>
  <si>
    <t>Suspected cervical cancer (based on VIA result)</t>
  </si>
  <si>
    <t>preterm delivery, miscarriage, vertical HIV transmission</t>
  </si>
  <si>
    <t>Vertical HIV transmission</t>
  </si>
  <si>
    <t>Spontaneous Abortion, induced abortion in the medical department, therapeutic induced labor, stillbirth, PTB, LBW, macrosomia, and ectopic pregnancy.</t>
  </si>
  <si>
    <t>Menstrual disturbance, cervical hypertrophy, Cervical columnar epithelial ectopy</t>
  </si>
  <si>
    <t>Low Birthweight (LBW) (&lt;2,500 g) and preterm delivery (PTD) (&lt;37 weeks)</t>
  </si>
  <si>
    <t>Systemic</t>
  </si>
  <si>
    <t>Anaemia</t>
  </si>
  <si>
    <t>Preterm birth, PPROM, PROM, PTLP, low-birth weight, APGAR value, NICU stay, neonatal death</t>
  </si>
  <si>
    <t>Ectopic pregnancy, Spontaneous abortion</t>
  </si>
  <si>
    <t>Pelvic Inflammatory Disease, Cervical Abnormalities</t>
  </si>
  <si>
    <t>Unexplained repeated abortions</t>
  </si>
  <si>
    <t>Cervical Cancer</t>
  </si>
  <si>
    <t>CD4+ T-cell counts</t>
  </si>
  <si>
    <t>anti-HSV-2 IgM/IgG, CD4+ count and clinical AIDS status</t>
  </si>
  <si>
    <t>Prostate cancer risk and tumor aggressiveness (Gleason score).</t>
  </si>
  <si>
    <t>Examined HIV disease progression and its correlated factors</t>
  </si>
  <si>
    <t>History of miscarriage</t>
  </si>
  <si>
    <t>Pre-invasive and invasive lesions of the cervix</t>
  </si>
  <si>
    <t>Squamous Intraepithelial Lesions of the cervix</t>
  </si>
  <si>
    <t>Signs of cervicovaginal injury/inflammation (erythema, petechiae, ecchymosis, oedema)</t>
  </si>
  <si>
    <t>History of Ectopic pregnancy, Recurrent abortions</t>
  </si>
  <si>
    <t>Vertical transmission of CT</t>
  </si>
  <si>
    <t>low birth weight,  premature rupture of membranes, history of abortion and curettage.</t>
  </si>
  <si>
    <t>HIV seroconversion in placebo and intervention arms</t>
  </si>
  <si>
    <t>Miscarriage, abortion</t>
  </si>
  <si>
    <t>Preterm birth, low birthweight, small-for-gestational age</t>
  </si>
  <si>
    <t>Epithelial cell abnormalities, Cervical erosion, Atrophic vaginitis, Cervico-vaginitis, UV prolapse/hypertrophic cervix, Friable cervix with contact bleeding</t>
  </si>
  <si>
    <t>Pelvic Inflammatory Disease (PID)</t>
  </si>
  <si>
    <t>Genital HIV viral shedding</t>
  </si>
  <si>
    <t>Miscarriage, premature delivery</t>
  </si>
  <si>
    <t>Epithelial Cell Abnormalities (ASC-US, LSIL, HSIL, ASC-H, AGC)</t>
  </si>
  <si>
    <t>HIV incidence over 24 month follow-up period</t>
  </si>
  <si>
    <t>prostatitis, arthritis, endocervicitis, adnexitis, cervical erosion</t>
  </si>
  <si>
    <t>Infertility (male and female)</t>
  </si>
  <si>
    <t>Chronic pelvic pain</t>
  </si>
  <si>
    <t>Primary/secondary infertility</t>
  </si>
  <si>
    <t>Abnormal cytological outcomes, abnormal histological outcomes</t>
  </si>
  <si>
    <t>HIV incidence during follow-up (12-34 months)</t>
  </si>
  <si>
    <t>Pregnancy loss</t>
  </si>
  <si>
    <t>Infertility (tubal factor infertility)</t>
  </si>
  <si>
    <t>Miscarriage, stillbirth, preterm delivery, low birthweight, neonatal death, postpartum maternal death, severe congenital abnormality</t>
  </si>
  <si>
    <t>Vertical transmission of CT, Neonatal Conjunctivitis (Ocular Infection)</t>
  </si>
  <si>
    <t>HIV incidence during 18 month follow-up</t>
  </si>
  <si>
    <t>Pelvic inflammatory disease (PID)</t>
  </si>
  <si>
    <t>Semen quality, male infertility</t>
  </si>
  <si>
    <t>Abnormal anal cytology</t>
  </si>
  <si>
    <t>low- and high-grade lesions, VIN, adenocarcinoma in situ, and squamous cell carcinoma</t>
  </si>
  <si>
    <t>HIV seroconversion during the 12-week follow-up.</t>
  </si>
  <si>
    <t>Preterm labour</t>
  </si>
  <si>
    <t>Preterm delivery</t>
  </si>
  <si>
    <t>Male infertility, sperm motility</t>
  </si>
  <si>
    <t>HIV incidence during 1 month and 4 month follow-up</t>
  </si>
  <si>
    <t>Low birth weight, preterm delivery, small for gestational age, still birth, maternal anaemia, preeclampsia</t>
  </si>
  <si>
    <t>Sperm concentration, motility, and vitality. Male infertility</t>
  </si>
  <si>
    <t>History of adverse pregnancy and childbirth</t>
  </si>
  <si>
    <t>Urogenital inflammation, including Pelvic Inflammatory Diseases (endometritis and adnexitis)</t>
  </si>
  <si>
    <t>Fertility, PCOS, ovarian cyst, Hyperprolactinemia, hydrosalpinx, Fibroid, Uterine synechia</t>
  </si>
  <si>
    <t>HIV seroconversion among PrEP arm participants</t>
  </si>
  <si>
    <t>Sub-fertility</t>
  </si>
  <si>
    <t>Ectopic pregnancy</t>
  </si>
  <si>
    <t>Small for gestational age, low birth weight, neonatal ICU admission, neonatal respiratory distress syndrome (RDS)</t>
  </si>
  <si>
    <t>HIV seroconversion</t>
  </si>
  <si>
    <t>Semen inflammation (leukocytospermia, cytokine levels IL-6), oxidative stress (ROS production), and impaired sperm quality (concentration, motility)</t>
  </si>
  <si>
    <t>Cervical Intraepithelial Neoplasia</t>
  </si>
  <si>
    <t>Low-Grade Squamous Intra-epithelial Lesion</t>
  </si>
  <si>
    <t>Spontaneous Preterm Labour</t>
  </si>
  <si>
    <t>Abortion</t>
  </si>
  <si>
    <t>Low-grade Squamous Intraepithelial Lesion, High-grade Squamous Intraepithelial Lesion, Atypical Squamous Cells of Undetermined Significance,</t>
  </si>
  <si>
    <t>Intraepithelial lesions/alterations: Low-grade Squamous Intraepithelial Lesion, High-grade Squamous Intraepithelial Lesion, Atypical Squamous Cells of Undetermined Significance,</t>
  </si>
  <si>
    <t>Intraepithileal lesions</t>
  </si>
  <si>
    <t>Abnormal Cervical Cytology</t>
  </si>
  <si>
    <t>Preterm Premature Rupture of Membranes (PPROM)</t>
  </si>
  <si>
    <t>Adverse pregnancy outcomes (low birth weight infants, preterm delivery, premature rupture of membranes, and infertility).</t>
  </si>
  <si>
    <t>DISAGGREGATION_FK</t>
  </si>
  <si>
    <t>DISAGGREGATION_OTHER</t>
  </si>
  <si>
    <t>Age</t>
  </si>
  <si>
    <t>Location (eg urban/ rural, city, province, clinic)</t>
  </si>
  <si>
    <t>Education, Ethnicity, Marital status</t>
  </si>
  <si>
    <t>HIV status</t>
  </si>
  <si>
    <t>Education, Sexual activity - frequency</t>
  </si>
  <si>
    <t>STI related symptoms</t>
  </si>
  <si>
    <t>Education, Sexual activity (type), Condom use, Income; Illicit substance use; Use of AT stimulants to enhance sexual performance; Met partners via Internet or mobile apps; Prior diagnosis of syphilis, CT or NG; Ever had an HIV test</t>
  </si>
  <si>
    <t>Education, Marital status, Pregnancy, antibiotic treatment, use of oral contraception, knowledge of C.albicans</t>
  </si>
  <si>
    <t>Symptomatic status, HPV status</t>
  </si>
  <si>
    <t>HPV status</t>
  </si>
  <si>
    <t>Drug use, Pregnancy preventive method, Pregnancy outcome, Disease background</t>
  </si>
  <si>
    <t>Education, Tribe, religion, sexual debut, number of sexual partners, number of sexual contacts of partner, duration of sexual exposure, previous history of STIs</t>
  </si>
  <si>
    <t>Sexual activity(type), marital status, education, employment, History of STI, multiple sexual partners, sex in exchange for money, substance use, Condom use, Partner with HIV, Partner sex in exchange for money, partner substance use</t>
  </si>
  <si>
    <t>Marital status, Education, Number of sexual partners, history of abortion, history of premature birth</t>
  </si>
  <si>
    <t>Type of infertility</t>
  </si>
  <si>
    <t>Marital status, Condom use, Education, Income, Age of sexual debut, Number of sexual partners, last 6 months, Sexual practices, last 6 months, Experienced IPV, last 6 months</t>
  </si>
  <si>
    <t>Social status, contraceptive use</t>
  </si>
  <si>
    <t>HIV PrEP use</t>
  </si>
  <si>
    <t>Number of male partners in the past month, Oral sex in the past week, Deep kissing in the past week</t>
  </si>
  <si>
    <t>Marital status, Smoking status, Number of sex partners</t>
  </si>
  <si>
    <t>Marital status, Education</t>
  </si>
  <si>
    <t>Diagnostic technique</t>
  </si>
  <si>
    <t>Ethnicity, Education, Condom use, Steady partner, Income, hormonal contraceptive use, recent genital complaints, sexual debut, sex with women, casual sex partners, smoker, alcohol, drugs, other coinfections</t>
  </si>
  <si>
    <t>Condom use, Lives with partner, partner age, feeling of unsafeness with partner, contraceptive method, transactional sex, anal sex, no of vaginal sex episodes, coinfection</t>
  </si>
  <si>
    <t>Vaginal flora type</t>
  </si>
  <si>
    <t>Education, Marital status, Condom Use Age at fist sexual intercourse, Sexual partners in the life, Oral contraceptive, Cytological alterations</t>
  </si>
  <si>
    <t>Marital status, History of STIs</t>
  </si>
  <si>
    <t>Cancer stage</t>
  </si>
  <si>
    <t>Baseline vs repeat visit</t>
  </si>
  <si>
    <t>Pregnancy outcomes</t>
  </si>
  <si>
    <t>App users vs non-app users</t>
  </si>
  <si>
    <t>Antibiotic use</t>
  </si>
  <si>
    <t>Education, Marital status, Occupation, gravidity, ANC visit, history of contraceptive use, history of antibiotic use, history of abortion, number of sex partners, chronic illness</t>
  </si>
  <si>
    <t>Education, Marital status, Condom use, Duration of living locally, Monthly income, Recruitment source, Sexual orientation, STI in the past 12 months, HIV testing in the past 12 months</t>
  </si>
  <si>
    <t>Education, Marital status, Pregnancy (times), Abortion (times)</t>
  </si>
  <si>
    <t>Intravaginal practices</t>
  </si>
  <si>
    <t>Education, Condom use, Sexual activity (type/ frequency), Income, Previous STI treatment, Gender of previous partners, Difficulty having safe sex when high/drunk, Oral sex in last 6 months, Rimming in last 6 months, Anal sex in last 6 months</t>
  </si>
  <si>
    <t>Education, Ethnicity, Occupation, Gravidity, History of spontaneous abortion, History of induced abortion</t>
  </si>
  <si>
    <t>Ethnicity, Marital status, Condom use, Income, Employment status, Registered residence, adverse pregnancy outcomes, Delivery modes, Gravidity, previous C.trachomatis test, Oral contraceptive</t>
  </si>
  <si>
    <t>Education, Past Medical History, Fertility History, Personal Hygiene Habits, Sexual Experience, Vaginal Microecological Characteristics, Maternal-Neonatal Outcomes</t>
  </si>
  <si>
    <t>Education, Condom use, Marital status, Sexually active (ever/ type/ frequency), Parturition frequency, Housing, Income, RMB,  Single parenthood, Personal hygiene,  Sexual behavior (Premarital sex behavior, Number of sex partners, Experience of masturbation, Experience of orgasm), Gynecological history (Pregnancy, Abortion)</t>
  </si>
  <si>
    <t>Condom use</t>
  </si>
  <si>
    <t>Marital status, Sexually active - ever, Post and link to the Brazilian Army, Parity, Number of abortions, Number of partners</t>
  </si>
  <si>
    <t>IPTp Treatment Regimen</t>
  </si>
  <si>
    <t>Education, Condom Use, Race, Employment status, Type of relationship, Sexual orientation, Sexual partners in the last month, Sex under the influence of alcohol, last 3 months, Sex in exchange for money, last 3 months, Sexual practice</t>
  </si>
  <si>
    <t>Education, Condom use, Age of sexual debut, vaginal douching (Y/N), contraceptive use, vaginal douching frequency, place of residence (rural/urban)</t>
  </si>
  <si>
    <t>Circumcision, Education, Ethnicity, Marital status, Condom use, Sexual activity - type, Sexual activity - frequency, Gender Identity, Sexual Orientation, Lives with Spouse/Main Partner</t>
  </si>
  <si>
    <t>Condom use, Marital status, Sexually active - ever, Number of lifetime sexual partners, Parity, Miscarriage, Use of contraceptives, Tobacco use, History of a previous STI</t>
  </si>
  <si>
    <t>Education, Circumcision, Condom use, Employment, having a regular partner, cohabiting with a partner, number of sex partners, frequency of group sex, previous STI history</t>
  </si>
  <si>
    <t>Education, Occupation, Type of infertility, BV (Y/N)</t>
  </si>
  <si>
    <t>Education, Ethnicity, Marital status, Condom Use, Sexual activty-ever, Sexual activity-type, Occupation, Age at menarche, Number of pregnancies</t>
  </si>
  <si>
    <t>Clinical indication i.e GBS screening or STI syndrome</t>
  </si>
  <si>
    <t>Education, Marital status, Condom use, Sexually active - ever, Sexual activity - type, IPV or GBV, Sex under the influence of alcohol or drugs, Screened for an STI, Treated for an STI</t>
  </si>
  <si>
    <t>Education, Marital status, Monthly earnings, nationality, sex partners, treatment</t>
  </si>
  <si>
    <t>Education, Condom use, Sexually active (ever/ type), Gender identity, Sexual orientation, Residence, Attended boarding school, Source of financial support, Smart phone ,Sexual behaviour</t>
  </si>
  <si>
    <t>Molecular vs microbiological culture approaches, patients with abnormal bleeding</t>
  </si>
  <si>
    <t>GBS carriage or No GBS carriage</t>
  </si>
  <si>
    <t>Alcohol consumption, age of first sexual intercourse, tobacco consumption, multiple sexual partners, past STI, number of pregnancies, contraceptive use, risky sexual behaviour, cytology, HPV</t>
  </si>
  <si>
    <t>Education, gender identity, number of sexual partners</t>
  </si>
  <si>
    <t>Education, Ethnicity, Marital status, Religion, Employment, Period of infertility, Previous pregnancy, Pattern of sperm characteristics, Microorganisms isolated from semen</t>
  </si>
  <si>
    <t>Condom use, Education, Sexual activity - type, Race, Sexual orientation, Sexual debut, Steady sexual partner , Casual sexual partner, Number of sexual partners, Transactional sex, Group sex, Clinical suspicion of STI, Coinfection with M genitalium, M hominis, Ureaplasma parvum, Ureaplasma urealyticum</t>
  </si>
  <si>
    <t>Education, Marital status, Condom use, Occupation, Contraceptive use, Antibiotic in past 4 weeks, Antifungal in past 4 weeks, Vaginal practices, Parity, Sex partner last 3 months, Last sexual contact, Treatment allocation</t>
  </si>
  <si>
    <t>Martial status, Education, Occupation, residence, HIV viral loads, family type, number of sexual partners</t>
  </si>
  <si>
    <t>Marital status, HPV risk</t>
  </si>
  <si>
    <t>Sexually active - ever</t>
  </si>
  <si>
    <t>Education, Marital status, Condom use, Partner’s age, Nationality, Religion, Income, Age difference, Partner HIV status, Alcohol Use Disorders Identification Test (AUDIT), Contraceptive use, Vaginal washing, Gravidity Parity</t>
  </si>
  <si>
    <t>Marital status, Pregnancy</t>
  </si>
  <si>
    <t>Start of sexual activity (years), Leukocyte infiltration, Foul odor, Strawberry cervix</t>
  </si>
  <si>
    <t>Detection methods for Trichomonas vaginalis infection</t>
  </si>
  <si>
    <t>Education, Marriage age (yr), Smoking status, History of abortion, Educational level, Non-HPV STIs, Cervical cytology findings</t>
  </si>
  <si>
    <t>Sexual behavior, Comorbidity (DM+HIV)</t>
  </si>
  <si>
    <t>Education, Condom use, Sexually active, lifetime partners, partners last month, schistosomiasis, Water contact,  Religion, Language, Education (family members), Obstetric history</t>
  </si>
  <si>
    <t>Doxycycline PEP use or SOC</t>
  </si>
  <si>
    <t>Molecular detection method</t>
  </si>
  <si>
    <t>Adverse birth outcome</t>
  </si>
  <si>
    <t>Department</t>
  </si>
  <si>
    <t>Workplace, household registration, length of time working in current location, number of clients in past week, STI testing history</t>
  </si>
  <si>
    <t>Sexual activity - type</t>
  </si>
  <si>
    <t>Anatomical site</t>
  </si>
  <si>
    <t>Vaginal cleanliness, vaginitis</t>
  </si>
  <si>
    <t>Education, Ethnicity, Marital status, Condom use, Occupation, Yearly family income (¥), Clinical and behavioral factors</t>
  </si>
  <si>
    <t>Biological sample type, marital status, number of sexual partners over a lifetime, number of sexual partners in the last 12 months, number of pregnancies, history of preterm birth, clinical complaints, education</t>
  </si>
  <si>
    <t>Ethnicity, education, employment status, income, government benefit, marital status, history of cancer, alcohol use, tobacco use, illicit drug use, Share objects (syringe and hygiene supplies), Partners in the past 1year, Condom use, history of STIs</t>
  </si>
  <si>
    <t>HPV vaccination status</t>
  </si>
  <si>
    <t>Mental health condition</t>
  </si>
  <si>
    <t>Skin color, relationship status, education level, smoking status, alcohol consumption, condom use, age at menarche, oral sex, cytological abnormality</t>
  </si>
  <si>
    <t>Abnormal/normal pap smear</t>
  </si>
  <si>
    <t>Gender identity, Sexual orientation, number of recent sexual partners (anal sex), alcohol use, drug use, recent transactional sex</t>
  </si>
  <si>
    <t>Skin colour, Marital status, Own income (minimum wage), Schooling, Smoking, Alcohol use daily, Condom use consistently</t>
  </si>
  <si>
    <t>Occupation, Basic sex behaviors, Payment for sex, Receive for sex, Number of partners in previous 3 months, Having trauma at sexual contacting organ during sex, Alcohol before having sex, Illicit drug use before having sex, Previous diagnosed STDs, Condom use (100% use), History of previous STDs of partners</t>
  </si>
  <si>
    <t>Children, Living arrangements status, Residence status, Local residence time, Occupation, Highest educational level, Clinical settings, insurance, Sex with an anonymous partner in the last 3 months, History of STI infections, History of STI testing, STI-related knowledge, Partner notification</t>
  </si>
  <si>
    <t>Children, Living arrangements status, Residence status, Local residence time, Occupation, Highest educational level, Clinical settings, Insurance, Sex with an anonymous partner in the last 3 months, History of STI infections, History of STI testing, STI-related knowledge, Partner notification</t>
  </si>
  <si>
    <t>Monthly Income, Formal Housing, Food Insecurity, Current Student, Sexual orientation: LGBTQ, Relationship status, Number of lifetime sexual partners, Condom use at last sex, Ever experienced intimate partner violence (IPV), Ever perpetrated IPV, Ever experienced any sexual violence, Any STI treatment in the 6 months prior to study enrollment</t>
  </si>
  <si>
    <t>Intra vaginal practices, HRW Group, Literacy, Education, Sex in Exchange for Money, Unprotected Sex (Last 1–3 months), Pregnancy, Uses LARC Method</t>
  </si>
  <si>
    <t>Education, Previous STI, concurrent sexual partner, number of partners in 1 year, Income, religion, married or living with partner, age of sexual debut, condom use, number of pregnancies, pregnant at time of study</t>
  </si>
  <si>
    <t>Male Sex Partner Circumcision status</t>
  </si>
  <si>
    <t>Circumcision status</t>
  </si>
  <si>
    <t>Ethnicity, Clinic,</t>
  </si>
  <si>
    <t>Education level, marital status, regular sex partner, cohabiting, age of sexual debut, number rof lifetime sexual partners, partner has other partners, condom use, alcohol consumption, Intravaginal practice, trimester of pregnancy, history of preterm labour, past STI treatment</t>
  </si>
  <si>
    <t>Education level, occupation, gravidity</t>
  </si>
  <si>
    <t>Marital status, alcohol, tobacco and drug consumption</t>
  </si>
  <si>
    <t>Younger age at FI, Higher number of sexual partner, Co-infection with other ST pathogens, Consistent condom use, Inconsistent condom use, Non condom use, Abortion, Previous STD treatment, STD treatment for partner</t>
  </si>
  <si>
    <t>Schistosomiasis status</t>
  </si>
  <si>
    <t>Sample collection method (self collected vs provider collected)</t>
  </si>
  <si>
    <t>Diagnostic method</t>
  </si>
  <si>
    <t>Cohort status (Enrolled into STI and/or BV-positive vs Not enrolled into the
cohort)</t>
  </si>
  <si>
    <t>diagnostic method, contraception, condom use</t>
  </si>
  <si>
    <t>Educational status (enrolled in education / not enrolled in education)</t>
  </si>
  <si>
    <t>Randomisation arm (HIV vaccine vs placebo)</t>
  </si>
  <si>
    <t>Education level, occupational status, marital status, parity, number of reported sexual partners, cigarette use, age at onset of sexual activity, history of STI, Regular condom use, IUD use, Oral contraceptive use</t>
  </si>
  <si>
    <t>Gender identity, Education, Marital status, Main source of income, Average monthly income, Have cut foreskin, Screened positive for depression, Disclosed sexual behaviors to family or friends (non-MSM), Hide sexual behavior or gender identity from health care worker, Ever experienced physical or sexual violence, Can rely on other MSM and TGW to accompany them to doctor or hospital, Sexual Behaviors</t>
  </si>
  <si>
    <t>Nationality, Employment, Marital Status, Alcohol, Smoking, Contraceptive Use, Contraceptive Type</t>
  </si>
  <si>
    <t>Fertility Status (Fertile vs infertile)</t>
  </si>
  <si>
    <t>Marital status, Education level Occupation, Clinic department, Number of pregnancies, Contraception method, Age of first sexual behavior, Frequency of sexual behavior, Number of sexual partners, past 6 months</t>
  </si>
  <si>
    <t>Marital status, Ethnicity, Level of education, Religion, Employment status, Parity, Number of children, Gestational Age</t>
  </si>
  <si>
    <t>hrHPV status</t>
  </si>
  <si>
    <t>Race; Gender identity; Sexual identity; Education; Work/student status; Income; Receptive condomless anal intercourse, past three months; Number of male partners in past three months; Any female partners, past 12 months; Transactional sex, past 12 months; Injection drug use, past six months; Any drug use, past six months; Binge drinking (5+ drinks) on 5 or more days, past 30 days.</t>
  </si>
  <si>
    <t>Ethnic group, Surveillance site, Previous antibiotic use in past 14 days, No. of urethritis episodes in the past 6 months, Condom use in the past 6 months</t>
  </si>
  <si>
    <t>Education level, Menopause, Age at first sexual intercourse, Relationship status, Number of lifetime sexual partners, Passive smoking, Oral contraception, Number of pregnancies, Parity, History of miscarriages</t>
  </si>
  <si>
    <t>STI awareness, STI infromation sources</t>
  </si>
  <si>
    <t>Live separately from partner, Spotting/bleeding after sex, Secondary schooling, Sexually active, Condom use</t>
  </si>
  <si>
    <t>Cervical cytology status</t>
  </si>
  <si>
    <t>Education level, age at first sex</t>
  </si>
  <si>
    <t>Sperm morphology abnormality, age of female sexual partner, type of infertility (of female sexual partner), history of adverse pregnancy/reproductive outcomes (of female partner), CT infection of the partner.</t>
  </si>
  <si>
    <t>Marital status, Occupation and Education</t>
  </si>
  <si>
    <t>Education, Ever married to female at baseline, Circumcision status, Usual sexual positioning in past 3 months, Condom use, Number of male sex partners in past 3 months, Last male sex partner type, Any transactional male sex partner in the past 6 months, Sex worker (reported as occupation), Number of female sex partners in past 3 months, Last female sex partner type, substance use, Social support by quartile, Missed any PrEP pills</t>
  </si>
  <si>
    <t>vaginal microbiome community state type, Latrine Type, Water Source, Source of Light, Has Television in Home, Body mass index, Health Status, Sexual Exposures, Menstruation and Management</t>
  </si>
  <si>
    <t>Smoking, Marital status, History of pregnancies</t>
  </si>
  <si>
    <t>Smoking, marital status, history of pregnancies</t>
  </si>
  <si>
    <t>M. hominis status</t>
  </si>
  <si>
    <t>History of adverse pregnancy/birth outcomes, multiple sexual partners, age at menarche, sex before marriage</t>
  </si>
  <si>
    <t>Contraceptive type (DMPA-IM	vs NET-EN)</t>
  </si>
  <si>
    <t>Menses and related symptoms</t>
  </si>
  <si>
    <t>Cancer type, T. vaginalis IgG OD score, Disease characteristics</t>
  </si>
  <si>
    <t>T. vaginalis IgG OD score</t>
  </si>
  <si>
    <t>Education, employment, marital status, family planning use, gravidity, religion and others (see supplementary file)</t>
  </si>
  <si>
    <t>Female genital schistosomiasis status</t>
  </si>
  <si>
    <t>Skin color, Civil status, Number of pregnancies, Age of first sexual intercourse, Smoking habit, current sexual partner, More than one partner during the life, HPV status</t>
  </si>
  <si>
    <t>Number of partners, condom use, First sexual intercourse before 15 years of age, drug abuse</t>
  </si>
  <si>
    <t>Referrer, Living and Marital Status, Education Level, Employment Status, Sexual behaviors, Condom use, Number of days since sexual contact you suspect STI was acquired from, Pregnant, Family planning method,</t>
  </si>
  <si>
    <t>Referrer, Living and Marital Status, Education Level, Employment Status, Sexual behaviors, Condom use, Number of days since sexual contact you suspect STI was acquired from, Circumcision status</t>
  </si>
  <si>
    <t>Marital status, Employment status, Education</t>
  </si>
  <si>
    <t>Marital status, Education, job status, pregnancy status, Douching frequency per day, Number of life time sexual partners, family planning, Reused napkin during menstruation, Previous similar disease condition, abortion, Previous uterine surgery, Pant exchange frequency per week</t>
  </si>
  <si>
    <t>Marital status, Occupation, Religion, Education, Gravidity, ANC follow up, History of preterm birth, Previous history STIs, Number of lifetime sexual partner, Sex of newborn, Birth weight, Gestational age, Birth outcome, Mode of delivery</t>
  </si>
  <si>
    <t>History of preterm labour status</t>
  </si>
  <si>
    <t>Sex/gender identity, recent antibiotic use, recent alcohol use, unmet basic needs, number of male sex partners in past 3 months, condom use, history of transactional sex</t>
  </si>
  <si>
    <t>Marital status, income, education, oral contraceptive use, condom use, number of sex partner in past year</t>
  </si>
  <si>
    <t>Education, Employment, Spontaneous Abortion, Marriage and Pregnancy status, Contraceptive Method</t>
  </si>
  <si>
    <t>Previous pregnancy, condom use</t>
  </si>
  <si>
    <t>Education, partnership status, parity, gestational age, sexual history, syphilis status (based on chart review)</t>
  </si>
  <si>
    <t>Marital status, occupation, pregnancy status, age at first intercourse, number of previous sex partners, contraceptive method, previous pregnancy complications, coinfection status</t>
  </si>
  <si>
    <t>Occupation, marital status, alcohol use, smoking status, age at first intercourse, number of sex partners, contraceptive use, pregnancy status, previous pregnancy complications, previous urinary/vaginal infection</t>
  </si>
  <si>
    <t>ABO blood group antigens Secretor Status (Secretor/non-Secretor)</t>
  </si>
  <si>
    <t>Vaginal PH (low/high)</t>
  </si>
  <si>
    <t>Marital status, education, economic status, BV status (and nugent score), vaginal pH</t>
  </si>
  <si>
    <t>Cytological findings</t>
  </si>
  <si>
    <t>Vaginal pH level</t>
  </si>
  <si>
    <t>Conjugal status, occupation, income, age at first intercourse, number of sexual partners, condom use, contraceptive use, previous pregnancy, pregnancy outcome, ever had Pap smear test</t>
  </si>
  <si>
    <t>Education, Pregnancy status, trimester of pregnancy, sensitivity and resistance to antibiotics</t>
  </si>
  <si>
    <t>Pregnancy status, type of visit (prenatal/gynecological), skin colour, education, income, age at first intercourse, current partner, number of partners, number of pregnancies, number of births, contraceptive use, condom use, smoking, vaginal pH</t>
  </si>
  <si>
    <t>HPV status, marital status, education, occupation, history of pregnancy, no. of pregnancies, age at menarche, age at first sex, number of sex partners, condom use, history of STI, STI treated in past year</t>
  </si>
  <si>
    <t>Previous STI, education, race, number of sex partners, smoking, contraceptive use, sexual intercourse for &lt;15 years, sexual practices, condom use, intravaginal cleaning</t>
  </si>
  <si>
    <t>Prior STI Testing/diagnosis</t>
  </si>
  <si>
    <t>Class of sex work venue</t>
  </si>
  <si>
    <t>Gravidity, Education, History of abortion, History of stillbirth, Age of first sex (years), Number of sex partners</t>
  </si>
  <si>
    <t>Number of recent sex partners, condom use, ompA genotype</t>
  </si>
  <si>
    <t>Douching, condom use, age at coitarche, number of lifetime sexual partners, HIV markers</t>
  </si>
  <si>
    <t>Cytological group and cervicitis status</t>
  </si>
  <si>
    <t>Cause of infertility, Types of infertility</t>
  </si>
  <si>
    <t>Gestational age in weeks, Relationship with father of child, Ever experienced intimate partner violence, Ever treated for STI, Treated for STI symptoms this pregnancy, Sexual behavior during pregnancy, Partner’s serostatus</t>
  </si>
  <si>
    <t>Education Level, Religion, Marital status, Participant alcohol use, Spouse Education, Spouse Age, Spouse alcohol use, Disclosure of HIV status to partner, Cotrimoxazole use, ARV, Condom use, Parity, Cd4 count, Number of sexual partners in past one year</t>
  </si>
  <si>
    <t>Terms of Delivery (Preterm, full term, post term)</t>
  </si>
  <si>
    <t>Resistance mutation type, education level, Family status, Number of pregnancies, Parity, History of miscarriages, Menopause, History of lesions, Sampling department, Number of lifetime sexual partners, Passive smoking, Oral contraception, Age at 1st sexual intercourse, Prenatal consultation, Genital symptoms, Infertility</t>
  </si>
  <si>
    <t>Randomization group (Intermittent use of three rings vs Continuous use of four rings)</t>
  </si>
  <si>
    <t>Economic Level</t>
  </si>
  <si>
    <t>Number of recent male/transwomen sex partners (quartiles), Role during anal sex, Condom use, Alcohol use disorder, anatomic site</t>
  </si>
  <si>
    <t>Bacterial vaginosis status, Vulvovaginal candidasis status</t>
  </si>
  <si>
    <t>cervical intraepithelial neoplasia status</t>
  </si>
  <si>
    <t>vaginal douching status</t>
  </si>
  <si>
    <t>Specimen type (Physician-collected vs Self-collected)</t>
  </si>
  <si>
    <t>Type of infertility, Ectopic pregnancies, Miscarriages, Male infertility, Fallopian tube obstruction, Endocrine-ovarian factor</t>
  </si>
  <si>
    <t>Type of infertility, Male infertility</t>
  </si>
  <si>
    <t>Education, Lifetime partners, Last sex partner type, Condom use at last sexual intercourse, Previous STI, Age at sexual debut (years), Sexual abuse or domestic violence</t>
  </si>
  <si>
    <t>Follow-up status (attended at least one follow-up/loss to follow-up), Sex work venue risk</t>
  </si>
  <si>
    <t>Nationality, Education level, Marital status, entertainment venue, residence type, Illegal drug user, Drinking alcohol, Age of first sex, Starting age in commercial sex, Having regular sex partners, Condom use, Number of clients in previous week, vaginal douching</t>
  </si>
  <si>
    <t>Vaginal douching status/method</t>
  </si>
  <si>
    <t>Permanent register, Level of education, Marital status, Employment status, Monthly income, Ethnicity group</t>
  </si>
  <si>
    <t>Education level, Employment, Married, Cohabiting, Regular sexual partner, Age at first sex (years), Sexual partners in lifetime, Partner has other partners, Condom use, Trimester of pregnancy, Previous STI treatment</t>
  </si>
  <si>
    <t>Pregnancy status</t>
  </si>
  <si>
    <t>Cytology result</t>
  </si>
  <si>
    <t>Marital status, Education level, occupation, Coitarche, Treated STIs</t>
  </si>
  <si>
    <t>BV status, Ethnic origin, marital status, current paid activity, education level, Income, Number of minimum wages per family member,Behavioral characteristics, etc</t>
  </si>
  <si>
    <t>Randomisation arm</t>
  </si>
  <si>
    <t>Religion, Marital status, occupation, educational level, parity, sex frequency, multiple sexual partners, partner STI infection status, knowledge of HIV status</t>
  </si>
  <si>
    <t>Religion, Education, Marital status, Residency, Employment status, Parity, Gestational age, Hygiene characteristics, number of sexual partners, alcohol use, drug use, tobacco, Syphilis status, BV status</t>
  </si>
  <si>
    <t>Education, Occupation</t>
  </si>
  <si>
    <t>Education, Marital status, First sex intercourse, Number of partners (life), Tobacco use, Illicit drug abuse, Injecting drug use, Consistent Condom use, Anal sex, Previous STI, Previous miscarriage, pelvic pain, Genital Lymphadenopathy, TARV use, CD4 Count, Papanicolau smear, VL</t>
  </si>
  <si>
    <t>History of UTI, history of vaginal infections, Contraceptive method, Number of coitus weekly</t>
  </si>
  <si>
    <t>Education, Monthly household income, Substance use, No. of sex partners in the past 30 days, CRAI partners in the past 30 days, Number reporting this partner type in the past 30 days, Migration, Trans woman confidant</t>
  </si>
  <si>
    <t>Marital status, Highest school level completed, Partner's highest school level completed, Work outside of the home, Do you live in Kisenyi?, Accommodation, Income, Religion, Ever had sexual intercourse, Age at first sexual intercourse, Number of pregnancies, Ever had a pelvic exam, Type of contraception currently used, Number of male partners in past week, Other chronic diseases, antibiotic treatment past 30 days</t>
  </si>
  <si>
    <t>Level of education, Relationship with father of baby, Steady partner living with me, Employment status, Income level, trimester, gravidity, Last known CD4 cell count, Last known viral load</t>
  </si>
  <si>
    <t>Condom use, marital status</t>
  </si>
  <si>
    <t>Marital status, Pregnancy status, Educational status, Religion, Occupational status, History of abortion, Gestational age, Oral contraceptive, Use of broad spectrum antibiotics, Life time number of sexual partners, Number of sexual partners for the last 12 months</t>
  </si>
  <si>
    <t>Gestational age, education, marital status, income, nationality, gravida, parity, Recruitment site, concerns of STI, STI diagnosis in past year, STI symptoms in father of baby, Father of baby current partner, father of baby HIV status, condom use, suspects father of baby of having other sex partners, alcohol consumption in pregnancy, smoking during pregnancy, intimate partner violence, depression risk</t>
  </si>
  <si>
    <t>Case (male partner of infertile couple) / Control (fertile control)</t>
  </si>
  <si>
    <t>Pregnancy, Contraception, Method of contraception, Antibiotic administration, History of chronic diseases, Number of kids, Abortion, Ectopic pregnancy, Stillbirth, Infertility, Prematurity, Curettage, Cervicitis</t>
  </si>
  <si>
    <t>Occupation, Education</t>
  </si>
  <si>
    <t>Gravidity, trimester, education, socioeconomic status</t>
  </si>
  <si>
    <t>Randomization arm, DAIDS Grade</t>
  </si>
  <si>
    <t>Education, Marital status, Religion, Employment, Sex with MSMW or MSME, Received payment for sex in past 3 months, Paid for sex in past 3 months, Alcohol use in past month, Sexual exposure and condom use in past week, Condom use for anal sex in past 3 months, Total sex partners in past month</t>
  </si>
  <si>
    <t>Education, employment, marital status, regular sex partner, partner's HIV status, cohabitation with partner, age of menarche, lifetime number of sex partners, condom use, partner circumcision, trimester of pregnancy, previous STI treatment, intravaginal practices, partner STI symptoms, perceived risk of getting STIs</t>
  </si>
  <si>
    <t>Specimen collection method</t>
  </si>
  <si>
    <t>Preterm birth status</t>
  </si>
  <si>
    <t>Marital status, education, sexual partners in last 3 months, condom use, gonorrhoea (based on history), syphilis (based on history), UTI (based on history), multiple STIs (based on history).</t>
  </si>
  <si>
    <t>Partner notification status, returned for test-of-cure, Marital status, Education</t>
  </si>
  <si>
    <t>Marital status, Ever been inherited, Education, Employment, Age at first sex, History of unwanted or forced sex, History of exchange sex, History of sex during menses, No. of lifetime sexual partners, No. of partners in the past three months, Unprotected vaginal or anal sex
in the past three months, Any HIV-positive partners in the past three months, Any partners of unknown HIV status in the past three months, douching, etc</t>
  </si>
  <si>
    <t>Level of education, Marital status, Has a regular sex partner, Cohabitating with partner, Age of first sex (y), Number of lifetime sex partners, Condom use, Condom used during last sex act, Trimester of pregnancy, Past preterm delivery, Past miscarriage, Past spontaneous abortion, Experienced past symptoms of STIs, Previous treatment for STIs</t>
  </si>
  <si>
    <t>Education, Ever married to female at baseline, Circumcision status, Usual sexual positioning in past 3 months, Condom use, Number of male sex partners in past 3 months, Sex worker (reported as occupation), Number of female sex partners in past 3 months</t>
  </si>
  <si>
    <t>Trimester, Parity, Education, Occupation, Condom use, No of sexual partners, Partner(s) STI history, Sexual activity influenced by alcohol/drugs</t>
  </si>
  <si>
    <t>Sexual role, sexual orientation, Female partners, Sexual behaviors with last 3 partners,</t>
  </si>
  <si>
    <t>Schooling, Skin color, Monthly income, Marital status, Sexual partners during last year, Total sexual partners (life), Bisexual partner(s), Partner is a drug use, Partner has been imprisoned, Partner is HIV-positive, Condom use (last 6 months), Spontaneous abortion, History of STI, Duration of HIV infection, CD4, VL</t>
  </si>
  <si>
    <t>Spontaneous preterm labor and delivery, PPROM</t>
  </si>
  <si>
    <t>Highest education level completed, Ever married to female partner, Currently living with male sex partner, Ever had sex with female partner, Current female sex partner, Reported anal sex, past 3 months, Multiple male sex partners, current, Condom use, Usual sexual position, anal sex with male partner, Transactional sex, past 3 months, Male partner ejaculated inside rectum, last sex encounter, etc</t>
  </si>
  <si>
    <t>Miscarriage status</t>
  </si>
  <si>
    <t>Level of education, Abortion, Ectopic pregnancy, Infertility, IVF, IUI, protected sex</t>
  </si>
  <si>
    <t>Level of education, Protected sex</t>
  </si>
  <si>
    <t>Marital status, number of lifetime sexual partners, condom use, reason for consultation</t>
  </si>
  <si>
    <t>Education, marital status, occupation, income, abortions, condom use, clinical complaints, number of pregnancies, age at first sex, number of lifetime sexual partners</t>
  </si>
  <si>
    <t>Employment, marital status, education, number of pregnancies, hormonal contraception, history of cancer, alcohol use, tobacco use, age at first sex, lifetime number of sex partners, pap smear test result, condom use, history of STIs, HPV test result</t>
  </si>
  <si>
    <t>Birth place, residence place, education, socioeconomic status, duration in sex industry, area of work, sex activity in Mexican states, sex activity, abroad, condom use, contact with semen during vaginal intercourse, practice of oral sex, practice of anal sex, injuring during sex activity, alcohol consumption, tobacco use, drug use</t>
  </si>
  <si>
    <t>Low Educational Attainment, Crowding</t>
  </si>
  <si>
    <t>Education, marital status, first sex, number of partners (life), tobacco in pregnancy, alcohol use in pregnancy, illicit drug abuse, antenatal care attendance, any infection in pregnancy, Rupture of membranes, syphilis, streptococcus B, Urinary infection, labour, delivery, birth weight, prematuring causes, gestation week, APGAR score, neonatal care</t>
  </si>
  <si>
    <t>Residence in rural area, literacy, site of recruitment into study (ANC/Obstetrics), Religion, Education</t>
  </si>
  <si>
    <t>Gravidity, Parity, Trimester</t>
  </si>
  <si>
    <t>Education, marital status, migrant, income, duration of commercial sex work, condom use/recent unprotected sex, drug use, resent HIV test, STI symptoms in past year, History of STIs in past year, HCV infection, Syphilis infection, CT infection, NG infection</t>
  </si>
  <si>
    <t>Gender identity, education, number of sex partners, condom use, substance use, alcohol use, risk of HIV</t>
  </si>
  <si>
    <t>Number of pregnancies, number of deliveries, number of spontaneous miscarriage, history of STIs</t>
  </si>
  <si>
    <t>Pregnancy outcome (Normal pregnancy/adverse pregnancy outcome)</t>
  </si>
  <si>
    <t>Ethnicity, Education, Employment, marital status, problematic alcohol use, knowledge of STIs, condom use or education, sexual debut, lifetime number of sexual partners, number of sexual partners, type of sex engaged in, previous STIs</t>
  </si>
  <si>
    <t>Clinical departments</t>
  </si>
  <si>
    <t>Adverse maternal and neonatal outcomes</t>
  </si>
  <si>
    <t>Condom use, STI testing history, casual sex partner in past 6 months, marital status, sexual orientation, education, residence, ways of finding sexual partners, sexual behaviours in past.6 months</t>
  </si>
  <si>
    <t>Sexual positioning and behaviours, marital status, residence, education, condom use, history of STIs, knowledge of STIs</t>
  </si>
  <si>
    <t>Ethnicity, Education, Employment, Marital status, income, number of recent sex partners, condom use, sex with females, alcohol consumption, substance use, HIV testing history, STI history, sex roles</t>
  </si>
  <si>
    <t>Prior sex or not</t>
  </si>
  <si>
    <t>Semen routine parameters, sperm motility, sperm morphology, cause of infertility, PMN elastase level, Antisperm antibody level, Arosin activity</t>
  </si>
  <si>
    <t>Intervention group, Control group</t>
  </si>
  <si>
    <t>Marital status, Education level</t>
  </si>
  <si>
    <t>School grade, orphanhood, household SEP, mother's education, father's education</t>
  </si>
  <si>
    <t>Low-Fee FSWs, Medium-Fee FSWs</t>
  </si>
  <si>
    <t>Key poopulation (MSM, FSW, PWID)</t>
  </si>
  <si>
    <t>Syphilis status, HHV8 status</t>
  </si>
  <si>
    <t>Professional FSWs, Non-professional FSWs</t>
  </si>
  <si>
    <t>Residence in Shenzhen (years), Education, Employment, Monthly income (RMB), Marital status, Sexual orientation, Age at sex debut, Ever had sex with female, Gender of first sexual partner, Gender of sexual partner in P6M (Past 6 Months), Number of male sex partners in P6M, Frequency of condom use in anal sex with men in P6M, Had STD related symptoms in the past year, History of STDs*, Syphilis infection</t>
  </si>
  <si>
    <t>Education level, Employment status, Sexual behaviors (e.g., oral sex, condom use with different partner types), Partner characteristics (e.g., age, concurrency)</t>
  </si>
  <si>
    <t>History of STD, Sexual behavior (heterosexual/homosexual), Sociodemographic factors (alcohol use, education, socioeconomic status, employment, marital status), ART status, Symptomatic status (GUD)</t>
  </si>
  <si>
    <t>Age at sexual debut, Multiple sexual partners, Condom use, Drug abuse, Anal sex, Oral sex, History of transactional sex, and Antiretroviral therapy status</t>
  </si>
  <si>
    <t>Occupation, Marital status, ART status, Clinical manifestation of AIDS, and CD4+ count.</t>
  </si>
  <si>
    <t>Occupation, Number of children, Current family planning method, Residence</t>
  </si>
  <si>
    <t>Social status (for individuals &gt;23 years), family size, educational level (for individuals &gt;20 years), and household income</t>
  </si>
  <si>
    <t>Social status (for individuals &gt;23 years), family size, Education (for individuals &gt;20 years), and household income</t>
  </si>
  <si>
    <t>Education and having occasional partners</t>
  </si>
  <si>
    <t>Conjugal status, Household income, Tobacco and Álcool, Age at fist sexual intercourse, Sexual partner, Condom use, Miscarriage, Gynecological complaints</t>
  </si>
  <si>
    <t>Perceived chance of getting HIV in next year, Education, Employment, Ever treated for STI, Contraceptive use, Primary sex partner ≥5 years older, Thinks primary partner has other partners, Condom use, Alcohol use before sex, Drug use before sex</t>
  </si>
  <si>
    <t>No of sexual partners (past 3 months), Travel outside of Gauteng province (past 3 months), History of genital discharge (past 1 year), History of genital ulceration (past 1 year), Antibiotic use (past 3 months), Pregnant</t>
  </si>
  <si>
    <t>No of sexual partners (past 3 months), Travel outside of Gauteng province (past 3 months), History of genital discharge (past 1 year), History of genital ulceration (past 1 year), Antibiotic use (past 3 months)</t>
  </si>
  <si>
    <t>Presence of clinical lesions</t>
  </si>
  <si>
    <t>Tribe, Level of education, Type of occupation, Marital status, Duration of relationship, Drink alcohol, Age at 1st intercourse, Number of sexual partners</t>
  </si>
  <si>
    <t>Education, Occupation, Income</t>
  </si>
  <si>
    <t>Fertility status</t>
  </si>
  <si>
    <t>Nationality, Contraception, Cellular morphology, Antibiotic administration, History of chronic diseases, Cervicitis, Ectopic pregnancy, Stillbirth, Infertility, LBW, PROM, Curettage</t>
  </si>
  <si>
    <t>Occupation, Trimester</t>
  </si>
  <si>
    <t>Stage of Pregnancy, Gravid status</t>
  </si>
  <si>
    <t>receptive anal intercourse (RAI) vs no RAI</t>
  </si>
  <si>
    <t>Education, occupation, contraceptive, deliveries</t>
  </si>
  <si>
    <t>Enrollment year, Gender, Education, Monthly income, Employment, Behaviors in the past 3 months reported at baseline, Find sex partner from online, Had group sex</t>
  </si>
  <si>
    <t>Years of schooling, Age first sexually active, Partner change in past 12 months, History of STI, Sexual worker, Condom use, Illicit drug use, Recent use of antibiotics, CD4 T cell count (cells/mm3), Viral load (copies/mL)</t>
  </si>
  <si>
    <t>PrEP Regimen/Study arm (TDF-FTC vs placebo)</t>
  </si>
  <si>
    <t>Qualification, employment, relationship status, religion</t>
  </si>
  <si>
    <t>Educational status, Occupation, Number of sexual partnership, Marital status, STI awarenes</t>
  </si>
  <si>
    <t>Abortion history</t>
  </si>
  <si>
    <t>Religion, Education status of parents, Occupation of parents, location, sexual relationship, type of toilet</t>
  </si>
  <si>
    <t>Contraceptive method</t>
  </si>
  <si>
    <t>Education, marital status, number of sexual partners, history of HIS, PID status</t>
  </si>
  <si>
    <t>Contraception</t>
  </si>
  <si>
    <t>Occupation, previous MG infection</t>
  </si>
  <si>
    <t>Marital status, Religion, Tribe</t>
  </si>
  <si>
    <t>Ethnicity, Education, Contraception, non-STIs, Gravida, Parity</t>
  </si>
  <si>
    <t>Contraceptive use</t>
  </si>
  <si>
    <t>Education, employment, age at sexual debut, number of sex partners, current stable partner, contraceptive use, condom use, parity, gestational weeks, history of spontaneous abortion, history of inducted abortion, type of abortion procedure received, history of STI</t>
  </si>
  <si>
    <t>Marital status, ethnicity, religion, eduction, occupation, gravida, parity, history of STI, chronic illness, taking medication, contraceptive use, sexual debut, age at sexual debut, sexual intercourse under influence of alcohol, transactional sex, sex with new partner, sex with multiple partners, condom use, history of abortion, history of ectopic pregnancy, primary/secondary infertility, chronic pelvic pain</t>
  </si>
  <si>
    <t>Cytological outcomes, education, marital status, menopausal status, smoking, alcohol consumption, age of menarche, contraceptive use, condom use, parity,</t>
  </si>
  <si>
    <t>Education, marital status, residency, occupation, ethnicity, number of sex partners, contraceptive method</t>
  </si>
  <si>
    <t>Literacy, Situation of employment, Marital status</t>
  </si>
  <si>
    <t>Tubal infertility factor, conception method (natural/assisted, pregnancy outcome</t>
  </si>
  <si>
    <t>STI Treatment outcome (Failure/success)</t>
  </si>
  <si>
    <t>Inflammatory reaction on vaginal content</t>
  </si>
  <si>
    <t>Occupation, Marital status, Educational status, trimester, personal hygiene with soap, sex partner, Contraceptive use, sharing of internal clothes, use of common bath, sharing toilet.</t>
  </si>
  <si>
    <t>Stage of pregnancy, marital status, religion, occupation, toilet facilities, toiletries habits</t>
  </si>
  <si>
    <t>Study arm (contraceptive method) (DMPA-IM/Copper IUD/LNG Implant)</t>
  </si>
  <si>
    <t>HPV status; Sperm parameters</t>
  </si>
  <si>
    <t>Histopathological type</t>
  </si>
  <si>
    <t>Education, marital status, persona hygiene, has permanent partner, other partners in the past 12 months, Transactional sex, condom use, partners other sex partners, current partner STI symptoms, Candida albicans status, BV status, intermediate microbiota</t>
  </si>
  <si>
    <t>% with indicated duration of prostitution (yr), Marital status, Education, Smoking status, Income, Alcohol use, Sexual-behavioral characteristics</t>
  </si>
  <si>
    <t>Ethnicity, Marital status, Schooling, Family Income, Smoker,  Constant intake of alcoholic, Drug user, Age at first sexual intercourse, Use of contraceptives, Sexual orientation, Constant sexual activity, Use of condom with steady partner, Frequency of use of condom with steady partner, etc</t>
  </si>
  <si>
    <t>Education, preterm labour, history of STIs or abortion</t>
  </si>
  <si>
    <t>Marital status, Occupation, Ethnic group, Religion, Macroscopic examination of swab</t>
  </si>
  <si>
    <t>Menarche vs menopausal</t>
  </si>
  <si>
    <t>Race/colour, Marital status, Education, Alcohol consumption, Use of illicit drugs, Onset of sexual activity, No. of sexual partners in the past year, Use of condoms before HIV+ diagnosis, Use of condoms after HIV+ diagnosis, Sexual orientation, Previous STDs, Time since HIV diagnosis, Use of ART, Period receiving ART, TCD4 Lymphocyte count (cells/mm3)</t>
  </si>
  <si>
    <t>Y chromosome DNA status (positive/negative)</t>
  </si>
  <si>
    <t>Syphilis infection status, NG infection status, Venues for finding sex partners, number of male sex partners, sexual role, sex with female partners, administrative level</t>
  </si>
  <si>
    <t>Anaemia status, BMI, Education</t>
  </si>
  <si>
    <t>Marriage age, Duration of marriage, Gestation, No. of birth (parity), No. &amp; % of abortion, Occupation, Level of education, Contraceptives used, No. of sexual contact/week</t>
  </si>
  <si>
    <t>Age of sexual debut, swab preferences</t>
  </si>
  <si>
    <t>HR HPV Type</t>
  </si>
  <si>
    <t>Shannon Diversity Index (representing diversity of sexual acts)</t>
  </si>
  <si>
    <t>Clinical diagnosis (Urogenital inflammation/ History of adverse pregnancy and childbirth/ Infertility/ Pregnancy and fertility problems/ Health examination/ Other)</t>
  </si>
  <si>
    <t>Cluster (sexual behaviours)</t>
  </si>
  <si>
    <t>Fertility type (primary/secondary)</t>
  </si>
  <si>
    <t>Ethnicity, Marital Status, Education, Occupation, Commercial sex worker, Past STD, Sexual partners</t>
  </si>
  <si>
    <t>Malaria infection status</t>
  </si>
  <si>
    <t>Marital status. Education level, Occupation, Gravidity, Gestation age (weeks), Parity, Sharing bathroom</t>
  </si>
  <si>
    <t>BV status</t>
  </si>
  <si>
    <t>M. genitalium Infection Status</t>
  </si>
  <si>
    <t>Menstrual history, parity, history of abortion</t>
  </si>
  <si>
    <t>Socioeconomic status, parity, recreational drug use, multiple partners, coital practices, contraceptive method, frequent antibiotic use, history of STIs</t>
  </si>
  <si>
    <t>Educative level, Smoke, Alcohol consumption, Illegal drug use, Clinical characteristics, Sexual behaviour</t>
  </si>
  <si>
    <t>Parity, social class, BV status, preterm birth, use of tocolytic drugs, progesterone drug use, Dexamethasone before labour, gestational age at delivery, newborn admission to ICT, fetal birthweight</t>
  </si>
  <si>
    <t>Cervical lesion grade stratification</t>
  </si>
  <si>
    <t>BMI, Education, Sex debut, Partners, History of miscarriage, Having a child/children, History of STIs, Pelvic examination, vaginal ph, wet preparation</t>
  </si>
  <si>
    <t>Randomisation arm (DoxyPEP Group vs Standard Of Care Arm)</t>
  </si>
  <si>
    <t>Maternal age, gestational age, education, employment status, married or cohabitating, number of sex partners in last 6 months, condom use, alcohol use, substance use, suspect partner of having another sex partner, partners HIV status, gravida, treated for STI in past year</t>
  </si>
  <si>
    <t>Cast/Ethnicity, Marital status, Participant's educational status, Husband's educational status, Age at first marriage, Numbers of births, How many times has participant been married, How many times has husband been married, Husband's residence</t>
  </si>
  <si>
    <t>Maternal education, Family income, Marital status, Smoking during index pregnancy, Alcohol use in previous month, History of preterm birth, Number of prenatal care visits, Antenatal care at SUS</t>
  </si>
  <si>
    <t>Socio-economic/behavioural variables</t>
  </si>
  <si>
    <t>Trimester</t>
  </si>
  <si>
    <t>Gestational age</t>
  </si>
  <si>
    <t>Marital status, Education, Life time partner, Unprotected sex within the last 6 months, Number of sexually active years, Use of contraceptive, Type of contraceptive, Pre-marital sex</t>
  </si>
  <si>
    <t>Marital Status, Educational Status, Years in sex work, Place of work, Age at first sex, Age at starting sex work, No of customers/week, Consistent condom use, Having regular sexual partner, Consistent condom use with regular partner, Not using condom for better payment, Using contraceptives, Drinking alcohol before sex, Self-reported history of STIs</t>
  </si>
  <si>
    <t>Specimen collection site</t>
  </si>
  <si>
    <t>Incidence rate for preterm delivery</t>
  </si>
  <si>
    <t>Education, Sexual behavior</t>
  </si>
  <si>
    <t>Marital status, religion, caste or tribe, Education, Occupation, family members in hh, Economic status (monthly income), menstrual hygiene management practices</t>
  </si>
  <si>
    <t>ethnicity, Less than 8 schooling years, Income, Alcohol use, Tobacco use, Drug use, Sex-risk behaviors, VL, CD4, Pregnancy status</t>
  </si>
  <si>
    <t>ethnicity, Less than 8 schooling years, Income, Alcohol use, Tobacco use, Drug use, Sex-risk behaviors, VL, CD4</t>
  </si>
  <si>
    <t>Pregnancy status, Age of first sexual experience, Marital status, Race, At a relationship, Have you had a sexual partner recently?, Where have you been in a relationship in the last three months?, intimate and stable sexual partner, different sexual partners in the last year, sexual partners have you had in the last year,  Smoke, Vaginal shower, Number of times daily intimate hygiene, Have children, etc</t>
  </si>
  <si>
    <t>Marital Status, Education, Gestational Age weeks (LNMP), Prior pregnancies, Prior births, 1 or more births, Treated syndromicly during pregnancy, Condom use before pregnancy,  Condom use during pregnancy</t>
  </si>
  <si>
    <t>Season</t>
  </si>
  <si>
    <t>Ethnicity, Legal marital status, Household registration in relation to the sex work venue, Monthly income, Education attainment, Length of time working in current location, Consistent condom uses with clients in the past month, Steady male partner (boyfriend or husband), Ever have chlamydia testing</t>
  </si>
  <si>
    <t>Education; Gestational age; Marital status; Living with husband/ partner; socio-economic status</t>
  </si>
  <si>
    <t>Martital status; Income, Ethnicity; Education; Smoking; Alchohol use; Drug use</t>
  </si>
  <si>
    <t>Study Group</t>
  </si>
  <si>
    <t>Combined</t>
  </si>
  <si>
    <t>A higher proportion of women older than 35 years of age when compared with women who were 18–24 years of age tested HSV-2 positive (31.6% vs. 14.7%, p = 0.01)</t>
  </si>
  <si>
    <t>Study-group key</t>
  </si>
  <si>
    <t>Disaggregation</t>
  </si>
  <si>
    <t>Other disaggregations</t>
  </si>
  <si>
    <t>Study ID</t>
  </si>
  <si>
    <t>Please see the STI Prevalence Atlas: Data dictionary and extraction forms for additional information</t>
  </si>
  <si>
    <t>REF_STUDY_ID</t>
  </si>
  <si>
    <t>Scope of data included</t>
  </si>
  <si>
    <t>Provides data broken down by:</t>
  </si>
  <si>
    <t>Data collection instrument</t>
  </si>
  <si>
    <t>Entered centrally</t>
  </si>
  <si>
    <t>Information about the study including: objectives, design, sampling method, if the study collected data on: resistance testing, testing or treatment coverage, or on STI incidence.</t>
  </si>
  <si>
    <t>Sample collection method, sample collected, diagnostic tests, testing algorithm, number positive, sample size, reported prevalence</t>
  </si>
  <si>
    <t>Sample collection method, sample collected, diagnostic test, number positive, sample size, reported prevalence</t>
  </si>
  <si>
    <t>Country, location, data collection start and end dates, gender, type of survey (community or clinic and where it was conducted), type of population studied, study inclusion and exclusion criteria, age range, symptom status, HIV status, and proportion of population sexually active.</t>
  </si>
  <si>
    <t>List of STIs with prevalence data in the paper</t>
  </si>
  <si>
    <t>List of infections not considered STIs with prevalence data</t>
  </si>
  <si>
    <t>Information on STI related complications and sequelae data collected</t>
  </si>
  <si>
    <t>Types of disaggregations available for STI prevalence data</t>
  </si>
  <si>
    <t>Form 1: Study Details</t>
  </si>
  <si>
    <t>Form 2: Study Group Details</t>
  </si>
  <si>
    <t>Form 3: Prevalence data - general</t>
  </si>
  <si>
    <t>Form 4: Prevalence data - syphilis</t>
  </si>
  <si>
    <t>Authors, title,  journal, year of publication, web link, citation</t>
  </si>
  <si>
    <t>Pregnant women willing to attend all program visits undergo antenatal care consultation and HIV testing at mobile medical clinics, and undergoing informed consent process were included in the program. Women who had an adverse birth outcome.</t>
  </si>
  <si>
    <t>Pregnant women willing to attend all program visits undergo antenatal care consultation and HIV testing at mobile medical clinics, and undergoing informed consent process were included in the program. Women without an adverse birth outcome.</t>
  </si>
  <si>
    <t>Date</t>
  </si>
  <si>
    <t>Page</t>
  </si>
  <si>
    <t>Action</t>
  </si>
  <si>
    <t>Reason</t>
  </si>
  <si>
    <t>Duplicate row</t>
  </si>
  <si>
    <t>Other infection</t>
  </si>
  <si>
    <t>Other infection - additional information</t>
  </si>
  <si>
    <t>Study excluded after a review of study population</t>
  </si>
  <si>
    <t>Prevalence data  pooled for a time period of &gt;5 years</t>
  </si>
  <si>
    <t>Insufficient data</t>
  </si>
  <si>
    <t>Data not disaggregated by sex</t>
  </si>
  <si>
    <t>Syphilis testing and results collected retrospectively from participant's obstetric records</t>
  </si>
  <si>
    <t>Removed all data</t>
  </si>
  <si>
    <t>GOV_2023</t>
  </si>
  <si>
    <t>Removed duplicate row</t>
  </si>
  <si>
    <t xml:space="preserve">Removed all data </t>
  </si>
  <si>
    <t>Removed "Syphilis (Treponema pallidum)" from list of infections</t>
  </si>
  <si>
    <t>NEW DATA ADDED</t>
  </si>
  <si>
    <t>CHANGES MADE TO DATA ALREADY IN THE DATABASE</t>
  </si>
  <si>
    <t>Addition of 71 syphilis data points linked to studies already in the database</t>
  </si>
  <si>
    <t>No information provided</t>
  </si>
  <si>
    <t>No information provided on syphilis test used</t>
  </si>
  <si>
    <t>Real-time multiplex PCR amplification of 12 microorganisms,was performed using the Bio-Speedy® Sexually Transmitted Infection RT-qPCR Kit (Biospeedy®, Bioeksen R&amp;D Technologies Inc., Istanbul, Türkiye) on a Mic PCR thermocycler device (Bio Molecular Systems, Australia), following the manufacturer’s protocol.</t>
  </si>
  <si>
    <t>Specimen: vaginal swabs</t>
  </si>
  <si>
    <t>Real-time multiplex polymerase chain reaction (PCR) assay</t>
  </si>
  <si>
    <t>Speciment: vulvovaginal swabs</t>
  </si>
  <si>
    <t>Non-treponemal antibodies were analyzed using VDRL (WienerLab), and treponemal antibodies were assessed with a chemiluminescent microparticle immunoassay (Abbott Diagnostics). Syphilis cases required positivity in both treponemal and non-treponemal assays.</t>
  </si>
  <si>
    <t>Of the 19 cases of syphilis, 4 were new diganoses, 2 women presented with reinfection, and the rest were classified as past infection</t>
  </si>
  <si>
    <t>Screened for active syphilis using Rapid plasma reagin qualitative tests. Used the SERODIA TP-PA T. pallidum particle agglutination assay to confirm reactive samples (Fujirebio Diagnostics, Inc. Malvern, Pennsylvania).</t>
  </si>
  <si>
    <t>Screened for syphilis antibodies using the TPHA test, and positive results were further evaluated for recent infections using the RPR test.</t>
  </si>
  <si>
    <t>Rapid plasma reagin (RPR) with positives being titered and confirmed by treponemal-specific assay (TPHA or TPPA). For data analysis of syphilis, a positive RPR test with a titer greater than 0, and a positive confirmatory test was considered as positive.</t>
  </si>
  <si>
    <t>Screening with chromatographic immunoassay rapid test (ACON, CA, USA).</t>
  </si>
  <si>
    <t>Study conducted additional tests for estimating incident syphilis. Positive screens had follow-up RPR and confirmatory TPHA. Incident syphilis defined as a new positive treponemal antibody with positive RPR or a 4-fold increase in RPR titer compared to the baseline titer. Results for baseline are for trep enzyme immunoassay positive</t>
  </si>
  <si>
    <t>Rapid plasma reagin assay was used to screen for syphilis and confirmation was performed using T. pallidum hemagglutination assays. Asymptomatic participants with positive rapid plasma reagin and T. pallidum hemagglutination assay results were categorized as having syphilis.</t>
  </si>
  <si>
    <t>Rapid Plasma Reagin (RPR) test, with confirmation of positive RPR results by the Treponema pallidum Particle Agglutinationnassay (TPPA).</t>
  </si>
  <si>
    <t>Rapid plasma reagin test</t>
  </si>
  <si>
    <t>Confererence abstract - number of individuals who tested positive not provided</t>
  </si>
  <si>
    <t>SD BIOLINE HIV/Syphilis Duo®(Abbott, Santa Clara, CA, USA)</t>
  </si>
  <si>
    <t>Rapid test followed by both trep and non-trep test. Determine Syphilis TP rapid test (Alere, Waltham, MA, US) in the central AHRI laboratory. All positives were confirmed with Treponema pallidum haemagglutination (TPHA) (Randox Laboratories, Crumlin, UK) and tested with the Venereal Disease Research Laboratory (VDRL) test (Omega Diagnostics, Alva, UK). Results presented are for active syphilis, TPHA+/VDRL+ low titre [&lt;1:8] or TPHA+/VDRL+ high titre [≥1:8].</t>
  </si>
  <si>
    <t>Number of individuals who tested positive not provided. Results are for active infection</t>
  </si>
  <si>
    <t>Rapid test followed by both trep and non-trep test. Determine Syphilis TP rapid test (Alere, Waltham, MA, US) in the central AHRI laboratory. All positives were confirmed with Treponema pallidum haemagglutination (TPHA) (Randox Laboratories, Crumlin, UK) and tested with the Venereal Disease Research Laboratory (VDRL) test (Omega Diagnostics, Alva, UK). Results presented are early or previously treated infection, TPHA+/VDRL−</t>
  </si>
  <si>
    <t>Number of individuals who tested positive not provided</t>
  </si>
  <si>
    <t>Syphilis TP quimioluminiscence immunoassay (Abbott Laboratories, North Chicago, IL, USA) running in Architect i2000 (Abbott) confirmed with  syphilis TP (Abbott) with tittered VDRL (the Venereal Disease Research Laboratory test). Treponemic antibody positivity together with VDRL demonstrated active syphilis. Results presented are for active syphilis as defined in paper</t>
  </si>
  <si>
    <t>Rapid test followed by both trep and non-trep test. All reactive syphilis samples were confirmed using Treponema pallidum haemagglutination test (Immutrep TPHA; Omega Diagnostics, Alva, UK) and the Venereal Infections Research Laboratory test (VDRL; MurexBiotech Limited, Dartford, UK). Active syphilis was diagnosed when both the VDRL and the TPHA tests were positive, regardless of the VDRL titers and treatment history.</t>
  </si>
  <si>
    <t>Initial nontreponemal test (rapid plasma reagent; RPR) followed by a confirmatory treponemal test (Treponema pallidum hemagglutination assay; TPHA) for specimens with a positive RPR at any titer. Participants with a negative RPR are considered negative for syphilis. A positive RPR and negative TPHA are treated as early syphilis if there is a history of potential exposure in the preceding 6 weeks, and as a false positive if there is no history of recent potential exposure. A positive RPR and positive TPHA are treated as early syphilis if there are any symptoms of primary or secondary syphilis, and as late syphilis if symptoms are absent.</t>
  </si>
  <si>
    <t>6 of 11 (55%) had a RPR titer above 1:8.</t>
  </si>
  <si>
    <t>BD Macro-Vue (Becton, Dickinson and Co, Maryland, USA) followed by TPPA (Serodia-TP.PA (Fujirebio Diagnostics, Pennsylvania,</t>
  </si>
  <si>
    <t>Treponemal positive on Chembio DPP Syphilis Screen and confirm Assay (Chembio Diagnostic Systems, Medford, Chembio DPP Syphilis Screen NY)</t>
  </si>
  <si>
    <t>Syphilis test results only available for one of two sites (Leon); treponemal test only.</t>
  </si>
  <si>
    <t>Treponemal and non-treponemal positive on Chembio DPP Syphilis Screen and confirm Assay (Chembio Diagnostic Systems, Medford, Chembio DPP Syphilis Screen NY)</t>
  </si>
  <si>
    <t>Syphilis test results only available for one of two sites (Leon)</t>
  </si>
  <si>
    <t>JOHN_2013MAR</t>
  </si>
  <si>
    <t>Treponema pallidum hemaglutination assay (TPHA) and Venereal Disease Research Laboratory (VDRL) tests (Omega Diagnostics Limited, Scotland, UK)</t>
  </si>
  <si>
    <t>Reported prevalaence estimates calculated using RDS</t>
  </si>
  <si>
    <t>JOHN_2013AGA</t>
  </si>
  <si>
    <t>Rapid Duo HIV and syphilis test (Abbott)</t>
  </si>
  <si>
    <t>Number of positive cases not reported (percentage only). Study also provides data for syphilis for partners of adolescent girls and young women (any age) - prevalence was 30% (n=209). RPRs also done but only for combined males and females. 21 of 27 were RPR positive.</t>
  </si>
  <si>
    <t>Cypress Diagnostics Syphilis Ab Rapid C cassette tests. Treponema pallidum (TP) infection was conducted using immunochromatographic techniques.</t>
  </si>
  <si>
    <t>Venereal Disease Research Laboratory (VDRL) test {Rapid Plasma Reagin (RPR) (Span Diagnostics, Surat, India)}.</t>
  </si>
  <si>
    <t>Treponema pallidum hemagglutination assay (TPHA) and Rapid Plasma Reagin (RPR) tests</t>
  </si>
  <si>
    <t>SD HIV/Syphilis Duo (Standard Diagnostics, Inc., Korea)</t>
  </si>
  <si>
    <t>No information on type of syphilis test available</t>
  </si>
  <si>
    <t>Active syphilis was defined as testing positive for both the SD Bioline rapid test and the RPR test. SD Bioline HIV/syphilis Duo test (Standard Diagnostics Yongin, South Korea)used to screen women.  For women who tested positive for syphilis, venous blood was drawn to identify active syphilis infections using rapid plasma regain (RPR) testing (also provided by Standard Diagnostics). If women tested positive for both the rapid and RPR tests, they were considered as cases of active syphilis.</t>
  </si>
  <si>
    <t>Rapid plasma reagin with TPHA confirmation</t>
  </si>
  <si>
    <t>Venereal Disease Research Laboratory (VDRL test, Wiener lab, Rosario, Argentina). All VDRL positive samples were confirmed by fluorescent T pallidum antibodies (FTA-ABS, slide Trepospot BioMerieux, Marcy l'Etoile, Francia; conjugated IgG BioMeriex, Marcy l'Etoile, Francia).</t>
  </si>
  <si>
    <t>Confirmed by Immunoglobulin G (IgG)</t>
  </si>
  <si>
    <t>Reactive with both the Rapid Plasma Reagin Syfacard-R (Murex Biotech, Kent, UK) and the Determine Syphilis Treponema Pallidum Antibody Assay (Abbott, Wiesbaden, Germany).</t>
  </si>
  <si>
    <t>DetermineTP Rapid Syphilis Assay</t>
  </si>
  <si>
    <t>MSM in Dar es Salaam</t>
  </si>
  <si>
    <t>Venereal Disease Research Laboratory (VDRL), and anti-T. pallidum antibodies.</t>
  </si>
  <si>
    <t>Syphilis diagnosis (early latent, late latent, and latent of indeterminate duration) was made in 46 patients (17.6%), while 29 patients (11.1%) had a history of treated syphilis.</t>
  </si>
  <si>
    <t>Specimen: Urethral swabs</t>
  </si>
  <si>
    <t>Rapid Plasma Reagin (RPR, Span Diagnostics Ltd., Surat, India) and Treponema Pallidum Particle Agglutinin (TPPA) (SERODIA-TPPA, Fujirebio Inc. Tokyo, Japan) were used to confirm active syphilis infection.</t>
  </si>
  <si>
    <t>Women were excluded if they "had a positive syphilis test (titer &gt;1:32)</t>
  </si>
  <si>
    <t>Syphilis testing was conducted using rapid treponemal tests performed onsite. Most participants (n=796) were tested with Alere Determine TP test (Abbott Laboratories, Inc., U.S.A). Six participants were tested with SD Bioline HIV/Syphilis Duo test (Standard Diagnostics, Inc., Gyeonggi-do, South Korea). Laboratory-based RPR testing was used for confirmation of positive results.</t>
  </si>
  <si>
    <t>Among women with positive syphilis test, 20% (n = 10) had RPR titres &lt;1:1, 32% (n = 15) between 1:1 1:4, 32% (n = 16) between 1:4–1:16, and 18% (n = 9) had values &gt;1:16. One person with a positive syphilis rapid test did not have  RPR titre.</t>
  </si>
  <si>
    <t>Rapid plasma reagin assays for screening and T. pallidum hemagglutination assays for confirmation. For this analysis, participants with positive rapid plasma reagin and T. pallidum hemagglutination assay were categorized as having active syphilis.</t>
  </si>
  <si>
    <t>Multiplex polymerase chain reaction (M-PCR)</t>
  </si>
  <si>
    <t>Specimen: cervical, endocervical and vaginal samples</t>
  </si>
  <si>
    <t>Syphilis seropositivity was determined based on reactive rapid plasma regain and positive Treponema pallidum hemagglutination test results</t>
  </si>
  <si>
    <t>RDS-adjusted estimates reported. Number of positive cases not reported</t>
  </si>
  <si>
    <t>Of 3570 eligible women, 73% participated. Abstract only provides percentages.</t>
  </si>
  <si>
    <t>RPR screening test and confirmation of reactive samples by DetermineTM Syphilis TP.</t>
  </si>
  <si>
    <t>Treponema pallidum particle agglutination (TPPA) (Fujirebio, Japan)</t>
  </si>
  <si>
    <t>Treponema pallidum particle agglutination (TPPA) (Fujirebio, Japan) for screening; Venereal Disease Research Laboratory (VDRL) (Omega Diagnostics, Germany) for confirmation.</t>
  </si>
  <si>
    <t>Treponema pallidum particle agglutination (TPPA) (Fujirebio, Japan) for screening; Fluorescent treponemal antibody absorption (FTA-ABS) (Sekisui Diagnostics, Japan) for confirmation.</t>
  </si>
  <si>
    <t>Rapid Plasma Reagin (RPR; BD Macro-Vue RPR Card Antigen Suspension; Becton, Dickinson and Company, Sparks, Maryland, USA) and confirmed with the Treponema Pallidum Passive Particle-Agglutination Test (TPPA; Serodia-TPPA; Fujirebio, Inc., Tokyo, Japan). Participants with a reactive RPR and TPPA were classified as positive for syphilis serology. For eight participants, severe vascular scarring prevented venipuncture for sample collection so a rapid finger-stick test for detection of Treponema Pallidum antibody (Alere Determine Syphilis TP, Alere, Waltham, Massachusetts, USA) was used.</t>
  </si>
  <si>
    <t>Multiplex-PCR assay</t>
  </si>
  <si>
    <t>Specimen: ectocervical and endocervical samples</t>
  </si>
  <si>
    <t>Enzyme linked immunosorbent assay (ELISA) kits (Shanghai Kehua Bioengineering Co.,Ltd., China).</t>
  </si>
  <si>
    <t>Plasma samples were screened with an enzyme-linked immunosorbent assay (ELISA) kit (Hangzhou Aibo, China) and were confirmed with a Treponema pallidum particle agglutination assay (Serodia, Japan). Specimens positive for Treponema-specific antibody were further tested for non-specific antibody with a tolulized red unheated serum test test (Xiamen Xinchuan, China). The samples positive for both Treponema-specific antibody and nonspecific antibody were used to calculate the prevalence of syphilis.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</si>
</sst>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
    <numFmt numFmtId="166" formatCode="0.0"/>
  </numFmts>
  <fonts count="14" x14ac:knownFonts="1">
    <font>
      <sz val="11"/>
      <color theme="1"/>
      <name val="Aptos Narrow"/>
      <family val="2"/>
      <scheme val="minor"/>
    </font>
    <font>
      <sz val="12"/>
      <color theme="1"/>
      <name val="Aptos Narrow"/>
      <family val="2"/>
      <scheme val="minor"/>
    </font>
    <font>
      <b/>
      <sz val="11"/>
      <color theme="1"/>
      <name val="Aptos Narrow"/>
      <family val="2"/>
      <scheme val="minor"/>
    </font>
    <font>
      <sz val="11"/>
      <name val="Calibri"/>
      <family val="2"/>
    </font>
    <font>
      <sz val="8"/>
      <name val="Aptos Narrow"/>
      <family val="2"/>
      <scheme val="minor"/>
    </font>
    <font>
      <sz val="11"/>
      <color theme="4"/>
      <name val="Aptos Narrow"/>
      <family val="2"/>
      <scheme val="minor"/>
    </font>
    <font>
      <b/>
      <sz val="11"/>
      <color theme="1"/>
      <name val="Calibri"/>
      <family val="2"/>
    </font>
    <font>
      <sz val="11"/>
      <color theme="1"/>
      <name val="Calibri"/>
      <family val="2"/>
    </font>
    <font>
      <i/>
      <sz val="11"/>
      <color theme="1"/>
      <name val="Calibri"/>
      <family val="2"/>
    </font>
    <font>
      <sz val="11"/>
      <color rgb="FF000000"/>
      <name val="Calibri"/>
      <family val="2"/>
    </font>
    <font>
      <u/>
      <sz val="11"/>
      <color theme="10"/>
      <name val="Aptos Narrow"/>
      <family val="2"/>
      <scheme val="minor"/>
    </font>
    <font>
      <b/>
      <sz val="11"/>
      <color theme="1"/>
      <name val="Aptos Narrow"/>
      <scheme val="minor"/>
    </font>
    <font>
      <b/>
      <sz val="11"/>
      <color rgb="FFFF0000"/>
      <name val="Aptos Narrow"/>
      <scheme val="minor"/>
    </font>
    <font>
      <b/>
      <sz val="12"/>
      <color rgb="FFFF0000"/>
      <name val="Calibri"/>
      <family val="2"/>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3">
    <xf numFmtId="0" fontId="0" fillId="0" borderId="0"/>
    <xf numFmtId="0" fontId="3" fillId="0" borderId="0"/>
    <xf numFmtId="0" fontId="10" fillId="0" borderId="0" applyNumberFormat="0" applyFill="0" applyBorder="0" applyAlignment="0" applyProtection="0"/>
  </cellStyleXfs>
  <cellXfs count="24">
    <xf numFmtId="0" fontId="0" fillId="0" borderId="0" xfId="0"/>
    <xf numFmtId="0" fontId="2" fillId="0" borderId="0" xfId="0" applyFont="1"/>
    <xf numFmtId="0" fontId="5" fillId="0" borderId="0" xfId="0" applyFont="1"/>
    <xf numFmtId="0" fontId="5" fillId="2" borderId="0" xfId="0" applyFont="1" applyFill="1"/>
    <xf numFmtId="0" fontId="3" fillId="0" borderId="0" xfId="1"/>
    <xf numFmtId="0" fontId="6" fillId="0" borderId="0" xfId="0" applyFont="1"/>
    <xf numFmtId="0" fontId="7" fillId="0" borderId="0" xfId="0" applyFont="1"/>
    <xf numFmtId="15" fontId="7" fillId="0" borderId="0" xfId="0" applyNumberFormat="1" applyFont="1"/>
    <xf numFmtId="0" fontId="8" fillId="0" borderId="0" xfId="0" applyFont="1"/>
    <xf numFmtId="0" fontId="9" fillId="0" borderId="0" xfId="0" applyFont="1"/>
    <xf numFmtId="0" fontId="7" fillId="0" borderId="0" xfId="0" applyFont="1" applyAlignment="1">
      <alignment horizontal="left" vertical="center"/>
    </xf>
    <xf numFmtId="0" fontId="9" fillId="0" borderId="0" xfId="0" applyFont="1" applyAlignment="1">
      <alignment horizontal="left" vertical="center"/>
    </xf>
    <xf numFmtId="15" fontId="0" fillId="0" borderId="0" xfId="0" applyNumberFormat="1"/>
    <xf numFmtId="0" fontId="0" fillId="0" borderId="0" xfId="0" applyAlignment="1">
      <alignment wrapText="1"/>
    </xf>
    <xf numFmtId="164" fontId="0" fillId="0" borderId="0" xfId="0" applyNumberFormat="1"/>
    <xf numFmtId="0" fontId="10" fillId="0" borderId="0" xfId="2"/>
    <xf numFmtId="165" fontId="0" fillId="0" borderId="0" xfId="0" applyNumberFormat="1"/>
    <xf numFmtId="2" fontId="0" fillId="0" borderId="0" xfId="0" applyNumberFormat="1"/>
    <xf numFmtId="166" fontId="0" fillId="0" borderId="0" xfId="0" applyNumberFormat="1"/>
    <xf numFmtId="0" fontId="1" fillId="0" borderId="0" xfId="0" applyFont="1"/>
    <xf numFmtId="0" fontId="11" fillId="0" borderId="0" xfId="0" applyFont="1"/>
    <xf numFmtId="0" fontId="0" fillId="0" borderId="1" xfId="0" applyBorder="1"/>
    <xf numFmtId="0" fontId="12" fillId="0" borderId="0" xfId="0" applyFont="1"/>
    <xf numFmtId="0" fontId="13" fillId="0" borderId="0" xfId="0" applyFont="1"/>
  </cellXfs>
  <cellStyles count="3">
    <cellStyle name="Hyperlink" xfId="2" builtinId="8"/>
    <cellStyle name="Normal" xfId="0" builtinId="0"/>
    <cellStyle name="Normal 2" xfId="1" xr:uid="{FB6FCBE0-0785-49DE-9237-C8471DD9CAE6}"/>
  </cellStyles>
  <dxfs count="136">
    <dxf>
      <font>
        <b val="0"/>
        <i val="0"/>
        <strike val="0"/>
        <condense val="0"/>
        <extend val="0"/>
        <outline val="0"/>
        <shadow val="0"/>
        <u val="none"/>
        <vertAlign val="baseline"/>
        <sz val="11"/>
        <color theme="4"/>
        <name val="Aptos Narrow"/>
        <family val="2"/>
        <scheme val="minor"/>
      </font>
    </dxf>
    <dxf>
      <font>
        <strike val="0"/>
        <outline val="0"/>
        <shadow val="0"/>
        <u val="none"/>
        <vertAlign val="baseline"/>
        <sz val="11"/>
        <color theme="4"/>
        <name val="Aptos Narrow"/>
        <family val="2"/>
        <scheme val="minor"/>
      </font>
      <fill>
        <patternFill patternType="solid">
          <fgColor indexed="64"/>
          <bgColor theme="2" tint="-9.9978637043366805E-2"/>
        </patternFill>
      </fill>
    </dxf>
    <dxf>
      <font>
        <strike val="0"/>
        <outline val="0"/>
        <shadow val="0"/>
        <u val="none"/>
        <vertAlign val="baseline"/>
        <sz val="11"/>
        <color theme="4"/>
        <name val="Aptos Narrow"/>
        <family val="2"/>
        <scheme val="minor"/>
      </font>
      <fill>
        <patternFill patternType="solid">
          <fgColor indexed="64"/>
          <bgColor theme="2" tint="-9.9978637043366805E-2"/>
        </patternFill>
      </fill>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name val="Aptos Narrow"/>
        <family val="2"/>
        <scheme val="minor"/>
      </font>
      <numFmt numFmtId="166" formatCode="0.0"/>
    </dxf>
    <dxf>
      <font>
        <strike val="0"/>
        <outline val="0"/>
        <shadow val="0"/>
        <u val="none"/>
        <vertAlign val="baseline"/>
        <sz val="11"/>
        <name val="Aptos Narrow"/>
        <family val="2"/>
        <scheme val="minor"/>
      </font>
      <numFmt numFmtId="2" formatCode="0.0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b val="0"/>
        <i val="0"/>
        <strike val="0"/>
        <condense val="0"/>
        <extend val="0"/>
        <outline val="0"/>
        <shadow val="0"/>
        <u val="none"/>
        <vertAlign val="baseline"/>
        <sz val="11"/>
        <color theme="4"/>
        <name val="Aptos Narrow"/>
        <family val="2"/>
        <scheme val="minor"/>
      </font>
    </dxf>
    <dxf>
      <font>
        <strike val="0"/>
        <outline val="0"/>
        <shadow val="0"/>
        <u val="none"/>
        <vertAlign val="baseline"/>
        <sz val="11"/>
        <color theme="4"/>
        <name val="Aptos Narrow"/>
        <family val="2"/>
        <scheme val="minor"/>
      </font>
      <fill>
        <patternFill patternType="solid">
          <fgColor indexed="64"/>
          <bgColor theme="2" tint="-9.9978637043366805E-2"/>
        </patternFill>
      </fill>
    </dxf>
    <dxf>
      <font>
        <strike val="0"/>
        <outline val="0"/>
        <shadow val="0"/>
        <u val="none"/>
        <vertAlign val="baseline"/>
        <sz val="11"/>
        <color theme="4"/>
        <name val="Aptos Narrow"/>
        <family val="2"/>
        <scheme val="minor"/>
      </font>
      <fill>
        <patternFill patternType="solid">
          <fgColor indexed="64"/>
          <bgColor theme="2" tint="-9.9978637043366805E-2"/>
        </patternFill>
      </fill>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numFmt numFmtId="166" formatCode="0.0"/>
    </dxf>
    <dxf>
      <font>
        <strike val="0"/>
        <outline val="0"/>
        <shadow val="0"/>
        <u val="none"/>
        <vertAlign val="baseline"/>
        <sz val="11"/>
        <name val="Aptos Narrow"/>
        <family val="2"/>
        <scheme val="minor"/>
      </font>
      <numFmt numFmtId="2" formatCode="0.0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b val="0"/>
        <i val="0"/>
        <strike val="0"/>
        <condense val="0"/>
        <extend val="0"/>
        <outline val="0"/>
        <shadow val="0"/>
        <u val="none"/>
        <vertAlign val="baseline"/>
        <sz val="11"/>
        <color theme="4"/>
        <name val="Aptos Narrow"/>
        <family val="2"/>
        <scheme val="minor"/>
      </font>
    </dxf>
    <dxf>
      <font>
        <strike val="0"/>
        <outline val="0"/>
        <shadow val="0"/>
        <u val="none"/>
        <vertAlign val="baseline"/>
        <sz val="11"/>
        <color theme="4"/>
        <name val="Aptos Narrow"/>
        <family val="2"/>
        <scheme val="minor"/>
      </font>
      <fill>
        <patternFill patternType="solid">
          <fgColor indexed="64"/>
          <bgColor theme="2" tint="-9.9978637043366805E-2"/>
        </patternFill>
      </fill>
    </dxf>
    <dxf>
      <font>
        <strike val="0"/>
        <outline val="0"/>
        <shadow val="0"/>
        <u val="none"/>
        <vertAlign val="baseline"/>
        <sz val="11"/>
        <color theme="4"/>
        <name val="Aptos Narrow"/>
        <family val="2"/>
        <scheme val="minor"/>
      </font>
      <fill>
        <patternFill patternType="solid">
          <fgColor indexed="64"/>
          <bgColor theme="2" tint="-9.9978637043366805E-2"/>
        </patternFill>
      </fill>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strike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7419DEE-8F04-4520-8FBD-9F36DBC3B167}" name="REF_STUDY_ID" displayName="REF_STUDY_ID" ref="A2:H767" headerRowDxfId="135" dataDxfId="134" totalsRowDxfId="133">
  <autoFilter ref="A2:H767" xr:uid="{57419DEE-8F04-4520-8FBD-9F36DBC3B167}"/>
  <sortState xmlns:xlrd2="http://schemas.microsoft.com/office/spreadsheetml/2017/richdata2" ref="A3:H767">
    <sortCondition ref="A2:A767"/>
  </sortState>
  <tableColumns count="8">
    <tableColumn id="1" xr3:uid="{B06C08F8-0095-4D53-A443-D3B01C43DC78}" name="STUDY_ID" dataDxfId="132"/>
    <tableColumn id="3" xr3:uid="{5471FC0B-7BB9-4C91-A573-484E3261FAFF}" name="AUTHORS" dataDxfId="131"/>
    <tableColumn id="4" xr3:uid="{F6FFDC4B-996C-4E52-999D-DCF6A7396940}" name="TITLE" dataDxfId="130"/>
    <tableColumn id="5" xr3:uid="{0FDA0747-1786-4966-B655-693B119133B0}" name="JOURNAL" dataDxfId="129"/>
    <tableColumn id="6" xr3:uid="{7E4CB4A4-47CD-450E-833B-B27C7F1740F5}" name="PUB_YEAR" dataDxfId="128"/>
    <tableColumn id="7" xr3:uid="{291E075E-B544-4815-BB38-C6BAD4D0FA37}" name="ABSTRACT" dataDxfId="127"/>
    <tableColumn id="8" xr3:uid="{016CD778-FD1B-49BF-98C9-4E0475A13D1C}" name="PUB_DOMAIN_LINK" dataDxfId="126"/>
    <tableColumn id="9" xr3:uid="{707BA56D-C69F-4907-B7C3-A2B515373C55}" name="CITATION" dataDxfId="12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D8DBD6-3CE9-46DA-87D5-FA00C081EB43}" name="FIN_STUDY_DETAILS" displayName="FIN_STUDY_DETAILS" ref="A2:Q767" headerRowDxfId="124" dataDxfId="123" totalsRowDxfId="122">
  <autoFilter ref="A2:Q767" xr:uid="{60D8DBD6-3CE9-46DA-87D5-FA00C081EB43}"/>
  <sortState xmlns:xlrd2="http://schemas.microsoft.com/office/spreadsheetml/2017/richdata2" ref="A3:Q767">
    <sortCondition ref="A2:A767"/>
  </sortState>
  <tableColumns count="17">
    <tableColumn id="1" xr3:uid="{02060E87-4A18-41B6-8554-386551316891}" name="STUDY_ID_FK" dataDxfId="121"/>
    <tableColumn id="2" xr3:uid="{94D68851-9D0A-4CED-8FBB-19E7F61A8FD2}" name="STUDY_DETAILS" dataDxfId="120"/>
    <tableColumn id="3" xr3:uid="{C9FBE7D9-21C8-4E0B-8872-6F254513A627}" name="DATE_EXTR" dataDxfId="119"/>
    <tableColumn id="4" xr3:uid="{16A23007-51D7-4CD2-9C4C-B1A026069D96}" name="DESCRIPTION" dataDxfId="118"/>
    <tableColumn id="5" xr3:uid="{B4453DC2-8A56-40C5-8451-20BE4A4F622D}" name="STUDY_DESIGN_FK" dataDxfId="117"/>
    <tableColumn id="6" xr3:uid="{9CD30058-D3DD-4E4D-AA81-92E6855DFD49}" name="STUDY_DESIGN_OTHER" dataDxfId="116"/>
    <tableColumn id="7" xr3:uid="{A44CE169-9F8C-46EE-AA9E-8F8E60B6873A}" name="SAMPLING_METHOD_FK" dataDxfId="115"/>
    <tableColumn id="8" xr3:uid="{E6B05373-411B-4730-B070-FC12D6F1E8D8}" name="SAMPLING_METHOD_OTHER" dataDxfId="114"/>
    <tableColumn id="9" xr3:uid="{2C668311-0A95-4B31-A463-97D36A76BCEC}" name="STUDY_DESIGN_SAMPLE" dataDxfId="113"/>
    <tableColumn id="10" xr3:uid="{AEC7A8F2-3FDB-4D31-B717-B975643E2A42}" name="LARGER_STUDY" dataDxfId="112"/>
    <tableColumn id="11" xr3:uid="{A55E6290-F0B2-4593-983F-9F4EA899148B}" name="RESISTANCE_TESTING_INCL_FK" dataDxfId="111"/>
    <tableColumn id="12" xr3:uid="{F8A67B52-3C53-4939-A138-8A0849440D8D}" name="RESISTANCE_TESTING_STI" dataDxfId="110"/>
    <tableColumn id="13" xr3:uid="{49B74EC6-DD47-4672-A054-2C01EA049045}" name="TEST_TREAT_COVERAGE_FK" dataDxfId="109"/>
    <tableColumn id="14" xr3:uid="{CB885BCD-751B-45B8-888F-6EE2E125077B}" name="TEST_TREAT_DETAILS" dataDxfId="108"/>
    <tableColumn id="15" xr3:uid="{F7325F0F-36A9-499B-91DC-C6A677B61F5E}" name="STI_INCIDENCE_FK" dataDxfId="107"/>
    <tableColumn id="16" xr3:uid="{E18B9B84-4E5B-4C6A-82E6-C30B1BCB71B0}" name="STI_INC_DETAILS" dataDxfId="106"/>
    <tableColumn id="17" xr3:uid="{7638811F-E2F1-4AE7-8A6B-FBABD6720A17}" name="ADDTL_INFO" dataDxfId="10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632264-FADA-494C-9264-46D99AEE1F23}" name="FIN_STUDY_GROUP11" displayName="FIN_STUDY_GROUP11" ref="A2:AN1032" headerRowDxfId="104" dataDxfId="103" totalsRowDxfId="102">
  <autoFilter ref="A2:AN1032" xr:uid="{4E632264-FADA-494C-9264-46D99AEE1F23}"/>
  <sortState xmlns:xlrd2="http://schemas.microsoft.com/office/spreadsheetml/2017/richdata2" ref="A3:AN1032">
    <sortCondition ref="A2:A1032"/>
  </sortState>
  <tableColumns count="40">
    <tableColumn id="1" xr3:uid="{B69DCE35-08F0-4BD8-8D41-81BA4667E016}" name="STUDY_ID_FK" dataDxfId="101"/>
    <tableColumn id="2" xr3:uid="{E15A2924-1ED3-45E8-9659-A732688366FF}" name="GROUP_ID" dataDxfId="100"/>
    <tableColumn id="3" xr3:uid="{76BFCE89-9452-4D14-A60E-9F7C9F48A4B5}" name="COUNTRY_FK" dataDxfId="99"/>
    <tableColumn id="4" xr3:uid="{652742BC-7B55-4032-AFF6-475D88CD4ECD}" name="LOCATION_TYPE_FK" dataDxfId="98"/>
    <tableColumn id="5" xr3:uid="{5A582E58-86E8-4B9C-A337-40415A33C8B1}" name="REGION" dataDxfId="97"/>
    <tableColumn id="6" xr3:uid="{6FACBA3D-3690-4329-BEB5-D05B65731750}" name="CITY_TOWN" dataDxfId="96"/>
    <tableColumn id="7" xr3:uid="{5EFE0019-4657-4FDC-A005-CD30D7F77772}" name="HEALTH_FACILITY" dataDxfId="95"/>
    <tableColumn id="8" xr3:uid="{44A10230-151E-4C7F-BB63-60A257867247}" name="START_YEAR" dataDxfId="94"/>
    <tableColumn id="9" xr3:uid="{B52F121E-C318-4D9B-AD97-C9A060250DF9}" name="START_MONTH" dataDxfId="93"/>
    <tableColumn id="10" xr3:uid="{CC528961-4BD6-4020-9937-BF613F3D1E8F}" name="END_YEAR" dataDxfId="92"/>
    <tableColumn id="11" xr3:uid="{2EBA6562-2198-4492-A0C5-EB781DA8F2B0}" name="END_MONTH" dataDxfId="91"/>
    <tableColumn id="12" xr3:uid="{7AF50A82-5C1C-4AC1-A881-65C20ABEA3D4}" name="GENDER_FK" dataDxfId="90"/>
    <tableColumn id="13" xr3:uid="{3D878EED-AAE3-4DF0-985F-A44541D62A48}" name="GENDER_OTHER" dataDxfId="89"/>
    <tableColumn id="14" xr3:uid="{05D2BA9B-F82D-45B1-AAD1-76FBC6686636}" name="SURVEY_TYPE_FK" dataDxfId="88"/>
    <tableColumn id="15" xr3:uid="{D5AED8BC-3E45-4B87-8D72-B432E73BB037}" name="COMMUNITY_FK" dataDxfId="87"/>
    <tableColumn id="16" xr3:uid="{5DACE805-0E7D-40D3-A763-ADA49684A5C0}" name="COMMUNITY_OTHER" dataDxfId="86"/>
    <tableColumn id="17" xr3:uid="{FB63A235-AE3C-4DDA-B735-9ADCA3CBFE98}" name="CLINIC_FK" dataDxfId="85"/>
    <tableColumn id="18" xr3:uid="{1AD5B261-6E52-4507-90D5-1666B2650477}" name="CLINIC_OTHER" dataDxfId="84"/>
    <tableColumn id="19" xr3:uid="{5F2CC439-A654-4F97-934C-10DB7B73C89F}" name="SURVEY_TYPE_ADD_INFO" dataDxfId="83"/>
    <tableColumn id="20" xr3:uid="{9A66276E-9531-41D9-81E4-5B1117F07028}" name="SPECIFIC_POP_FK" dataDxfId="82"/>
    <tableColumn id="21" xr3:uid="{592BFB6E-DD55-4767-BB95-C20B3E8639B2}" name="SPECIFIC_POP_ADD_INFO" dataDxfId="81"/>
    <tableColumn id="22" xr3:uid="{DECBA022-A2BF-4909-89FE-338B382446FE}" name="INCL_EXCL_CRITERIA" dataDxfId="80"/>
    <tableColumn id="23" xr3:uid="{D7438169-BF05-4B0C-AB07-78E4FF144D9C}" name="SYMPTOMATIC_FK" dataDxfId="79"/>
    <tableColumn id="24" xr3:uid="{F1BF5FC6-E388-42AB-9D0F-081D31B1C5D7}" name="PERCENT_SYMPTOMATIC" dataDxfId="78"/>
    <tableColumn id="25" xr3:uid="{02F2CC5C-57B7-4E89-9333-027B8BC3A084}" name="SYMPTOMS" dataDxfId="77"/>
    <tableColumn id="26" xr3:uid="{448BBFFE-8A58-47A7-BF83-55860157D4AD}" name="PERCENT_SEXUALLY_ACTIVE" dataDxfId="76"/>
    <tableColumn id="27" xr3:uid="{9E84AC01-F9E3-40D5-8B76-3AFA9327A131}" name="HIV_PREVALENCE" dataDxfId="75"/>
    <tableColumn id="28" xr3:uid="{C5E90926-36D7-4A38-AC7B-D565978E9E98}" name="MIN_AGE" dataDxfId="74"/>
    <tableColumn id="29" xr3:uid="{4775EB71-482E-4749-83B7-3CDA56CBACE2}" name="MAX_AGE" dataDxfId="73"/>
    <tableColumn id="30" xr3:uid="{8802C728-8C7C-47BD-A97A-CA5DED1F814E}" name="MEAN" dataDxfId="72"/>
    <tableColumn id="31" xr3:uid="{6240EC50-8091-4D7C-8D4D-7F5F46529FDD}" name="MEDIAN" dataDxfId="71"/>
    <tableColumn id="32" xr3:uid="{BFBA2509-A1DC-4D96-8E28-30298D1AC46F}" name="INTERQUARTILE_LOW" dataDxfId="70"/>
    <tableColumn id="33" xr3:uid="{1BFF4998-F632-4970-8610-C7F9217FC4F2}" name="INTERQUARTILE_HIGH" dataDxfId="69"/>
    <tableColumn id="34" xr3:uid="{2785B78D-D2AA-4444-8980-C4E35384CA4B}" name="AGE_OTHER" dataDxfId="68"/>
    <tableColumn id="35" xr3:uid="{EBE8309D-0336-415B-8B3A-1C7C72064B68}" name="DISAG_ADD_INFO" dataDxfId="67"/>
    <tableColumn id="36" xr3:uid="{1006C9A9-455B-499A-AAC1-B180C4B8495D}" name="ADJUSTMENTS_FK" dataDxfId="66"/>
    <tableColumn id="37" xr3:uid="{3F7B8214-2039-4874-8377-FF7BE43B5F29}" name="ADJUSTMENTS_MADE" dataDxfId="65"/>
    <tableColumn id="38" xr3:uid="{5FB6B399-11A1-4D3B-9C94-D6D3EDAD7EC3}" name="COINFECTIONS_FK" dataDxfId="64"/>
    <tableColumn id="39" xr3:uid="{F32DD288-8FD2-416F-8326-D3C11C3D4D02}" name="COINFECTION_DETAILS" dataDxfId="63"/>
    <tableColumn id="40" xr3:uid="{10C2C09D-304E-4ADC-8900-2BD145360146}" name="ADDTL_INFO" dataDxfId="62"/>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4294F94-5EDE-4BD4-BDD8-8DEDECFE26CE}" name="FIN_STUDY_GROUP_INFECTION" displayName="FIN_STUDY_GROUP_INFECTION" ref="A2:V2288" headerRowDxfId="61" dataDxfId="60" totalsRowDxfId="59">
  <autoFilter ref="A2:V2288" xr:uid="{F4294F94-5EDE-4BD4-BDD8-8DEDECFE26CE}"/>
  <sortState xmlns:xlrd2="http://schemas.microsoft.com/office/spreadsheetml/2017/richdata2" ref="A3:V2288">
    <sortCondition ref="A2:A2288"/>
  </sortState>
  <tableColumns count="22">
    <tableColumn id="21" xr3:uid="{285BC359-B868-43DA-8308-3F6A93E185AF}" name="STUDY_ID_FK" dataDxfId="58"/>
    <tableColumn id="22" xr3:uid="{3E8BB080-B980-40CC-AF24-6FC845EBA191}" name="GROUP_ID" dataDxfId="57"/>
    <tableColumn id="23" xr3:uid="{5FDC87D6-548B-4350-A974-2441339C11B2}" name="STUDY_GROUP_FK" dataDxfId="56"/>
    <tableColumn id="2" xr3:uid="{DB71940F-16B1-4537-80A1-24ED35ABD81E}" name="SPECIFIC_STI_FK" dataDxfId="55"/>
    <tableColumn id="3" xr3:uid="{B2A62D7F-EA30-4814-9C15-E808A559308B}" name="EXTRACTED_SPECIMEN_FK" dataDxfId="54"/>
    <tableColumn id="4" xr3:uid="{9B447B33-A250-44A5-80AC-0573B82076B0}" name="EXTRACTED_SPECIMEN_DETAIL" dataDxfId="53"/>
    <tableColumn id="5" xr3:uid="{3626AC04-EC02-4748-9CCD-5B94FF30D568}" name="SPECIMEN_COLLECTION_FK" dataDxfId="52"/>
    <tableColumn id="6" xr3:uid="{813457DB-30DB-4862-B37D-E0DBCF2EE65B}" name="NUM_DIAGNOSTICS" dataDxfId="51"/>
    <tableColumn id="7" xr3:uid="{796D745E-033D-470F-A00C-E0279005D68E}" name="EXTRACTED_TEST_FK" dataDxfId="50"/>
    <tableColumn id="8" xr3:uid="{8E553B4C-5C12-4603-9666-4F81578C09F5}" name="EXTRACTED_TEST_DETAIL" dataDxfId="49"/>
    <tableColumn id="9" xr3:uid="{EEA8FBB8-847A-458C-BCBA-4938E3EF6240}" name="OTHER_TESTS" dataDxfId="48"/>
    <tableColumn id="10" xr3:uid="{9E32C82E-216D-49E1-9200-E9AF892BCE91}" name="NUM_POSITIVE" dataDxfId="47"/>
    <tableColumn id="11" xr3:uid="{5ABA505A-59F7-4874-81BE-DFC59D7E2C67}" name="NUM_VALID_RESULT" dataDxfId="46"/>
    <tableColumn id="12" xr3:uid="{D69A009B-B4AD-48E3-80EA-5342744F6AB5}" name="NUM_TESTED" dataDxfId="45"/>
    <tableColumn id="13" xr3:uid="{2256778C-CE96-4908-ABFA-E7C9C1F554D1}" name="NUM_RECRUITED" dataDxfId="44"/>
    <tableColumn id="14" xr3:uid="{FAFECD5F-A8A0-4A6E-ACF1-BCFD32A6DF6F}" name="STUDY_PREVALENCE" dataDxfId="43"/>
    <tableColumn id="15" xr3:uid="{5584F47D-4129-4536-B305-AE4A1FBAD370}" name="STUDY_PREVALENCE_LO" dataDxfId="42"/>
    <tableColumn id="16" xr3:uid="{D0A634E5-898C-488C-AB50-CA1308DA0FA0}" name="STUDY_PREVALENCE_HI" dataDxfId="41"/>
    <tableColumn id="17" xr3:uid="{E5874A1E-3BD9-45A8-A038-0306DFAC01CB}" name="OTHER_INFO" dataDxfId="40"/>
    <tableColumn id="18" xr3:uid="{83AB5FD4-8F63-4897-A887-7EFEA71793B4}" name="SAMPLE_SIZE" dataDxfId="39"/>
    <tableColumn id="19" xr3:uid="{F2423024-9FE3-48D8-8098-2C4A0E349309}" name="PREV_CALC" dataDxfId="38"/>
    <tableColumn id="20" xr3:uid="{A3C3D59E-90A5-40B3-8EF4-B03A612EA382}" name="PREV_EST" dataDxfId="3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4FC37B-6B41-4B25-A3CD-0866DD277576}" name="FIN_STUDY_GROUP_SYPHILIS" displayName="FIN_STUDY_GROUP_SYPHILIS" ref="A2:Y227" headerRowDxfId="36" dataDxfId="35" totalsRowDxfId="34">
  <autoFilter ref="A2:Y227" xr:uid="{FE4FC37B-6B41-4B25-A3CD-0866DD277576}"/>
  <sortState xmlns:xlrd2="http://schemas.microsoft.com/office/spreadsheetml/2017/richdata2" ref="A3:Y227">
    <sortCondition ref="A2:A227"/>
  </sortState>
  <tableColumns count="25">
    <tableColumn id="25" xr3:uid="{EA9C2FC3-5128-44B6-A603-ACA442E8C7F1}" name="STUDY_ID_FK" dataDxfId="33"/>
    <tableColumn id="24" xr3:uid="{0DDA24DD-6C75-44B1-924E-FC14FA98B8D0}" name="GROUP_ID" dataDxfId="32"/>
    <tableColumn id="26" xr3:uid="{232AF532-AC4B-4409-99E7-0C3C93D3331F}" name="STUDY_GROUP_FK" dataDxfId="31"/>
    <tableColumn id="2" xr3:uid="{22016D8E-1F30-4657-83B3-3010E825142C}" name="SEQUENCE_ID" dataDxfId="30"/>
    <tableColumn id="3" xr3:uid="{BA3CA4E1-59C0-4C8E-97CC-22EED7F25BF1}" name="SPECIMEN_COLLECTION_FK" dataDxfId="29"/>
    <tableColumn id="4" xr3:uid="{CFE58B34-06CC-499F-A2C1-A68EE11C0227}" name="NUM_DIAGNOSTICS" dataDxfId="28"/>
    <tableColumn id="5" xr3:uid="{E56F8E62-7836-4332-AF33-72E6C3A09DB7}" name="EXTRACTED_SPECIMEN_FK" dataDxfId="27"/>
    <tableColumn id="6" xr3:uid="{2CD60437-6ADA-4180-B73E-E162715425FE}" name="RAPID_DIAGNOSTIC_TEST_FK" dataDxfId="26"/>
    <tableColumn id="7" xr3:uid="{09EAE5D9-F944-461E-846A-47074B5167E1}" name="LAB_TREP_TEST_FK" dataDxfId="25"/>
    <tableColumn id="8" xr3:uid="{727B46FF-FF3C-4378-BF2F-018E731FA4D7}" name="LAB_NON_TREP_TEST_FK" dataDxfId="24"/>
    <tableColumn id="9" xr3:uid="{7BF90FD2-8789-430A-9766-DF005FE73822}" name="OTHER_TESTS_FK" dataDxfId="23"/>
    <tableColumn id="10" xr3:uid="{E0C6B475-ED38-455C-8100-70C5275261A9}" name="ALGORITHM_FK" dataDxfId="22"/>
    <tableColumn id="11" xr3:uid="{8EB3806B-18BC-41B3-8DB8-8785B823B677}" name="TEST_ALGO_DETAILS" dataDxfId="21"/>
    <tableColumn id="12" xr3:uid="{60CC2C4C-E394-45FF-86D4-5FA77829E5D3}" name="RPR_TITRE" dataDxfId="20"/>
    <tableColumn id="13" xr3:uid="{9D3A9D4D-F3FC-4A86-9271-56A376F09AB4}" name="NUM_POSITIVE" dataDxfId="19"/>
    <tableColumn id="14" xr3:uid="{87119C08-E9B1-46A5-9F4F-1344AC2B655D}" name="NUM_VALID_RESULT" dataDxfId="18"/>
    <tableColumn id="15" xr3:uid="{7122875F-BA4D-45CA-8CE5-4DD5E9138F7F}" name="NUM_TESTED" dataDxfId="17"/>
    <tableColumn id="16" xr3:uid="{DABFA714-A4D3-4A1C-A26A-4C49B3B2A8E4}" name="NUM_RECRUITED" dataDxfId="16"/>
    <tableColumn id="17" xr3:uid="{B50B39CD-1017-4762-BBF2-5CBC565BEA04}" name="STUDY_PREVALENCE" dataDxfId="15"/>
    <tableColumn id="18" xr3:uid="{A1AA4F4B-E5AD-4C9D-8A99-9CEB4589DE8F}" name="STUDY_PREVALENCE_LO" dataDxfId="14"/>
    <tableColumn id="19" xr3:uid="{F4A24150-EBFF-49EB-9287-5333446EAC2D}" name="STUDY_PREVALENCE_HI" dataDxfId="13"/>
    <tableColumn id="20" xr3:uid="{7A5E857E-A720-4060-8383-F61DD58CAB05}" name="OTHER_INFO" dataDxfId="12"/>
    <tableColumn id="21" xr3:uid="{F8C6A29C-DE5B-459A-9045-C9CA81CDD9C2}" name="SAMPLE_SIZE" dataDxfId="11"/>
    <tableColumn id="22" xr3:uid="{3B0D4CF9-4547-4758-8F00-A5BABB496AA7}" name="PREV_CALC" dataDxfId="10"/>
    <tableColumn id="23" xr3:uid="{F2EF1ECB-007E-49B8-9785-D5B145F34FE4}" name="PREV_EST" dataDxfId="9"/>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913F246-A423-4DBF-A4F2-83763FA59EE2}" name="FIN_STUDY_STI" displayName="FIN_STUDY_STI" ref="A2:C2347">
  <autoFilter ref="A2:C2347" xr:uid="{2913F246-A423-4DBF-A4F2-83763FA59EE2}"/>
  <sortState xmlns:xlrd2="http://schemas.microsoft.com/office/spreadsheetml/2017/richdata2" ref="A3:C2347">
    <sortCondition ref="A2:A2347"/>
  </sortState>
  <tableColumns count="3">
    <tableColumn id="1" xr3:uid="{E5C18510-7176-4F42-8241-1050233F0259}" name="STUDY_ID_FK"/>
    <tableColumn id="2" xr3:uid="{2BCF278F-9120-4CDC-A9A2-095D0EAB2F13}" name="STI_INFECTION_FK"/>
    <tableColumn id="3" xr3:uid="{C9964F56-3ECF-4A76-BDA3-40ABDA76C902}" name="STI_INFECTION_OTHER"/>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28BA70-2567-47E8-AE6B-93135DA9691E}" name="FIN_STUDY_NON_STI" displayName="FIN_STUDY_NON_STI" ref="A2:C526" headerRowDxfId="8" dataDxfId="7" totalsRowDxfId="6">
  <autoFilter ref="A2:C526" xr:uid="{F728BA70-2567-47E8-AE6B-93135DA9691E}"/>
  <sortState xmlns:xlrd2="http://schemas.microsoft.com/office/spreadsheetml/2017/richdata2" ref="A3:C526">
    <sortCondition ref="A2:A526"/>
  </sortState>
  <tableColumns count="3">
    <tableColumn id="1" xr3:uid="{888D3D53-32A6-431F-993A-E8B29D074A12}" name="STUDY_ID_FK" dataDxfId="5"/>
    <tableColumn id="2" xr3:uid="{DE947E50-7FCD-4B04-8338-1601284D5FCD}" name="OTH_INFECTION_FK" dataDxfId="4"/>
    <tableColumn id="3" xr3:uid="{7123D59E-6A2B-47D9-9605-9F44A95721FE}" name="OTH_INFECTION_OTHER" dataDxfId="3"/>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02B64CC-0FA9-40B6-896D-3DCC7709F451}" name="FIN_STUDY_SEQUELAE" displayName="FIN_STUDY_SEQUELAE" ref="A1:C225">
  <autoFilter ref="A1:C225" xr:uid="{A02B64CC-0FA9-40B6-896D-3DCC7709F451}"/>
  <sortState xmlns:xlrd2="http://schemas.microsoft.com/office/spreadsheetml/2017/richdata2" ref="A2:C225">
    <sortCondition ref="A1:A225"/>
  </sortState>
  <tableColumns count="3">
    <tableColumn id="1" xr3:uid="{891CCEDC-2FCE-427B-A3AC-DAB708016696}" name="STUDY_ID_FK"/>
    <tableColumn id="2" xr3:uid="{84A7E7C9-E965-4D0C-8597-68A307CE9D49}" name="SEQUELA_FK"/>
    <tableColumn id="3" xr3:uid="{444C886C-A5A1-45FA-83EB-30E4B8F051BF}" name="SEQUELA_DETAILS"/>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5F30826-1368-4365-B8D9-06F16308F970}" name="FIN_STUDY_GROUP_DISAG" displayName="FIN_STUDY_GROUP_DISAG" ref="A2:E1129">
  <autoFilter ref="A2:E1129" xr:uid="{95F30826-1368-4365-B8D9-06F16308F970}"/>
  <sortState xmlns:xlrd2="http://schemas.microsoft.com/office/spreadsheetml/2017/richdata2" ref="A3:E1129">
    <sortCondition ref="A2:A1129"/>
  </sortState>
  <tableColumns count="5">
    <tableColumn id="5" xr3:uid="{81B94632-4164-41B4-ADC8-BB52B42EC70D}" name="STUDY_ID_FK" dataDxfId="2"/>
    <tableColumn id="4" xr3:uid="{094C8100-0289-4D7F-955A-00C9FD137D8A}" name="GROUP_ID" dataDxfId="1"/>
    <tableColumn id="6" xr3:uid="{BDBEFAF3-98FF-4B4C-AD59-1A5F14B4F8C5}" name="STUDY_GROUP_FK" dataDxfId="0"/>
    <tableColumn id="2" xr3:uid="{5B964FB1-3AF1-4DEB-956F-4D964C990A90}" name="DISAGGREGATION_FK"/>
    <tableColumn id="3" xr3:uid="{C1AC9F08-9DE2-4279-A1A3-95291B54CF58}" name="DISAGGREGATION_OTHE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jcdr.net/articles/PDF/11752/32378_CE%5bRa1%5d_F(SHU)_PF1(AJ_SHU_SL)_PFA(AJ_SHU)_PB(AJ_SL)_PN(SL).pdf"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BBD4-0D5C-464A-BCE0-D05479F6045D}">
  <sheetPr>
    <tabColor rgb="FFFF0000"/>
  </sheetPr>
  <dimension ref="A1:F27"/>
  <sheetViews>
    <sheetView tabSelected="1" topLeftCell="A7" workbookViewId="0">
      <selection activeCell="B37" sqref="B37"/>
    </sheetView>
  </sheetViews>
  <sheetFormatPr baseColWidth="10" defaultColWidth="8.83203125" defaultRowHeight="15" x14ac:dyDescent="0.2"/>
  <cols>
    <col min="1" max="1" width="20.6640625" style="6" customWidth="1"/>
    <col min="2" max="2" width="26.5" style="6" customWidth="1"/>
    <col min="3" max="6" width="20.6640625" style="6" customWidth="1"/>
  </cols>
  <sheetData>
    <row r="1" spans="1:5" x14ac:dyDescent="0.2">
      <c r="A1" s="5" t="s">
        <v>0</v>
      </c>
    </row>
    <row r="2" spans="1:5" x14ac:dyDescent="0.2">
      <c r="A2" s="5" t="s">
        <v>1</v>
      </c>
    </row>
    <row r="4" spans="1:5" x14ac:dyDescent="0.2">
      <c r="A4" s="6" t="s">
        <v>2</v>
      </c>
      <c r="B4" s="7">
        <v>46045</v>
      </c>
    </row>
    <row r="5" spans="1:5" x14ac:dyDescent="0.2">
      <c r="B5" s="6" t="s">
        <v>13701</v>
      </c>
    </row>
    <row r="7" spans="1:5" ht="16" x14ac:dyDescent="0.2">
      <c r="A7" s="23" t="s">
        <v>3</v>
      </c>
      <c r="C7" s="8" t="s">
        <v>13703</v>
      </c>
      <c r="D7" s="8" t="s">
        <v>13705</v>
      </c>
      <c r="E7" s="8" t="s">
        <v>13704</v>
      </c>
    </row>
    <row r="8" spans="1:5" x14ac:dyDescent="0.2">
      <c r="C8" s="8"/>
      <c r="D8" s="8"/>
      <c r="E8" s="8"/>
    </row>
    <row r="9" spans="1:5" x14ac:dyDescent="0.2">
      <c r="B9" s="6" t="s">
        <v>13702</v>
      </c>
      <c r="C9" s="6" t="s">
        <v>13719</v>
      </c>
      <c r="D9" s="6" t="s">
        <v>13706</v>
      </c>
      <c r="E9" s="6" t="s">
        <v>4797</v>
      </c>
    </row>
    <row r="10" spans="1:5" x14ac:dyDescent="0.2">
      <c r="B10" s="6" t="s">
        <v>4</v>
      </c>
      <c r="C10" s="10" t="s">
        <v>13707</v>
      </c>
      <c r="D10" s="6" t="s">
        <v>13715</v>
      </c>
      <c r="E10" s="6" t="s">
        <v>4797</v>
      </c>
    </row>
    <row r="11" spans="1:5" x14ac:dyDescent="0.2">
      <c r="B11" s="6" t="s">
        <v>5</v>
      </c>
      <c r="C11" s="11" t="s">
        <v>13710</v>
      </c>
      <c r="D11" s="6" t="s">
        <v>13716</v>
      </c>
      <c r="E11" s="6" t="s">
        <v>13694</v>
      </c>
    </row>
    <row r="12" spans="1:5" x14ac:dyDescent="0.2">
      <c r="B12" s="6" t="s">
        <v>6</v>
      </c>
      <c r="C12" s="6" t="s">
        <v>13709</v>
      </c>
      <c r="D12" s="6" t="s">
        <v>13717</v>
      </c>
      <c r="E12" s="6" t="s">
        <v>13694</v>
      </c>
    </row>
    <row r="13" spans="1:5" x14ac:dyDescent="0.2">
      <c r="B13" s="6" t="s">
        <v>7</v>
      </c>
      <c r="C13" s="6" t="s">
        <v>13708</v>
      </c>
      <c r="D13" s="6" t="s">
        <v>13718</v>
      </c>
      <c r="E13" s="6" t="s">
        <v>13694</v>
      </c>
    </row>
    <row r="15" spans="1:5" x14ac:dyDescent="0.2">
      <c r="A15" s="6" t="s">
        <v>8</v>
      </c>
    </row>
    <row r="16" spans="1:5" x14ac:dyDescent="0.2">
      <c r="B16" s="6" t="s">
        <v>9</v>
      </c>
      <c r="C16" s="6" t="s">
        <v>13711</v>
      </c>
      <c r="D16" s="6" t="s">
        <v>13715</v>
      </c>
      <c r="E16" s="6" t="s">
        <v>4797</v>
      </c>
    </row>
    <row r="17" spans="2:5" x14ac:dyDescent="0.2">
      <c r="B17" s="6" t="s">
        <v>10</v>
      </c>
      <c r="C17" s="6" t="s">
        <v>13712</v>
      </c>
      <c r="D17" s="6" t="s">
        <v>13715</v>
      </c>
      <c r="E17" s="6" t="s">
        <v>4797</v>
      </c>
    </row>
    <row r="18" spans="2:5" x14ac:dyDescent="0.2">
      <c r="B18" s="6" t="s">
        <v>11</v>
      </c>
      <c r="C18" s="6" t="s">
        <v>13713</v>
      </c>
      <c r="D18" s="6" t="s">
        <v>13715</v>
      </c>
      <c r="E18" s="6" t="s">
        <v>4797</v>
      </c>
    </row>
    <row r="19" spans="2:5" x14ac:dyDescent="0.2">
      <c r="B19" s="6" t="s">
        <v>12</v>
      </c>
      <c r="C19" s="6" t="s">
        <v>13714</v>
      </c>
      <c r="D19" s="6" t="s">
        <v>13716</v>
      </c>
      <c r="E19" s="6" t="s">
        <v>13694</v>
      </c>
    </row>
    <row r="26" spans="2:5" x14ac:dyDescent="0.2">
      <c r="B26" s="9"/>
    </row>
    <row r="27" spans="2:5" x14ac:dyDescent="0.2">
      <c r="B27" s="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08F45-C72C-421A-8ECA-58428B22DC58}">
  <sheetPr>
    <tabColor theme="5" tint="0.79998168889431442"/>
  </sheetPr>
  <dimension ref="A1:C225"/>
  <sheetViews>
    <sheetView topLeftCell="A2" workbookViewId="0"/>
  </sheetViews>
  <sheetFormatPr baseColWidth="10" defaultColWidth="8.83203125" defaultRowHeight="15" x14ac:dyDescent="0.2"/>
  <cols>
    <col min="1" max="3" width="26.33203125" customWidth="1"/>
  </cols>
  <sheetData>
    <row r="1" spans="1:3" x14ac:dyDescent="0.2">
      <c r="A1" t="s">
        <v>4814</v>
      </c>
      <c r="B1" t="s">
        <v>13174</v>
      </c>
      <c r="C1" t="s">
        <v>13175</v>
      </c>
    </row>
    <row r="2" spans="1:3" x14ac:dyDescent="0.2">
      <c r="A2" t="s">
        <v>4276</v>
      </c>
      <c r="B2" t="s">
        <v>13176</v>
      </c>
      <c r="C2" t="s">
        <v>13292</v>
      </c>
    </row>
    <row r="3" spans="1:3" x14ac:dyDescent="0.2">
      <c r="A3" t="s">
        <v>3866</v>
      </c>
      <c r="B3" t="s">
        <v>13183</v>
      </c>
      <c r="C3" t="s">
        <v>13293</v>
      </c>
    </row>
    <row r="4" spans="1:3" x14ac:dyDescent="0.2">
      <c r="A4" t="s">
        <v>3873</v>
      </c>
      <c r="B4" t="s">
        <v>5178</v>
      </c>
      <c r="C4" t="s">
        <v>13294</v>
      </c>
    </row>
    <row r="5" spans="1:3" x14ac:dyDescent="0.2">
      <c r="A5" t="s">
        <v>2687</v>
      </c>
      <c r="B5" t="s">
        <v>13183</v>
      </c>
      <c r="C5" t="s">
        <v>13219</v>
      </c>
    </row>
    <row r="6" spans="1:3" x14ac:dyDescent="0.2">
      <c r="A6" t="s">
        <v>2693</v>
      </c>
      <c r="B6" t="s">
        <v>13183</v>
      </c>
      <c r="C6" t="s">
        <v>13220</v>
      </c>
    </row>
    <row r="7" spans="1:3" x14ac:dyDescent="0.2">
      <c r="A7" t="s">
        <v>2700</v>
      </c>
      <c r="B7" t="s">
        <v>5178</v>
      </c>
      <c r="C7" t="s">
        <v>13221</v>
      </c>
    </row>
    <row r="8" spans="1:3" x14ac:dyDescent="0.2">
      <c r="A8" t="s">
        <v>2707</v>
      </c>
      <c r="B8" t="s">
        <v>13183</v>
      </c>
      <c r="C8" t="s">
        <v>13220</v>
      </c>
    </row>
    <row r="9" spans="1:3" x14ac:dyDescent="0.2">
      <c r="A9" t="s">
        <v>4288</v>
      </c>
      <c r="B9" t="s">
        <v>5178</v>
      </c>
      <c r="C9" t="s">
        <v>9932</v>
      </c>
    </row>
    <row r="10" spans="1:3" x14ac:dyDescent="0.2">
      <c r="A10" t="s">
        <v>3887</v>
      </c>
      <c r="B10" t="s">
        <v>13176</v>
      </c>
      <c r="C10" t="s">
        <v>13295</v>
      </c>
    </row>
    <row r="11" spans="1:3" x14ac:dyDescent="0.2">
      <c r="A11" t="s">
        <v>2713</v>
      </c>
      <c r="B11" t="s">
        <v>13183</v>
      </c>
      <c r="C11" t="s">
        <v>13222</v>
      </c>
    </row>
    <row r="12" spans="1:3" x14ac:dyDescent="0.2">
      <c r="A12" t="s">
        <v>4301</v>
      </c>
      <c r="B12" t="s">
        <v>13183</v>
      </c>
      <c r="C12" t="s">
        <v>13201</v>
      </c>
    </row>
    <row r="13" spans="1:3" x14ac:dyDescent="0.2">
      <c r="A13" t="s">
        <v>4307</v>
      </c>
      <c r="B13" t="s">
        <v>13178</v>
      </c>
      <c r="C13" t="s">
        <v>13296</v>
      </c>
    </row>
    <row r="14" spans="1:3" x14ac:dyDescent="0.2">
      <c r="A14" t="s">
        <v>3894</v>
      </c>
      <c r="B14" t="s">
        <v>13183</v>
      </c>
      <c r="C14" t="s">
        <v>13297</v>
      </c>
    </row>
    <row r="15" spans="1:3" x14ac:dyDescent="0.2">
      <c r="A15" t="s">
        <v>3908</v>
      </c>
      <c r="B15" t="s">
        <v>13176</v>
      </c>
      <c r="C15" t="s">
        <v>13177</v>
      </c>
    </row>
    <row r="16" spans="1:3" x14ac:dyDescent="0.2">
      <c r="A16" t="s">
        <v>2739</v>
      </c>
      <c r="B16" t="s">
        <v>13183</v>
      </c>
      <c r="C16" t="s">
        <v>13201</v>
      </c>
    </row>
    <row r="17" spans="1:3" x14ac:dyDescent="0.2">
      <c r="A17" t="s">
        <v>4333</v>
      </c>
      <c r="B17" t="s">
        <v>13176</v>
      </c>
      <c r="C17" t="s">
        <v>13177</v>
      </c>
    </row>
    <row r="18" spans="1:3" x14ac:dyDescent="0.2">
      <c r="A18" t="s">
        <v>2751</v>
      </c>
      <c r="B18" t="s">
        <v>13178</v>
      </c>
      <c r="C18" t="s">
        <v>13223</v>
      </c>
    </row>
    <row r="19" spans="1:3" x14ac:dyDescent="0.2">
      <c r="A19" t="s">
        <v>1465</v>
      </c>
      <c r="B19" t="s">
        <v>13178</v>
      </c>
      <c r="C19" t="s">
        <v>13197</v>
      </c>
    </row>
    <row r="20" spans="1:3" x14ac:dyDescent="0.2">
      <c r="A20" t="s">
        <v>1053</v>
      </c>
      <c r="B20" t="s">
        <v>13176</v>
      </c>
      <c r="C20" t="s">
        <v>13177</v>
      </c>
    </row>
    <row r="21" spans="1:3" x14ac:dyDescent="0.2">
      <c r="A21" t="s">
        <v>4339</v>
      </c>
      <c r="B21" t="s">
        <v>5178</v>
      </c>
      <c r="C21" t="s">
        <v>13298</v>
      </c>
    </row>
    <row r="22" spans="1:3" x14ac:dyDescent="0.2">
      <c r="A22" t="s">
        <v>2364</v>
      </c>
      <c r="B22" t="s">
        <v>13183</v>
      </c>
      <c r="C22" t="s">
        <v>13278</v>
      </c>
    </row>
    <row r="23" spans="1:3" x14ac:dyDescent="0.2">
      <c r="A23" t="s">
        <v>2763</v>
      </c>
      <c r="B23" t="s">
        <v>13178</v>
      </c>
      <c r="C23" t="s">
        <v>13299</v>
      </c>
    </row>
    <row r="24" spans="1:3" x14ac:dyDescent="0.2">
      <c r="A24" t="s">
        <v>1485</v>
      </c>
      <c r="B24" t="s">
        <v>5178</v>
      </c>
      <c r="C24" t="s">
        <v>13181</v>
      </c>
    </row>
    <row r="25" spans="1:3" x14ac:dyDescent="0.2">
      <c r="A25" t="s">
        <v>2770</v>
      </c>
      <c r="B25" t="s">
        <v>5178</v>
      </c>
      <c r="C25" t="s">
        <v>13300</v>
      </c>
    </row>
    <row r="26" spans="1:3" x14ac:dyDescent="0.2">
      <c r="A26" t="s">
        <v>2770</v>
      </c>
      <c r="B26" t="s">
        <v>13176</v>
      </c>
      <c r="C26" t="s">
        <v>13301</v>
      </c>
    </row>
    <row r="27" spans="1:3" x14ac:dyDescent="0.2">
      <c r="A27" t="s">
        <v>3928</v>
      </c>
      <c r="B27" t="s">
        <v>5178</v>
      </c>
      <c r="C27" t="s">
        <v>13302</v>
      </c>
    </row>
    <row r="28" spans="1:3" x14ac:dyDescent="0.2">
      <c r="A28" t="s">
        <v>3928</v>
      </c>
      <c r="B28" t="s">
        <v>13176</v>
      </c>
      <c r="C28" t="s">
        <v>13303</v>
      </c>
    </row>
    <row r="29" spans="1:3" x14ac:dyDescent="0.2">
      <c r="A29" t="s">
        <v>2218</v>
      </c>
      <c r="B29" t="s">
        <v>5178</v>
      </c>
      <c r="C29" t="s">
        <v>13198</v>
      </c>
    </row>
    <row r="30" spans="1:3" x14ac:dyDescent="0.2">
      <c r="A30" t="s">
        <v>2800</v>
      </c>
      <c r="B30" t="s">
        <v>13183</v>
      </c>
      <c r="C30" t="s">
        <v>13224</v>
      </c>
    </row>
    <row r="31" spans="1:3" x14ac:dyDescent="0.2">
      <c r="A31" t="s">
        <v>2807</v>
      </c>
      <c r="B31" t="s">
        <v>13183</v>
      </c>
      <c r="C31" t="s">
        <v>13225</v>
      </c>
    </row>
    <row r="32" spans="1:3" x14ac:dyDescent="0.2">
      <c r="A32" t="s">
        <v>2807</v>
      </c>
      <c r="B32" t="s">
        <v>5178</v>
      </c>
      <c r="C32" t="s">
        <v>13226</v>
      </c>
    </row>
    <row r="33" spans="1:3" x14ac:dyDescent="0.2">
      <c r="A33" t="s">
        <v>2812</v>
      </c>
      <c r="B33" t="s">
        <v>13178</v>
      </c>
      <c r="C33" t="s">
        <v>13227</v>
      </c>
    </row>
    <row r="34" spans="1:3" x14ac:dyDescent="0.2">
      <c r="A34" t="s">
        <v>1085</v>
      </c>
      <c r="B34" t="s">
        <v>13178</v>
      </c>
      <c r="C34" t="s">
        <v>13179</v>
      </c>
    </row>
    <row r="35" spans="1:3" x14ac:dyDescent="0.2">
      <c r="A35" t="s">
        <v>2824</v>
      </c>
      <c r="B35" t="s">
        <v>13183</v>
      </c>
      <c r="C35" t="s">
        <v>13228</v>
      </c>
    </row>
    <row r="36" spans="1:3" x14ac:dyDescent="0.2">
      <c r="A36" t="s">
        <v>2236</v>
      </c>
      <c r="B36" t="s">
        <v>13176</v>
      </c>
      <c r="C36" t="s">
        <v>13177</v>
      </c>
    </row>
    <row r="37" spans="1:3" x14ac:dyDescent="0.2">
      <c r="A37" t="s">
        <v>1925</v>
      </c>
      <c r="B37" t="s">
        <v>5178</v>
      </c>
      <c r="C37" t="s">
        <v>13199</v>
      </c>
    </row>
    <row r="38" spans="1:3" x14ac:dyDescent="0.2">
      <c r="A38" t="s">
        <v>3935</v>
      </c>
      <c r="B38" t="s">
        <v>5178</v>
      </c>
      <c r="C38" t="s">
        <v>13304</v>
      </c>
    </row>
    <row r="39" spans="1:3" x14ac:dyDescent="0.2">
      <c r="A39" t="s">
        <v>1097</v>
      </c>
      <c r="B39" t="s">
        <v>13176</v>
      </c>
      <c r="C39" t="s">
        <v>13177</v>
      </c>
    </row>
    <row r="40" spans="1:3" x14ac:dyDescent="0.2">
      <c r="A40" t="s">
        <v>2836</v>
      </c>
      <c r="B40" t="s">
        <v>13178</v>
      </c>
      <c r="C40" t="s">
        <v>13305</v>
      </c>
    </row>
    <row r="41" spans="1:3" x14ac:dyDescent="0.2">
      <c r="A41" t="s">
        <v>1949</v>
      </c>
      <c r="B41" t="s">
        <v>13178</v>
      </c>
      <c r="C41" t="s">
        <v>13200</v>
      </c>
    </row>
    <row r="42" spans="1:3" x14ac:dyDescent="0.2">
      <c r="A42" t="s">
        <v>488</v>
      </c>
      <c r="B42" t="s">
        <v>13176</v>
      </c>
      <c r="C42" t="s">
        <v>13177</v>
      </c>
    </row>
    <row r="43" spans="1:3" x14ac:dyDescent="0.2">
      <c r="A43" t="s">
        <v>2879</v>
      </c>
      <c r="B43" t="s">
        <v>5178</v>
      </c>
      <c r="C43" t="s">
        <v>13181</v>
      </c>
    </row>
    <row r="44" spans="1:3" x14ac:dyDescent="0.2">
      <c r="A44" t="s">
        <v>2892</v>
      </c>
      <c r="B44" t="s">
        <v>13183</v>
      </c>
      <c r="C44" t="s">
        <v>13306</v>
      </c>
    </row>
    <row r="45" spans="1:3" x14ac:dyDescent="0.2">
      <c r="A45" t="s">
        <v>2892</v>
      </c>
      <c r="B45" t="s">
        <v>13176</v>
      </c>
      <c r="C45" t="s">
        <v>13307</v>
      </c>
    </row>
    <row r="46" spans="1:3" x14ac:dyDescent="0.2">
      <c r="A46" t="s">
        <v>1103</v>
      </c>
      <c r="B46" t="s">
        <v>13178</v>
      </c>
      <c r="C46" t="s">
        <v>13179</v>
      </c>
    </row>
    <row r="47" spans="1:3" x14ac:dyDescent="0.2">
      <c r="A47" t="s">
        <v>2904</v>
      </c>
      <c r="B47" t="s">
        <v>13178</v>
      </c>
      <c r="C47" t="s">
        <v>13229</v>
      </c>
    </row>
    <row r="48" spans="1:3" x14ac:dyDescent="0.2">
      <c r="A48" t="s">
        <v>531</v>
      </c>
      <c r="B48" t="s">
        <v>13178</v>
      </c>
      <c r="C48" t="s">
        <v>13180</v>
      </c>
    </row>
    <row r="49" spans="1:3" x14ac:dyDescent="0.2">
      <c r="A49" t="s">
        <v>3949</v>
      </c>
      <c r="B49" t="s">
        <v>13183</v>
      </c>
      <c r="C49" t="s">
        <v>13308</v>
      </c>
    </row>
    <row r="50" spans="1:3" x14ac:dyDescent="0.2">
      <c r="A50" t="s">
        <v>2922</v>
      </c>
      <c r="B50" t="s">
        <v>13183</v>
      </c>
      <c r="C50" t="s">
        <v>13230</v>
      </c>
    </row>
    <row r="51" spans="1:3" x14ac:dyDescent="0.2">
      <c r="A51" t="s">
        <v>4599</v>
      </c>
      <c r="B51" t="s">
        <v>13183</v>
      </c>
      <c r="C51" t="s">
        <v>13284</v>
      </c>
    </row>
    <row r="52" spans="1:3" x14ac:dyDescent="0.2">
      <c r="A52" t="s">
        <v>2941</v>
      </c>
      <c r="B52" t="s">
        <v>5178</v>
      </c>
      <c r="C52" t="s">
        <v>9932</v>
      </c>
    </row>
    <row r="53" spans="1:3" x14ac:dyDescent="0.2">
      <c r="A53" t="s">
        <v>2948</v>
      </c>
      <c r="B53" t="s">
        <v>13183</v>
      </c>
      <c r="C53" t="s">
        <v>13231</v>
      </c>
    </row>
    <row r="54" spans="1:3" x14ac:dyDescent="0.2">
      <c r="A54" t="s">
        <v>4402</v>
      </c>
      <c r="B54" t="s">
        <v>13183</v>
      </c>
      <c r="C54" t="s">
        <v>13309</v>
      </c>
    </row>
    <row r="55" spans="1:3" x14ac:dyDescent="0.2">
      <c r="A55" t="s">
        <v>3966</v>
      </c>
      <c r="B55" t="s">
        <v>13178</v>
      </c>
      <c r="C55" t="s">
        <v>13310</v>
      </c>
    </row>
    <row r="56" spans="1:3" x14ac:dyDescent="0.2">
      <c r="A56" t="s">
        <v>2255</v>
      </c>
      <c r="B56" t="s">
        <v>13183</v>
      </c>
      <c r="C56" t="s">
        <v>13201</v>
      </c>
    </row>
    <row r="57" spans="1:3" x14ac:dyDescent="0.2">
      <c r="A57" t="s">
        <v>2255</v>
      </c>
      <c r="B57" t="s">
        <v>5178</v>
      </c>
      <c r="C57" t="s">
        <v>9932</v>
      </c>
    </row>
    <row r="58" spans="1:3" x14ac:dyDescent="0.2">
      <c r="A58" t="s">
        <v>3972</v>
      </c>
      <c r="B58" t="s">
        <v>13176</v>
      </c>
      <c r="C58" t="s">
        <v>13311</v>
      </c>
    </row>
    <row r="59" spans="1:3" x14ac:dyDescent="0.2">
      <c r="A59" t="s">
        <v>3979</v>
      </c>
      <c r="B59" t="s">
        <v>13176</v>
      </c>
      <c r="C59" t="s">
        <v>13312</v>
      </c>
    </row>
    <row r="60" spans="1:3" x14ac:dyDescent="0.2">
      <c r="A60" t="s">
        <v>542</v>
      </c>
      <c r="B60" t="s">
        <v>5178</v>
      </c>
      <c r="C60" t="s">
        <v>13202</v>
      </c>
    </row>
    <row r="61" spans="1:3" x14ac:dyDescent="0.2">
      <c r="A61" t="s">
        <v>555</v>
      </c>
      <c r="B61" t="s">
        <v>5178</v>
      </c>
      <c r="C61" t="s">
        <v>13181</v>
      </c>
    </row>
    <row r="62" spans="1:3" x14ac:dyDescent="0.2">
      <c r="A62" t="s">
        <v>3985</v>
      </c>
      <c r="B62" t="s">
        <v>5178</v>
      </c>
      <c r="C62" t="s">
        <v>13313</v>
      </c>
    </row>
    <row r="63" spans="1:3" x14ac:dyDescent="0.2">
      <c r="A63" t="s">
        <v>3991</v>
      </c>
      <c r="B63" t="s">
        <v>5178</v>
      </c>
      <c r="C63" t="s">
        <v>13314</v>
      </c>
    </row>
    <row r="64" spans="1:3" x14ac:dyDescent="0.2">
      <c r="A64" t="s">
        <v>2979</v>
      </c>
      <c r="B64" t="s">
        <v>13183</v>
      </c>
      <c r="C64" t="s">
        <v>13232</v>
      </c>
    </row>
    <row r="65" spans="1:3" x14ac:dyDescent="0.2">
      <c r="A65" t="s">
        <v>4005</v>
      </c>
      <c r="B65" t="s">
        <v>13178</v>
      </c>
      <c r="C65" t="s">
        <v>13315</v>
      </c>
    </row>
    <row r="66" spans="1:3" x14ac:dyDescent="0.2">
      <c r="A66" t="s">
        <v>2997</v>
      </c>
      <c r="B66" t="s">
        <v>5178</v>
      </c>
      <c r="C66" t="s">
        <v>13233</v>
      </c>
    </row>
    <row r="67" spans="1:3" x14ac:dyDescent="0.2">
      <c r="A67" t="s">
        <v>1984</v>
      </c>
      <c r="B67" t="s">
        <v>13178</v>
      </c>
      <c r="C67" t="s">
        <v>13203</v>
      </c>
    </row>
    <row r="68" spans="1:3" x14ac:dyDescent="0.2">
      <c r="A68" t="s">
        <v>3009</v>
      </c>
      <c r="B68" t="s">
        <v>5178</v>
      </c>
      <c r="C68" t="s">
        <v>13181</v>
      </c>
    </row>
    <row r="69" spans="1:3" x14ac:dyDescent="0.2">
      <c r="A69" t="s">
        <v>4420</v>
      </c>
      <c r="B69" t="s">
        <v>5178</v>
      </c>
      <c r="C69" t="s">
        <v>13181</v>
      </c>
    </row>
    <row r="70" spans="1:3" x14ac:dyDescent="0.2">
      <c r="A70" t="s">
        <v>100</v>
      </c>
      <c r="B70" t="s">
        <v>5178</v>
      </c>
      <c r="C70" t="s">
        <v>13182</v>
      </c>
    </row>
    <row r="71" spans="1:3" x14ac:dyDescent="0.2">
      <c r="A71" t="s">
        <v>100</v>
      </c>
      <c r="B71" t="s">
        <v>13183</v>
      </c>
      <c r="C71" t="s">
        <v>13184</v>
      </c>
    </row>
    <row r="72" spans="1:3" x14ac:dyDescent="0.2">
      <c r="A72" t="s">
        <v>1556</v>
      </c>
      <c r="B72" t="s">
        <v>13178</v>
      </c>
      <c r="C72" t="s">
        <v>13204</v>
      </c>
    </row>
    <row r="73" spans="1:3" x14ac:dyDescent="0.2">
      <c r="A73" t="s">
        <v>4438</v>
      </c>
      <c r="B73" t="s">
        <v>5178</v>
      </c>
      <c r="C73" t="s">
        <v>13285</v>
      </c>
    </row>
    <row r="74" spans="1:3" x14ac:dyDescent="0.2">
      <c r="A74" t="s">
        <v>4444</v>
      </c>
      <c r="B74" t="s">
        <v>13183</v>
      </c>
      <c r="C74" t="s">
        <v>13316</v>
      </c>
    </row>
    <row r="75" spans="1:3" x14ac:dyDescent="0.2">
      <c r="A75" t="s">
        <v>2298</v>
      </c>
      <c r="B75" t="s">
        <v>13183</v>
      </c>
      <c r="C75" t="s">
        <v>13205</v>
      </c>
    </row>
    <row r="76" spans="1:3" x14ac:dyDescent="0.2">
      <c r="A76" t="s">
        <v>2430</v>
      </c>
      <c r="B76" t="s">
        <v>13273</v>
      </c>
      <c r="C76" t="s">
        <v>13279</v>
      </c>
    </row>
    <row r="77" spans="1:3" x14ac:dyDescent="0.2">
      <c r="A77" t="s">
        <v>4460</v>
      </c>
      <c r="B77" t="s">
        <v>13183</v>
      </c>
      <c r="C77" t="s">
        <v>13317</v>
      </c>
    </row>
    <row r="78" spans="1:3" x14ac:dyDescent="0.2">
      <c r="A78" t="s">
        <v>1574</v>
      </c>
      <c r="B78" t="s">
        <v>13176</v>
      </c>
      <c r="C78" t="s">
        <v>13206</v>
      </c>
    </row>
    <row r="79" spans="1:3" x14ac:dyDescent="0.2">
      <c r="A79" t="s">
        <v>4011</v>
      </c>
      <c r="B79" t="s">
        <v>13176</v>
      </c>
      <c r="C79" t="s">
        <v>13318</v>
      </c>
    </row>
    <row r="80" spans="1:3" x14ac:dyDescent="0.2">
      <c r="A80" t="s">
        <v>2434</v>
      </c>
      <c r="B80" t="s">
        <v>5178</v>
      </c>
      <c r="C80" t="s">
        <v>13234</v>
      </c>
    </row>
    <row r="81" spans="1:3" x14ac:dyDescent="0.2">
      <c r="A81" t="s">
        <v>1592</v>
      </c>
      <c r="B81" t="s">
        <v>13183</v>
      </c>
      <c r="C81" t="s">
        <v>13207</v>
      </c>
    </row>
    <row r="82" spans="1:3" x14ac:dyDescent="0.2">
      <c r="A82" t="s">
        <v>2322</v>
      </c>
      <c r="B82" t="s">
        <v>13183</v>
      </c>
      <c r="C82" t="s">
        <v>13235</v>
      </c>
    </row>
    <row r="83" spans="1:3" x14ac:dyDescent="0.2">
      <c r="A83" t="s">
        <v>606</v>
      </c>
      <c r="B83" t="s">
        <v>13178</v>
      </c>
      <c r="C83" t="s">
        <v>13179</v>
      </c>
    </row>
    <row r="84" spans="1:3" x14ac:dyDescent="0.2">
      <c r="A84" t="s">
        <v>1618</v>
      </c>
      <c r="B84" t="s">
        <v>5178</v>
      </c>
      <c r="C84" t="s">
        <v>13185</v>
      </c>
    </row>
    <row r="85" spans="1:3" x14ac:dyDescent="0.2">
      <c r="A85" t="s">
        <v>3071</v>
      </c>
      <c r="B85" t="s">
        <v>5178</v>
      </c>
      <c r="C85" t="s">
        <v>13236</v>
      </c>
    </row>
    <row r="86" spans="1:3" x14ac:dyDescent="0.2">
      <c r="A86" t="s">
        <v>625</v>
      </c>
      <c r="B86" t="s">
        <v>5178</v>
      </c>
      <c r="C86" t="s">
        <v>13185</v>
      </c>
    </row>
    <row r="87" spans="1:3" x14ac:dyDescent="0.2">
      <c r="A87" t="s">
        <v>3078</v>
      </c>
      <c r="B87" t="s">
        <v>13176</v>
      </c>
      <c r="C87" t="s">
        <v>13177</v>
      </c>
    </row>
    <row r="88" spans="1:3" x14ac:dyDescent="0.2">
      <c r="A88" t="s">
        <v>4030</v>
      </c>
      <c r="B88" t="s">
        <v>13178</v>
      </c>
      <c r="C88" t="s">
        <v>13319</v>
      </c>
    </row>
    <row r="89" spans="1:3" x14ac:dyDescent="0.2">
      <c r="A89" t="s">
        <v>3102</v>
      </c>
      <c r="B89" t="s">
        <v>13183</v>
      </c>
      <c r="C89" t="s">
        <v>13237</v>
      </c>
    </row>
    <row r="90" spans="1:3" x14ac:dyDescent="0.2">
      <c r="A90" t="s">
        <v>3114</v>
      </c>
      <c r="B90" t="s">
        <v>13176</v>
      </c>
      <c r="C90" t="s">
        <v>13238</v>
      </c>
    </row>
    <row r="91" spans="1:3" x14ac:dyDescent="0.2">
      <c r="A91" t="s">
        <v>3120</v>
      </c>
      <c r="B91" t="s">
        <v>13176</v>
      </c>
      <c r="C91" t="s">
        <v>13177</v>
      </c>
    </row>
    <row r="92" spans="1:3" x14ac:dyDescent="0.2">
      <c r="A92" t="s">
        <v>2034</v>
      </c>
      <c r="B92" t="s">
        <v>13178</v>
      </c>
      <c r="C92" t="s">
        <v>13200</v>
      </c>
    </row>
    <row r="93" spans="1:3" x14ac:dyDescent="0.2">
      <c r="A93" t="s">
        <v>3156</v>
      </c>
      <c r="B93" t="s">
        <v>13176</v>
      </c>
      <c r="C93" t="s">
        <v>13239</v>
      </c>
    </row>
    <row r="94" spans="1:3" x14ac:dyDescent="0.2">
      <c r="A94" t="s">
        <v>3182</v>
      </c>
      <c r="B94" t="s">
        <v>13178</v>
      </c>
      <c r="C94" t="s">
        <v>4894</v>
      </c>
    </row>
    <row r="95" spans="1:3" x14ac:dyDescent="0.2">
      <c r="A95" t="s">
        <v>652</v>
      </c>
      <c r="B95" t="s">
        <v>13176</v>
      </c>
      <c r="C95" t="s">
        <v>13177</v>
      </c>
    </row>
    <row r="96" spans="1:3" x14ac:dyDescent="0.2">
      <c r="A96" t="s">
        <v>3188</v>
      </c>
      <c r="B96" t="s">
        <v>5178</v>
      </c>
      <c r="C96" t="s">
        <v>13240</v>
      </c>
    </row>
    <row r="97" spans="1:3" x14ac:dyDescent="0.2">
      <c r="A97" t="s">
        <v>1650</v>
      </c>
      <c r="B97" t="s">
        <v>13178</v>
      </c>
      <c r="C97" t="s">
        <v>13208</v>
      </c>
    </row>
    <row r="98" spans="1:3" x14ac:dyDescent="0.2">
      <c r="A98" t="s">
        <v>1224</v>
      </c>
      <c r="B98" t="s">
        <v>13178</v>
      </c>
      <c r="C98" t="s">
        <v>13179</v>
      </c>
    </row>
    <row r="99" spans="1:3" x14ac:dyDescent="0.2">
      <c r="A99" t="s">
        <v>4050</v>
      </c>
      <c r="B99" t="s">
        <v>13183</v>
      </c>
      <c r="C99" t="s">
        <v>13320</v>
      </c>
    </row>
    <row r="100" spans="1:3" x14ac:dyDescent="0.2">
      <c r="A100" t="s">
        <v>3218</v>
      </c>
      <c r="B100" t="s">
        <v>5178</v>
      </c>
      <c r="C100" t="s">
        <v>13241</v>
      </c>
    </row>
    <row r="101" spans="1:3" x14ac:dyDescent="0.2">
      <c r="A101" t="s">
        <v>4540</v>
      </c>
      <c r="B101" t="s">
        <v>13176</v>
      </c>
      <c r="C101" t="s">
        <v>13321</v>
      </c>
    </row>
    <row r="102" spans="1:3" x14ac:dyDescent="0.2">
      <c r="A102" t="s">
        <v>3225</v>
      </c>
      <c r="B102" t="s">
        <v>5178</v>
      </c>
      <c r="C102" t="s">
        <v>13242</v>
      </c>
    </row>
    <row r="103" spans="1:3" x14ac:dyDescent="0.2">
      <c r="A103" t="s">
        <v>2052</v>
      </c>
      <c r="B103" t="s">
        <v>13176</v>
      </c>
      <c r="C103" t="s">
        <v>13177</v>
      </c>
    </row>
    <row r="104" spans="1:3" x14ac:dyDescent="0.2">
      <c r="A104" t="s">
        <v>1248</v>
      </c>
      <c r="B104" t="s">
        <v>13183</v>
      </c>
      <c r="C104" t="s">
        <v>13186</v>
      </c>
    </row>
    <row r="105" spans="1:3" x14ac:dyDescent="0.2">
      <c r="A105" t="s">
        <v>1248</v>
      </c>
      <c r="B105" t="s">
        <v>5178</v>
      </c>
      <c r="C105" t="s">
        <v>13181</v>
      </c>
    </row>
    <row r="106" spans="1:3" x14ac:dyDescent="0.2">
      <c r="A106" t="s">
        <v>1254</v>
      </c>
      <c r="B106" t="s">
        <v>13176</v>
      </c>
      <c r="C106" t="s">
        <v>13177</v>
      </c>
    </row>
    <row r="107" spans="1:3" x14ac:dyDescent="0.2">
      <c r="A107" t="s">
        <v>1260</v>
      </c>
      <c r="B107" t="s">
        <v>13183</v>
      </c>
      <c r="C107" t="s">
        <v>13187</v>
      </c>
    </row>
    <row r="108" spans="1:3" x14ac:dyDescent="0.2">
      <c r="A108" t="s">
        <v>4071</v>
      </c>
      <c r="B108" t="s">
        <v>13183</v>
      </c>
      <c r="C108" t="s">
        <v>13322</v>
      </c>
    </row>
    <row r="109" spans="1:3" x14ac:dyDescent="0.2">
      <c r="A109" t="s">
        <v>4071</v>
      </c>
      <c r="B109" t="s">
        <v>5178</v>
      </c>
      <c r="C109" t="s">
        <v>13323</v>
      </c>
    </row>
    <row r="110" spans="1:3" x14ac:dyDescent="0.2">
      <c r="A110" t="s">
        <v>4071</v>
      </c>
      <c r="B110" t="s">
        <v>13176</v>
      </c>
      <c r="C110" t="s">
        <v>13177</v>
      </c>
    </row>
    <row r="111" spans="1:3" x14ac:dyDescent="0.2">
      <c r="A111" t="s">
        <v>2064</v>
      </c>
      <c r="B111" t="s">
        <v>13183</v>
      </c>
      <c r="C111" t="s">
        <v>13243</v>
      </c>
    </row>
    <row r="112" spans="1:3" x14ac:dyDescent="0.2">
      <c r="A112" t="s">
        <v>2064</v>
      </c>
      <c r="B112" t="s">
        <v>13176</v>
      </c>
      <c r="C112" t="s">
        <v>13177</v>
      </c>
    </row>
    <row r="113" spans="1:3" x14ac:dyDescent="0.2">
      <c r="A113" t="s">
        <v>1273</v>
      </c>
      <c r="B113" t="s">
        <v>13176</v>
      </c>
      <c r="C113" t="s">
        <v>13209</v>
      </c>
    </row>
    <row r="114" spans="1:3" x14ac:dyDescent="0.2">
      <c r="A114" t="s">
        <v>690</v>
      </c>
      <c r="B114" t="s">
        <v>13176</v>
      </c>
      <c r="C114" t="s">
        <v>13188</v>
      </c>
    </row>
    <row r="115" spans="1:3" x14ac:dyDescent="0.2">
      <c r="A115" t="s">
        <v>3299</v>
      </c>
      <c r="B115" t="s">
        <v>5178</v>
      </c>
      <c r="C115" t="s">
        <v>13244</v>
      </c>
    </row>
    <row r="116" spans="1:3" x14ac:dyDescent="0.2">
      <c r="A116" t="s">
        <v>3305</v>
      </c>
      <c r="B116" t="s">
        <v>5178</v>
      </c>
      <c r="C116" t="s">
        <v>13245</v>
      </c>
    </row>
    <row r="117" spans="1:3" x14ac:dyDescent="0.2">
      <c r="A117" t="s">
        <v>4084</v>
      </c>
      <c r="B117" t="s">
        <v>13176</v>
      </c>
      <c r="C117" t="s">
        <v>13324</v>
      </c>
    </row>
    <row r="118" spans="1:3" x14ac:dyDescent="0.2">
      <c r="A118" t="s">
        <v>2510</v>
      </c>
      <c r="B118" t="s">
        <v>13178</v>
      </c>
    </row>
    <row r="119" spans="1:3" x14ac:dyDescent="0.2">
      <c r="A119" t="s">
        <v>2516</v>
      </c>
      <c r="B119" t="s">
        <v>13178</v>
      </c>
    </row>
    <row r="120" spans="1:3" x14ac:dyDescent="0.2">
      <c r="A120" t="s">
        <v>4560</v>
      </c>
      <c r="B120" t="s">
        <v>13176</v>
      </c>
      <c r="C120" t="s">
        <v>13177</v>
      </c>
    </row>
    <row r="121" spans="1:3" x14ac:dyDescent="0.2">
      <c r="A121" t="s">
        <v>3336</v>
      </c>
      <c r="B121" t="s">
        <v>13178</v>
      </c>
      <c r="C121" t="s">
        <v>4894</v>
      </c>
    </row>
    <row r="122" spans="1:3" x14ac:dyDescent="0.2">
      <c r="A122" t="s">
        <v>1280</v>
      </c>
      <c r="B122" t="s">
        <v>5178</v>
      </c>
      <c r="C122" t="s">
        <v>13246</v>
      </c>
    </row>
    <row r="123" spans="1:3" x14ac:dyDescent="0.2">
      <c r="A123" t="s">
        <v>1287</v>
      </c>
      <c r="B123" t="s">
        <v>13176</v>
      </c>
      <c r="C123" t="s">
        <v>13247</v>
      </c>
    </row>
    <row r="124" spans="1:3" x14ac:dyDescent="0.2">
      <c r="A124" t="s">
        <v>4091</v>
      </c>
      <c r="B124" t="s">
        <v>13178</v>
      </c>
      <c r="C124" t="s">
        <v>13325</v>
      </c>
    </row>
    <row r="125" spans="1:3" x14ac:dyDescent="0.2">
      <c r="A125" t="s">
        <v>1713</v>
      </c>
      <c r="B125" t="s">
        <v>13178</v>
      </c>
      <c r="C125" t="s">
        <v>13210</v>
      </c>
    </row>
    <row r="126" spans="1:3" x14ac:dyDescent="0.2">
      <c r="A126" t="s">
        <v>2534</v>
      </c>
      <c r="B126" t="s">
        <v>13178</v>
      </c>
    </row>
    <row r="127" spans="1:3" x14ac:dyDescent="0.2">
      <c r="A127" t="s">
        <v>2540</v>
      </c>
      <c r="B127" t="s">
        <v>13178</v>
      </c>
    </row>
    <row r="128" spans="1:3" x14ac:dyDescent="0.2">
      <c r="A128" t="s">
        <v>4354</v>
      </c>
      <c r="B128" t="s">
        <v>13183</v>
      </c>
      <c r="C128" t="s">
        <v>13253</v>
      </c>
    </row>
    <row r="129" spans="1:3" x14ac:dyDescent="0.2">
      <c r="A129" t="s">
        <v>4612</v>
      </c>
      <c r="B129" t="s">
        <v>5178</v>
      </c>
      <c r="C129" t="s">
        <v>13286</v>
      </c>
    </row>
    <row r="130" spans="1:3" x14ac:dyDescent="0.2">
      <c r="A130" t="s">
        <v>4617</v>
      </c>
      <c r="B130" t="s">
        <v>5178</v>
      </c>
      <c r="C130" t="s">
        <v>13287</v>
      </c>
    </row>
    <row r="131" spans="1:3" x14ac:dyDescent="0.2">
      <c r="A131" t="s">
        <v>225</v>
      </c>
      <c r="B131" t="s">
        <v>13176</v>
      </c>
      <c r="C131" t="s">
        <v>13189</v>
      </c>
    </row>
    <row r="132" spans="1:3" x14ac:dyDescent="0.2">
      <c r="A132" t="s">
        <v>3392</v>
      </c>
      <c r="B132" t="s">
        <v>5178</v>
      </c>
      <c r="C132" t="s">
        <v>13248</v>
      </c>
    </row>
    <row r="133" spans="1:3" x14ac:dyDescent="0.2">
      <c r="A133" t="s">
        <v>4631</v>
      </c>
      <c r="B133" t="s">
        <v>13176</v>
      </c>
      <c r="C133" t="s">
        <v>13177</v>
      </c>
    </row>
    <row r="134" spans="1:3" x14ac:dyDescent="0.2">
      <c r="A134" t="s">
        <v>735</v>
      </c>
      <c r="B134" t="s">
        <v>13183</v>
      </c>
      <c r="C134" t="s">
        <v>13190</v>
      </c>
    </row>
    <row r="135" spans="1:3" x14ac:dyDescent="0.2">
      <c r="A135" t="s">
        <v>3398</v>
      </c>
      <c r="B135" t="s">
        <v>13183</v>
      </c>
      <c r="C135" t="s">
        <v>13249</v>
      </c>
    </row>
    <row r="136" spans="1:3" x14ac:dyDescent="0.2">
      <c r="A136" t="s">
        <v>4109</v>
      </c>
      <c r="B136" t="s">
        <v>13176</v>
      </c>
      <c r="C136" t="s">
        <v>13326</v>
      </c>
    </row>
    <row r="137" spans="1:3" x14ac:dyDescent="0.2">
      <c r="A137" t="s">
        <v>4109</v>
      </c>
      <c r="B137" t="s">
        <v>13183</v>
      </c>
      <c r="C137" t="s">
        <v>13327</v>
      </c>
    </row>
    <row r="138" spans="1:3" x14ac:dyDescent="0.2">
      <c r="A138" t="s">
        <v>4109</v>
      </c>
      <c r="B138" t="s">
        <v>5178</v>
      </c>
      <c r="C138" t="s">
        <v>13295</v>
      </c>
    </row>
    <row r="139" spans="1:3" x14ac:dyDescent="0.2">
      <c r="A139" t="s">
        <v>3423</v>
      </c>
      <c r="B139" t="s">
        <v>5178</v>
      </c>
      <c r="C139" t="s">
        <v>13250</v>
      </c>
    </row>
    <row r="140" spans="1:3" x14ac:dyDescent="0.2">
      <c r="A140" t="s">
        <v>2553</v>
      </c>
      <c r="B140" t="s">
        <v>13273</v>
      </c>
      <c r="C140" t="s">
        <v>13280</v>
      </c>
    </row>
    <row r="141" spans="1:3" x14ac:dyDescent="0.2">
      <c r="A141" t="s">
        <v>4636</v>
      </c>
      <c r="B141" t="s">
        <v>13183</v>
      </c>
      <c r="C141" t="s">
        <v>13288</v>
      </c>
    </row>
    <row r="142" spans="1:3" x14ac:dyDescent="0.2">
      <c r="A142" t="s">
        <v>4636</v>
      </c>
      <c r="B142" t="s">
        <v>13176</v>
      </c>
      <c r="C142" t="s">
        <v>13177</v>
      </c>
    </row>
    <row r="143" spans="1:3" x14ac:dyDescent="0.2">
      <c r="A143" t="s">
        <v>4640</v>
      </c>
      <c r="B143" t="s">
        <v>13176</v>
      </c>
      <c r="C143" t="s">
        <v>13177</v>
      </c>
    </row>
    <row r="144" spans="1:3" x14ac:dyDescent="0.2">
      <c r="A144" t="s">
        <v>780</v>
      </c>
      <c r="B144" t="s">
        <v>13183</v>
      </c>
      <c r="C144" t="s">
        <v>13191</v>
      </c>
    </row>
    <row r="145" spans="1:3" x14ac:dyDescent="0.2">
      <c r="A145" t="s">
        <v>1299</v>
      </c>
      <c r="B145" t="s">
        <v>13176</v>
      </c>
      <c r="C145" t="s">
        <v>13177</v>
      </c>
    </row>
    <row r="146" spans="1:3" x14ac:dyDescent="0.2">
      <c r="A146" t="s">
        <v>3456</v>
      </c>
      <c r="B146" t="s">
        <v>13183</v>
      </c>
      <c r="C146" t="s">
        <v>13251</v>
      </c>
    </row>
    <row r="147" spans="1:3" x14ac:dyDescent="0.2">
      <c r="A147" t="s">
        <v>3475</v>
      </c>
      <c r="B147" t="s">
        <v>13178</v>
      </c>
      <c r="C147" t="s">
        <v>13252</v>
      </c>
    </row>
    <row r="148" spans="1:3" x14ac:dyDescent="0.2">
      <c r="A148" t="s">
        <v>1750</v>
      </c>
      <c r="B148" t="s">
        <v>13178</v>
      </c>
      <c r="C148" t="s">
        <v>13200</v>
      </c>
    </row>
    <row r="149" spans="1:3" x14ac:dyDescent="0.2">
      <c r="A149" t="s">
        <v>245</v>
      </c>
      <c r="B149" t="s">
        <v>5178</v>
      </c>
      <c r="C149" t="s">
        <v>13192</v>
      </c>
    </row>
    <row r="150" spans="1:3" x14ac:dyDescent="0.2">
      <c r="A150" t="s">
        <v>252</v>
      </c>
      <c r="B150" t="s">
        <v>13176</v>
      </c>
      <c r="C150" t="s">
        <v>13211</v>
      </c>
    </row>
    <row r="151" spans="1:3" x14ac:dyDescent="0.2">
      <c r="A151" t="s">
        <v>4123</v>
      </c>
      <c r="B151" t="s">
        <v>13183</v>
      </c>
      <c r="C151" t="s">
        <v>13328</v>
      </c>
    </row>
    <row r="152" spans="1:3" x14ac:dyDescent="0.2">
      <c r="A152" t="s">
        <v>4128</v>
      </c>
      <c r="B152" t="s">
        <v>13178</v>
      </c>
      <c r="C152" t="s">
        <v>13329</v>
      </c>
    </row>
    <row r="153" spans="1:3" x14ac:dyDescent="0.2">
      <c r="A153" t="s">
        <v>2094</v>
      </c>
      <c r="B153" t="s">
        <v>13183</v>
      </c>
      <c r="C153" t="s">
        <v>13253</v>
      </c>
    </row>
    <row r="154" spans="1:3" x14ac:dyDescent="0.2">
      <c r="A154" t="s">
        <v>2566</v>
      </c>
      <c r="B154" t="s">
        <v>13273</v>
      </c>
      <c r="C154" t="s">
        <v>13280</v>
      </c>
    </row>
    <row r="155" spans="1:3" x14ac:dyDescent="0.2">
      <c r="A155" t="s">
        <v>2572</v>
      </c>
      <c r="B155" t="s">
        <v>13273</v>
      </c>
      <c r="C155" t="s">
        <v>13281</v>
      </c>
    </row>
    <row r="156" spans="1:3" x14ac:dyDescent="0.2">
      <c r="A156" t="s">
        <v>806</v>
      </c>
      <c r="B156" t="s">
        <v>13176</v>
      </c>
      <c r="C156" t="s">
        <v>13177</v>
      </c>
    </row>
    <row r="157" spans="1:3" x14ac:dyDescent="0.2">
      <c r="A157" t="s">
        <v>2577</v>
      </c>
      <c r="B157" t="s">
        <v>5178</v>
      </c>
      <c r="C157" t="s">
        <v>13282</v>
      </c>
    </row>
    <row r="158" spans="1:3" x14ac:dyDescent="0.2">
      <c r="A158" t="s">
        <v>813</v>
      </c>
      <c r="B158" t="s">
        <v>13176</v>
      </c>
      <c r="C158" t="s">
        <v>13177</v>
      </c>
    </row>
    <row r="159" spans="1:3" x14ac:dyDescent="0.2">
      <c r="A159" t="s">
        <v>4134</v>
      </c>
      <c r="B159" t="s">
        <v>13176</v>
      </c>
      <c r="C159" t="s">
        <v>13330</v>
      </c>
    </row>
    <row r="160" spans="1:3" x14ac:dyDescent="0.2">
      <c r="A160" t="s">
        <v>4140</v>
      </c>
      <c r="B160" t="s">
        <v>5178</v>
      </c>
      <c r="C160" t="s">
        <v>13331</v>
      </c>
    </row>
    <row r="161" spans="1:3" x14ac:dyDescent="0.2">
      <c r="A161" t="s">
        <v>3530</v>
      </c>
      <c r="B161" t="s">
        <v>13183</v>
      </c>
      <c r="C161" t="s">
        <v>13254</v>
      </c>
    </row>
    <row r="162" spans="1:3" x14ac:dyDescent="0.2">
      <c r="A162" t="s">
        <v>3536</v>
      </c>
      <c r="B162" t="s">
        <v>13183</v>
      </c>
      <c r="C162" t="s">
        <v>13255</v>
      </c>
    </row>
    <row r="163" spans="1:3" x14ac:dyDescent="0.2">
      <c r="A163" t="s">
        <v>4147</v>
      </c>
      <c r="B163" t="s">
        <v>5178</v>
      </c>
      <c r="C163" t="s">
        <v>13332</v>
      </c>
    </row>
    <row r="164" spans="1:3" x14ac:dyDescent="0.2">
      <c r="A164" t="s">
        <v>3548</v>
      </c>
      <c r="B164" t="s">
        <v>13183</v>
      </c>
      <c r="C164" t="s">
        <v>13256</v>
      </c>
    </row>
    <row r="165" spans="1:3" x14ac:dyDescent="0.2">
      <c r="A165" t="s">
        <v>851</v>
      </c>
      <c r="B165" t="s">
        <v>5178</v>
      </c>
      <c r="C165" t="s">
        <v>13257</v>
      </c>
    </row>
    <row r="166" spans="1:3" x14ac:dyDescent="0.2">
      <c r="A166" t="s">
        <v>1768</v>
      </c>
      <c r="B166" t="s">
        <v>13183</v>
      </c>
      <c r="C166" t="s">
        <v>13212</v>
      </c>
    </row>
    <row r="167" spans="1:3" x14ac:dyDescent="0.2">
      <c r="A167" t="s">
        <v>3566</v>
      </c>
      <c r="B167" t="s">
        <v>13183</v>
      </c>
      <c r="C167" t="s">
        <v>13258</v>
      </c>
    </row>
    <row r="168" spans="1:3" x14ac:dyDescent="0.2">
      <c r="A168" t="s">
        <v>2113</v>
      </c>
      <c r="B168" t="s">
        <v>13183</v>
      </c>
      <c r="C168" t="s">
        <v>13259</v>
      </c>
    </row>
    <row r="169" spans="1:3" x14ac:dyDescent="0.2">
      <c r="A169" t="s">
        <v>3579</v>
      </c>
      <c r="B169" t="s">
        <v>13183</v>
      </c>
      <c r="C169" t="s">
        <v>13260</v>
      </c>
    </row>
    <row r="170" spans="1:3" x14ac:dyDescent="0.2">
      <c r="A170" t="s">
        <v>282</v>
      </c>
      <c r="B170" t="s">
        <v>13178</v>
      </c>
      <c r="C170" t="s">
        <v>13179</v>
      </c>
    </row>
    <row r="171" spans="1:3" x14ac:dyDescent="0.2">
      <c r="A171" t="s">
        <v>4677</v>
      </c>
      <c r="B171" t="s">
        <v>13183</v>
      </c>
      <c r="C171" t="s">
        <v>13289</v>
      </c>
    </row>
    <row r="172" spans="1:3" x14ac:dyDescent="0.2">
      <c r="A172" t="s">
        <v>4677</v>
      </c>
      <c r="B172" t="s">
        <v>13176</v>
      </c>
      <c r="C172" t="s">
        <v>13177</v>
      </c>
    </row>
    <row r="173" spans="1:3" x14ac:dyDescent="0.2">
      <c r="A173" t="s">
        <v>3591</v>
      </c>
      <c r="B173" t="s">
        <v>13183</v>
      </c>
      <c r="C173" t="s">
        <v>13230</v>
      </c>
    </row>
    <row r="174" spans="1:3" x14ac:dyDescent="0.2">
      <c r="A174" t="s">
        <v>2120</v>
      </c>
      <c r="B174" t="s">
        <v>13183</v>
      </c>
      <c r="C174" t="s">
        <v>13261</v>
      </c>
    </row>
    <row r="175" spans="1:3" x14ac:dyDescent="0.2">
      <c r="A175" t="s">
        <v>2120</v>
      </c>
      <c r="B175" t="s">
        <v>13176</v>
      </c>
      <c r="C175" t="s">
        <v>13177</v>
      </c>
    </row>
    <row r="176" spans="1:3" x14ac:dyDescent="0.2">
      <c r="A176" t="s">
        <v>877</v>
      </c>
      <c r="B176" t="s">
        <v>13176</v>
      </c>
      <c r="C176" t="s">
        <v>13193</v>
      </c>
    </row>
    <row r="177" spans="1:3" x14ac:dyDescent="0.2">
      <c r="A177" t="s">
        <v>1780</v>
      </c>
      <c r="B177" t="s">
        <v>5178</v>
      </c>
      <c r="C177" t="s">
        <v>13213</v>
      </c>
    </row>
    <row r="178" spans="1:3" x14ac:dyDescent="0.2">
      <c r="A178" t="s">
        <v>3598</v>
      </c>
      <c r="B178" t="s">
        <v>13178</v>
      </c>
      <c r="C178" t="s">
        <v>4894</v>
      </c>
    </row>
    <row r="179" spans="1:3" x14ac:dyDescent="0.2">
      <c r="A179" t="s">
        <v>3616</v>
      </c>
      <c r="B179" t="s">
        <v>5178</v>
      </c>
      <c r="C179" t="s">
        <v>13262</v>
      </c>
    </row>
    <row r="180" spans="1:3" x14ac:dyDescent="0.2">
      <c r="A180" t="s">
        <v>4690</v>
      </c>
      <c r="B180" t="s">
        <v>13183</v>
      </c>
      <c r="C180" t="s">
        <v>13290</v>
      </c>
    </row>
    <row r="181" spans="1:3" x14ac:dyDescent="0.2">
      <c r="A181" t="s">
        <v>4690</v>
      </c>
      <c r="B181" t="s">
        <v>13176</v>
      </c>
      <c r="C181" t="s">
        <v>13177</v>
      </c>
    </row>
    <row r="182" spans="1:3" x14ac:dyDescent="0.2">
      <c r="A182" t="s">
        <v>1787</v>
      </c>
      <c r="B182" t="s">
        <v>5178</v>
      </c>
      <c r="C182" t="s">
        <v>9932</v>
      </c>
    </row>
    <row r="183" spans="1:3" x14ac:dyDescent="0.2">
      <c r="A183" t="s">
        <v>1800</v>
      </c>
      <c r="B183" t="s">
        <v>5178</v>
      </c>
      <c r="C183" t="s">
        <v>13214</v>
      </c>
    </row>
    <row r="184" spans="1:3" x14ac:dyDescent="0.2">
      <c r="A184" t="s">
        <v>3635</v>
      </c>
      <c r="B184" t="s">
        <v>13183</v>
      </c>
      <c r="C184" t="s">
        <v>13263</v>
      </c>
    </row>
    <row r="185" spans="1:3" x14ac:dyDescent="0.2">
      <c r="A185" t="s">
        <v>3635</v>
      </c>
      <c r="B185" t="s">
        <v>13176</v>
      </c>
      <c r="C185" t="s">
        <v>13264</v>
      </c>
    </row>
    <row r="186" spans="1:3" x14ac:dyDescent="0.2">
      <c r="A186" t="s">
        <v>3641</v>
      </c>
      <c r="B186" t="s">
        <v>13183</v>
      </c>
      <c r="C186" t="s">
        <v>13265</v>
      </c>
    </row>
    <row r="187" spans="1:3" x14ac:dyDescent="0.2">
      <c r="A187" t="s">
        <v>1346</v>
      </c>
      <c r="B187" t="s">
        <v>5178</v>
      </c>
      <c r="C187" t="s">
        <v>13266</v>
      </c>
    </row>
    <row r="188" spans="1:3" x14ac:dyDescent="0.2">
      <c r="A188" t="s">
        <v>1346</v>
      </c>
      <c r="B188" t="s">
        <v>13176</v>
      </c>
      <c r="C188" t="s">
        <v>13177</v>
      </c>
    </row>
    <row r="189" spans="1:3" x14ac:dyDescent="0.2">
      <c r="A189" t="s">
        <v>323</v>
      </c>
      <c r="B189" t="s">
        <v>5178</v>
      </c>
      <c r="C189" t="s">
        <v>13267</v>
      </c>
    </row>
    <row r="190" spans="1:3" x14ac:dyDescent="0.2">
      <c r="A190" t="s">
        <v>2137</v>
      </c>
      <c r="B190" t="s">
        <v>13183</v>
      </c>
      <c r="C190" t="s">
        <v>13268</v>
      </c>
    </row>
    <row r="191" spans="1:3" x14ac:dyDescent="0.2">
      <c r="A191" t="s">
        <v>2137</v>
      </c>
      <c r="B191" t="s">
        <v>13178</v>
      </c>
      <c r="C191" t="s">
        <v>13269</v>
      </c>
    </row>
    <row r="192" spans="1:3" x14ac:dyDescent="0.2">
      <c r="A192" t="s">
        <v>1825</v>
      </c>
      <c r="B192" t="s">
        <v>5178</v>
      </c>
      <c r="C192" t="s">
        <v>13215</v>
      </c>
    </row>
    <row r="193" spans="1:3" x14ac:dyDescent="0.2">
      <c r="A193" t="s">
        <v>4219</v>
      </c>
      <c r="B193" t="s">
        <v>13183</v>
      </c>
      <c r="C193" t="s">
        <v>13333</v>
      </c>
    </row>
    <row r="194" spans="1:3" x14ac:dyDescent="0.2">
      <c r="A194" t="s">
        <v>1371</v>
      </c>
      <c r="B194" t="s">
        <v>13183</v>
      </c>
      <c r="C194" t="s">
        <v>13270</v>
      </c>
    </row>
    <row r="195" spans="1:3" x14ac:dyDescent="0.2">
      <c r="A195" t="s">
        <v>1831</v>
      </c>
      <c r="B195" t="s">
        <v>5178</v>
      </c>
      <c r="C195" t="s">
        <v>13216</v>
      </c>
    </row>
    <row r="196" spans="1:3" x14ac:dyDescent="0.2">
      <c r="A196" t="s">
        <v>1377</v>
      </c>
      <c r="B196" t="s">
        <v>5178</v>
      </c>
      <c r="C196" t="s">
        <v>13271</v>
      </c>
    </row>
    <row r="197" spans="1:3" x14ac:dyDescent="0.2">
      <c r="A197" t="s">
        <v>3715</v>
      </c>
      <c r="B197" t="s">
        <v>13183</v>
      </c>
      <c r="C197" t="s">
        <v>13317</v>
      </c>
    </row>
    <row r="198" spans="1:3" x14ac:dyDescent="0.2">
      <c r="A198" t="s">
        <v>1838</v>
      </c>
      <c r="B198" t="s">
        <v>5178</v>
      </c>
      <c r="C198" t="s">
        <v>13215</v>
      </c>
    </row>
    <row r="199" spans="1:3" x14ac:dyDescent="0.2">
      <c r="A199" t="s">
        <v>1844</v>
      </c>
      <c r="B199" t="s">
        <v>5178</v>
      </c>
      <c r="C199" t="s">
        <v>13217</v>
      </c>
    </row>
    <row r="200" spans="1:3" x14ac:dyDescent="0.2">
      <c r="A200" t="s">
        <v>2613</v>
      </c>
      <c r="B200" t="s">
        <v>13178</v>
      </c>
    </row>
    <row r="201" spans="1:3" x14ac:dyDescent="0.2">
      <c r="A201" t="s">
        <v>3740</v>
      </c>
      <c r="B201" t="s">
        <v>5178</v>
      </c>
      <c r="C201" t="s">
        <v>9932</v>
      </c>
    </row>
    <row r="202" spans="1:3" x14ac:dyDescent="0.2">
      <c r="A202" t="s">
        <v>3752</v>
      </c>
      <c r="B202" t="s">
        <v>13183</v>
      </c>
      <c r="C202" t="s">
        <v>13272</v>
      </c>
    </row>
    <row r="203" spans="1:3" x14ac:dyDescent="0.2">
      <c r="A203" t="s">
        <v>3752</v>
      </c>
      <c r="B203" t="s">
        <v>13273</v>
      </c>
      <c r="C203" t="s">
        <v>13274</v>
      </c>
    </row>
    <row r="204" spans="1:3" x14ac:dyDescent="0.2">
      <c r="A204" t="s">
        <v>4760</v>
      </c>
      <c r="B204" t="s">
        <v>13178</v>
      </c>
      <c r="C204" t="s">
        <v>13291</v>
      </c>
    </row>
    <row r="205" spans="1:3" x14ac:dyDescent="0.2">
      <c r="A205" t="s">
        <v>344</v>
      </c>
      <c r="B205" t="s">
        <v>13183</v>
      </c>
      <c r="C205" t="s">
        <v>13194</v>
      </c>
    </row>
    <row r="206" spans="1:3" x14ac:dyDescent="0.2">
      <c r="A206" t="s">
        <v>3776</v>
      </c>
      <c r="B206" t="s">
        <v>5178</v>
      </c>
      <c r="C206" t="s">
        <v>13295</v>
      </c>
    </row>
    <row r="207" spans="1:3" x14ac:dyDescent="0.2">
      <c r="A207" t="s">
        <v>3777</v>
      </c>
      <c r="B207" t="s">
        <v>13183</v>
      </c>
      <c r="C207" t="s">
        <v>13334</v>
      </c>
    </row>
    <row r="208" spans="1:3" x14ac:dyDescent="0.2">
      <c r="A208" t="s">
        <v>3777</v>
      </c>
      <c r="B208" t="s">
        <v>5178</v>
      </c>
      <c r="C208" t="s">
        <v>13335</v>
      </c>
    </row>
    <row r="209" spans="1:3" x14ac:dyDescent="0.2">
      <c r="A209" t="s">
        <v>4772</v>
      </c>
      <c r="B209" t="s">
        <v>13176</v>
      </c>
      <c r="C209" t="s">
        <v>13177</v>
      </c>
    </row>
    <row r="210" spans="1:3" x14ac:dyDescent="0.2">
      <c r="A210" t="s">
        <v>1403</v>
      </c>
      <c r="B210" t="s">
        <v>13183</v>
      </c>
      <c r="C210" t="s">
        <v>13275</v>
      </c>
    </row>
    <row r="211" spans="1:3" x14ac:dyDescent="0.2">
      <c r="A211" t="s">
        <v>3801</v>
      </c>
      <c r="B211" t="s">
        <v>5178</v>
      </c>
      <c r="C211" t="s">
        <v>13336</v>
      </c>
    </row>
    <row r="212" spans="1:3" x14ac:dyDescent="0.2">
      <c r="A212" t="s">
        <v>4239</v>
      </c>
      <c r="B212" t="s">
        <v>5178</v>
      </c>
      <c r="C212" t="s">
        <v>13337</v>
      </c>
    </row>
    <row r="213" spans="1:3" x14ac:dyDescent="0.2">
      <c r="A213" t="s">
        <v>2193</v>
      </c>
      <c r="B213" t="s">
        <v>5178</v>
      </c>
      <c r="C213" t="s">
        <v>13185</v>
      </c>
    </row>
    <row r="214" spans="1:3" x14ac:dyDescent="0.2">
      <c r="A214" t="s">
        <v>1887</v>
      </c>
      <c r="B214" t="s">
        <v>13183</v>
      </c>
      <c r="C214" t="s">
        <v>13218</v>
      </c>
    </row>
    <row r="215" spans="1:3" x14ac:dyDescent="0.2">
      <c r="A215" t="s">
        <v>385</v>
      </c>
      <c r="B215" t="s">
        <v>13176</v>
      </c>
      <c r="C215" t="s">
        <v>13195</v>
      </c>
    </row>
    <row r="216" spans="1:3" x14ac:dyDescent="0.2">
      <c r="A216" t="s">
        <v>3834</v>
      </c>
      <c r="B216" t="s">
        <v>13183</v>
      </c>
      <c r="C216" t="s">
        <v>13201</v>
      </c>
    </row>
    <row r="217" spans="1:3" x14ac:dyDescent="0.2">
      <c r="A217" t="s">
        <v>3834</v>
      </c>
      <c r="B217" t="s">
        <v>5178</v>
      </c>
      <c r="C217" t="s">
        <v>13338</v>
      </c>
    </row>
    <row r="218" spans="1:3" x14ac:dyDescent="0.2">
      <c r="A218" t="s">
        <v>3840</v>
      </c>
      <c r="B218" t="s">
        <v>13183</v>
      </c>
      <c r="C218" t="s">
        <v>13339</v>
      </c>
    </row>
    <row r="219" spans="1:3" x14ac:dyDescent="0.2">
      <c r="A219" t="s">
        <v>3853</v>
      </c>
      <c r="B219" t="s">
        <v>13183</v>
      </c>
      <c r="C219" t="s">
        <v>13340</v>
      </c>
    </row>
    <row r="220" spans="1:3" x14ac:dyDescent="0.2">
      <c r="A220" t="s">
        <v>2631</v>
      </c>
      <c r="B220" t="s">
        <v>13178</v>
      </c>
      <c r="C220" t="s">
        <v>13283</v>
      </c>
    </row>
    <row r="221" spans="1:3" x14ac:dyDescent="0.2">
      <c r="A221" t="s">
        <v>1440</v>
      </c>
      <c r="B221" t="s">
        <v>13183</v>
      </c>
      <c r="C221" t="s">
        <v>13276</v>
      </c>
    </row>
    <row r="222" spans="1:3" x14ac:dyDescent="0.2">
      <c r="A222" t="s">
        <v>1440</v>
      </c>
      <c r="B222" t="s">
        <v>5178</v>
      </c>
      <c r="C222" t="s">
        <v>13277</v>
      </c>
    </row>
    <row r="223" spans="1:3" x14ac:dyDescent="0.2">
      <c r="A223" t="s">
        <v>1446</v>
      </c>
      <c r="B223" t="s">
        <v>13183</v>
      </c>
      <c r="C223" t="s">
        <v>13230</v>
      </c>
    </row>
    <row r="224" spans="1:3" x14ac:dyDescent="0.2">
      <c r="A224" t="s">
        <v>1453</v>
      </c>
      <c r="B224" t="s">
        <v>13176</v>
      </c>
      <c r="C224" t="s">
        <v>13239</v>
      </c>
    </row>
    <row r="225" spans="1:3" x14ac:dyDescent="0.2">
      <c r="A225" t="s">
        <v>397</v>
      </c>
      <c r="B225" t="s">
        <v>5178</v>
      </c>
      <c r="C225" t="s">
        <v>13196</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8844-0FBC-4A99-B63F-C51E377C8AAE}">
  <sheetPr>
    <tabColor theme="7" tint="0.79998168889431442"/>
  </sheetPr>
  <dimension ref="A1:E1129"/>
  <sheetViews>
    <sheetView topLeftCell="A247" workbookViewId="0">
      <selection activeCell="B3" sqref="B3:B1129"/>
    </sheetView>
  </sheetViews>
  <sheetFormatPr baseColWidth="10" defaultColWidth="8.83203125" defaultRowHeight="15" x14ac:dyDescent="0.2"/>
  <cols>
    <col min="1" max="2" width="15.6640625" style="2" customWidth="1"/>
    <col min="3" max="3" width="26.5" style="2" customWidth="1"/>
    <col min="4" max="5" width="26.5" customWidth="1"/>
  </cols>
  <sheetData>
    <row r="1" spans="1:5" x14ac:dyDescent="0.2">
      <c r="A1" s="2" t="s">
        <v>4797</v>
      </c>
      <c r="B1" s="2" t="s">
        <v>13694</v>
      </c>
      <c r="C1" s="4" t="s">
        <v>13697</v>
      </c>
      <c r="D1" s="4" t="s">
        <v>13698</v>
      </c>
      <c r="E1" s="4" t="s">
        <v>13699</v>
      </c>
    </row>
    <row r="2" spans="1:5" x14ac:dyDescent="0.2">
      <c r="A2" s="3" t="s">
        <v>4814</v>
      </c>
      <c r="B2" s="3" t="s">
        <v>6841</v>
      </c>
      <c r="C2" t="s">
        <v>10488</v>
      </c>
      <c r="D2" t="s">
        <v>13341</v>
      </c>
      <c r="E2" t="s">
        <v>13342</v>
      </c>
    </row>
    <row r="3" spans="1:5" x14ac:dyDescent="0.2">
      <c r="A3" s="3" t="str">
        <f>_xlfn.XLOOKUP(FIN_STUDY_GROUP_DISAG[[#This Row],[STUDY_GROUP_FK]],'splitting ID'!C:C,'splitting ID'!A:A)</f>
        <v>ABAD_2022</v>
      </c>
      <c r="B3" s="3" t="str">
        <f>_xlfn.XLOOKUP(FIN_STUDY_GROUP_DISAG[[#This Row],[STUDY_GROUP_FK]],'splitting ID'!C:C,'splitting ID'!B:B)</f>
        <v>ONE</v>
      </c>
      <c r="C3" s="4" t="s">
        <v>10834</v>
      </c>
      <c r="D3" s="4" t="s">
        <v>13343</v>
      </c>
      <c r="E3" s="4"/>
    </row>
    <row r="4" spans="1:5" x14ac:dyDescent="0.2">
      <c r="A4" s="3" t="str">
        <f>_xlfn.XLOOKUP(FIN_STUDY_GROUP_DISAG[[#This Row],[STUDY_GROUP_FK]],'splitting ID'!C:C,'splitting ID'!A:A)</f>
        <v>ABAD_2022</v>
      </c>
      <c r="B4" s="3" t="str">
        <f>_xlfn.XLOOKUP(FIN_STUDY_GROUP_DISAG[[#This Row],[STUDY_GROUP_FK]],'splitting ID'!C:C,'splitting ID'!B:B)</f>
        <v>ONE</v>
      </c>
      <c r="C4" s="4" t="s">
        <v>10834</v>
      </c>
      <c r="D4" s="4" t="s">
        <v>13344</v>
      </c>
      <c r="E4" s="4"/>
    </row>
    <row r="5" spans="1:5" x14ac:dyDescent="0.2">
      <c r="A5" s="3" t="str">
        <f>_xlfn.XLOOKUP(FIN_STUDY_GROUP_DISAG[[#This Row],[STUDY_GROUP_FK]],'splitting ID'!C:C,'splitting ID'!A:A)</f>
        <v>ABAD_2022</v>
      </c>
      <c r="B5" s="3" t="str">
        <f>_xlfn.XLOOKUP(FIN_STUDY_GROUP_DISAG[[#This Row],[STUDY_GROUP_FK]],'splitting ID'!C:C,'splitting ID'!B:B)</f>
        <v>ONE</v>
      </c>
      <c r="C5" s="4" t="s">
        <v>10834</v>
      </c>
      <c r="D5" s="4" t="s">
        <v>5178</v>
      </c>
      <c r="E5" s="4" t="s">
        <v>13345</v>
      </c>
    </row>
    <row r="6" spans="1:5" x14ac:dyDescent="0.2">
      <c r="A6" s="3" t="str">
        <f>_xlfn.XLOOKUP(FIN_STUDY_GROUP_DISAG[[#This Row],[STUDY_GROUP_FK]],'splitting ID'!C:C,'splitting ID'!A:A)</f>
        <v>ABBA_2018</v>
      </c>
      <c r="B6" s="3" t="str">
        <f>_xlfn.XLOOKUP(FIN_STUDY_GROUP_DISAG[[#This Row],[STUDY_GROUP_FK]],'splitting ID'!C:C,'splitting ID'!B:B)</f>
        <v>ONE</v>
      </c>
      <c r="C6" s="4" t="s">
        <v>12320</v>
      </c>
      <c r="D6" s="4" t="s">
        <v>13343</v>
      </c>
      <c r="E6" s="4"/>
    </row>
    <row r="7" spans="1:5" x14ac:dyDescent="0.2">
      <c r="A7" s="3" t="str">
        <f>_xlfn.XLOOKUP(FIN_STUDY_GROUP_DISAG[[#This Row],[STUDY_GROUP_FK]],'splitting ID'!C:C,'splitting ID'!A:A)</f>
        <v>ABDE_2017</v>
      </c>
      <c r="B7" s="3" t="str">
        <f>_xlfn.XLOOKUP(FIN_STUDY_GROUP_DISAG[[#This Row],[STUDY_GROUP_FK]],'splitting ID'!C:C,'splitting ID'!B:B)</f>
        <v>ONE</v>
      </c>
      <c r="C7" s="4" t="s">
        <v>11674</v>
      </c>
      <c r="D7" s="4" t="s">
        <v>13348</v>
      </c>
      <c r="E7" s="4"/>
    </row>
    <row r="8" spans="1:5" x14ac:dyDescent="0.2">
      <c r="A8" s="3" t="str">
        <f>_xlfn.XLOOKUP(FIN_STUDY_GROUP_DISAG[[#This Row],[STUDY_GROUP_FK]],'splitting ID'!C:C,'splitting ID'!A:A)</f>
        <v>ABDO_2014</v>
      </c>
      <c r="B8" s="3" t="str">
        <f>_xlfn.XLOOKUP(FIN_STUDY_GROUP_DISAG[[#This Row],[STUDY_GROUP_FK]],'splitting ID'!C:C,'splitting ID'!B:B)</f>
        <v>FEM</v>
      </c>
      <c r="C8" s="4" t="s">
        <v>12326</v>
      </c>
      <c r="D8" s="4" t="s">
        <v>13343</v>
      </c>
      <c r="E8" s="4"/>
    </row>
    <row r="9" spans="1:5" x14ac:dyDescent="0.2">
      <c r="A9" s="3" t="str">
        <f>_xlfn.XLOOKUP(FIN_STUDY_GROUP_DISAG[[#This Row],[STUDY_GROUP_FK]],'splitting ID'!C:C,'splitting ID'!A:A)</f>
        <v>ABDO_2014</v>
      </c>
      <c r="B9" s="3" t="str">
        <f>_xlfn.XLOOKUP(FIN_STUDY_GROUP_DISAG[[#This Row],[STUDY_GROUP_FK]],'splitting ID'!C:C,'splitting ID'!B:B)</f>
        <v>MAL</v>
      </c>
      <c r="C9" s="4" t="s">
        <v>12323</v>
      </c>
      <c r="D9" s="4" t="s">
        <v>13343</v>
      </c>
      <c r="E9" s="4"/>
    </row>
    <row r="10" spans="1:5" x14ac:dyDescent="0.2">
      <c r="A10" s="3" t="str">
        <f>_xlfn.XLOOKUP(FIN_STUDY_GROUP_DISAG[[#This Row],[STUDY_GROUP_FK]],'splitting ID'!C:C,'splitting ID'!A:A)</f>
        <v>ABDU_2022</v>
      </c>
      <c r="B10" s="3" t="str">
        <f>_xlfn.XLOOKUP(FIN_STUDY_GROUP_DISAG[[#This Row],[STUDY_GROUP_FK]],'splitting ID'!C:C,'splitting ID'!B:B)</f>
        <v>ONE</v>
      </c>
      <c r="C10" s="4" t="s">
        <v>10840</v>
      </c>
      <c r="D10" s="4" t="s">
        <v>13343</v>
      </c>
      <c r="E10" s="4"/>
    </row>
    <row r="11" spans="1:5" x14ac:dyDescent="0.2">
      <c r="A11" s="3" t="str">
        <f>_xlfn.XLOOKUP(FIN_STUDY_GROUP_DISAG[[#This Row],[STUDY_GROUP_FK]],'splitting ID'!C:C,'splitting ID'!A:A)</f>
        <v>ABDU_2022</v>
      </c>
      <c r="B11" s="3" t="str">
        <f>_xlfn.XLOOKUP(FIN_STUDY_GROUP_DISAG[[#This Row],[STUDY_GROUP_FK]],'splitting ID'!C:C,'splitting ID'!B:B)</f>
        <v>ONE</v>
      </c>
      <c r="C11" s="4" t="s">
        <v>10840</v>
      </c>
      <c r="D11" s="4" t="s">
        <v>13346</v>
      </c>
      <c r="E11" s="4"/>
    </row>
    <row r="12" spans="1:5" x14ac:dyDescent="0.2">
      <c r="A12" s="3" t="str">
        <f>_xlfn.XLOOKUP(FIN_STUDY_GROUP_DISAG[[#This Row],[STUDY_GROUP_FK]],'splitting ID'!C:C,'splitting ID'!A:A)</f>
        <v>ABDU_2022</v>
      </c>
      <c r="B12" s="3" t="str">
        <f>_xlfn.XLOOKUP(FIN_STUDY_GROUP_DISAG[[#This Row],[STUDY_GROUP_FK]],'splitting ID'!C:C,'splitting ID'!B:B)</f>
        <v>ONE</v>
      </c>
      <c r="C12" s="4" t="s">
        <v>10840</v>
      </c>
      <c r="D12" s="4" t="s">
        <v>5178</v>
      </c>
      <c r="E12" s="4" t="s">
        <v>13347</v>
      </c>
    </row>
    <row r="13" spans="1:5" x14ac:dyDescent="0.2">
      <c r="A13" s="3" t="str">
        <f>_xlfn.XLOOKUP(FIN_STUDY_GROUP_DISAG[[#This Row],[STUDY_GROUP_FK]],'splitting ID'!C:C,'splitting ID'!A:A)</f>
        <v>ABDU_2022</v>
      </c>
      <c r="B13" s="3" t="str">
        <f>_xlfn.XLOOKUP(FIN_STUDY_GROUP_DISAG[[#This Row],[STUDY_GROUP_FK]],'splitting ID'!C:C,'splitting ID'!B:B)</f>
        <v>ONE</v>
      </c>
      <c r="C13" s="4" t="s">
        <v>10840</v>
      </c>
      <c r="D13" s="4" t="s">
        <v>13348</v>
      </c>
      <c r="E13" s="4"/>
    </row>
    <row r="14" spans="1:5" x14ac:dyDescent="0.2">
      <c r="A14" s="3" t="str">
        <f>_xlfn.XLOOKUP(FIN_STUDY_GROUP_DISAG[[#This Row],[STUDY_GROUP_FK]],'splitting ID'!C:C,'splitting ID'!A:A)</f>
        <v>ADAM_2022</v>
      </c>
      <c r="B14" s="3" t="str">
        <f>_xlfn.XLOOKUP(FIN_STUDY_GROUP_DISAG[[#This Row],[STUDY_GROUP_FK]],'splitting ID'!C:C,'splitting ID'!B:B)</f>
        <v>ONE</v>
      </c>
      <c r="C14" s="4" t="s">
        <v>10648</v>
      </c>
      <c r="D14" s="4" t="s">
        <v>13343</v>
      </c>
      <c r="E14" s="4"/>
    </row>
    <row r="15" spans="1:5" x14ac:dyDescent="0.2">
      <c r="A15" s="3" t="str">
        <f>_xlfn.XLOOKUP(FIN_STUDY_GROUP_DISAG[[#This Row],[STUDY_GROUP_FK]],'splitting ID'!C:C,'splitting ID'!A:A)</f>
        <v>ADAM_2022</v>
      </c>
      <c r="B15" s="3" t="str">
        <f>_xlfn.XLOOKUP(FIN_STUDY_GROUP_DISAG[[#This Row],[STUDY_GROUP_FK]],'splitting ID'!C:C,'splitting ID'!B:B)</f>
        <v>ONE</v>
      </c>
      <c r="C15" s="4" t="s">
        <v>10648</v>
      </c>
      <c r="D15" s="4" t="s">
        <v>5178</v>
      </c>
      <c r="E15" s="4" t="s">
        <v>13349</v>
      </c>
    </row>
    <row r="16" spans="1:5" x14ac:dyDescent="0.2">
      <c r="A16" s="3" t="str">
        <f>_xlfn.XLOOKUP(FIN_STUDY_GROUP_DISAG[[#This Row],[STUDY_GROUP_FK]],'splitting ID'!C:C,'splitting ID'!A:A)</f>
        <v>ADAM_2022</v>
      </c>
      <c r="B16" s="3" t="str">
        <f>_xlfn.XLOOKUP(FIN_STUDY_GROUP_DISAG[[#This Row],[STUDY_GROUP_FK]],'splitting ID'!C:C,'splitting ID'!B:B)</f>
        <v>ONE</v>
      </c>
      <c r="C16" s="4" t="s">
        <v>10648</v>
      </c>
      <c r="D16" s="4" t="s">
        <v>13348</v>
      </c>
      <c r="E16" s="4"/>
    </row>
    <row r="17" spans="1:5" x14ac:dyDescent="0.2">
      <c r="A17" s="3" t="str">
        <f>_xlfn.XLOOKUP(FIN_STUDY_GROUP_DISAG[[#This Row],[STUDY_GROUP_FK]],'splitting ID'!C:C,'splitting ID'!A:A)</f>
        <v>ADEM_2013</v>
      </c>
      <c r="B17" s="3" t="str">
        <f>_xlfn.XLOOKUP(FIN_STUDY_GROUP_DISAG[[#This Row],[STUDY_GROUP_FK]],'splitting ID'!C:C,'splitting ID'!B:B)</f>
        <v>ONE</v>
      </c>
      <c r="C17" s="4" t="s">
        <v>12920</v>
      </c>
      <c r="D17" s="4" t="s">
        <v>13343</v>
      </c>
      <c r="E17" s="4"/>
    </row>
    <row r="18" spans="1:5" x14ac:dyDescent="0.2">
      <c r="A18" s="3" t="str">
        <f>_xlfn.XLOOKUP(FIN_STUDY_GROUP_DISAG[[#This Row],[STUDY_GROUP_FK]],'splitting ID'!C:C,'splitting ID'!A:A)</f>
        <v>ADEM_2013</v>
      </c>
      <c r="B18" s="3" t="str">
        <f>_xlfn.XLOOKUP(FIN_STUDY_GROUP_DISAG[[#This Row],[STUDY_GROUP_FK]],'splitting ID'!C:C,'splitting ID'!B:B)</f>
        <v>ONE</v>
      </c>
      <c r="C18" s="4" t="s">
        <v>12920</v>
      </c>
      <c r="D18" s="4" t="s">
        <v>5178</v>
      </c>
      <c r="E18" s="4" t="s">
        <v>13622</v>
      </c>
    </row>
    <row r="19" spans="1:5" x14ac:dyDescent="0.2">
      <c r="A19" s="3" t="str">
        <f>_xlfn.XLOOKUP(FIN_STUDY_GROUP_DISAG[[#This Row],[STUDY_GROUP_FK]],'splitting ID'!C:C,'splitting ID'!A:A)</f>
        <v>ADEM_2013</v>
      </c>
      <c r="B19" s="3" t="str">
        <f>_xlfn.XLOOKUP(FIN_STUDY_GROUP_DISAG[[#This Row],[STUDY_GROUP_FK]],'splitting ID'!C:C,'splitting ID'!B:B)</f>
        <v>ONE</v>
      </c>
      <c r="C19" s="4" t="s">
        <v>12920</v>
      </c>
      <c r="D19" s="4" t="s">
        <v>13348</v>
      </c>
      <c r="E19" s="4"/>
    </row>
    <row r="20" spans="1:5" x14ac:dyDescent="0.2">
      <c r="A20" s="3" t="str">
        <f>_xlfn.XLOOKUP(FIN_STUDY_GROUP_DISAG[[#This Row],[STUDY_GROUP_FK]],'splitting ID'!C:C,'splitting ID'!A:A)</f>
        <v>ADES_2015</v>
      </c>
      <c r="B20" s="3" t="str">
        <f>_xlfn.XLOOKUP(FIN_STUDY_GROUP_DISAG[[#This Row],[STUDY_GROUP_FK]],'splitting ID'!C:C,'splitting ID'!B:B)</f>
        <v>ONE</v>
      </c>
      <c r="C20" s="4" t="s">
        <v>12921</v>
      </c>
      <c r="D20" s="4" t="s">
        <v>13343</v>
      </c>
      <c r="E20" s="4"/>
    </row>
    <row r="21" spans="1:5" x14ac:dyDescent="0.2">
      <c r="A21" s="3" t="str">
        <f>_xlfn.XLOOKUP(FIN_STUDY_GROUP_DISAG[[#This Row],[STUDY_GROUP_FK]],'splitting ID'!C:C,'splitting ID'!A:A)</f>
        <v>ADES_2015</v>
      </c>
      <c r="B21" s="3" t="str">
        <f>_xlfn.XLOOKUP(FIN_STUDY_GROUP_DISAG[[#This Row],[STUDY_GROUP_FK]],'splitting ID'!C:C,'splitting ID'!B:B)</f>
        <v>ONE</v>
      </c>
      <c r="C21" s="4" t="s">
        <v>12921</v>
      </c>
      <c r="D21" s="4" t="s">
        <v>13344</v>
      </c>
      <c r="E21" s="4"/>
    </row>
    <row r="22" spans="1:5" x14ac:dyDescent="0.2">
      <c r="A22" s="3" t="str">
        <f>_xlfn.XLOOKUP(FIN_STUDY_GROUP_DISAG[[#This Row],[STUDY_GROUP_FK]],'splitting ID'!C:C,'splitting ID'!A:A)</f>
        <v>ADES_2015</v>
      </c>
      <c r="B22" s="3" t="str">
        <f>_xlfn.XLOOKUP(FIN_STUDY_GROUP_DISAG[[#This Row],[STUDY_GROUP_FK]],'splitting ID'!C:C,'splitting ID'!B:B)</f>
        <v>ONE</v>
      </c>
      <c r="C22" s="4" t="s">
        <v>12921</v>
      </c>
      <c r="D22" s="4" t="s">
        <v>5178</v>
      </c>
      <c r="E22" s="4" t="s">
        <v>13623</v>
      </c>
    </row>
    <row r="23" spans="1:5" x14ac:dyDescent="0.2">
      <c r="A23" s="3" t="str">
        <f>_xlfn.XLOOKUP(FIN_STUDY_GROUP_DISAG[[#This Row],[STUDY_GROUP_FK]],'splitting ID'!C:C,'splitting ID'!A:A)</f>
        <v>AFRA_2015</v>
      </c>
      <c r="B23" s="3" t="str">
        <f>_xlfn.XLOOKUP(FIN_STUDY_GROUP_DISAG[[#This Row],[STUDY_GROUP_FK]],'splitting ID'!C:C,'splitting ID'!B:B)</f>
        <v>ONE</v>
      </c>
      <c r="C23" s="4" t="s">
        <v>11681</v>
      </c>
      <c r="D23" s="4" t="s">
        <v>13343</v>
      </c>
      <c r="E23" s="4"/>
    </row>
    <row r="24" spans="1:5" x14ac:dyDescent="0.2">
      <c r="A24" s="3" t="str">
        <f>_xlfn.XLOOKUP(FIN_STUDY_GROUP_DISAG[[#This Row],[STUDY_GROUP_FK]],'splitting ID'!C:C,'splitting ID'!A:A)</f>
        <v>AGAB_2023</v>
      </c>
      <c r="B24" s="3" t="str">
        <f>_xlfn.XLOOKUP(FIN_STUDY_GROUP_DISAG[[#This Row],[STUDY_GROUP_FK]],'splitting ID'!C:C,'splitting ID'!B:B)</f>
        <v>ONE</v>
      </c>
      <c r="C24" s="4" t="s">
        <v>10857</v>
      </c>
      <c r="D24" s="4" t="s">
        <v>13343</v>
      </c>
      <c r="E24" s="4"/>
    </row>
    <row r="25" spans="1:5" x14ac:dyDescent="0.2">
      <c r="A25" s="3" t="str">
        <f>_xlfn.XLOOKUP(FIN_STUDY_GROUP_DISAG[[#This Row],[STUDY_GROUP_FK]],'splitting ID'!C:C,'splitting ID'!A:A)</f>
        <v>AGAB_2023</v>
      </c>
      <c r="B25" s="3" t="str">
        <f>_xlfn.XLOOKUP(FIN_STUDY_GROUP_DISAG[[#This Row],[STUDY_GROUP_FK]],'splitting ID'!C:C,'splitting ID'!B:B)</f>
        <v>ONE</v>
      </c>
      <c r="C25" s="4" t="s">
        <v>10857</v>
      </c>
      <c r="D25" s="4" t="s">
        <v>5178</v>
      </c>
      <c r="E25" s="4" t="s">
        <v>13350</v>
      </c>
    </row>
    <row r="26" spans="1:5" x14ac:dyDescent="0.2">
      <c r="A26" s="3" t="str">
        <f>_xlfn.XLOOKUP(FIN_STUDY_GROUP_DISAG[[#This Row],[STUDY_GROUP_FK]],'splitting ID'!C:C,'splitting ID'!A:A)</f>
        <v>AGAR_2023</v>
      </c>
      <c r="B26" s="3" t="str">
        <f>_xlfn.XLOOKUP(FIN_STUDY_GROUP_DISAG[[#This Row],[STUDY_GROUP_FK]],'splitting ID'!C:C,'splitting ID'!B:B)</f>
        <v>ONE</v>
      </c>
      <c r="C26" s="4" t="s">
        <v>10609</v>
      </c>
      <c r="D26" s="4" t="s">
        <v>5178</v>
      </c>
      <c r="E26" s="4" t="s">
        <v>13351</v>
      </c>
    </row>
    <row r="27" spans="1:5" x14ac:dyDescent="0.2">
      <c r="A27" s="3" t="str">
        <f>_xlfn.XLOOKUP(FIN_STUDY_GROUP_DISAG[[#This Row],[STUDY_GROUP_FK]],'splitting ID'!C:C,'splitting ID'!A:A)</f>
        <v>AHAD_2016</v>
      </c>
      <c r="B27" s="3" t="str">
        <f>_xlfn.XLOOKUP(FIN_STUDY_GROUP_DISAG[[#This Row],[STUDY_GROUP_FK]],'splitting ID'!C:C,'splitting ID'!B:B)</f>
        <v>ONE</v>
      </c>
      <c r="C27" s="4" t="s">
        <v>11683</v>
      </c>
      <c r="D27" s="4" t="s">
        <v>5178</v>
      </c>
      <c r="E27" s="4" t="s">
        <v>13487</v>
      </c>
    </row>
    <row r="28" spans="1:5" x14ac:dyDescent="0.2">
      <c r="A28" s="3" t="str">
        <f>_xlfn.XLOOKUP(FIN_STUDY_GROUP_DISAG[[#This Row],[STUDY_GROUP_FK]],'splitting ID'!C:C,'splitting ID'!A:A)</f>
        <v>AHMA_2016</v>
      </c>
      <c r="B28" s="3" t="str">
        <f>_xlfn.XLOOKUP(FIN_STUDY_GROUP_DISAG[[#This Row],[STUDY_GROUP_FK]],'splitting ID'!C:C,'splitting ID'!B:B)</f>
        <v>CAS</v>
      </c>
      <c r="C28" s="4" t="s">
        <v>11686</v>
      </c>
      <c r="D28" s="4" t="s">
        <v>13343</v>
      </c>
      <c r="E28" s="4"/>
    </row>
    <row r="29" spans="1:5" x14ac:dyDescent="0.2">
      <c r="A29" s="3" t="str">
        <f>_xlfn.XLOOKUP(FIN_STUDY_GROUP_DISAG[[#This Row],[STUDY_GROUP_FK]],'splitting ID'!C:C,'splitting ID'!A:A)</f>
        <v>AHMA_2016</v>
      </c>
      <c r="B29" s="3" t="str">
        <f>_xlfn.XLOOKUP(FIN_STUDY_GROUP_DISAG[[#This Row],[STUDY_GROUP_FK]],'splitting ID'!C:C,'splitting ID'!B:B)</f>
        <v>CON</v>
      </c>
      <c r="C29" s="4" t="s">
        <v>11688</v>
      </c>
      <c r="D29" s="4" t="s">
        <v>13343</v>
      </c>
      <c r="E29" s="4"/>
    </row>
    <row r="30" spans="1:5" x14ac:dyDescent="0.2">
      <c r="A30" s="3" t="str">
        <f>_xlfn.XLOOKUP(FIN_STUDY_GROUP_DISAG[[#This Row],[STUDY_GROUP_FK]],'splitting ID'!C:C,'splitting ID'!A:A)</f>
        <v>AKIN_2017</v>
      </c>
      <c r="B30" s="3" t="str">
        <f>_xlfn.XLOOKUP(FIN_STUDY_GROUP_DISAG[[#This Row],[STUDY_GROUP_FK]],'splitting ID'!C:C,'splitting ID'!B:B)</f>
        <v>ONE</v>
      </c>
      <c r="C30" s="4" t="s">
        <v>12932</v>
      </c>
      <c r="D30" s="4" t="s">
        <v>13343</v>
      </c>
      <c r="E30" s="4"/>
    </row>
    <row r="31" spans="1:5" x14ac:dyDescent="0.2">
      <c r="A31" s="3" t="str">
        <f>_xlfn.XLOOKUP(FIN_STUDY_GROUP_DISAG[[#This Row],[STUDY_GROUP_FK]],'splitting ID'!C:C,'splitting ID'!A:A)</f>
        <v>AKIN_2017</v>
      </c>
      <c r="B31" s="3" t="str">
        <f>_xlfn.XLOOKUP(FIN_STUDY_GROUP_DISAG[[#This Row],[STUDY_GROUP_FK]],'splitting ID'!C:C,'splitting ID'!B:B)</f>
        <v>ONE</v>
      </c>
      <c r="C31" s="4" t="s">
        <v>12932</v>
      </c>
      <c r="D31" s="4" t="s">
        <v>13344</v>
      </c>
      <c r="E31" s="4"/>
    </row>
    <row r="32" spans="1:5" x14ac:dyDescent="0.2">
      <c r="A32" s="3" t="str">
        <f>_xlfn.XLOOKUP(FIN_STUDY_GROUP_DISAG[[#This Row],[STUDY_GROUP_FK]],'splitting ID'!C:C,'splitting ID'!A:A)</f>
        <v>AKIN_2017</v>
      </c>
      <c r="B32" s="3" t="str">
        <f>_xlfn.XLOOKUP(FIN_STUDY_GROUP_DISAG[[#This Row],[STUDY_GROUP_FK]],'splitting ID'!C:C,'splitting ID'!B:B)</f>
        <v>ONE</v>
      </c>
      <c r="C32" s="4" t="s">
        <v>12932</v>
      </c>
      <c r="D32" s="4" t="s">
        <v>5178</v>
      </c>
      <c r="E32" s="4" t="s">
        <v>13624</v>
      </c>
    </row>
    <row r="33" spans="1:5" x14ac:dyDescent="0.2">
      <c r="A33" s="3" t="str">
        <f>_xlfn.XLOOKUP(FIN_STUDY_GROUP_DISAG[[#This Row],[STUDY_GROUP_FK]],'splitting ID'!C:C,'splitting ID'!A:A)</f>
        <v>AKYA_2013</v>
      </c>
      <c r="B33" s="3" t="str">
        <f>_xlfn.XLOOKUP(FIN_STUDY_GROUP_DISAG[[#This Row],[STUDY_GROUP_FK]],'splitting ID'!C:C,'splitting ID'!B:B)</f>
        <v>ONE</v>
      </c>
      <c r="C33" s="4" t="s">
        <v>12934</v>
      </c>
      <c r="D33" s="4" t="s">
        <v>13343</v>
      </c>
      <c r="E33" s="4"/>
    </row>
    <row r="34" spans="1:5" x14ac:dyDescent="0.2">
      <c r="A34" s="3" t="str">
        <f>_xlfn.XLOOKUP(FIN_STUDY_GROUP_DISAG[[#This Row],[STUDY_GROUP_FK]],'splitting ID'!C:C,'splitting ID'!A:A)</f>
        <v>AKYA_2013</v>
      </c>
      <c r="B34" s="3" t="str">
        <f>_xlfn.XLOOKUP(FIN_STUDY_GROUP_DISAG[[#This Row],[STUDY_GROUP_FK]],'splitting ID'!C:C,'splitting ID'!B:B)</f>
        <v>ONE</v>
      </c>
      <c r="C34" s="4" t="s">
        <v>12934</v>
      </c>
      <c r="D34" s="4" t="s">
        <v>5178</v>
      </c>
      <c r="E34" s="4" t="s">
        <v>13625</v>
      </c>
    </row>
    <row r="35" spans="1:5" x14ac:dyDescent="0.2">
      <c r="A35" s="3" t="str">
        <f>_xlfn.XLOOKUP(FIN_STUDY_GROUP_DISAG[[#This Row],[STUDY_GROUP_FK]],'splitting ID'!C:C,'splitting ID'!A:A)</f>
        <v>AKYA_2013</v>
      </c>
      <c r="B35" s="3" t="str">
        <f>_xlfn.XLOOKUP(FIN_STUDY_GROUP_DISAG[[#This Row],[STUDY_GROUP_FK]],'splitting ID'!C:C,'splitting ID'!B:B)</f>
        <v>ONE</v>
      </c>
      <c r="C35" s="4" t="s">
        <v>12934</v>
      </c>
      <c r="D35" s="4" t="s">
        <v>13348</v>
      </c>
      <c r="E35" s="4"/>
    </row>
    <row r="36" spans="1:5" x14ac:dyDescent="0.2">
      <c r="A36" s="3" t="str">
        <f>_xlfn.XLOOKUP(FIN_STUDY_GROUP_DISAG[[#This Row],[STUDY_GROUP_FK]],'splitting ID'!C:C,'splitting ID'!A:A)</f>
        <v>ALAX_2025</v>
      </c>
      <c r="B36" s="3" t="str">
        <f>_xlfn.XLOOKUP(FIN_STUDY_GROUP_DISAG[[#This Row],[STUDY_GROUP_FK]],'splitting ID'!C:C,'splitting ID'!B:B)</f>
        <v>ONE</v>
      </c>
      <c r="C36" s="4" t="s">
        <v>12936</v>
      </c>
      <c r="D36" s="4" t="s">
        <v>13343</v>
      </c>
      <c r="E36" s="4"/>
    </row>
    <row r="37" spans="1:5" x14ac:dyDescent="0.2">
      <c r="A37" s="3" t="str">
        <f>_xlfn.XLOOKUP(FIN_STUDY_GROUP_DISAG[[#This Row],[STUDY_GROUP_FK]],'splitting ID'!C:C,'splitting ID'!A:A)</f>
        <v>ALAX_2025</v>
      </c>
      <c r="B37" s="3" t="str">
        <f>_xlfn.XLOOKUP(FIN_STUDY_GROUP_DISAG[[#This Row],[STUDY_GROUP_FK]],'splitting ID'!C:C,'splitting ID'!B:B)</f>
        <v>ONE</v>
      </c>
      <c r="C37" s="4" t="s">
        <v>12936</v>
      </c>
      <c r="D37" s="4" t="s">
        <v>5178</v>
      </c>
      <c r="E37" s="4" t="s">
        <v>13626</v>
      </c>
    </row>
    <row r="38" spans="1:5" x14ac:dyDescent="0.2">
      <c r="A38" s="3" t="str">
        <f>_xlfn.XLOOKUP(FIN_STUDY_GROUP_DISAG[[#This Row],[STUDY_GROUP_FK]],'splitting ID'!C:C,'splitting ID'!A:A)</f>
        <v>ALAX_2025</v>
      </c>
      <c r="B38" s="3" t="str">
        <f>_xlfn.XLOOKUP(FIN_STUDY_GROUP_DISAG[[#This Row],[STUDY_GROUP_FK]],'splitting ID'!C:C,'splitting ID'!B:B)</f>
        <v>ONE</v>
      </c>
      <c r="C38" s="4" t="s">
        <v>12936</v>
      </c>
      <c r="D38" s="4" t="s">
        <v>13348</v>
      </c>
      <c r="E38" s="4"/>
    </row>
    <row r="39" spans="1:5" x14ac:dyDescent="0.2">
      <c r="A39" s="3" t="str">
        <f>_xlfn.XLOOKUP(FIN_STUDY_GROUP_DISAG[[#This Row],[STUDY_GROUP_FK]],'splitting ID'!C:C,'splitting ID'!A:A)</f>
        <v>ALBI_2023</v>
      </c>
      <c r="B39" s="3" t="str">
        <f>_xlfn.XLOOKUP(FIN_STUDY_GROUP_DISAG[[#This Row],[STUDY_GROUP_FK]],'splitting ID'!C:C,'splitting ID'!B:B)</f>
        <v>ONE</v>
      </c>
      <c r="C39" s="4" t="s">
        <v>10875</v>
      </c>
      <c r="D39" s="4" t="s">
        <v>13343</v>
      </c>
      <c r="E39" s="4"/>
    </row>
    <row r="40" spans="1:5" x14ac:dyDescent="0.2">
      <c r="A40" s="3" t="str">
        <f>_xlfn.XLOOKUP(FIN_STUDY_GROUP_DISAG[[#This Row],[STUDY_GROUP_FK]],'splitting ID'!C:C,'splitting ID'!A:A)</f>
        <v>ALBI_2023</v>
      </c>
      <c r="B40" s="3" t="str">
        <f>_xlfn.XLOOKUP(FIN_STUDY_GROUP_DISAG[[#This Row],[STUDY_GROUP_FK]],'splitting ID'!C:C,'splitting ID'!B:B)</f>
        <v>ONE</v>
      </c>
      <c r="C40" s="4" t="s">
        <v>10875</v>
      </c>
      <c r="D40" s="4" t="s">
        <v>5178</v>
      </c>
      <c r="E40" s="4" t="s">
        <v>13352</v>
      </c>
    </row>
    <row r="41" spans="1:5" x14ac:dyDescent="0.2">
      <c r="A41" s="3" t="str">
        <f>_xlfn.XLOOKUP(FIN_STUDY_GROUP_DISAG[[#This Row],[STUDY_GROUP_FK]],'splitting ID'!C:C,'splitting ID'!A:A)</f>
        <v>ALIK_2022</v>
      </c>
      <c r="B41" s="3" t="str">
        <f>_xlfn.XLOOKUP(FIN_STUDY_GROUP_DISAG[[#This Row],[STUDY_GROUP_FK]],'splitting ID'!C:C,'splitting ID'!B:B)</f>
        <v>ONE</v>
      </c>
      <c r="C41" s="4" t="s">
        <v>10878</v>
      </c>
      <c r="D41" s="4" t="s">
        <v>13343</v>
      </c>
      <c r="E41" s="4"/>
    </row>
    <row r="42" spans="1:5" x14ac:dyDescent="0.2">
      <c r="A42" s="3" t="str">
        <f>_xlfn.XLOOKUP(FIN_STUDY_GROUP_DISAG[[#This Row],[STUDY_GROUP_FK]],'splitting ID'!C:C,'splitting ID'!A:A)</f>
        <v>ALIK_2022</v>
      </c>
      <c r="B42" s="3" t="str">
        <f>_xlfn.XLOOKUP(FIN_STUDY_GROUP_DISAG[[#This Row],[STUDY_GROUP_FK]],'splitting ID'!C:C,'splitting ID'!B:B)</f>
        <v>ONE</v>
      </c>
      <c r="C42" s="4" t="s">
        <v>10878</v>
      </c>
      <c r="D42" s="4" t="s">
        <v>5178</v>
      </c>
      <c r="E42" s="4" t="s">
        <v>13353</v>
      </c>
    </row>
    <row r="43" spans="1:5" x14ac:dyDescent="0.2">
      <c r="A43" s="3" t="str">
        <f>_xlfn.XLOOKUP(FIN_STUDY_GROUP_DISAG[[#This Row],[STUDY_GROUP_FK]],'splitting ID'!C:C,'splitting ID'!A:A)</f>
        <v>ALIK_2022</v>
      </c>
      <c r="B43" s="3" t="str">
        <f>_xlfn.XLOOKUP(FIN_STUDY_GROUP_DISAG[[#This Row],[STUDY_GROUP_FK]],'splitting ID'!C:C,'splitting ID'!B:B)</f>
        <v>ONE</v>
      </c>
      <c r="C43" s="4" t="s">
        <v>10878</v>
      </c>
      <c r="D43" s="4" t="s">
        <v>13348</v>
      </c>
      <c r="E43" s="4"/>
    </row>
    <row r="44" spans="1:5" x14ac:dyDescent="0.2">
      <c r="A44" s="3" t="str">
        <f>_xlfn.XLOOKUP(FIN_STUDY_GROUP_DISAG[[#This Row],[STUDY_GROUP_FK]],'splitting ID'!C:C,'splitting ID'!A:A)</f>
        <v>ALIY_2023</v>
      </c>
      <c r="B44" s="3" t="str">
        <f>_xlfn.XLOOKUP(FIN_STUDY_GROUP_DISAG[[#This Row],[STUDY_GROUP_FK]],'splitting ID'!C:C,'splitting ID'!B:B)</f>
        <v>ONE</v>
      </c>
      <c r="C44" s="4" t="s">
        <v>10881</v>
      </c>
      <c r="D44" s="4" t="s">
        <v>13343</v>
      </c>
      <c r="E44" s="4"/>
    </row>
    <row r="45" spans="1:5" x14ac:dyDescent="0.2">
      <c r="A45" s="3" t="str">
        <f>_xlfn.XLOOKUP(FIN_STUDY_GROUP_DISAG[[#This Row],[STUDY_GROUP_FK]],'splitting ID'!C:C,'splitting ID'!A:A)</f>
        <v>ALIY_2023</v>
      </c>
      <c r="B45" s="3" t="str">
        <f>_xlfn.XLOOKUP(FIN_STUDY_GROUP_DISAG[[#This Row],[STUDY_GROUP_FK]],'splitting ID'!C:C,'splitting ID'!B:B)</f>
        <v>ONE</v>
      </c>
      <c r="C45" s="4" t="s">
        <v>10881</v>
      </c>
      <c r="D45" s="4" t="s">
        <v>5178</v>
      </c>
      <c r="E45" s="4" t="s">
        <v>13354</v>
      </c>
    </row>
    <row r="46" spans="1:5" x14ac:dyDescent="0.2">
      <c r="A46" s="3" t="str">
        <f>_xlfn.XLOOKUP(FIN_STUDY_GROUP_DISAG[[#This Row],[STUDY_GROUP_FK]],'splitting ID'!C:C,'splitting ID'!A:A)</f>
        <v>ALLA_2017</v>
      </c>
      <c r="B46" s="3" t="str">
        <f>_xlfn.XLOOKUP(FIN_STUDY_GROUP_DISAG[[#This Row],[STUDY_GROUP_FK]],'splitting ID'!C:C,'splitting ID'!B:B)</f>
        <v>ONE</v>
      </c>
      <c r="C46" s="4" t="s">
        <v>11699</v>
      </c>
      <c r="D46" s="4" t="s">
        <v>13343</v>
      </c>
      <c r="E46" s="4"/>
    </row>
    <row r="47" spans="1:5" x14ac:dyDescent="0.2">
      <c r="A47" s="3" t="str">
        <f>_xlfn.XLOOKUP(FIN_STUDY_GROUP_DISAG[[#This Row],[STUDY_GROUP_FK]],'splitting ID'!C:C,'splitting ID'!A:A)</f>
        <v>ALLA_2017</v>
      </c>
      <c r="B47" s="3" t="str">
        <f>_xlfn.XLOOKUP(FIN_STUDY_GROUP_DISAG[[#This Row],[STUDY_GROUP_FK]],'splitting ID'!C:C,'splitting ID'!B:B)</f>
        <v>ONE</v>
      </c>
      <c r="C47" s="4" t="s">
        <v>11699</v>
      </c>
      <c r="D47" s="4" t="s">
        <v>5178</v>
      </c>
      <c r="E47" s="4" t="s">
        <v>13488</v>
      </c>
    </row>
    <row r="48" spans="1:5" x14ac:dyDescent="0.2">
      <c r="A48" s="3" t="str">
        <f>_xlfn.XLOOKUP(FIN_STUDY_GROUP_DISAG[[#This Row],[STUDY_GROUP_FK]],'splitting ID'!C:C,'splitting ID'!A:A)</f>
        <v>AMBR_2016</v>
      </c>
      <c r="B48" s="3" t="str">
        <f>_xlfn.XLOOKUP(FIN_STUDY_GROUP_DISAG[[#This Row],[STUDY_GROUP_FK]],'splitting ID'!C:C,'splitting ID'!B:B)</f>
        <v>ONE</v>
      </c>
      <c r="C48" s="4" t="s">
        <v>11701</v>
      </c>
      <c r="D48" s="4" t="s">
        <v>13343</v>
      </c>
      <c r="E48" s="4"/>
    </row>
    <row r="49" spans="1:5" x14ac:dyDescent="0.2">
      <c r="A49" s="3" t="str">
        <f>_xlfn.XLOOKUP(FIN_STUDY_GROUP_DISAG[[#This Row],[STUDY_GROUP_FK]],'splitting ID'!C:C,'splitting ID'!A:A)</f>
        <v>AMBR_2016</v>
      </c>
      <c r="B49" s="3" t="str">
        <f>_xlfn.XLOOKUP(FIN_STUDY_GROUP_DISAG[[#This Row],[STUDY_GROUP_FK]],'splitting ID'!C:C,'splitting ID'!B:B)</f>
        <v>ONE</v>
      </c>
      <c r="C49" s="4" t="s">
        <v>11701</v>
      </c>
      <c r="D49" s="4" t="s">
        <v>13344</v>
      </c>
      <c r="E49" s="4"/>
    </row>
    <row r="50" spans="1:5" x14ac:dyDescent="0.2">
      <c r="A50" s="3" t="str">
        <f>_xlfn.XLOOKUP(FIN_STUDY_GROUP_DISAG[[#This Row],[STUDY_GROUP_FK]],'splitting ID'!C:C,'splitting ID'!A:A)</f>
        <v>AMBR_2016</v>
      </c>
      <c r="B50" s="3" t="str">
        <f>_xlfn.XLOOKUP(FIN_STUDY_GROUP_DISAG[[#This Row],[STUDY_GROUP_FK]],'splitting ID'!C:C,'splitting ID'!B:B)</f>
        <v>ONE</v>
      </c>
      <c r="C50" s="4" t="s">
        <v>11701</v>
      </c>
      <c r="D50" s="4" t="s">
        <v>5178</v>
      </c>
      <c r="E50" s="4" t="s">
        <v>13489</v>
      </c>
    </row>
    <row r="51" spans="1:5" x14ac:dyDescent="0.2">
      <c r="A51" s="3" t="str">
        <f>_xlfn.XLOOKUP(FIN_STUDY_GROUP_DISAG[[#This Row],[STUDY_GROUP_FK]],'splitting ID'!C:C,'splitting ID'!A:A)</f>
        <v>AMBR_2016</v>
      </c>
      <c r="B51" s="3" t="str">
        <f>_xlfn.XLOOKUP(FIN_STUDY_GROUP_DISAG[[#This Row],[STUDY_GROUP_FK]],'splitting ID'!C:C,'splitting ID'!B:B)</f>
        <v>ONE</v>
      </c>
      <c r="C51" s="4" t="s">
        <v>11701</v>
      </c>
      <c r="D51" s="4" t="s">
        <v>13348</v>
      </c>
      <c r="E51" s="4"/>
    </row>
    <row r="52" spans="1:5" x14ac:dyDescent="0.2">
      <c r="A52" s="3" t="str">
        <f>_xlfn.XLOOKUP(FIN_STUDY_GROUP_DISAG[[#This Row],[STUDY_GROUP_FK]],'splitting ID'!C:C,'splitting ID'!A:A)</f>
        <v>ANAE_2019</v>
      </c>
      <c r="B52" s="3" t="str">
        <f>_xlfn.XLOOKUP(FIN_STUDY_GROUP_DISAG[[#This Row],[STUDY_GROUP_FK]],'splitting ID'!C:C,'splitting ID'!B:B)</f>
        <v>ONE</v>
      </c>
      <c r="C52" s="4" t="s">
        <v>12329</v>
      </c>
      <c r="D52" s="4" t="s">
        <v>13343</v>
      </c>
      <c r="E52" s="4"/>
    </row>
    <row r="53" spans="1:5" x14ac:dyDescent="0.2">
      <c r="A53" s="3" t="str">
        <f>_xlfn.XLOOKUP(FIN_STUDY_GROUP_DISAG[[#This Row],[STUDY_GROUP_FK]],'splitting ID'!C:C,'splitting ID'!A:A)</f>
        <v>ANDE_2012</v>
      </c>
      <c r="B53" s="3" t="str">
        <f>_xlfn.XLOOKUP(FIN_STUDY_GROUP_DISAG[[#This Row],[STUDY_GROUP_FK]],'splitting ID'!C:C,'splitting ID'!B:B)</f>
        <v>ONE</v>
      </c>
      <c r="C53" s="4" t="s">
        <v>12945</v>
      </c>
      <c r="D53" s="4" t="s">
        <v>5178</v>
      </c>
      <c r="E53" s="4" t="s">
        <v>13627</v>
      </c>
    </row>
    <row r="54" spans="1:5" x14ac:dyDescent="0.2">
      <c r="A54" s="3" t="str">
        <f>_xlfn.XLOOKUP(FIN_STUDY_GROUP_DISAG[[#This Row],[STUDY_GROUP_FK]],'splitting ID'!C:C,'splitting ID'!A:A)</f>
        <v>ANJU_2016</v>
      </c>
      <c r="B54" s="3" t="str">
        <f>_xlfn.XLOOKUP(FIN_STUDY_GROUP_DISAG[[#This Row],[STUDY_GROUP_FK]],'splitting ID'!C:C,'splitting ID'!B:B)</f>
        <v>ONE</v>
      </c>
      <c r="C54" s="4" t="s">
        <v>12331</v>
      </c>
      <c r="D54" s="4" t="s">
        <v>13343</v>
      </c>
      <c r="E54" s="4"/>
    </row>
    <row r="55" spans="1:5" x14ac:dyDescent="0.2">
      <c r="A55" s="3" t="str">
        <f>_xlfn.XLOOKUP(FIN_STUDY_GROUP_DISAG[[#This Row],[STUDY_GROUP_FK]],'splitting ID'!C:C,'splitting ID'!A:A)</f>
        <v>ANOU_2025</v>
      </c>
      <c r="B55" s="3" t="str">
        <f>_xlfn.XLOOKUP(FIN_STUDY_GROUP_DISAG[[#This Row],[STUDY_GROUP_FK]],'splitting ID'!C:C,'splitting ID'!B:B)</f>
        <v>ONE</v>
      </c>
      <c r="C55" s="4" t="s">
        <v>12947</v>
      </c>
      <c r="D55" s="4" t="s">
        <v>13343</v>
      </c>
      <c r="E55" s="4"/>
    </row>
    <row r="56" spans="1:5" x14ac:dyDescent="0.2">
      <c r="A56" s="3" t="str">
        <f>_xlfn.XLOOKUP(FIN_STUDY_GROUP_DISAG[[#This Row],[STUDY_GROUP_FK]],'splitting ID'!C:C,'splitting ID'!A:A)</f>
        <v>ANOU_2025</v>
      </c>
      <c r="B56" s="3" t="str">
        <f>_xlfn.XLOOKUP(FIN_STUDY_GROUP_DISAG[[#This Row],[STUDY_GROUP_FK]],'splitting ID'!C:C,'splitting ID'!B:B)</f>
        <v>ONE</v>
      </c>
      <c r="C56" s="4" t="s">
        <v>12947</v>
      </c>
      <c r="D56" s="4" t="s">
        <v>13344</v>
      </c>
      <c r="E56" s="4"/>
    </row>
    <row r="57" spans="1:5" x14ac:dyDescent="0.2">
      <c r="A57" s="3" t="str">
        <f>_xlfn.XLOOKUP(FIN_STUDY_GROUP_DISAG[[#This Row],[STUDY_GROUP_FK]],'splitting ID'!C:C,'splitting ID'!A:A)</f>
        <v>ANOU_2025</v>
      </c>
      <c r="B57" s="3" t="str">
        <f>_xlfn.XLOOKUP(FIN_STUDY_GROUP_DISAG[[#This Row],[STUDY_GROUP_FK]],'splitting ID'!C:C,'splitting ID'!B:B)</f>
        <v>ONE</v>
      </c>
      <c r="C57" s="4" t="s">
        <v>12947</v>
      </c>
      <c r="D57" s="4" t="s">
        <v>5178</v>
      </c>
      <c r="E57" s="4" t="s">
        <v>13628</v>
      </c>
    </row>
    <row r="58" spans="1:5" x14ac:dyDescent="0.2">
      <c r="A58" s="3" t="str">
        <f>_xlfn.XLOOKUP(FIN_STUDY_GROUP_DISAG[[#This Row],[STUDY_GROUP_FK]],'splitting ID'!C:C,'splitting ID'!A:A)</f>
        <v>ANOU_2025</v>
      </c>
      <c r="B58" s="3" t="str">
        <f>_xlfn.XLOOKUP(FIN_STUDY_GROUP_DISAG[[#This Row],[STUDY_GROUP_FK]],'splitting ID'!C:C,'splitting ID'!B:B)</f>
        <v>ONE</v>
      </c>
      <c r="C58" s="4" t="s">
        <v>12947</v>
      </c>
      <c r="D58" s="4" t="s">
        <v>13348</v>
      </c>
      <c r="E58" s="4"/>
    </row>
    <row r="59" spans="1:5" x14ac:dyDescent="0.2">
      <c r="A59" s="3" t="str">
        <f>_xlfn.XLOOKUP(FIN_STUDY_GROUP_DISAG[[#This Row],[STUDY_GROUP_FK]],'splitting ID'!C:C,'splitting ID'!A:A)</f>
        <v>ARBA_2014</v>
      </c>
      <c r="B59" s="3" t="str">
        <f>_xlfn.XLOOKUP(FIN_STUDY_GROUP_DISAG[[#This Row],[STUDY_GROUP_FK]],'splitting ID'!C:C,'splitting ID'!B:B)</f>
        <v>FEM</v>
      </c>
      <c r="C59" s="4" t="s">
        <v>12950</v>
      </c>
      <c r="D59" s="4" t="s">
        <v>5178</v>
      </c>
      <c r="E59" s="4" t="s">
        <v>13447</v>
      </c>
    </row>
    <row r="60" spans="1:5" x14ac:dyDescent="0.2">
      <c r="A60" s="3" t="str">
        <f>_xlfn.XLOOKUP(FIN_STUDY_GROUP_DISAG[[#This Row],[STUDY_GROUP_FK]],'splitting ID'!C:C,'splitting ID'!A:A)</f>
        <v>ARBA_2014</v>
      </c>
      <c r="B60" s="3" t="str">
        <f>_xlfn.XLOOKUP(FIN_STUDY_GROUP_DISAG[[#This Row],[STUDY_GROUP_FK]],'splitting ID'!C:C,'splitting ID'!B:B)</f>
        <v>MAL</v>
      </c>
      <c r="C60" s="4" t="s">
        <v>12952</v>
      </c>
      <c r="D60" s="4" t="s">
        <v>5178</v>
      </c>
      <c r="E60" s="4" t="s">
        <v>13447</v>
      </c>
    </row>
    <row r="61" spans="1:5" x14ac:dyDescent="0.2">
      <c r="A61" s="3" t="str">
        <f>_xlfn.XLOOKUP(FIN_STUDY_GROUP_DISAG[[#This Row],[STUDY_GROUP_FK]],'splitting ID'!C:C,'splitting ID'!A:A)</f>
        <v>ARIN_2014</v>
      </c>
      <c r="B61" s="3" t="str">
        <f>_xlfn.XLOOKUP(FIN_STUDY_GROUP_DISAG[[#This Row],[STUDY_GROUP_FK]],'splitting ID'!C:C,'splitting ID'!B:B)</f>
        <v>ONE</v>
      </c>
      <c r="C61" s="4" t="s">
        <v>12954</v>
      </c>
      <c r="D61" s="4" t="s">
        <v>13343</v>
      </c>
      <c r="E61" s="4"/>
    </row>
    <row r="62" spans="1:5" x14ac:dyDescent="0.2">
      <c r="A62" s="3" t="str">
        <f>_xlfn.XLOOKUP(FIN_STUDY_GROUP_DISAG[[#This Row],[STUDY_GROUP_FK]],'splitting ID'!C:C,'splitting ID'!A:A)</f>
        <v>ARIN_2014</v>
      </c>
      <c r="B62" s="3" t="str">
        <f>_xlfn.XLOOKUP(FIN_STUDY_GROUP_DISAG[[#This Row],[STUDY_GROUP_FK]],'splitting ID'!C:C,'splitting ID'!B:B)</f>
        <v>ONE</v>
      </c>
      <c r="C62" s="4" t="s">
        <v>12954</v>
      </c>
      <c r="D62" s="4" t="s">
        <v>5178</v>
      </c>
      <c r="E62" s="4" t="s">
        <v>13629</v>
      </c>
    </row>
    <row r="63" spans="1:5" x14ac:dyDescent="0.2">
      <c r="A63" s="3" t="str">
        <f>_xlfn.XLOOKUP(FIN_STUDY_GROUP_DISAG[[#This Row],[STUDY_GROUP_FK]],'splitting ID'!C:C,'splitting ID'!A:A)</f>
        <v>ASAR_2023</v>
      </c>
      <c r="B63" s="3" t="str">
        <f>_xlfn.XLOOKUP(FIN_STUDY_GROUP_DISAG[[#This Row],[STUDY_GROUP_FK]],'splitting ID'!C:C,'splitting ID'!B:B)</f>
        <v>ONE</v>
      </c>
      <c r="C63" s="4" t="s">
        <v>10891</v>
      </c>
      <c r="D63" s="4" t="s">
        <v>13344</v>
      </c>
      <c r="E63" s="4"/>
    </row>
    <row r="64" spans="1:5" x14ac:dyDescent="0.2">
      <c r="A64" s="3" t="str">
        <f>_xlfn.XLOOKUP(FIN_STUDY_GROUP_DISAG[[#This Row],[STUDY_GROUP_FK]],'splitting ID'!C:C,'splitting ID'!A:A)</f>
        <v>AUST_2016</v>
      </c>
      <c r="B64" s="3" t="str">
        <f>_xlfn.XLOOKUP(FIN_STUDY_GROUP_DISAG[[#This Row],[STUDY_GROUP_FK]],'splitting ID'!C:C,'splitting ID'!B:B)</f>
        <v>ONE</v>
      </c>
      <c r="C64" s="4" t="s">
        <v>12333</v>
      </c>
      <c r="D64" s="4" t="s">
        <v>5178</v>
      </c>
      <c r="E64" s="4" t="s">
        <v>13589</v>
      </c>
    </row>
    <row r="65" spans="1:5" x14ac:dyDescent="0.2">
      <c r="A65" s="3" t="str">
        <f>_xlfn.XLOOKUP(FIN_STUDY_GROUP_DISAG[[#This Row],[STUDY_GROUP_FK]],'splitting ID'!C:C,'splitting ID'!A:A)</f>
        <v>AUTA_2020</v>
      </c>
      <c r="B65" s="3" t="str">
        <f>_xlfn.XLOOKUP(FIN_STUDY_GROUP_DISAG[[#This Row],[STUDY_GROUP_FK]],'splitting ID'!C:C,'splitting ID'!B:B)</f>
        <v>ONE</v>
      </c>
      <c r="C65" s="4" t="s">
        <v>12970</v>
      </c>
      <c r="D65" s="4" t="s">
        <v>13343</v>
      </c>
      <c r="E65" s="4"/>
    </row>
    <row r="66" spans="1:5" x14ac:dyDescent="0.2">
      <c r="A66" s="3" t="str">
        <f>_xlfn.XLOOKUP(FIN_STUDY_GROUP_DISAG[[#This Row],[STUDY_GROUP_FK]],'splitting ID'!C:C,'splitting ID'!A:A)</f>
        <v>AUTA_2020</v>
      </c>
      <c r="B66" s="3" t="str">
        <f>_xlfn.XLOOKUP(FIN_STUDY_GROUP_DISAG[[#This Row],[STUDY_GROUP_FK]],'splitting ID'!C:C,'splitting ID'!B:B)</f>
        <v>ONE</v>
      </c>
      <c r="C66" s="4" t="s">
        <v>12970</v>
      </c>
      <c r="D66" s="4" t="s">
        <v>13344</v>
      </c>
      <c r="E66" s="4"/>
    </row>
    <row r="67" spans="1:5" x14ac:dyDescent="0.2">
      <c r="A67" s="3" t="str">
        <f>_xlfn.XLOOKUP(FIN_STUDY_GROUP_DISAG[[#This Row],[STUDY_GROUP_FK]],'splitting ID'!C:C,'splitting ID'!A:A)</f>
        <v>AYAZ_2023</v>
      </c>
      <c r="B67" s="3" t="str">
        <f>_xlfn.XLOOKUP(FIN_STUDY_GROUP_DISAG[[#This Row],[STUDY_GROUP_FK]],'splitting ID'!C:C,'splitting ID'!B:B)</f>
        <v>ONE</v>
      </c>
      <c r="C67" s="4" t="s">
        <v>10897</v>
      </c>
      <c r="D67" s="4" t="s">
        <v>13343</v>
      </c>
      <c r="E67" s="4"/>
    </row>
    <row r="68" spans="1:5" x14ac:dyDescent="0.2">
      <c r="A68" s="3" t="str">
        <f>_xlfn.XLOOKUP(FIN_STUDY_GROUP_DISAG[[#This Row],[STUDY_GROUP_FK]],'splitting ID'!C:C,'splitting ID'!A:A)</f>
        <v>AYAZ_2023</v>
      </c>
      <c r="B68" s="3" t="str">
        <f>_xlfn.XLOOKUP(FIN_STUDY_GROUP_DISAG[[#This Row],[STUDY_GROUP_FK]],'splitting ID'!C:C,'splitting ID'!B:B)</f>
        <v>ONE</v>
      </c>
      <c r="C68" s="4" t="s">
        <v>10897</v>
      </c>
      <c r="D68" s="4" t="s">
        <v>5178</v>
      </c>
      <c r="E68" s="4" t="s">
        <v>13355</v>
      </c>
    </row>
    <row r="69" spans="1:5" x14ac:dyDescent="0.2">
      <c r="A69" s="3" t="str">
        <f>_xlfn.XLOOKUP(FIN_STUDY_GROUP_DISAG[[#This Row],[STUDY_GROUP_FK]],'splitting ID'!C:C,'splitting ID'!A:A)</f>
        <v>AYAZ_2023</v>
      </c>
      <c r="B69" s="3" t="str">
        <f>_xlfn.XLOOKUP(FIN_STUDY_GROUP_DISAG[[#This Row],[STUDY_GROUP_FK]],'splitting ID'!C:C,'splitting ID'!B:B)</f>
        <v>ONE</v>
      </c>
      <c r="C69" s="4" t="s">
        <v>10897</v>
      </c>
      <c r="D69" s="4" t="s">
        <v>13348</v>
      </c>
      <c r="E69" s="4"/>
    </row>
    <row r="70" spans="1:5" x14ac:dyDescent="0.2">
      <c r="A70" s="3" t="str">
        <f>_xlfn.XLOOKUP(FIN_STUDY_GROUP_DISAG[[#This Row],[STUDY_GROUP_FK]],'splitting ID'!C:C,'splitting ID'!A:A)</f>
        <v>AZAM_2018</v>
      </c>
      <c r="B70" s="3" t="str">
        <f>_xlfn.XLOOKUP(FIN_STUDY_GROUP_DISAG[[#This Row],[STUDY_GROUP_FK]],'splitting ID'!C:C,'splitting ID'!B:B)</f>
        <v>ONE</v>
      </c>
      <c r="C70" s="4" t="s">
        <v>11702</v>
      </c>
      <c r="D70" s="4" t="s">
        <v>13343</v>
      </c>
      <c r="E70" s="4"/>
    </row>
    <row r="71" spans="1:5" x14ac:dyDescent="0.2">
      <c r="A71" s="3" t="str">
        <f>_xlfn.XLOOKUP(FIN_STUDY_GROUP_DISAG[[#This Row],[STUDY_GROUP_FK]],'splitting ID'!C:C,'splitting ID'!A:A)</f>
        <v>AZAM_2018</v>
      </c>
      <c r="B71" s="3" t="str">
        <f>_xlfn.XLOOKUP(FIN_STUDY_GROUP_DISAG[[#This Row],[STUDY_GROUP_FK]],'splitting ID'!C:C,'splitting ID'!B:B)</f>
        <v>ONE</v>
      </c>
      <c r="C71" s="4" t="s">
        <v>11702</v>
      </c>
      <c r="D71" s="4" t="s">
        <v>5178</v>
      </c>
      <c r="E71" s="4" t="s">
        <v>13490</v>
      </c>
    </row>
    <row r="72" spans="1:5" x14ac:dyDescent="0.2">
      <c r="A72" s="3" t="str">
        <f>_xlfn.XLOOKUP(FIN_STUDY_GROUP_DISAG[[#This Row],[STUDY_GROUP_FK]],'splitting ID'!C:C,'splitting ID'!A:A)</f>
        <v>AZEV_2019</v>
      </c>
      <c r="B72" s="3" t="str">
        <f>_xlfn.XLOOKUP(FIN_STUDY_GROUP_DISAG[[#This Row],[STUDY_GROUP_FK]],'splitting ID'!C:C,'splitting ID'!B:B)</f>
        <v>ONE</v>
      </c>
      <c r="C72" s="4" t="s">
        <v>11335</v>
      </c>
      <c r="D72" s="4" t="s">
        <v>13348</v>
      </c>
      <c r="E72" s="4"/>
    </row>
    <row r="73" spans="1:5" x14ac:dyDescent="0.2">
      <c r="A73" s="3" t="str">
        <f>_xlfn.XLOOKUP(FIN_STUDY_GROUP_DISAG[[#This Row],[STUDY_GROUP_FK]],'splitting ID'!C:C,'splitting ID'!A:A)</f>
        <v>AZEV_2019</v>
      </c>
      <c r="B73" s="3" t="str">
        <f>_xlfn.XLOOKUP(FIN_STUDY_GROUP_DISAG[[#This Row],[STUDY_GROUP_FK]],'splitting ID'!C:C,'splitting ID'!B:B)</f>
        <v>ONE</v>
      </c>
      <c r="C73" s="4" t="s">
        <v>11335</v>
      </c>
      <c r="D73" s="4" t="s">
        <v>5178</v>
      </c>
      <c r="E73" s="4" t="s">
        <v>13424</v>
      </c>
    </row>
    <row r="74" spans="1:5" x14ac:dyDescent="0.2">
      <c r="A74" s="3" t="str">
        <f>_xlfn.XLOOKUP(FIN_STUDY_GROUP_DISAG[[#This Row],[STUDY_GROUP_FK]],'splitting ID'!C:C,'splitting ID'!A:A)</f>
        <v>AZEV_2019</v>
      </c>
      <c r="B74" s="3" t="str">
        <f>_xlfn.XLOOKUP(FIN_STUDY_GROUP_DISAG[[#This Row],[STUDY_GROUP_FK]],'splitting ID'!C:C,'splitting ID'!B:B)</f>
        <v>ONE</v>
      </c>
      <c r="C74" s="4" t="s">
        <v>11335</v>
      </c>
      <c r="D74" s="4" t="s">
        <v>13343</v>
      </c>
      <c r="E74" s="4"/>
    </row>
    <row r="75" spans="1:5" x14ac:dyDescent="0.2">
      <c r="A75" s="3" t="str">
        <f>_xlfn.XLOOKUP(FIN_STUDY_GROUP_DISAG[[#This Row],[STUDY_GROUP_FK]],'splitting ID'!C:C,'splitting ID'!A:A)</f>
        <v>AZIZ_2016</v>
      </c>
      <c r="B75" s="3" t="str">
        <f>_xlfn.XLOOKUP(FIN_STUDY_GROUP_DISAG[[#This Row],[STUDY_GROUP_FK]],'splitting ID'!C:C,'splitting ID'!B:B)</f>
        <v>CAS</v>
      </c>
      <c r="C75" s="4" t="s">
        <v>12971</v>
      </c>
      <c r="D75" s="4" t="s">
        <v>13343</v>
      </c>
      <c r="E75" s="4"/>
    </row>
    <row r="76" spans="1:5" x14ac:dyDescent="0.2">
      <c r="A76" s="3" t="str">
        <f>_xlfn.XLOOKUP(FIN_STUDY_GROUP_DISAG[[#This Row],[STUDY_GROUP_FK]],'splitting ID'!C:C,'splitting ID'!A:A)</f>
        <v>AZIZ_2016</v>
      </c>
      <c r="B76" s="3" t="str">
        <f>_xlfn.XLOOKUP(FIN_STUDY_GROUP_DISAG[[#This Row],[STUDY_GROUP_FK]],'splitting ID'!C:C,'splitting ID'!B:B)</f>
        <v>CON</v>
      </c>
      <c r="C76" s="4" t="s">
        <v>12975</v>
      </c>
      <c r="D76" s="4" t="s">
        <v>13343</v>
      </c>
      <c r="E76" s="4"/>
    </row>
    <row r="77" spans="1:5" x14ac:dyDescent="0.2">
      <c r="A77" s="3" t="str">
        <f>_xlfn.XLOOKUP(FIN_STUDY_GROUP_DISAG[[#This Row],[STUDY_GROUP_FK]],'splitting ID'!C:C,'splitting ID'!A:A)</f>
        <v>BADM_2016</v>
      </c>
      <c r="B77" s="3" t="str">
        <f>_xlfn.XLOOKUP(FIN_STUDY_GROUP_DISAG[[#This Row],[STUDY_GROUP_FK]],'splitting ID'!C:C,'splitting ID'!B:B)</f>
        <v>ONE</v>
      </c>
      <c r="C77" s="4" t="s">
        <v>11705</v>
      </c>
      <c r="D77" s="4" t="s">
        <v>13343</v>
      </c>
      <c r="E77" s="4"/>
    </row>
    <row r="78" spans="1:5" x14ac:dyDescent="0.2">
      <c r="A78" s="3" t="str">
        <f>_xlfn.XLOOKUP(FIN_STUDY_GROUP_DISAG[[#This Row],[STUDY_GROUP_FK]],'splitting ID'!C:C,'splitting ID'!A:A)</f>
        <v>BAHR_2023</v>
      </c>
      <c r="B78" s="3" t="str">
        <f>_xlfn.XLOOKUP(FIN_STUDY_GROUP_DISAG[[#This Row],[STUDY_GROUP_FK]],'splitting ID'!C:C,'splitting ID'!B:B)</f>
        <v>ONE</v>
      </c>
      <c r="C78" s="4" t="s">
        <v>10900</v>
      </c>
      <c r="D78" s="4" t="s">
        <v>13343</v>
      </c>
      <c r="E78" s="4"/>
    </row>
    <row r="79" spans="1:5" x14ac:dyDescent="0.2">
      <c r="A79" s="3" t="str">
        <f>_xlfn.XLOOKUP(FIN_STUDY_GROUP_DISAG[[#This Row],[STUDY_GROUP_FK]],'splitting ID'!C:C,'splitting ID'!A:A)</f>
        <v>BAHR_2023</v>
      </c>
      <c r="B79" s="3" t="str">
        <f>_xlfn.XLOOKUP(FIN_STUDY_GROUP_DISAG[[#This Row],[STUDY_GROUP_FK]],'splitting ID'!C:C,'splitting ID'!B:B)</f>
        <v>ONE</v>
      </c>
      <c r="C79" s="4" t="s">
        <v>10900</v>
      </c>
      <c r="D79" s="4" t="s">
        <v>13344</v>
      </c>
      <c r="E79" s="4"/>
    </row>
    <row r="80" spans="1:5" x14ac:dyDescent="0.2">
      <c r="A80" s="3" t="str">
        <f>_xlfn.XLOOKUP(FIN_STUDY_GROUP_DISAG[[#This Row],[STUDY_GROUP_FK]],'splitting ID'!C:C,'splitting ID'!A:A)</f>
        <v>BAHR_2023</v>
      </c>
      <c r="B80" s="3" t="str">
        <f>_xlfn.XLOOKUP(FIN_STUDY_GROUP_DISAG[[#This Row],[STUDY_GROUP_FK]],'splitting ID'!C:C,'splitting ID'!B:B)</f>
        <v>ONE</v>
      </c>
      <c r="C80" s="4" t="s">
        <v>10900</v>
      </c>
      <c r="D80" s="4" t="s">
        <v>5178</v>
      </c>
      <c r="E80" s="4" t="s">
        <v>13356</v>
      </c>
    </row>
    <row r="81" spans="1:5" x14ac:dyDescent="0.2">
      <c r="A81" s="3" t="str">
        <f>_xlfn.XLOOKUP(FIN_STUDY_GROUP_DISAG[[#This Row],[STUDY_GROUP_FK]],'splitting ID'!C:C,'splitting ID'!A:A)</f>
        <v>BAHR_2023</v>
      </c>
      <c r="B81" s="3" t="str">
        <f>_xlfn.XLOOKUP(FIN_STUDY_GROUP_DISAG[[#This Row],[STUDY_GROUP_FK]],'splitting ID'!C:C,'splitting ID'!B:B)</f>
        <v>ONE</v>
      </c>
      <c r="C81" s="4" t="s">
        <v>10900</v>
      </c>
      <c r="D81" s="4" t="s">
        <v>13348</v>
      </c>
      <c r="E81" s="4"/>
    </row>
    <row r="82" spans="1:5" x14ac:dyDescent="0.2">
      <c r="A82" s="3" t="str">
        <f>_xlfn.XLOOKUP(FIN_STUDY_GROUP_DISAG[[#This Row],[STUDY_GROUP_FK]],'splitting ID'!C:C,'splitting ID'!A:A)</f>
        <v>BAIX_2022</v>
      </c>
      <c r="B82" s="3" t="str">
        <f>_xlfn.XLOOKUP(FIN_STUDY_GROUP_DISAG[[#This Row],[STUDY_GROUP_FK]],'splitting ID'!C:C,'splitting ID'!B:B)</f>
        <v>ONE</v>
      </c>
      <c r="C82" s="4" t="s">
        <v>10903</v>
      </c>
      <c r="D82" s="4" t="s">
        <v>5178</v>
      </c>
      <c r="E82" s="4" t="s">
        <v>13357</v>
      </c>
    </row>
    <row r="83" spans="1:5" x14ac:dyDescent="0.2">
      <c r="A83" s="3" t="str">
        <f>_xlfn.XLOOKUP(FIN_STUDY_GROUP_DISAG[[#This Row],[STUDY_GROUP_FK]],'splitting ID'!C:C,'splitting ID'!A:A)</f>
        <v>BAKI_2025</v>
      </c>
      <c r="B83" s="3" t="str">
        <f>_xlfn.XLOOKUP(FIN_STUDY_GROUP_DISAG[[#This Row],[STUDY_GROUP_FK]],'splitting ID'!C:C,'splitting ID'!B:B)</f>
        <v>ONE</v>
      </c>
      <c r="C83" s="4" t="s">
        <v>12977</v>
      </c>
      <c r="D83" s="4" t="s">
        <v>13343</v>
      </c>
      <c r="E83" s="4"/>
    </row>
    <row r="84" spans="1:5" x14ac:dyDescent="0.2">
      <c r="A84" s="3" t="str">
        <f>_xlfn.XLOOKUP(FIN_STUDY_GROUP_DISAG[[#This Row],[STUDY_GROUP_FK]],'splitting ID'!C:C,'splitting ID'!A:A)</f>
        <v>BAKI_2025</v>
      </c>
      <c r="B84" s="3" t="str">
        <f>_xlfn.XLOOKUP(FIN_STUDY_GROUP_DISAG[[#This Row],[STUDY_GROUP_FK]],'splitting ID'!C:C,'splitting ID'!B:B)</f>
        <v>ONE</v>
      </c>
      <c r="C84" s="4" t="s">
        <v>12977</v>
      </c>
      <c r="D84" s="4" t="s">
        <v>5178</v>
      </c>
      <c r="E84" s="4" t="s">
        <v>13630</v>
      </c>
    </row>
    <row r="85" spans="1:5" x14ac:dyDescent="0.2">
      <c r="A85" s="3" t="str">
        <f>_xlfn.XLOOKUP(FIN_STUDY_GROUP_DISAG[[#This Row],[STUDY_GROUP_FK]],'splitting ID'!C:C,'splitting ID'!A:A)</f>
        <v>BAKI_2025</v>
      </c>
      <c r="B85" s="3" t="str">
        <f>_xlfn.XLOOKUP(FIN_STUDY_GROUP_DISAG[[#This Row],[STUDY_GROUP_FK]],'splitting ID'!C:C,'splitting ID'!B:B)</f>
        <v>ONE</v>
      </c>
      <c r="C85" s="4" t="s">
        <v>12977</v>
      </c>
      <c r="D85" s="4" t="s">
        <v>13348</v>
      </c>
      <c r="E85" s="4"/>
    </row>
    <row r="86" spans="1:5" x14ac:dyDescent="0.2">
      <c r="A86" s="3" t="str">
        <f>_xlfn.XLOOKUP(FIN_STUDY_GROUP_DISAG[[#This Row],[STUDY_GROUP_FK]],'splitting ID'!C:C,'splitting ID'!A:A)</f>
        <v>BANC_2022</v>
      </c>
      <c r="B86" s="3" t="str">
        <f>_xlfn.XLOOKUP(FIN_STUDY_GROUP_DISAG[[#This Row],[STUDY_GROUP_FK]],'splitting ID'!C:C,'splitting ID'!B:B)</f>
        <v>ONE</v>
      </c>
      <c r="C86" s="4" t="s">
        <v>10907</v>
      </c>
      <c r="D86" s="4" t="s">
        <v>5178</v>
      </c>
      <c r="E86" s="4" t="s">
        <v>13358</v>
      </c>
    </row>
    <row r="87" spans="1:5" x14ac:dyDescent="0.2">
      <c r="A87" s="3" t="str">
        <f>_xlfn.XLOOKUP(FIN_STUDY_GROUP_DISAG[[#This Row],[STUDY_GROUP_FK]],'splitting ID'!C:C,'splitting ID'!A:A)</f>
        <v>BARB_2020</v>
      </c>
      <c r="B87" s="3" t="str">
        <f>_xlfn.XLOOKUP(FIN_STUDY_GROUP_DISAG[[#This Row],[STUDY_GROUP_FK]],'splitting ID'!C:C,'splitting ID'!B:B)</f>
        <v>ONE</v>
      </c>
      <c r="C87" s="4" t="s">
        <v>11347</v>
      </c>
      <c r="D87" s="4" t="s">
        <v>13343</v>
      </c>
      <c r="E87" s="4"/>
    </row>
    <row r="88" spans="1:5" x14ac:dyDescent="0.2">
      <c r="A88" s="3" t="str">
        <f>_xlfn.XLOOKUP(FIN_STUDY_GROUP_DISAG[[#This Row],[STUDY_GROUP_FK]],'splitting ID'!C:C,'splitting ID'!A:A)</f>
        <v>BARB_2020</v>
      </c>
      <c r="B88" s="3" t="str">
        <f>_xlfn.XLOOKUP(FIN_STUDY_GROUP_DISAG[[#This Row],[STUDY_GROUP_FK]],'splitting ID'!C:C,'splitting ID'!B:B)</f>
        <v>ONE</v>
      </c>
      <c r="C88" s="4" t="s">
        <v>11347</v>
      </c>
      <c r="D88" s="4" t="s">
        <v>13344</v>
      </c>
      <c r="E88" s="4"/>
    </row>
    <row r="89" spans="1:5" x14ac:dyDescent="0.2">
      <c r="A89" s="3" t="str">
        <f>_xlfn.XLOOKUP(FIN_STUDY_GROUP_DISAG[[#This Row],[STUDY_GROUP_FK]],'splitting ID'!C:C,'splitting ID'!A:A)</f>
        <v>BARB_2020</v>
      </c>
      <c r="B89" s="3" t="str">
        <f>_xlfn.XLOOKUP(FIN_STUDY_GROUP_DISAG[[#This Row],[STUDY_GROUP_FK]],'splitting ID'!C:C,'splitting ID'!B:B)</f>
        <v>ONE</v>
      </c>
      <c r="C89" s="4" t="s">
        <v>11347</v>
      </c>
      <c r="D89" s="4" t="s">
        <v>13348</v>
      </c>
      <c r="E89" s="4"/>
    </row>
    <row r="90" spans="1:5" x14ac:dyDescent="0.2">
      <c r="A90" s="3" t="str">
        <f>_xlfn.XLOOKUP(FIN_STUDY_GROUP_DISAG[[#This Row],[STUDY_GROUP_FK]],'splitting ID'!C:C,'splitting ID'!A:A)</f>
        <v>BARB_2020</v>
      </c>
      <c r="B90" s="3" t="str">
        <f>_xlfn.XLOOKUP(FIN_STUDY_GROUP_DISAG[[#This Row],[STUDY_GROUP_FK]],'splitting ID'!C:C,'splitting ID'!B:B)</f>
        <v>ONE</v>
      </c>
      <c r="C90" s="4" t="s">
        <v>11347</v>
      </c>
      <c r="D90" s="4" t="s">
        <v>5178</v>
      </c>
      <c r="E90" s="4" t="s">
        <v>13425</v>
      </c>
    </row>
    <row r="91" spans="1:5" x14ac:dyDescent="0.2">
      <c r="A91" s="3" t="str">
        <f>_xlfn.XLOOKUP(FIN_STUDY_GROUP_DISAG[[#This Row],[STUDY_GROUP_FK]],'splitting ID'!C:C,'splitting ID'!A:A)</f>
        <v>BARI_2013</v>
      </c>
      <c r="B91" s="3" t="str">
        <f>_xlfn.XLOOKUP(FIN_STUDY_GROUP_DISAG[[#This Row],[STUDY_GROUP_FK]],'splitting ID'!C:C,'splitting ID'!B:B)</f>
        <v>ONE</v>
      </c>
      <c r="C91" s="4" t="s">
        <v>12979</v>
      </c>
      <c r="D91" s="4" t="s">
        <v>5178</v>
      </c>
      <c r="E91" s="4" t="s">
        <v>13631</v>
      </c>
    </row>
    <row r="92" spans="1:5" x14ac:dyDescent="0.2">
      <c r="A92" s="3" t="str">
        <f>_xlfn.XLOOKUP(FIN_STUDY_GROUP_DISAG[[#This Row],[STUDY_GROUP_FK]],'splitting ID'!C:C,'splitting ID'!A:A)</f>
        <v>BARN_2018</v>
      </c>
      <c r="B92" s="3" t="str">
        <f>_xlfn.XLOOKUP(FIN_STUDY_GROUP_DISAG[[#This Row],[STUDY_GROUP_FK]],'splitting ID'!C:C,'splitting ID'!B:B)</f>
        <v>ONE</v>
      </c>
      <c r="C92" s="4" t="s">
        <v>12980</v>
      </c>
      <c r="D92" s="4" t="s">
        <v>13344</v>
      </c>
      <c r="E92" s="4"/>
    </row>
    <row r="93" spans="1:5" x14ac:dyDescent="0.2">
      <c r="A93" s="3" t="str">
        <f>_xlfn.XLOOKUP(FIN_STUDY_GROUP_DISAG[[#This Row],[STUDY_GROUP_FK]],'splitting ID'!C:C,'splitting ID'!A:A)</f>
        <v>BARR_2025</v>
      </c>
      <c r="B93" s="3" t="str">
        <f>_xlfn.XLOOKUP(FIN_STUDY_GROUP_DISAG[[#This Row],[STUDY_GROUP_FK]],'splitting ID'!C:C,'splitting ID'!B:B)</f>
        <v>ONE</v>
      </c>
      <c r="C93" s="4" t="s">
        <v>12981</v>
      </c>
      <c r="D93" s="4" t="s">
        <v>13343</v>
      </c>
      <c r="E93" s="4"/>
    </row>
    <row r="94" spans="1:5" x14ac:dyDescent="0.2">
      <c r="A94" s="3" t="str">
        <f>_xlfn.XLOOKUP(FIN_STUDY_GROUP_DISAG[[#This Row],[STUDY_GROUP_FK]],'splitting ID'!C:C,'splitting ID'!A:A)</f>
        <v>BARR_2025</v>
      </c>
      <c r="B94" s="3" t="str">
        <f>_xlfn.XLOOKUP(FIN_STUDY_GROUP_DISAG[[#This Row],[STUDY_GROUP_FK]],'splitting ID'!C:C,'splitting ID'!B:B)</f>
        <v>ONE</v>
      </c>
      <c r="C94" s="4" t="s">
        <v>12981</v>
      </c>
      <c r="D94" s="4" t="s">
        <v>5178</v>
      </c>
      <c r="E94" s="4" t="s">
        <v>13632</v>
      </c>
    </row>
    <row r="95" spans="1:5" x14ac:dyDescent="0.2">
      <c r="A95" s="3" t="str">
        <f>_xlfn.XLOOKUP(FIN_STUDY_GROUP_DISAG[[#This Row],[STUDY_GROUP_FK]],'splitting ID'!C:C,'splitting ID'!A:A)</f>
        <v>BAUS_2021</v>
      </c>
      <c r="B95" s="3" t="str">
        <f>_xlfn.XLOOKUP(FIN_STUDY_GROUP_DISAG[[#This Row],[STUDY_GROUP_FK]],'splitting ID'!C:C,'splitting ID'!B:B)</f>
        <v>BTN</v>
      </c>
      <c r="C95" s="4" t="s">
        <v>11351</v>
      </c>
      <c r="D95" s="4" t="s">
        <v>5178</v>
      </c>
      <c r="E95" s="4" t="s">
        <v>13426</v>
      </c>
    </row>
    <row r="96" spans="1:5" x14ac:dyDescent="0.2">
      <c r="A96" s="3" t="str">
        <f>_xlfn.XLOOKUP(FIN_STUDY_GROUP_DISAG[[#This Row],[STUDY_GROUP_FK]],'splitting ID'!C:C,'splitting ID'!A:A)</f>
        <v>BAUS_2021</v>
      </c>
      <c r="B96" s="3" t="str">
        <f>_xlfn.XLOOKUP(FIN_STUDY_GROUP_DISAG[[#This Row],[STUDY_GROUP_FK]],'splitting ID'!C:C,'splitting ID'!B:B)</f>
        <v>RWA</v>
      </c>
      <c r="C96" s="4" t="s">
        <v>11353</v>
      </c>
      <c r="D96" s="4" t="s">
        <v>5178</v>
      </c>
      <c r="E96" s="4" t="s">
        <v>13426</v>
      </c>
    </row>
    <row r="97" spans="1:5" x14ac:dyDescent="0.2">
      <c r="A97" s="3" t="str">
        <f>_xlfn.XLOOKUP(FIN_STUDY_GROUP_DISAG[[#This Row],[STUDY_GROUP_FK]],'splitting ID'!C:C,'splitting ID'!A:A)</f>
        <v>BEKS_2021</v>
      </c>
      <c r="B97" s="3" t="str">
        <f>_xlfn.XLOOKUP(FIN_STUDY_GROUP_DISAG[[#This Row],[STUDY_GROUP_FK]],'splitting ID'!C:C,'splitting ID'!B:B)</f>
        <v>ONE</v>
      </c>
      <c r="C97" s="4" t="s">
        <v>10746</v>
      </c>
      <c r="D97" s="4" t="s">
        <v>5178</v>
      </c>
      <c r="E97" s="4" t="s">
        <v>13427</v>
      </c>
    </row>
    <row r="98" spans="1:5" x14ac:dyDescent="0.2">
      <c r="A98" s="3" t="str">
        <f>_xlfn.XLOOKUP(FIN_STUDY_GROUP_DISAG[[#This Row],[STUDY_GROUP_FK]],'splitting ID'!C:C,'splitting ID'!A:A)</f>
        <v>BELF_2021</v>
      </c>
      <c r="B98" s="3" t="str">
        <f>_xlfn.XLOOKUP(FIN_STUDY_GROUP_DISAG[[#This Row],[STUDY_GROUP_FK]],'splitting ID'!C:C,'splitting ID'!B:B)</f>
        <v>ONE</v>
      </c>
      <c r="C98" s="4" t="s">
        <v>11358</v>
      </c>
      <c r="D98" s="4" t="s">
        <v>5178</v>
      </c>
      <c r="E98" s="4" t="s">
        <v>13428</v>
      </c>
    </row>
    <row r="99" spans="1:5" x14ac:dyDescent="0.2">
      <c r="A99" s="3" t="str">
        <f>_xlfn.XLOOKUP(FIN_STUDY_GROUP_DISAG[[#This Row],[STUDY_GROUP_FK]],'splitting ID'!C:C,'splitting ID'!A:A)</f>
        <v>BELF_2021</v>
      </c>
      <c r="B99" s="3" t="str">
        <f>_xlfn.XLOOKUP(FIN_STUDY_GROUP_DISAG[[#This Row],[STUDY_GROUP_FK]],'splitting ID'!C:C,'splitting ID'!B:B)</f>
        <v>ONE</v>
      </c>
      <c r="C99" s="4" t="s">
        <v>11358</v>
      </c>
      <c r="D99" s="4" t="s">
        <v>13343</v>
      </c>
      <c r="E99" s="4"/>
    </row>
    <row r="100" spans="1:5" x14ac:dyDescent="0.2">
      <c r="A100" s="3" t="str">
        <f>_xlfn.XLOOKUP(FIN_STUDY_GROUP_DISAG[[#This Row],[STUDY_GROUP_FK]],'splitting ID'!C:C,'splitting ID'!A:A)</f>
        <v>BELO_2017</v>
      </c>
      <c r="B100" s="3" t="str">
        <f>_xlfn.XLOOKUP(FIN_STUDY_GROUP_DISAG[[#This Row],[STUDY_GROUP_FK]],'splitting ID'!C:C,'splitting ID'!B:B)</f>
        <v>FEM</v>
      </c>
      <c r="C100" s="4" t="s">
        <v>12990</v>
      </c>
      <c r="D100" s="4" t="s">
        <v>13343</v>
      </c>
      <c r="E100" s="4"/>
    </row>
    <row r="101" spans="1:5" x14ac:dyDescent="0.2">
      <c r="A101" s="3" t="str">
        <f>_xlfn.XLOOKUP(FIN_STUDY_GROUP_DISAG[[#This Row],[STUDY_GROUP_FK]],'splitting ID'!C:C,'splitting ID'!A:A)</f>
        <v>BELO_2017</v>
      </c>
      <c r="B101" s="3" t="str">
        <f>_xlfn.XLOOKUP(FIN_STUDY_GROUP_DISAG[[#This Row],[STUDY_GROUP_FK]],'splitting ID'!C:C,'splitting ID'!B:B)</f>
        <v>FEM</v>
      </c>
      <c r="C101" s="4" t="s">
        <v>12990</v>
      </c>
      <c r="D101" s="4" t="s">
        <v>13344</v>
      </c>
      <c r="E101" s="4"/>
    </row>
    <row r="102" spans="1:5" x14ac:dyDescent="0.2">
      <c r="A102" s="3" t="str">
        <f>_xlfn.XLOOKUP(FIN_STUDY_GROUP_DISAG[[#This Row],[STUDY_GROUP_FK]],'splitting ID'!C:C,'splitting ID'!A:A)</f>
        <v>BELO_2017</v>
      </c>
      <c r="B102" s="3" t="str">
        <f>_xlfn.XLOOKUP(FIN_STUDY_GROUP_DISAG[[#This Row],[STUDY_GROUP_FK]],'splitting ID'!C:C,'splitting ID'!B:B)</f>
        <v>MAL</v>
      </c>
      <c r="C102" s="4" t="s">
        <v>12992</v>
      </c>
      <c r="D102" s="4" t="s">
        <v>13343</v>
      </c>
      <c r="E102" s="4"/>
    </row>
    <row r="103" spans="1:5" x14ac:dyDescent="0.2">
      <c r="A103" s="3" t="str">
        <f>_xlfn.XLOOKUP(FIN_STUDY_GROUP_DISAG[[#This Row],[STUDY_GROUP_FK]],'splitting ID'!C:C,'splitting ID'!A:A)</f>
        <v>BELO_2017</v>
      </c>
      <c r="B103" s="3" t="str">
        <f>_xlfn.XLOOKUP(FIN_STUDY_GROUP_DISAG[[#This Row],[STUDY_GROUP_FK]],'splitting ID'!C:C,'splitting ID'!B:B)</f>
        <v>MAL</v>
      </c>
      <c r="C103" s="4" t="s">
        <v>12992</v>
      </c>
      <c r="D103" s="4" t="s">
        <v>13344</v>
      </c>
      <c r="E103" s="4"/>
    </row>
    <row r="104" spans="1:5" x14ac:dyDescent="0.2">
      <c r="A104" s="3" t="str">
        <f>_xlfn.XLOOKUP(FIN_STUDY_GROUP_DISAG[[#This Row],[STUDY_GROUP_FK]],'splitting ID'!C:C,'splitting ID'!A:A)</f>
        <v>BERH_2025</v>
      </c>
      <c r="B104" s="3" t="str">
        <f>_xlfn.XLOOKUP(FIN_STUDY_GROUP_DISAG[[#This Row],[STUDY_GROUP_FK]],'splitting ID'!C:C,'splitting ID'!B:B)</f>
        <v>ONE</v>
      </c>
      <c r="C104" s="4" t="s">
        <v>12993</v>
      </c>
      <c r="D104" s="4" t="s">
        <v>13343</v>
      </c>
      <c r="E104" s="4"/>
    </row>
    <row r="105" spans="1:5" x14ac:dyDescent="0.2">
      <c r="A105" s="3" t="str">
        <f>_xlfn.XLOOKUP(FIN_STUDY_GROUP_DISAG[[#This Row],[STUDY_GROUP_FK]],'splitting ID'!C:C,'splitting ID'!A:A)</f>
        <v>BERH_2025</v>
      </c>
      <c r="B105" s="3" t="str">
        <f>_xlfn.XLOOKUP(FIN_STUDY_GROUP_DISAG[[#This Row],[STUDY_GROUP_FK]],'splitting ID'!C:C,'splitting ID'!B:B)</f>
        <v>ONE</v>
      </c>
      <c r="C105" s="4" t="s">
        <v>12993</v>
      </c>
      <c r="D105" s="4" t="s">
        <v>5178</v>
      </c>
      <c r="E105" s="4" t="s">
        <v>13633</v>
      </c>
    </row>
    <row r="106" spans="1:5" x14ac:dyDescent="0.2">
      <c r="A106" s="3" t="str">
        <f>_xlfn.XLOOKUP(FIN_STUDY_GROUP_DISAG[[#This Row],[STUDY_GROUP_FK]],'splitting ID'!C:C,'splitting ID'!A:A)</f>
        <v>BERH_2025</v>
      </c>
      <c r="B106" s="3" t="str">
        <f>_xlfn.XLOOKUP(FIN_STUDY_GROUP_DISAG[[#This Row],[STUDY_GROUP_FK]],'splitting ID'!C:C,'splitting ID'!B:B)</f>
        <v>ONE</v>
      </c>
      <c r="C106" s="4" t="s">
        <v>12993</v>
      </c>
      <c r="D106" s="4" t="s">
        <v>13348</v>
      </c>
      <c r="E106" s="4"/>
    </row>
    <row r="107" spans="1:5" x14ac:dyDescent="0.2">
      <c r="A107" s="3" t="str">
        <f>_xlfn.XLOOKUP(FIN_STUDY_GROUP_DISAG[[#This Row],[STUDY_GROUP_FK]],'splitting ID'!C:C,'splitting ID'!A:A)</f>
        <v>BIGN_2022</v>
      </c>
      <c r="B107" s="3" t="str">
        <f>_xlfn.XLOOKUP(FIN_STUDY_GROUP_DISAG[[#This Row],[STUDY_GROUP_FK]],'splitting ID'!C:C,'splitting ID'!B:B)</f>
        <v>ONE</v>
      </c>
      <c r="C107" s="4" t="s">
        <v>10910</v>
      </c>
      <c r="D107" s="4" t="s">
        <v>13343</v>
      </c>
      <c r="E107" s="4"/>
    </row>
    <row r="108" spans="1:5" x14ac:dyDescent="0.2">
      <c r="A108" s="3" t="str">
        <f>_xlfn.XLOOKUP(FIN_STUDY_GROUP_DISAG[[#This Row],[STUDY_GROUP_FK]],'splitting ID'!C:C,'splitting ID'!A:A)</f>
        <v>BIGN_2022</v>
      </c>
      <c r="B108" s="3" t="str">
        <f>_xlfn.XLOOKUP(FIN_STUDY_GROUP_DISAG[[#This Row],[STUDY_GROUP_FK]],'splitting ID'!C:C,'splitting ID'!B:B)</f>
        <v>ONE</v>
      </c>
      <c r="C108" s="4" t="s">
        <v>10910</v>
      </c>
      <c r="D108" s="4" t="s">
        <v>5178</v>
      </c>
      <c r="E108" s="4" t="s">
        <v>13359</v>
      </c>
    </row>
    <row r="109" spans="1:5" x14ac:dyDescent="0.2">
      <c r="A109" s="3" t="str">
        <f>_xlfn.XLOOKUP(FIN_STUDY_GROUP_DISAG[[#This Row],[STUDY_GROUP_FK]],'splitting ID'!C:C,'splitting ID'!A:A)</f>
        <v>BIGN_2022</v>
      </c>
      <c r="B109" s="3" t="str">
        <f>_xlfn.XLOOKUP(FIN_STUDY_GROUP_DISAG[[#This Row],[STUDY_GROUP_FK]],'splitting ID'!C:C,'splitting ID'!B:B)</f>
        <v>ONE</v>
      </c>
      <c r="C109" s="4" t="s">
        <v>10910</v>
      </c>
      <c r="D109" s="4" t="s">
        <v>13348</v>
      </c>
      <c r="E109" s="4"/>
    </row>
    <row r="110" spans="1:5" x14ac:dyDescent="0.2">
      <c r="A110" s="3" t="str">
        <f>_xlfn.XLOOKUP(FIN_STUDY_GROUP_DISAG[[#This Row],[STUDY_GROUP_FK]],'splitting ID'!C:C,'splitting ID'!A:A)</f>
        <v>BONI_2015</v>
      </c>
      <c r="B110" s="3" t="str">
        <f>_xlfn.XLOOKUP(FIN_STUDY_GROUP_DISAG[[#This Row],[STUDY_GROUP_FK]],'splitting ID'!C:C,'splitting ID'!B:B)</f>
        <v>ONE</v>
      </c>
      <c r="C110" s="4" t="s">
        <v>12337</v>
      </c>
      <c r="D110" s="4" t="s">
        <v>13348</v>
      </c>
      <c r="E110" s="4"/>
    </row>
    <row r="111" spans="1:5" x14ac:dyDescent="0.2">
      <c r="A111" s="3" t="str">
        <f>_xlfn.XLOOKUP(FIN_STUDY_GROUP_DISAG[[#This Row],[STUDY_GROUP_FK]],'splitting ID'!C:C,'splitting ID'!A:A)</f>
        <v>BRAD_2018</v>
      </c>
      <c r="B111" s="3" t="str">
        <f>_xlfn.XLOOKUP(FIN_STUDY_GROUP_DISAG[[#This Row],[STUDY_GROUP_FK]],'splitting ID'!C:C,'splitting ID'!B:B)</f>
        <v>FZA</v>
      </c>
      <c r="C111" s="4" t="s">
        <v>12339</v>
      </c>
      <c r="D111" s="4" t="s">
        <v>13343</v>
      </c>
      <c r="E111" s="4"/>
    </row>
    <row r="112" spans="1:5" x14ac:dyDescent="0.2">
      <c r="A112" s="3" t="str">
        <f>_xlfn.XLOOKUP(FIN_STUDY_GROUP_DISAG[[#This Row],[STUDY_GROUP_FK]],'splitting ID'!C:C,'splitting ID'!A:A)</f>
        <v>BRAD_2018</v>
      </c>
      <c r="B112" s="3" t="str">
        <f>_xlfn.XLOOKUP(FIN_STUDY_GROUP_DISAG[[#This Row],[STUDY_GROUP_FK]],'splitting ID'!C:C,'splitting ID'!B:B)</f>
        <v>FZM</v>
      </c>
      <c r="C112" s="4" t="s">
        <v>12342</v>
      </c>
      <c r="D112" s="4" t="s">
        <v>13343</v>
      </c>
      <c r="E112" s="4"/>
    </row>
    <row r="113" spans="1:5" x14ac:dyDescent="0.2">
      <c r="A113" s="3" t="str">
        <f>_xlfn.XLOOKUP(FIN_STUDY_GROUP_DISAG[[#This Row],[STUDY_GROUP_FK]],'splitting ID'!C:C,'splitting ID'!A:A)</f>
        <v>BRAD_2018</v>
      </c>
      <c r="B113" s="3" t="str">
        <f>_xlfn.XLOOKUP(FIN_STUDY_GROUP_DISAG[[#This Row],[STUDY_GROUP_FK]],'splitting ID'!C:C,'splitting ID'!B:B)</f>
        <v>MZA</v>
      </c>
      <c r="C113" s="4" t="s">
        <v>12341</v>
      </c>
      <c r="D113" s="4" t="s">
        <v>13343</v>
      </c>
      <c r="E113" s="4"/>
    </row>
    <row r="114" spans="1:5" x14ac:dyDescent="0.2">
      <c r="A114" s="3" t="str">
        <f>_xlfn.XLOOKUP(FIN_STUDY_GROUP_DISAG[[#This Row],[STUDY_GROUP_FK]],'splitting ID'!C:C,'splitting ID'!A:A)</f>
        <v>BRAD_2018</v>
      </c>
      <c r="B114" s="3" t="str">
        <f>_xlfn.XLOOKUP(FIN_STUDY_GROUP_DISAG[[#This Row],[STUDY_GROUP_FK]],'splitting ID'!C:C,'splitting ID'!B:B)</f>
        <v>MZM</v>
      </c>
      <c r="C114" s="4" t="s">
        <v>12343</v>
      </c>
      <c r="D114" s="4" t="s">
        <v>13343</v>
      </c>
      <c r="E114" s="4"/>
    </row>
    <row r="115" spans="1:5" x14ac:dyDescent="0.2">
      <c r="A115" s="3" t="str">
        <f>_xlfn.XLOOKUP(FIN_STUDY_GROUP_DISAG[[#This Row],[STUDY_GROUP_FK]],'splitting ID'!C:C,'splitting ID'!A:A)</f>
        <v>BRIS_2014</v>
      </c>
      <c r="B115" s="3" t="str">
        <f>_xlfn.XLOOKUP(FIN_STUDY_GROUP_DISAG[[#This Row],[STUDY_GROUP_FK]],'splitting ID'!C:C,'splitting ID'!B:B)</f>
        <v>ONE</v>
      </c>
      <c r="C115" s="4" t="s">
        <v>11709</v>
      </c>
      <c r="D115" s="4" t="s">
        <v>13343</v>
      </c>
      <c r="E115" s="4"/>
    </row>
    <row r="116" spans="1:5" x14ac:dyDescent="0.2">
      <c r="A116" s="3" t="str">
        <f>_xlfn.XLOOKUP(FIN_STUDY_GROUP_DISAG[[#This Row],[STUDY_GROUP_FK]],'splitting ID'!C:C,'splitting ID'!A:A)</f>
        <v>BRIS_2014</v>
      </c>
      <c r="B116" s="3" t="str">
        <f>_xlfn.XLOOKUP(FIN_STUDY_GROUP_DISAG[[#This Row],[STUDY_GROUP_FK]],'splitting ID'!C:C,'splitting ID'!B:B)</f>
        <v>ONE</v>
      </c>
      <c r="C116" s="4" t="s">
        <v>11709</v>
      </c>
      <c r="D116" s="4" t="s">
        <v>5178</v>
      </c>
      <c r="E116" s="4" t="s">
        <v>13491</v>
      </c>
    </row>
    <row r="117" spans="1:5" x14ac:dyDescent="0.2">
      <c r="A117" s="3" t="str">
        <f>_xlfn.XLOOKUP(FIN_STUDY_GROUP_DISAG[[#This Row],[STUDY_GROUP_FK]],'splitting ID'!C:C,'splitting ID'!A:A)</f>
        <v>BRIS_2014</v>
      </c>
      <c r="B117" s="3" t="str">
        <f>_xlfn.XLOOKUP(FIN_STUDY_GROUP_DISAG[[#This Row],[STUDY_GROUP_FK]],'splitting ID'!C:C,'splitting ID'!B:B)</f>
        <v>ONE</v>
      </c>
      <c r="C117" s="4" t="s">
        <v>11709</v>
      </c>
      <c r="D117" s="4" t="s">
        <v>13348</v>
      </c>
      <c r="E117" s="4"/>
    </row>
    <row r="118" spans="1:5" x14ac:dyDescent="0.2">
      <c r="A118" s="3" t="str">
        <f>_xlfn.XLOOKUP(FIN_STUDY_GROUP_DISAG[[#This Row],[STUDY_GROUP_FK]],'splitting ID'!C:C,'splitting ID'!A:A)</f>
        <v>BRIS_2019</v>
      </c>
      <c r="B118" s="3" t="str">
        <f>_xlfn.XLOOKUP(FIN_STUDY_GROUP_DISAG[[#This Row],[STUDY_GROUP_FK]],'splitting ID'!C:C,'splitting ID'!B:B)</f>
        <v>ONE</v>
      </c>
      <c r="C118" s="4" t="s">
        <v>10716</v>
      </c>
      <c r="D118" s="4" t="s">
        <v>5178</v>
      </c>
      <c r="E118" s="4" t="s">
        <v>13429</v>
      </c>
    </row>
    <row r="119" spans="1:5" x14ac:dyDescent="0.2">
      <c r="A119" s="3" t="str">
        <f>_xlfn.XLOOKUP(FIN_STUDY_GROUP_DISAG[[#This Row],[STUDY_GROUP_FK]],'splitting ID'!C:C,'splitting ID'!A:A)</f>
        <v>BRIS_2021</v>
      </c>
      <c r="B119" s="3" t="str">
        <f>_xlfn.XLOOKUP(FIN_STUDY_GROUP_DISAG[[#This Row],[STUDY_GROUP_FK]],'splitting ID'!C:C,'splitting ID'!B:B)</f>
        <v>ONE</v>
      </c>
      <c r="C119" s="4" t="s">
        <v>10743</v>
      </c>
      <c r="D119" s="4" t="s">
        <v>13343</v>
      </c>
      <c r="E119" s="4"/>
    </row>
    <row r="120" spans="1:5" x14ac:dyDescent="0.2">
      <c r="A120" s="3" t="str">
        <f>_xlfn.XLOOKUP(FIN_STUDY_GROUP_DISAG[[#This Row],[STUDY_GROUP_FK]],'splitting ID'!C:C,'splitting ID'!A:A)</f>
        <v>BRIS_2021</v>
      </c>
      <c r="B120" s="3" t="str">
        <f>_xlfn.XLOOKUP(FIN_STUDY_GROUP_DISAG[[#This Row],[STUDY_GROUP_FK]],'splitting ID'!C:C,'splitting ID'!B:B)</f>
        <v>ONE</v>
      </c>
      <c r="C120" s="4" t="s">
        <v>10743</v>
      </c>
      <c r="D120" s="4" t="s">
        <v>13346</v>
      </c>
      <c r="E120" s="4"/>
    </row>
    <row r="121" spans="1:5" x14ac:dyDescent="0.2">
      <c r="A121" s="3" t="str">
        <f>_xlfn.XLOOKUP(FIN_STUDY_GROUP_DISAG[[#This Row],[STUDY_GROUP_FK]],'splitting ID'!C:C,'splitting ID'!A:A)</f>
        <v>BRIS_2021</v>
      </c>
      <c r="B121" s="3" t="str">
        <f>_xlfn.XLOOKUP(FIN_STUDY_GROUP_DISAG[[#This Row],[STUDY_GROUP_FK]],'splitting ID'!C:C,'splitting ID'!B:B)</f>
        <v>ONE</v>
      </c>
      <c r="C121" s="4" t="s">
        <v>10743</v>
      </c>
      <c r="D121" s="4" t="s">
        <v>5178</v>
      </c>
      <c r="E121" s="4" t="s">
        <v>13430</v>
      </c>
    </row>
    <row r="122" spans="1:5" x14ac:dyDescent="0.2">
      <c r="A122" s="3" t="str">
        <f>_xlfn.XLOOKUP(FIN_STUDY_GROUP_DISAG[[#This Row],[STUDY_GROUP_FK]],'splitting ID'!C:C,'splitting ID'!A:A)</f>
        <v>BRUN_2019</v>
      </c>
      <c r="B122" s="3" t="str">
        <f>_xlfn.XLOOKUP(FIN_STUDY_GROUP_DISAG[[#This Row],[STUDY_GROUP_FK]],'splitting ID'!C:C,'splitting ID'!B:B)</f>
        <v>ONE</v>
      </c>
      <c r="C122" s="4" t="s">
        <v>11367</v>
      </c>
      <c r="D122" s="4" t="s">
        <v>13343</v>
      </c>
      <c r="E122" s="4"/>
    </row>
    <row r="123" spans="1:5" x14ac:dyDescent="0.2">
      <c r="A123" s="3" t="str">
        <f>_xlfn.XLOOKUP(FIN_STUDY_GROUP_DISAG[[#This Row],[STUDY_GROUP_FK]],'splitting ID'!C:C,'splitting ID'!A:A)</f>
        <v>BRUN_2019</v>
      </c>
      <c r="B123" s="3" t="str">
        <f>_xlfn.XLOOKUP(FIN_STUDY_GROUP_DISAG[[#This Row],[STUDY_GROUP_FK]],'splitting ID'!C:C,'splitting ID'!B:B)</f>
        <v>ONE</v>
      </c>
      <c r="C123" s="4" t="s">
        <v>11367</v>
      </c>
      <c r="D123" s="4" t="s">
        <v>13348</v>
      </c>
      <c r="E123" s="4"/>
    </row>
    <row r="124" spans="1:5" x14ac:dyDescent="0.2">
      <c r="A124" s="3" t="str">
        <f>_xlfn.XLOOKUP(FIN_STUDY_GROUP_DISAG[[#This Row],[STUDY_GROUP_FK]],'splitting ID'!C:C,'splitting ID'!A:A)</f>
        <v>BRUN_2019</v>
      </c>
      <c r="B124" s="3" t="str">
        <f>_xlfn.XLOOKUP(FIN_STUDY_GROUP_DISAG[[#This Row],[STUDY_GROUP_FK]],'splitting ID'!C:C,'splitting ID'!B:B)</f>
        <v>ONE</v>
      </c>
      <c r="C124" s="4" t="s">
        <v>11367</v>
      </c>
      <c r="D124" s="4" t="s">
        <v>5178</v>
      </c>
      <c r="E124" s="4" t="s">
        <v>13431</v>
      </c>
    </row>
    <row r="125" spans="1:5" x14ac:dyDescent="0.2">
      <c r="A125" s="3" t="str">
        <f>_xlfn.XLOOKUP(FIN_STUDY_GROUP_DISAG[[#This Row],[STUDY_GROUP_FK]],'splitting ID'!C:C,'splitting ID'!A:A)</f>
        <v>BUDK_2019</v>
      </c>
      <c r="B125" s="3" t="str">
        <f>_xlfn.XLOOKUP(FIN_STUDY_GROUP_DISAG[[#This Row],[STUDY_GROUP_FK]],'splitting ID'!C:C,'splitting ID'!B:B)</f>
        <v>ONE</v>
      </c>
      <c r="C125" s="4" t="s">
        <v>11371</v>
      </c>
      <c r="D125" s="4" t="s">
        <v>13343</v>
      </c>
      <c r="E125" s="4"/>
    </row>
    <row r="126" spans="1:5" x14ac:dyDescent="0.2">
      <c r="A126" s="3" t="str">
        <f>_xlfn.XLOOKUP(FIN_STUDY_GROUP_DISAG[[#This Row],[STUDY_GROUP_FK]],'splitting ID'!C:C,'splitting ID'!A:A)</f>
        <v>BUDK_2019</v>
      </c>
      <c r="B126" s="3" t="str">
        <f>_xlfn.XLOOKUP(FIN_STUDY_GROUP_DISAG[[#This Row],[STUDY_GROUP_FK]],'splitting ID'!C:C,'splitting ID'!B:B)</f>
        <v>ONE</v>
      </c>
      <c r="C126" s="4" t="s">
        <v>11371</v>
      </c>
      <c r="D126" s="4" t="s">
        <v>13346</v>
      </c>
      <c r="E126" s="4"/>
    </row>
    <row r="127" spans="1:5" x14ac:dyDescent="0.2">
      <c r="A127" s="3" t="str">
        <f>_xlfn.XLOOKUP(FIN_STUDY_GROUP_DISAG[[#This Row],[STUDY_GROUP_FK]],'splitting ID'!C:C,'splitting ID'!A:A)</f>
        <v>BUDK_2019</v>
      </c>
      <c r="B127" s="3" t="str">
        <f>_xlfn.XLOOKUP(FIN_STUDY_GROUP_DISAG[[#This Row],[STUDY_GROUP_FK]],'splitting ID'!C:C,'splitting ID'!B:B)</f>
        <v>ONE</v>
      </c>
      <c r="C127" s="4" t="s">
        <v>11371</v>
      </c>
      <c r="D127" s="4" t="s">
        <v>13348</v>
      </c>
      <c r="E127" s="4"/>
    </row>
    <row r="128" spans="1:5" x14ac:dyDescent="0.2">
      <c r="A128" s="3" t="str">
        <f>_xlfn.XLOOKUP(FIN_STUDY_GROUP_DISAG[[#This Row],[STUDY_GROUP_FK]],'splitting ID'!C:C,'splitting ID'!A:A)</f>
        <v>BUDK_2019</v>
      </c>
      <c r="B128" s="3" t="str">
        <f>_xlfn.XLOOKUP(FIN_STUDY_GROUP_DISAG[[#This Row],[STUDY_GROUP_FK]],'splitting ID'!C:C,'splitting ID'!B:B)</f>
        <v>ONE</v>
      </c>
      <c r="C128" s="4" t="s">
        <v>11371</v>
      </c>
      <c r="D128" s="4" t="s">
        <v>5178</v>
      </c>
      <c r="E128" s="4" t="s">
        <v>13432</v>
      </c>
    </row>
    <row r="129" spans="1:5" x14ac:dyDescent="0.2">
      <c r="A129" s="3" t="str">
        <f>_xlfn.XLOOKUP(FIN_STUDY_GROUP_DISAG[[#This Row],[STUDY_GROUP_FK]],'splitting ID'!C:C,'splitting ID'!A:A)</f>
        <v>BUIX_2022</v>
      </c>
      <c r="B129" s="3" t="str">
        <f>_xlfn.XLOOKUP(FIN_STUDY_GROUP_DISAG[[#This Row],[STUDY_GROUP_FK]],'splitting ID'!C:C,'splitting ID'!B:B)</f>
        <v>ONE</v>
      </c>
      <c r="C129" s="4" t="s">
        <v>10913</v>
      </c>
      <c r="D129" s="4" t="s">
        <v>13343</v>
      </c>
      <c r="E129" s="4"/>
    </row>
    <row r="130" spans="1:5" x14ac:dyDescent="0.2">
      <c r="A130" s="3" t="str">
        <f>_xlfn.XLOOKUP(FIN_STUDY_GROUP_DISAG[[#This Row],[STUDY_GROUP_FK]],'splitting ID'!C:C,'splitting ID'!A:A)</f>
        <v>BUIX_2022</v>
      </c>
      <c r="B130" s="3" t="str">
        <f>_xlfn.XLOOKUP(FIN_STUDY_GROUP_DISAG[[#This Row],[STUDY_GROUP_FK]],'splitting ID'!C:C,'splitting ID'!B:B)</f>
        <v>ONE</v>
      </c>
      <c r="C130" s="4" t="s">
        <v>10913</v>
      </c>
      <c r="D130" s="4" t="s">
        <v>13360</v>
      </c>
      <c r="E130" s="4"/>
    </row>
    <row r="131" spans="1:5" x14ac:dyDescent="0.2">
      <c r="A131" s="3" t="str">
        <f>_xlfn.XLOOKUP(FIN_STUDY_GROUP_DISAG[[#This Row],[STUDY_GROUP_FK]],'splitting ID'!C:C,'splitting ID'!A:A)</f>
        <v>BUIX_2022</v>
      </c>
      <c r="B131" s="3" t="str">
        <f>_xlfn.XLOOKUP(FIN_STUDY_GROUP_DISAG[[#This Row],[STUDY_GROUP_FK]],'splitting ID'!C:C,'splitting ID'!B:B)</f>
        <v>ONE</v>
      </c>
      <c r="C131" s="4" t="s">
        <v>10913</v>
      </c>
      <c r="D131" s="4" t="s">
        <v>5178</v>
      </c>
      <c r="E131" s="4" t="s">
        <v>13361</v>
      </c>
    </row>
    <row r="132" spans="1:5" x14ac:dyDescent="0.2">
      <c r="A132" s="3" t="str">
        <f>_xlfn.XLOOKUP(FIN_STUDY_GROUP_DISAG[[#This Row],[STUDY_GROUP_FK]],'splitting ID'!C:C,'splitting ID'!A:A)</f>
        <v>BUIX_2022</v>
      </c>
      <c r="B132" s="3" t="str">
        <f>_xlfn.XLOOKUP(FIN_STUDY_GROUP_DISAG[[#This Row],[STUDY_GROUP_FK]],'splitting ID'!C:C,'splitting ID'!B:B)</f>
        <v>ONE</v>
      </c>
      <c r="C132" s="4" t="s">
        <v>10913</v>
      </c>
      <c r="D132" s="4" t="s">
        <v>13348</v>
      </c>
      <c r="E132" s="4"/>
    </row>
    <row r="133" spans="1:5" x14ac:dyDescent="0.2">
      <c r="A133" s="3" t="str">
        <f>_xlfn.XLOOKUP(FIN_STUDY_GROUP_DISAG[[#This Row],[STUDY_GROUP_FK]],'splitting ID'!C:C,'splitting ID'!A:A)</f>
        <v>BUTC_2023</v>
      </c>
      <c r="B133" s="3" t="str">
        <f>_xlfn.XLOOKUP(FIN_STUDY_GROUP_DISAG[[#This Row],[STUDY_GROUP_FK]],'splitting ID'!C:C,'splitting ID'!B:B)</f>
        <v>ONE</v>
      </c>
      <c r="C133" s="4" t="s">
        <v>10576</v>
      </c>
      <c r="D133" s="4" t="s">
        <v>13343</v>
      </c>
      <c r="E133" s="4"/>
    </row>
    <row r="134" spans="1:5" x14ac:dyDescent="0.2">
      <c r="A134" s="3" t="str">
        <f>_xlfn.XLOOKUP(FIN_STUDY_GROUP_DISAG[[#This Row],[STUDY_GROUP_FK]],'splitting ID'!C:C,'splitting ID'!A:A)</f>
        <v>CABE_2015</v>
      </c>
      <c r="B134" s="3" t="str">
        <f>_xlfn.XLOOKUP(FIN_STUDY_GROUP_DISAG[[#This Row],[STUDY_GROUP_FK]],'splitting ID'!C:C,'splitting ID'!B:B)</f>
        <v>ONE</v>
      </c>
      <c r="C134" s="4" t="s">
        <v>11712</v>
      </c>
      <c r="D134" s="4" t="s">
        <v>13343</v>
      </c>
      <c r="E134" s="4"/>
    </row>
    <row r="135" spans="1:5" x14ac:dyDescent="0.2">
      <c r="A135" s="3" t="str">
        <f>_xlfn.XLOOKUP(FIN_STUDY_GROUP_DISAG[[#This Row],[STUDY_GROUP_FK]],'splitting ID'!C:C,'splitting ID'!A:A)</f>
        <v>CABE_2015</v>
      </c>
      <c r="B135" s="3" t="str">
        <f>_xlfn.XLOOKUP(FIN_STUDY_GROUP_DISAG[[#This Row],[STUDY_GROUP_FK]],'splitting ID'!C:C,'splitting ID'!B:B)</f>
        <v>ONE</v>
      </c>
      <c r="C135" s="4" t="s">
        <v>11712</v>
      </c>
      <c r="D135" s="4" t="s">
        <v>13346</v>
      </c>
      <c r="E135" s="4"/>
    </row>
    <row r="136" spans="1:5" x14ac:dyDescent="0.2">
      <c r="A136" s="3" t="str">
        <f>_xlfn.XLOOKUP(FIN_STUDY_GROUP_DISAG[[#This Row],[STUDY_GROUP_FK]],'splitting ID'!C:C,'splitting ID'!A:A)</f>
        <v>CABE_2015</v>
      </c>
      <c r="B136" s="3" t="str">
        <f>_xlfn.XLOOKUP(FIN_STUDY_GROUP_DISAG[[#This Row],[STUDY_GROUP_FK]],'splitting ID'!C:C,'splitting ID'!B:B)</f>
        <v>ONE</v>
      </c>
      <c r="C136" s="4" t="s">
        <v>11712</v>
      </c>
      <c r="D136" s="4" t="s">
        <v>5178</v>
      </c>
      <c r="E136" s="4" t="s">
        <v>13492</v>
      </c>
    </row>
    <row r="137" spans="1:5" x14ac:dyDescent="0.2">
      <c r="A137" s="3" t="str">
        <f>_xlfn.XLOOKUP(FIN_STUDY_GROUP_DISAG[[#This Row],[STUDY_GROUP_FK]],'splitting ID'!C:C,'splitting ID'!A:A)</f>
        <v>CABE_2015</v>
      </c>
      <c r="B137" s="3" t="str">
        <f>_xlfn.XLOOKUP(FIN_STUDY_GROUP_DISAG[[#This Row],[STUDY_GROUP_FK]],'splitting ID'!C:C,'splitting ID'!B:B)</f>
        <v>ONE</v>
      </c>
      <c r="C137" s="4" t="s">
        <v>11712</v>
      </c>
      <c r="D137" s="4" t="s">
        <v>13348</v>
      </c>
      <c r="E137" s="4"/>
    </row>
    <row r="138" spans="1:5" x14ac:dyDescent="0.2">
      <c r="A138" s="3" t="str">
        <f>_xlfn.XLOOKUP(FIN_STUDY_GROUP_DISAG[[#This Row],[STUDY_GROUP_FK]],'splitting ID'!C:C,'splitting ID'!A:A)</f>
        <v>CABE_2015a</v>
      </c>
      <c r="B138" s="3" t="str">
        <f>_xlfn.XLOOKUP(FIN_STUDY_GROUP_DISAG[[#This Row],[STUDY_GROUP_FK]],'splitting ID'!C:C,'splitting ID'!B:B)</f>
        <v>ONE</v>
      </c>
      <c r="C138" s="4" t="s">
        <v>12995</v>
      </c>
      <c r="D138" s="4" t="s">
        <v>13348</v>
      </c>
      <c r="E138" s="4"/>
    </row>
    <row r="139" spans="1:5" x14ac:dyDescent="0.2">
      <c r="A139" s="3" t="str">
        <f>_xlfn.XLOOKUP(FIN_STUDY_GROUP_DISAG[[#This Row],[STUDY_GROUP_FK]],'splitting ID'!C:C,'splitting ID'!A:A)</f>
        <v>CASI_2016</v>
      </c>
      <c r="B139" s="3" t="str">
        <f>_xlfn.XLOOKUP(FIN_STUDY_GROUP_DISAG[[#This Row],[STUDY_GROUP_FK]],'splitting ID'!C:C,'splitting ID'!B:B)</f>
        <v>ONE</v>
      </c>
      <c r="C139" s="4" t="s">
        <v>11716</v>
      </c>
      <c r="D139" s="4" t="s">
        <v>13343</v>
      </c>
      <c r="E139" s="4"/>
    </row>
    <row r="140" spans="1:5" x14ac:dyDescent="0.2">
      <c r="A140" s="3" t="str">
        <f>_xlfn.XLOOKUP(FIN_STUDY_GROUP_DISAG[[#This Row],[STUDY_GROUP_FK]],'splitting ID'!C:C,'splitting ID'!A:A)</f>
        <v>CASI_2016</v>
      </c>
      <c r="B140" s="3" t="str">
        <f>_xlfn.XLOOKUP(FIN_STUDY_GROUP_DISAG[[#This Row],[STUDY_GROUP_FK]],'splitting ID'!C:C,'splitting ID'!B:B)</f>
        <v>ONE</v>
      </c>
      <c r="C140" s="4" t="s">
        <v>11716</v>
      </c>
      <c r="D140" s="4" t="s">
        <v>13346</v>
      </c>
      <c r="E140" s="4"/>
    </row>
    <row r="141" spans="1:5" x14ac:dyDescent="0.2">
      <c r="A141" s="3" t="str">
        <f>_xlfn.XLOOKUP(FIN_STUDY_GROUP_DISAG[[#This Row],[STUDY_GROUP_FK]],'splitting ID'!C:C,'splitting ID'!A:A)</f>
        <v>CASI_2016</v>
      </c>
      <c r="B141" s="3" t="str">
        <f>_xlfn.XLOOKUP(FIN_STUDY_GROUP_DISAG[[#This Row],[STUDY_GROUP_FK]],'splitting ID'!C:C,'splitting ID'!B:B)</f>
        <v>ONE</v>
      </c>
      <c r="C141" s="4" t="s">
        <v>11716</v>
      </c>
      <c r="D141" s="4" t="s">
        <v>5178</v>
      </c>
      <c r="E141" s="4" t="s">
        <v>13493</v>
      </c>
    </row>
    <row r="142" spans="1:5" x14ac:dyDescent="0.2">
      <c r="A142" s="3" t="str">
        <f>_xlfn.XLOOKUP(FIN_STUDY_GROUP_DISAG[[#This Row],[STUDY_GROUP_FK]],'splitting ID'!C:C,'splitting ID'!A:A)</f>
        <v>CASI_2017</v>
      </c>
      <c r="B142" s="3" t="str">
        <f>_xlfn.XLOOKUP(FIN_STUDY_GROUP_DISAG[[#This Row],[STUDY_GROUP_FK]],'splitting ID'!C:C,'splitting ID'!B:B)</f>
        <v>ONE</v>
      </c>
      <c r="C142" s="4" t="s">
        <v>11718</v>
      </c>
      <c r="D142" s="4" t="s">
        <v>13343</v>
      </c>
      <c r="E142" s="4"/>
    </row>
    <row r="143" spans="1:5" x14ac:dyDescent="0.2">
      <c r="A143" s="3" t="str">
        <f>_xlfn.XLOOKUP(FIN_STUDY_GROUP_DISAG[[#This Row],[STUDY_GROUP_FK]],'splitting ID'!C:C,'splitting ID'!A:A)</f>
        <v>CASI_2017</v>
      </c>
      <c r="B143" s="3" t="str">
        <f>_xlfn.XLOOKUP(FIN_STUDY_GROUP_DISAG[[#This Row],[STUDY_GROUP_FK]],'splitting ID'!C:C,'splitting ID'!B:B)</f>
        <v>ONE</v>
      </c>
      <c r="C143" s="4" t="s">
        <v>11718</v>
      </c>
      <c r="D143" s="4" t="s">
        <v>5178</v>
      </c>
      <c r="E143" s="4" t="s">
        <v>13494</v>
      </c>
    </row>
    <row r="144" spans="1:5" x14ac:dyDescent="0.2">
      <c r="A144" s="3" t="str">
        <f>_xlfn.XLOOKUP(FIN_STUDY_GROUP_DISAG[[#This Row],[STUDY_GROUP_FK]],'splitting ID'!C:C,'splitting ID'!A:A)</f>
        <v>CASI_2017</v>
      </c>
      <c r="B144" s="3" t="str">
        <f>_xlfn.XLOOKUP(FIN_STUDY_GROUP_DISAG[[#This Row],[STUDY_GROUP_FK]],'splitting ID'!C:C,'splitting ID'!B:B)</f>
        <v>ONE</v>
      </c>
      <c r="C144" s="4" t="s">
        <v>11718</v>
      </c>
      <c r="D144" s="4" t="s">
        <v>13348</v>
      </c>
      <c r="E144" s="4"/>
    </row>
    <row r="145" spans="1:5" x14ac:dyDescent="0.2">
      <c r="A145" s="3" t="str">
        <f>_xlfn.XLOOKUP(FIN_STUDY_GROUP_DISAG[[#This Row],[STUDY_GROUP_FK]],'splitting ID'!C:C,'splitting ID'!A:A)</f>
        <v>CHAN_2015</v>
      </c>
      <c r="B145" s="3" t="str">
        <f>_xlfn.XLOOKUP(FIN_STUDY_GROUP_DISAG[[#This Row],[STUDY_GROUP_FK]],'splitting ID'!C:C,'splitting ID'!B:B)</f>
        <v>ONE</v>
      </c>
      <c r="C145" s="4" t="s">
        <v>11726</v>
      </c>
      <c r="D145" s="4" t="s">
        <v>5178</v>
      </c>
      <c r="E145" s="4" t="s">
        <v>13495</v>
      </c>
    </row>
    <row r="146" spans="1:5" x14ac:dyDescent="0.2">
      <c r="A146" s="3" t="str">
        <f>_xlfn.XLOOKUP(FIN_STUDY_GROUP_DISAG[[#This Row],[STUDY_GROUP_FK]],'splitting ID'!C:C,'splitting ID'!A:A)</f>
        <v>CHAN_2020</v>
      </c>
      <c r="B146" s="3" t="str">
        <f>_xlfn.XLOOKUP(FIN_STUDY_GROUP_DISAG[[#This Row],[STUDY_GROUP_FK]],'splitting ID'!C:C,'splitting ID'!B:B)</f>
        <v>FAS</v>
      </c>
      <c r="C146" s="4" t="s">
        <v>11388</v>
      </c>
      <c r="D146" s="4" t="s">
        <v>13343</v>
      </c>
      <c r="E146" s="4"/>
    </row>
    <row r="147" spans="1:5" x14ac:dyDescent="0.2">
      <c r="A147" s="3" t="str">
        <f>_xlfn.XLOOKUP(FIN_STUDY_GROUP_DISAG[[#This Row],[STUDY_GROUP_FK]],'splitting ID'!C:C,'splitting ID'!A:A)</f>
        <v>CHAN_2020</v>
      </c>
      <c r="B147" s="3" t="str">
        <f>_xlfn.XLOOKUP(FIN_STUDY_GROUP_DISAG[[#This Row],[STUDY_GROUP_FK]],'splitting ID'!C:C,'splitting ID'!B:B)</f>
        <v>FAS</v>
      </c>
      <c r="C147" s="4" t="s">
        <v>11388</v>
      </c>
      <c r="D147" s="4" t="s">
        <v>5178</v>
      </c>
      <c r="E147" s="4" t="s">
        <v>13433</v>
      </c>
    </row>
    <row r="148" spans="1:5" x14ac:dyDescent="0.2">
      <c r="A148" s="3" t="str">
        <f>_xlfn.XLOOKUP(FIN_STUDY_GROUP_DISAG[[#This Row],[STUDY_GROUP_FK]],'splitting ID'!C:C,'splitting ID'!A:A)</f>
        <v>CHAN_2020</v>
      </c>
      <c r="B148" s="3" t="str">
        <f>_xlfn.XLOOKUP(FIN_STUDY_GROUP_DISAG[[#This Row],[STUDY_GROUP_FK]],'splitting ID'!C:C,'splitting ID'!B:B)</f>
        <v>FSY</v>
      </c>
      <c r="C148" s="4" t="s">
        <v>11390</v>
      </c>
      <c r="D148" s="4" t="s">
        <v>13343</v>
      </c>
      <c r="E148" s="4"/>
    </row>
    <row r="149" spans="1:5" x14ac:dyDescent="0.2">
      <c r="A149" s="3" t="str">
        <f>_xlfn.XLOOKUP(FIN_STUDY_GROUP_DISAG[[#This Row],[STUDY_GROUP_FK]],'splitting ID'!C:C,'splitting ID'!A:A)</f>
        <v>CHAN_2020</v>
      </c>
      <c r="B149" s="3" t="str">
        <f>_xlfn.XLOOKUP(FIN_STUDY_GROUP_DISAG[[#This Row],[STUDY_GROUP_FK]],'splitting ID'!C:C,'splitting ID'!B:B)</f>
        <v>FSY</v>
      </c>
      <c r="C149" s="4" t="s">
        <v>11390</v>
      </c>
      <c r="D149" s="4" t="s">
        <v>5178</v>
      </c>
      <c r="E149" s="4" t="s">
        <v>13433</v>
      </c>
    </row>
    <row r="150" spans="1:5" x14ac:dyDescent="0.2">
      <c r="A150" s="3" t="str">
        <f>_xlfn.XLOOKUP(FIN_STUDY_GROUP_DISAG[[#This Row],[STUDY_GROUP_FK]],'splitting ID'!C:C,'splitting ID'!A:A)</f>
        <v>CHAN_2020</v>
      </c>
      <c r="B150" s="3" t="str">
        <f>_xlfn.XLOOKUP(FIN_STUDY_GROUP_DISAG[[#This Row],[STUDY_GROUP_FK]],'splitting ID'!C:C,'splitting ID'!B:B)</f>
        <v>MAS</v>
      </c>
      <c r="C150" s="4" t="s">
        <v>11393</v>
      </c>
      <c r="D150" s="4" t="s">
        <v>13343</v>
      </c>
      <c r="E150" s="4"/>
    </row>
    <row r="151" spans="1:5" x14ac:dyDescent="0.2">
      <c r="A151" s="3" t="str">
        <f>_xlfn.XLOOKUP(FIN_STUDY_GROUP_DISAG[[#This Row],[STUDY_GROUP_FK]],'splitting ID'!C:C,'splitting ID'!A:A)</f>
        <v>CHAN_2020</v>
      </c>
      <c r="B151" s="3" t="str">
        <f>_xlfn.XLOOKUP(FIN_STUDY_GROUP_DISAG[[#This Row],[STUDY_GROUP_FK]],'splitting ID'!C:C,'splitting ID'!B:B)</f>
        <v>MAS</v>
      </c>
      <c r="C151" s="4" t="s">
        <v>11393</v>
      </c>
      <c r="D151" s="4" t="s">
        <v>5178</v>
      </c>
      <c r="E151" s="4" t="s">
        <v>13433</v>
      </c>
    </row>
    <row r="152" spans="1:5" x14ac:dyDescent="0.2">
      <c r="A152" s="3" t="str">
        <f>_xlfn.XLOOKUP(FIN_STUDY_GROUP_DISAG[[#This Row],[STUDY_GROUP_FK]],'splitting ID'!C:C,'splitting ID'!A:A)</f>
        <v>CHAN_2020</v>
      </c>
      <c r="B152" s="3" t="str">
        <f>_xlfn.XLOOKUP(FIN_STUDY_GROUP_DISAG[[#This Row],[STUDY_GROUP_FK]],'splitting ID'!C:C,'splitting ID'!B:B)</f>
        <v>MSY</v>
      </c>
      <c r="C152" s="4" t="s">
        <v>11394</v>
      </c>
      <c r="D152" s="4" t="s">
        <v>13343</v>
      </c>
      <c r="E152" s="4"/>
    </row>
    <row r="153" spans="1:5" x14ac:dyDescent="0.2">
      <c r="A153" s="3" t="str">
        <f>_xlfn.XLOOKUP(FIN_STUDY_GROUP_DISAG[[#This Row],[STUDY_GROUP_FK]],'splitting ID'!C:C,'splitting ID'!A:A)</f>
        <v>CHAN_2020</v>
      </c>
      <c r="B153" s="3" t="str">
        <f>_xlfn.XLOOKUP(FIN_STUDY_GROUP_DISAG[[#This Row],[STUDY_GROUP_FK]],'splitting ID'!C:C,'splitting ID'!B:B)</f>
        <v>MSY</v>
      </c>
      <c r="C153" s="4" t="s">
        <v>11394</v>
      </c>
      <c r="D153" s="4" t="s">
        <v>5178</v>
      </c>
      <c r="E153" s="4" t="s">
        <v>13434</v>
      </c>
    </row>
    <row r="154" spans="1:5" x14ac:dyDescent="0.2">
      <c r="A154" s="3" t="str">
        <f>_xlfn.XLOOKUP(FIN_STUDY_GROUP_DISAG[[#This Row],[STUDY_GROUP_FK]],'splitting ID'!C:C,'splitting ID'!A:A)</f>
        <v>CHAP_2016</v>
      </c>
      <c r="B154" s="3" t="str">
        <f>_xlfn.XLOOKUP(FIN_STUDY_GROUP_DISAG[[#This Row],[STUDY_GROUP_FK]],'splitting ID'!C:C,'splitting ID'!B:B)</f>
        <v>ONE</v>
      </c>
      <c r="C154" s="4" t="s">
        <v>11729</v>
      </c>
      <c r="D154" s="4" t="s">
        <v>13346</v>
      </c>
      <c r="E154" s="4"/>
    </row>
    <row r="155" spans="1:5" x14ac:dyDescent="0.2">
      <c r="A155" s="3" t="str">
        <f>_xlfn.XLOOKUP(FIN_STUDY_GROUP_DISAG[[#This Row],[STUDY_GROUP_FK]],'splitting ID'!C:C,'splitting ID'!A:A)</f>
        <v>CHEM_2024</v>
      </c>
      <c r="B155" s="3" t="str">
        <f>_xlfn.XLOOKUP(FIN_STUDY_GROUP_DISAG[[#This Row],[STUDY_GROUP_FK]],'splitting ID'!C:C,'splitting ID'!B:B)</f>
        <v>ONE</v>
      </c>
      <c r="C155" s="4" t="s">
        <v>10597</v>
      </c>
      <c r="D155" s="4" t="s">
        <v>13343</v>
      </c>
      <c r="E155" s="4"/>
    </row>
    <row r="156" spans="1:5" x14ac:dyDescent="0.2">
      <c r="A156" s="3" t="str">
        <f>_xlfn.XLOOKUP(FIN_STUDY_GROUP_DISAG[[#This Row],[STUDY_GROUP_FK]],'splitting ID'!C:C,'splitting ID'!A:A)</f>
        <v>CHEM_2024</v>
      </c>
      <c r="B156" s="3" t="str">
        <f>_xlfn.XLOOKUP(FIN_STUDY_GROUP_DISAG[[#This Row],[STUDY_GROUP_FK]],'splitting ID'!C:C,'splitting ID'!B:B)</f>
        <v>ONE</v>
      </c>
      <c r="C156" s="4" t="s">
        <v>10597</v>
      </c>
      <c r="D156" s="4" t="s">
        <v>5178</v>
      </c>
      <c r="E156" s="4" t="s">
        <v>13362</v>
      </c>
    </row>
    <row r="157" spans="1:5" x14ac:dyDescent="0.2">
      <c r="A157" s="3" t="str">
        <f>_xlfn.XLOOKUP(FIN_STUDY_GROUP_DISAG[[#This Row],[STUDY_GROUP_FK]],'splitting ID'!C:C,'splitting ID'!A:A)</f>
        <v>CHEN_2020</v>
      </c>
      <c r="B157" s="3" t="str">
        <f>_xlfn.XLOOKUP(FIN_STUDY_GROUP_DISAG[[#This Row],[STUDY_GROUP_FK]],'splitting ID'!C:C,'splitting ID'!B:B)</f>
        <v>ONE</v>
      </c>
      <c r="C157" s="4" t="s">
        <v>11400</v>
      </c>
      <c r="D157" s="4" t="s">
        <v>13343</v>
      </c>
      <c r="E157" s="4"/>
    </row>
    <row r="158" spans="1:5" x14ac:dyDescent="0.2">
      <c r="A158" s="3" t="str">
        <f>_xlfn.XLOOKUP(FIN_STUDY_GROUP_DISAG[[#This Row],[STUDY_GROUP_FK]],'splitting ID'!C:C,'splitting ID'!A:A)</f>
        <v>CHEN_2020</v>
      </c>
      <c r="B158" s="3" t="str">
        <f>_xlfn.XLOOKUP(FIN_STUDY_GROUP_DISAG[[#This Row],[STUDY_GROUP_FK]],'splitting ID'!C:C,'splitting ID'!B:B)</f>
        <v>ONE</v>
      </c>
      <c r="C158" s="4" t="s">
        <v>11400</v>
      </c>
      <c r="D158" s="4" t="s">
        <v>13344</v>
      </c>
      <c r="E158" s="4"/>
    </row>
    <row r="159" spans="1:5" x14ac:dyDescent="0.2">
      <c r="A159" s="3" t="str">
        <f>_xlfn.XLOOKUP(FIN_STUDY_GROUP_DISAG[[#This Row],[STUDY_GROUP_FK]],'splitting ID'!C:C,'splitting ID'!A:A)</f>
        <v>CHEN_2022</v>
      </c>
      <c r="B159" s="3" t="str">
        <f>_xlfn.XLOOKUP(FIN_STUDY_GROUP_DISAG[[#This Row],[STUDY_GROUP_FK]],'splitting ID'!C:C,'splitting ID'!B:B)</f>
        <v>ONE</v>
      </c>
      <c r="C159" s="4" t="s">
        <v>10522</v>
      </c>
      <c r="D159" s="4" t="s">
        <v>13343</v>
      </c>
      <c r="E159" s="4"/>
    </row>
    <row r="160" spans="1:5" x14ac:dyDescent="0.2">
      <c r="A160" s="3" t="str">
        <f>_xlfn.XLOOKUP(FIN_STUDY_GROUP_DISAG[[#This Row],[STUDY_GROUP_FK]],'splitting ID'!C:C,'splitting ID'!A:A)</f>
        <v>CHEN_2022</v>
      </c>
      <c r="B160" s="3" t="str">
        <f>_xlfn.XLOOKUP(FIN_STUDY_GROUP_DISAG[[#This Row],[STUDY_GROUP_FK]],'splitting ID'!C:C,'splitting ID'!B:B)</f>
        <v>ONE</v>
      </c>
      <c r="C160" s="4" t="s">
        <v>10522</v>
      </c>
      <c r="D160" s="4" t="s">
        <v>5178</v>
      </c>
      <c r="E160" s="4" t="s">
        <v>13363</v>
      </c>
    </row>
    <row r="161" spans="1:5" x14ac:dyDescent="0.2">
      <c r="A161" s="3" t="str">
        <f>_xlfn.XLOOKUP(FIN_STUDY_GROUP_DISAG[[#This Row],[STUDY_GROUP_FK]],'splitting ID'!C:C,'splitting ID'!A:A)</f>
        <v>CHEN_2025a</v>
      </c>
      <c r="B161" s="3" t="str">
        <f>_xlfn.XLOOKUP(FIN_STUDY_GROUP_DISAG[[#This Row],[STUDY_GROUP_FK]],'splitting ID'!C:C,'splitting ID'!B:B)</f>
        <v>ONE</v>
      </c>
      <c r="C161" s="4" t="s">
        <v>12997</v>
      </c>
      <c r="D161" s="4" t="s">
        <v>13343</v>
      </c>
      <c r="E161" s="4"/>
    </row>
    <row r="162" spans="1:5" x14ac:dyDescent="0.2">
      <c r="A162" s="3" t="str">
        <f>_xlfn.XLOOKUP(FIN_STUDY_GROUP_DISAG[[#This Row],[STUDY_GROUP_FK]],'splitting ID'!C:C,'splitting ID'!A:A)</f>
        <v>CHEN_2025a</v>
      </c>
      <c r="B162" s="3" t="str">
        <f>_xlfn.XLOOKUP(FIN_STUDY_GROUP_DISAG[[#This Row],[STUDY_GROUP_FK]],'splitting ID'!C:C,'splitting ID'!B:B)</f>
        <v>ONE</v>
      </c>
      <c r="C162" s="4" t="s">
        <v>12997</v>
      </c>
      <c r="D162" s="4" t="s">
        <v>5178</v>
      </c>
      <c r="E162" s="4" t="s">
        <v>13634</v>
      </c>
    </row>
    <row r="163" spans="1:5" x14ac:dyDescent="0.2">
      <c r="A163" s="3" t="str">
        <f>_xlfn.XLOOKUP(FIN_STUDY_GROUP_DISAG[[#This Row],[STUDY_GROUP_FK]],'splitting ID'!C:C,'splitting ID'!A:A)</f>
        <v>CHET_2025</v>
      </c>
      <c r="B163" s="3" t="str">
        <f>_xlfn.XLOOKUP(FIN_STUDY_GROUP_DISAG[[#This Row],[STUDY_GROUP_FK]],'splitting ID'!C:C,'splitting ID'!B:B)</f>
        <v>ONE</v>
      </c>
      <c r="C163" s="4" t="s">
        <v>12999</v>
      </c>
      <c r="D163" s="4" t="s">
        <v>13343</v>
      </c>
      <c r="E163" s="4"/>
    </row>
    <row r="164" spans="1:5" x14ac:dyDescent="0.2">
      <c r="A164" s="3" t="str">
        <f>_xlfn.XLOOKUP(FIN_STUDY_GROUP_DISAG[[#This Row],[STUDY_GROUP_FK]],'splitting ID'!C:C,'splitting ID'!A:A)</f>
        <v>CHET_2025</v>
      </c>
      <c r="B164" s="3" t="str">
        <f>_xlfn.XLOOKUP(FIN_STUDY_GROUP_DISAG[[#This Row],[STUDY_GROUP_FK]],'splitting ID'!C:C,'splitting ID'!B:B)</f>
        <v>ONE</v>
      </c>
      <c r="C164" s="4" t="s">
        <v>12999</v>
      </c>
      <c r="D164" s="4" t="s">
        <v>13344</v>
      </c>
      <c r="E164" s="4"/>
    </row>
    <row r="165" spans="1:5" x14ac:dyDescent="0.2">
      <c r="A165" s="3" t="str">
        <f>_xlfn.XLOOKUP(FIN_STUDY_GROUP_DISAG[[#This Row],[STUDY_GROUP_FK]],'splitting ID'!C:C,'splitting ID'!A:A)</f>
        <v>CHET_2025</v>
      </c>
      <c r="B165" s="3" t="str">
        <f>_xlfn.XLOOKUP(FIN_STUDY_GROUP_DISAG[[#This Row],[STUDY_GROUP_FK]],'splitting ID'!C:C,'splitting ID'!B:B)</f>
        <v>ONE</v>
      </c>
      <c r="C165" s="4" t="s">
        <v>12999</v>
      </c>
      <c r="D165" s="4" t="s">
        <v>5178</v>
      </c>
      <c r="E165" s="4" t="s">
        <v>13635</v>
      </c>
    </row>
    <row r="166" spans="1:5" x14ac:dyDescent="0.2">
      <c r="A166" s="3" t="str">
        <f>_xlfn.XLOOKUP(FIN_STUDY_GROUP_DISAG[[#This Row],[STUDY_GROUP_FK]],'splitting ID'!C:C,'splitting ID'!A:A)</f>
        <v>CHET_2025</v>
      </c>
      <c r="B166" s="3" t="str">
        <f>_xlfn.XLOOKUP(FIN_STUDY_GROUP_DISAG[[#This Row],[STUDY_GROUP_FK]],'splitting ID'!C:C,'splitting ID'!B:B)</f>
        <v>ONE</v>
      </c>
      <c r="C166" s="4" t="s">
        <v>12999</v>
      </c>
      <c r="D166" s="4" t="s">
        <v>13348</v>
      </c>
      <c r="E166" s="4"/>
    </row>
    <row r="167" spans="1:5" x14ac:dyDescent="0.2">
      <c r="A167" s="3" t="str">
        <f>_xlfn.XLOOKUP(FIN_STUDY_GROUP_DISAG[[#This Row],[STUDY_GROUP_FK]],'splitting ID'!C:C,'splitting ID'!A:A)</f>
        <v>CHEX_2022</v>
      </c>
      <c r="B167" s="3" t="str">
        <f>_xlfn.XLOOKUP(FIN_STUDY_GROUP_DISAG[[#This Row],[STUDY_GROUP_FK]],'splitting ID'!C:C,'splitting ID'!B:B)</f>
        <v>ONE</v>
      </c>
      <c r="C167" s="4" t="s">
        <v>10927</v>
      </c>
      <c r="D167" s="4" t="s">
        <v>13343</v>
      </c>
      <c r="E167" s="4"/>
    </row>
    <row r="168" spans="1:5" x14ac:dyDescent="0.2">
      <c r="A168" s="3" t="str">
        <f>_xlfn.XLOOKUP(FIN_STUDY_GROUP_DISAG[[#This Row],[STUDY_GROUP_FK]],'splitting ID'!C:C,'splitting ID'!A:A)</f>
        <v>CHEX_2022</v>
      </c>
      <c r="B168" s="3" t="str">
        <f>_xlfn.XLOOKUP(FIN_STUDY_GROUP_DISAG[[#This Row],[STUDY_GROUP_FK]],'splitting ID'!C:C,'splitting ID'!B:B)</f>
        <v>ONE</v>
      </c>
      <c r="C168" s="4" t="s">
        <v>10927</v>
      </c>
      <c r="D168" s="4" t="s">
        <v>13348</v>
      </c>
      <c r="E168" s="4"/>
    </row>
    <row r="169" spans="1:5" x14ac:dyDescent="0.2">
      <c r="A169" s="3" t="str">
        <f>_xlfn.XLOOKUP(FIN_STUDY_GROUP_DISAG[[#This Row],[STUDY_GROUP_FK]],'splitting ID'!C:C,'splitting ID'!A:A)</f>
        <v>CHIR_2018</v>
      </c>
      <c r="B169" s="3" t="str">
        <f>_xlfn.XLOOKUP(FIN_STUDY_GROUP_DISAG[[#This Row],[STUDY_GROUP_FK]],'splitting ID'!C:C,'splitting ID'!B:B)</f>
        <v>ONE</v>
      </c>
      <c r="C169" s="4" t="s">
        <v>11737</v>
      </c>
      <c r="D169" s="4" t="s">
        <v>13346</v>
      </c>
      <c r="E169" s="4"/>
    </row>
    <row r="170" spans="1:5" x14ac:dyDescent="0.2">
      <c r="A170" s="3" t="str">
        <f>_xlfn.XLOOKUP(FIN_STUDY_GROUP_DISAG[[#This Row],[STUDY_GROUP_FK]],'splitting ID'!C:C,'splitting ID'!A:A)</f>
        <v>CHIR_2018</v>
      </c>
      <c r="B170" s="3" t="str">
        <f>_xlfn.XLOOKUP(FIN_STUDY_GROUP_DISAG[[#This Row],[STUDY_GROUP_FK]],'splitting ID'!C:C,'splitting ID'!B:B)</f>
        <v>ONE</v>
      </c>
      <c r="C170" s="4" t="s">
        <v>11737</v>
      </c>
      <c r="D170" s="4" t="s">
        <v>13344</v>
      </c>
      <c r="E170" s="4"/>
    </row>
    <row r="171" spans="1:5" x14ac:dyDescent="0.2">
      <c r="A171" s="3" t="str">
        <f>_xlfn.XLOOKUP(FIN_STUDY_GROUP_DISAG[[#This Row],[STUDY_GROUP_FK]],'splitting ID'!C:C,'splitting ID'!A:A)</f>
        <v>CHIR_2018</v>
      </c>
      <c r="B171" s="3" t="str">
        <f>_xlfn.XLOOKUP(FIN_STUDY_GROUP_DISAG[[#This Row],[STUDY_GROUP_FK]],'splitting ID'!C:C,'splitting ID'!B:B)</f>
        <v>ONE</v>
      </c>
      <c r="C171" s="4" t="s">
        <v>11737</v>
      </c>
      <c r="D171" s="4" t="s">
        <v>5178</v>
      </c>
      <c r="E171" s="4" t="s">
        <v>13496</v>
      </c>
    </row>
    <row r="172" spans="1:5" x14ac:dyDescent="0.2">
      <c r="A172" s="3" t="str">
        <f>_xlfn.XLOOKUP(FIN_STUDY_GROUP_DISAG[[#This Row],[STUDY_GROUP_FK]],'splitting ID'!C:C,'splitting ID'!A:A)</f>
        <v>CHIT_2020</v>
      </c>
      <c r="B172" s="3" t="str">
        <f>_xlfn.XLOOKUP(FIN_STUDY_GROUP_DISAG[[#This Row],[STUDY_GROUP_FK]],'splitting ID'!C:C,'splitting ID'!B:B)</f>
        <v>ONE</v>
      </c>
      <c r="C172" s="4" t="s">
        <v>11405</v>
      </c>
      <c r="D172" s="4" t="s">
        <v>13343</v>
      </c>
      <c r="E172" s="4"/>
    </row>
    <row r="173" spans="1:5" x14ac:dyDescent="0.2">
      <c r="A173" s="3" t="str">
        <f>_xlfn.XLOOKUP(FIN_STUDY_GROUP_DISAG[[#This Row],[STUDY_GROUP_FK]],'splitting ID'!C:C,'splitting ID'!A:A)</f>
        <v>CHIT_2020</v>
      </c>
      <c r="B173" s="3" t="str">
        <f>_xlfn.XLOOKUP(FIN_STUDY_GROUP_DISAG[[#This Row],[STUDY_GROUP_FK]],'splitting ID'!C:C,'splitting ID'!B:B)</f>
        <v>ONE</v>
      </c>
      <c r="C173" s="4" t="s">
        <v>11405</v>
      </c>
      <c r="D173" s="4" t="s">
        <v>5178</v>
      </c>
      <c r="E173" s="4" t="s">
        <v>13435</v>
      </c>
    </row>
    <row r="174" spans="1:5" x14ac:dyDescent="0.2">
      <c r="A174" s="3" t="str">
        <f>_xlfn.XLOOKUP(FIN_STUDY_GROUP_DISAG[[#This Row],[STUDY_GROUP_FK]],'splitting ID'!C:C,'splitting ID'!A:A)</f>
        <v>CHRI_2012</v>
      </c>
      <c r="B174" s="3" t="str">
        <f>_xlfn.XLOOKUP(FIN_STUDY_GROUP_DISAG[[#This Row],[STUDY_GROUP_FK]],'splitting ID'!C:C,'splitting ID'!B:B)</f>
        <v>ONE</v>
      </c>
      <c r="C174" s="4" t="s">
        <v>13005</v>
      </c>
      <c r="D174" s="4" t="s">
        <v>13343</v>
      </c>
      <c r="E174" s="4"/>
    </row>
    <row r="175" spans="1:5" x14ac:dyDescent="0.2">
      <c r="A175" s="3" t="str">
        <f>_xlfn.XLOOKUP(FIN_STUDY_GROUP_DISAG[[#This Row],[STUDY_GROUP_FK]],'splitting ID'!C:C,'splitting ID'!A:A)</f>
        <v>CHRI_2012</v>
      </c>
      <c r="B175" s="3" t="str">
        <f>_xlfn.XLOOKUP(FIN_STUDY_GROUP_DISAG[[#This Row],[STUDY_GROUP_FK]],'splitting ID'!C:C,'splitting ID'!B:B)</f>
        <v>ONE</v>
      </c>
      <c r="C175" s="4" t="s">
        <v>13005</v>
      </c>
      <c r="D175" s="4" t="s">
        <v>5178</v>
      </c>
      <c r="E175" s="4" t="s">
        <v>13636</v>
      </c>
    </row>
    <row r="176" spans="1:5" x14ac:dyDescent="0.2">
      <c r="A176" s="3" t="str">
        <f>_xlfn.XLOOKUP(FIN_STUDY_GROUP_DISAG[[#This Row],[STUDY_GROUP_FK]],'splitting ID'!C:C,'splitting ID'!A:A)</f>
        <v>CONN_2020</v>
      </c>
      <c r="B176" s="3" t="str">
        <f>_xlfn.XLOOKUP(FIN_STUDY_GROUP_DISAG[[#This Row],[STUDY_GROUP_FK]],'splitting ID'!C:C,'splitting ID'!B:B)</f>
        <v>ONE</v>
      </c>
      <c r="C176" s="4" t="s">
        <v>10751</v>
      </c>
      <c r="D176" s="4" t="s">
        <v>13343</v>
      </c>
      <c r="E176" s="4"/>
    </row>
    <row r="177" spans="1:5" x14ac:dyDescent="0.2">
      <c r="A177" s="3" t="str">
        <f>_xlfn.XLOOKUP(FIN_STUDY_GROUP_DISAG[[#This Row],[STUDY_GROUP_FK]],'splitting ID'!C:C,'splitting ID'!A:A)</f>
        <v>CONN_2020</v>
      </c>
      <c r="B177" s="3" t="str">
        <f>_xlfn.XLOOKUP(FIN_STUDY_GROUP_DISAG[[#This Row],[STUDY_GROUP_FK]],'splitting ID'!C:C,'splitting ID'!B:B)</f>
        <v>ONE</v>
      </c>
      <c r="C177" s="4" t="s">
        <v>10751</v>
      </c>
      <c r="D177" s="4" t="s">
        <v>13346</v>
      </c>
      <c r="E177" s="4"/>
    </row>
    <row r="178" spans="1:5" x14ac:dyDescent="0.2">
      <c r="A178" s="3" t="str">
        <f>_xlfn.XLOOKUP(FIN_STUDY_GROUP_DISAG[[#This Row],[STUDY_GROUP_FK]],'splitting ID'!C:C,'splitting ID'!A:A)</f>
        <v>CONN_2020</v>
      </c>
      <c r="B178" s="3" t="str">
        <f>_xlfn.XLOOKUP(FIN_STUDY_GROUP_DISAG[[#This Row],[STUDY_GROUP_FK]],'splitting ID'!C:C,'splitting ID'!B:B)</f>
        <v>ONE</v>
      </c>
      <c r="C178" s="4" t="s">
        <v>10751</v>
      </c>
      <c r="D178" s="4" t="s">
        <v>13344</v>
      </c>
      <c r="E178" s="4"/>
    </row>
    <row r="179" spans="1:5" x14ac:dyDescent="0.2">
      <c r="A179" s="3" t="str">
        <f>_xlfn.XLOOKUP(FIN_STUDY_GROUP_DISAG[[#This Row],[STUDY_GROUP_FK]],'splitting ID'!C:C,'splitting ID'!A:A)</f>
        <v>CONN_2020</v>
      </c>
      <c r="B179" s="3" t="str">
        <f>_xlfn.XLOOKUP(FIN_STUDY_GROUP_DISAG[[#This Row],[STUDY_GROUP_FK]],'splitting ID'!C:C,'splitting ID'!B:B)</f>
        <v>ONE</v>
      </c>
      <c r="C179" s="4" t="s">
        <v>10751</v>
      </c>
      <c r="D179" s="4" t="s">
        <v>5178</v>
      </c>
      <c r="E179" s="4" t="s">
        <v>13436</v>
      </c>
    </row>
    <row r="180" spans="1:5" x14ac:dyDescent="0.2">
      <c r="A180" s="3" t="str">
        <f>_xlfn.XLOOKUP(FIN_STUDY_GROUP_DISAG[[#This Row],[STUDY_GROUP_FK]],'splitting ID'!C:C,'splitting ID'!A:A)</f>
        <v>CONN_2020</v>
      </c>
      <c r="B180" s="3" t="str">
        <f>_xlfn.XLOOKUP(FIN_STUDY_GROUP_DISAG[[#This Row],[STUDY_GROUP_FK]],'splitting ID'!C:C,'splitting ID'!B:B)</f>
        <v>ONE</v>
      </c>
      <c r="C180" s="4" t="s">
        <v>10751</v>
      </c>
      <c r="D180" s="4" t="s">
        <v>13348</v>
      </c>
      <c r="E180" s="4"/>
    </row>
    <row r="181" spans="1:5" x14ac:dyDescent="0.2">
      <c r="A181" s="3" t="str">
        <f>_xlfn.XLOOKUP(FIN_STUDY_GROUP_DISAG[[#This Row],[STUDY_GROUP_FK]],'splitting ID'!C:C,'splitting ID'!A:A)</f>
        <v>CORR_2023</v>
      </c>
      <c r="B181" s="3" t="str">
        <f>_xlfn.XLOOKUP(FIN_STUDY_GROUP_DISAG[[#This Row],[STUDY_GROUP_FK]],'splitting ID'!C:C,'splitting ID'!B:B)</f>
        <v>ONE</v>
      </c>
      <c r="C181" s="4" t="s">
        <v>10937</v>
      </c>
      <c r="D181" s="4" t="s">
        <v>13344</v>
      </c>
      <c r="E181" s="4"/>
    </row>
    <row r="182" spans="1:5" x14ac:dyDescent="0.2">
      <c r="A182" s="3" t="str">
        <f>_xlfn.XLOOKUP(FIN_STUDY_GROUP_DISAG[[#This Row],[STUDY_GROUP_FK]],'splitting ID'!C:C,'splitting ID'!A:A)</f>
        <v>CORR_2023</v>
      </c>
      <c r="B182" s="3" t="str">
        <f>_xlfn.XLOOKUP(FIN_STUDY_GROUP_DISAG[[#This Row],[STUDY_GROUP_FK]],'splitting ID'!C:C,'splitting ID'!B:B)</f>
        <v>ONE</v>
      </c>
      <c r="C182" s="4" t="s">
        <v>10937</v>
      </c>
      <c r="D182" s="4" t="s">
        <v>5178</v>
      </c>
      <c r="E182" s="4" t="s">
        <v>13352</v>
      </c>
    </row>
    <row r="183" spans="1:5" x14ac:dyDescent="0.2">
      <c r="A183" s="3" t="str">
        <f>_xlfn.XLOOKUP(FIN_STUDY_GROUP_DISAG[[#This Row],[STUDY_GROUP_FK]],'splitting ID'!C:C,'splitting ID'!A:A)</f>
        <v>COWL_2021</v>
      </c>
      <c r="B183" s="3" t="str">
        <f>_xlfn.XLOOKUP(FIN_STUDY_GROUP_DISAG[[#This Row],[STUDY_GROUP_FK]],'splitting ID'!C:C,'splitting ID'!B:B)</f>
        <v>FEM</v>
      </c>
      <c r="C183" s="4" t="s">
        <v>10754</v>
      </c>
      <c r="D183" s="4" t="s">
        <v>5178</v>
      </c>
      <c r="E183" s="4" t="s">
        <v>13437</v>
      </c>
    </row>
    <row r="184" spans="1:5" x14ac:dyDescent="0.2">
      <c r="A184" s="3" t="str">
        <f>_xlfn.XLOOKUP(FIN_STUDY_GROUP_DISAG[[#This Row],[STUDY_GROUP_FK]],'splitting ID'!C:C,'splitting ID'!A:A)</f>
        <v>COWL_2021</v>
      </c>
      <c r="B184" s="3" t="str">
        <f>_xlfn.XLOOKUP(FIN_STUDY_GROUP_DISAG[[#This Row],[STUDY_GROUP_FK]],'splitting ID'!C:C,'splitting ID'!B:B)</f>
        <v>FEM</v>
      </c>
      <c r="C184" s="4" t="s">
        <v>10754</v>
      </c>
      <c r="D184" s="4" t="s">
        <v>13343</v>
      </c>
      <c r="E184" s="4"/>
    </row>
    <row r="185" spans="1:5" x14ac:dyDescent="0.2">
      <c r="A185" s="3" t="str">
        <f>_xlfn.XLOOKUP(FIN_STUDY_GROUP_DISAG[[#This Row],[STUDY_GROUP_FK]],'splitting ID'!C:C,'splitting ID'!A:A)</f>
        <v>COWL_2021</v>
      </c>
      <c r="B185" s="3" t="str">
        <f>_xlfn.XLOOKUP(FIN_STUDY_GROUP_DISAG[[#This Row],[STUDY_GROUP_FK]],'splitting ID'!C:C,'splitting ID'!B:B)</f>
        <v>FEM</v>
      </c>
      <c r="C185" s="4" t="s">
        <v>10754</v>
      </c>
      <c r="D185" s="4" t="s">
        <v>13348</v>
      </c>
      <c r="E185" s="4"/>
    </row>
    <row r="186" spans="1:5" x14ac:dyDescent="0.2">
      <c r="A186" s="3" t="str">
        <f>_xlfn.XLOOKUP(FIN_STUDY_GROUP_DISAG[[#This Row],[STUDY_GROUP_FK]],'splitting ID'!C:C,'splitting ID'!A:A)</f>
        <v>COWL_2021</v>
      </c>
      <c r="B186" s="3" t="str">
        <f>_xlfn.XLOOKUP(FIN_STUDY_GROUP_DISAG[[#This Row],[STUDY_GROUP_FK]],'splitting ID'!C:C,'splitting ID'!B:B)</f>
        <v>MAL</v>
      </c>
      <c r="C186" s="4" t="s">
        <v>10756</v>
      </c>
      <c r="D186" s="4" t="s">
        <v>13343</v>
      </c>
      <c r="E186" s="4"/>
    </row>
    <row r="187" spans="1:5" x14ac:dyDescent="0.2">
      <c r="A187" s="3" t="str">
        <f>_xlfn.XLOOKUP(FIN_STUDY_GROUP_DISAG[[#This Row],[STUDY_GROUP_FK]],'splitting ID'!C:C,'splitting ID'!A:A)</f>
        <v>COWL_2021</v>
      </c>
      <c r="B187" s="3" t="str">
        <f>_xlfn.XLOOKUP(FIN_STUDY_GROUP_DISAG[[#This Row],[STUDY_GROUP_FK]],'splitting ID'!C:C,'splitting ID'!B:B)</f>
        <v>MAL</v>
      </c>
      <c r="C187" s="4" t="s">
        <v>10756</v>
      </c>
      <c r="D187" s="4" t="s">
        <v>5178</v>
      </c>
      <c r="E187" s="4" t="s">
        <v>13437</v>
      </c>
    </row>
    <row r="188" spans="1:5" x14ac:dyDescent="0.2">
      <c r="A188" s="3" t="str">
        <f>_xlfn.XLOOKUP(FIN_STUDY_GROUP_DISAG[[#This Row],[STUDY_GROUP_FK]],'splitting ID'!C:C,'splitting ID'!A:A)</f>
        <v>COWL_2021</v>
      </c>
      <c r="B188" s="3" t="str">
        <f>_xlfn.XLOOKUP(FIN_STUDY_GROUP_DISAG[[#This Row],[STUDY_GROUP_FK]],'splitting ID'!C:C,'splitting ID'!B:B)</f>
        <v>MAL</v>
      </c>
      <c r="C188" s="4" t="s">
        <v>10756</v>
      </c>
      <c r="D188" s="4" t="s">
        <v>13348</v>
      </c>
      <c r="E188" s="4"/>
    </row>
    <row r="189" spans="1:5" x14ac:dyDescent="0.2">
      <c r="A189" s="3" t="str">
        <f>_xlfn.XLOOKUP(FIN_STUDY_GROUP_DISAG[[#This Row],[STUDY_GROUP_FK]],'splitting ID'!C:C,'splitting ID'!A:A)</f>
        <v>CUNH_2015</v>
      </c>
      <c r="B189" s="3" t="str">
        <f>_xlfn.XLOOKUP(FIN_STUDY_GROUP_DISAG[[#This Row],[STUDY_GROUP_FK]],'splitting ID'!C:C,'splitting ID'!B:B)</f>
        <v>ONE</v>
      </c>
      <c r="C189" s="4" t="s">
        <v>11748</v>
      </c>
      <c r="D189" s="4" t="s">
        <v>13346</v>
      </c>
      <c r="E189" s="4"/>
    </row>
    <row r="190" spans="1:5" x14ac:dyDescent="0.2">
      <c r="A190" s="3" t="str">
        <f>_xlfn.XLOOKUP(FIN_STUDY_GROUP_DISAG[[#This Row],[STUDY_GROUP_FK]],'splitting ID'!C:C,'splitting ID'!A:A)</f>
        <v>DADW_2023</v>
      </c>
      <c r="B190" s="3" t="str">
        <f>_xlfn.XLOOKUP(FIN_STUDY_GROUP_DISAG[[#This Row],[STUDY_GROUP_FK]],'splitting ID'!C:C,'splitting ID'!B:B)</f>
        <v>ONE</v>
      </c>
      <c r="C190" s="4" t="s">
        <v>10939</v>
      </c>
      <c r="D190" s="4" t="s">
        <v>13343</v>
      </c>
      <c r="E190" s="4"/>
    </row>
    <row r="191" spans="1:5" x14ac:dyDescent="0.2">
      <c r="A191" s="3" t="str">
        <f>_xlfn.XLOOKUP(FIN_STUDY_GROUP_DISAG[[#This Row],[STUDY_GROUP_FK]],'splitting ID'!C:C,'splitting ID'!A:A)</f>
        <v>DADW_2023</v>
      </c>
      <c r="B191" s="3" t="str">
        <f>_xlfn.XLOOKUP(FIN_STUDY_GROUP_DISAG[[#This Row],[STUDY_GROUP_FK]],'splitting ID'!C:C,'splitting ID'!B:B)</f>
        <v>ONE</v>
      </c>
      <c r="C191" s="4" t="s">
        <v>10939</v>
      </c>
      <c r="D191" s="4" t="s">
        <v>5178</v>
      </c>
      <c r="E191" s="4" t="s">
        <v>13364</v>
      </c>
    </row>
    <row r="192" spans="1:5" x14ac:dyDescent="0.2">
      <c r="A192" s="3" t="str">
        <f>_xlfn.XLOOKUP(FIN_STUDY_GROUP_DISAG[[#This Row],[STUDY_GROUP_FK]],'splitting ID'!C:C,'splitting ID'!A:A)</f>
        <v>DADW_2023</v>
      </c>
      <c r="B192" s="3" t="str">
        <f>_xlfn.XLOOKUP(FIN_STUDY_GROUP_DISAG[[#This Row],[STUDY_GROUP_FK]],'splitting ID'!C:C,'splitting ID'!B:B)</f>
        <v>ONE</v>
      </c>
      <c r="C192" s="4" t="s">
        <v>10939</v>
      </c>
      <c r="D192" s="4" t="s">
        <v>13348</v>
      </c>
      <c r="E192" s="4"/>
    </row>
    <row r="193" spans="1:5" x14ac:dyDescent="0.2">
      <c r="A193" s="3" t="str">
        <f>_xlfn.XLOOKUP(FIN_STUDY_GROUP_DISAG[[#This Row],[STUDY_GROUP_FK]],'splitting ID'!C:C,'splitting ID'!A:A)</f>
        <v>DASI_2023</v>
      </c>
      <c r="B193" s="3" t="str">
        <f>_xlfn.XLOOKUP(FIN_STUDY_GROUP_DISAG[[#This Row],[STUDY_GROUP_FK]],'splitting ID'!C:C,'splitting ID'!B:B)</f>
        <v>ONE</v>
      </c>
      <c r="C193" s="4" t="s">
        <v>10943</v>
      </c>
      <c r="D193" s="4" t="s">
        <v>13343</v>
      </c>
      <c r="E193" s="4"/>
    </row>
    <row r="194" spans="1:5" x14ac:dyDescent="0.2">
      <c r="A194" s="3" t="str">
        <f>_xlfn.XLOOKUP(FIN_STUDY_GROUP_DISAG[[#This Row],[STUDY_GROUP_FK]],'splitting ID'!C:C,'splitting ID'!A:A)</f>
        <v>DASI_2023</v>
      </c>
      <c r="B194" s="3" t="str">
        <f>_xlfn.XLOOKUP(FIN_STUDY_GROUP_DISAG[[#This Row],[STUDY_GROUP_FK]],'splitting ID'!C:C,'splitting ID'!B:B)</f>
        <v>ONE</v>
      </c>
      <c r="C194" s="4" t="s">
        <v>10943</v>
      </c>
      <c r="D194" s="4" t="s">
        <v>5178</v>
      </c>
      <c r="E194" s="4" t="s">
        <v>13365</v>
      </c>
    </row>
    <row r="195" spans="1:5" x14ac:dyDescent="0.2">
      <c r="A195" s="3" t="str">
        <f>_xlfn.XLOOKUP(FIN_STUDY_GROUP_DISAG[[#This Row],[STUDY_GROUP_FK]],'splitting ID'!C:C,'splitting ID'!A:A)</f>
        <v>DASI_2023</v>
      </c>
      <c r="B195" s="3" t="str">
        <f>_xlfn.XLOOKUP(FIN_STUDY_GROUP_DISAG[[#This Row],[STUDY_GROUP_FK]],'splitting ID'!C:C,'splitting ID'!B:B)</f>
        <v>ONE</v>
      </c>
      <c r="C195" s="4" t="s">
        <v>10943</v>
      </c>
      <c r="D195" s="4" t="s">
        <v>13348</v>
      </c>
      <c r="E195" s="4"/>
    </row>
    <row r="196" spans="1:5" x14ac:dyDescent="0.2">
      <c r="A196" s="3" t="str">
        <f>_xlfn.XLOOKUP(FIN_STUDY_GROUP_DISAG[[#This Row],[STUDY_GROUP_FK]],'splitting ID'!C:C,'splitting ID'!A:A)</f>
        <v>DASX_2018</v>
      </c>
      <c r="B196" s="3" t="str">
        <f>_xlfn.XLOOKUP(FIN_STUDY_GROUP_DISAG[[#This Row],[STUDY_GROUP_FK]],'splitting ID'!C:C,'splitting ID'!B:B)</f>
        <v>ONE</v>
      </c>
      <c r="C196" s="4" t="s">
        <v>11750</v>
      </c>
      <c r="D196" s="4" t="s">
        <v>13343</v>
      </c>
      <c r="E196" s="4"/>
    </row>
    <row r="197" spans="1:5" x14ac:dyDescent="0.2">
      <c r="A197" s="3" t="str">
        <f>_xlfn.XLOOKUP(FIN_STUDY_GROUP_DISAG[[#This Row],[STUDY_GROUP_FK]],'splitting ID'!C:C,'splitting ID'!A:A)</f>
        <v>DASX_2018</v>
      </c>
      <c r="B197" s="3" t="str">
        <f>_xlfn.XLOOKUP(FIN_STUDY_GROUP_DISAG[[#This Row],[STUDY_GROUP_FK]],'splitting ID'!C:C,'splitting ID'!B:B)</f>
        <v>ONE</v>
      </c>
      <c r="C197" s="4" t="s">
        <v>11750</v>
      </c>
      <c r="D197" s="4" t="s">
        <v>5178</v>
      </c>
      <c r="E197" s="4" t="s">
        <v>13497</v>
      </c>
    </row>
    <row r="198" spans="1:5" x14ac:dyDescent="0.2">
      <c r="A198" s="3" t="str">
        <f>_xlfn.XLOOKUP(FIN_STUDY_GROUP_DISAG[[#This Row],[STUDY_GROUP_FK]],'splitting ID'!C:C,'splitting ID'!A:A)</f>
        <v>DAVI_2019</v>
      </c>
      <c r="B198" s="3" t="str">
        <f>_xlfn.XLOOKUP(FIN_STUDY_GROUP_DISAG[[#This Row],[STUDY_GROUP_FK]],'splitting ID'!C:C,'splitting ID'!B:B)</f>
        <v>FEM</v>
      </c>
      <c r="C198" s="4" t="s">
        <v>10757</v>
      </c>
      <c r="D198" s="4" t="s">
        <v>5178</v>
      </c>
      <c r="E198" s="4" t="s">
        <v>13438</v>
      </c>
    </row>
    <row r="199" spans="1:5" x14ac:dyDescent="0.2">
      <c r="A199" s="3" t="str">
        <f>_xlfn.XLOOKUP(FIN_STUDY_GROUP_DISAG[[#This Row],[STUDY_GROUP_FK]],'splitting ID'!C:C,'splitting ID'!A:A)</f>
        <v>DAVI_2019</v>
      </c>
      <c r="B199" s="3" t="str">
        <f>_xlfn.XLOOKUP(FIN_STUDY_GROUP_DISAG[[#This Row],[STUDY_GROUP_FK]],'splitting ID'!C:C,'splitting ID'!B:B)</f>
        <v>MAL</v>
      </c>
      <c r="C199" s="4" t="s">
        <v>10760</v>
      </c>
      <c r="D199" s="4" t="s">
        <v>5178</v>
      </c>
      <c r="E199" s="4" t="s">
        <v>13439</v>
      </c>
    </row>
    <row r="200" spans="1:5" x14ac:dyDescent="0.2">
      <c r="A200" s="3" t="str">
        <f>_xlfn.XLOOKUP(FIN_STUDY_GROUP_DISAG[[#This Row],[STUDY_GROUP_FK]],'splitting ID'!C:C,'splitting ID'!A:A)</f>
        <v>DAVI_2023</v>
      </c>
      <c r="B200" s="3" t="str">
        <f>_xlfn.XLOOKUP(FIN_STUDY_GROUP_DISAG[[#This Row],[STUDY_GROUP_FK]],'splitting ID'!C:C,'splitting ID'!B:B)</f>
        <v>ONE</v>
      </c>
      <c r="C200" s="4" t="s">
        <v>10946</v>
      </c>
      <c r="D200" s="4" t="s">
        <v>13346</v>
      </c>
      <c r="E200" s="4"/>
    </row>
    <row r="201" spans="1:5" x14ac:dyDescent="0.2">
      <c r="A201" s="3" t="str">
        <f>_xlfn.XLOOKUP(FIN_STUDY_GROUP_DISAG[[#This Row],[STUDY_GROUP_FK]],'splitting ID'!C:C,'splitting ID'!A:A)</f>
        <v>DEAB_2016</v>
      </c>
      <c r="B201" s="3" t="str">
        <f>_xlfn.XLOOKUP(FIN_STUDY_GROUP_DISAG[[#This Row],[STUDY_GROUP_FK]],'splitting ID'!C:C,'splitting ID'!B:B)</f>
        <v>ONE</v>
      </c>
      <c r="C201" s="4" t="s">
        <v>11753</v>
      </c>
      <c r="D201" s="4" t="s">
        <v>5178</v>
      </c>
      <c r="E201" s="4" t="s">
        <v>13498</v>
      </c>
    </row>
    <row r="202" spans="1:5" x14ac:dyDescent="0.2">
      <c r="A202" s="3" t="str">
        <f>_xlfn.XLOOKUP(FIN_STUDY_GROUP_DISAG[[#This Row],[STUDY_GROUP_FK]],'splitting ID'!C:C,'splitting ID'!A:A)</f>
        <v>DEAN_2021</v>
      </c>
      <c r="B202" s="3" t="str">
        <f>_xlfn.XLOOKUP(FIN_STUDY_GROUP_DISAG[[#This Row],[STUDY_GROUP_FK]],'splitting ID'!C:C,'splitting ID'!B:B)</f>
        <v>ONE</v>
      </c>
      <c r="C202" s="4" t="s">
        <v>11415</v>
      </c>
      <c r="D202" s="4" t="s">
        <v>13343</v>
      </c>
      <c r="E202" s="4"/>
    </row>
    <row r="203" spans="1:5" x14ac:dyDescent="0.2">
      <c r="A203" s="3" t="str">
        <f>_xlfn.XLOOKUP(FIN_STUDY_GROUP_DISAG[[#This Row],[STUDY_GROUP_FK]],'splitting ID'!C:C,'splitting ID'!A:A)</f>
        <v>DEAN_2021</v>
      </c>
      <c r="B203" s="3" t="str">
        <f>_xlfn.XLOOKUP(FIN_STUDY_GROUP_DISAG[[#This Row],[STUDY_GROUP_FK]],'splitting ID'!C:C,'splitting ID'!B:B)</f>
        <v>ONE</v>
      </c>
      <c r="C203" s="4" t="s">
        <v>11415</v>
      </c>
      <c r="D203" s="4" t="s">
        <v>13348</v>
      </c>
      <c r="E203" s="4"/>
    </row>
    <row r="204" spans="1:5" x14ac:dyDescent="0.2">
      <c r="A204" s="3" t="str">
        <f>_xlfn.XLOOKUP(FIN_STUDY_GROUP_DISAG[[#This Row],[STUDY_GROUP_FK]],'splitting ID'!C:C,'splitting ID'!A:A)</f>
        <v>DEAN_2021</v>
      </c>
      <c r="B204" s="3" t="str">
        <f>_xlfn.XLOOKUP(FIN_STUDY_GROUP_DISAG[[#This Row],[STUDY_GROUP_FK]],'splitting ID'!C:C,'splitting ID'!B:B)</f>
        <v>ONE</v>
      </c>
      <c r="C204" s="4" t="s">
        <v>11415</v>
      </c>
      <c r="D204" s="4" t="s">
        <v>5178</v>
      </c>
      <c r="E204" s="4" t="s">
        <v>13440</v>
      </c>
    </row>
    <row r="205" spans="1:5" x14ac:dyDescent="0.2">
      <c r="A205" s="3" t="str">
        <f>_xlfn.XLOOKUP(FIN_STUDY_GROUP_DISAG[[#This Row],[STUDY_GROUP_FK]],'splitting ID'!C:C,'splitting ID'!A:A)</f>
        <v>DEAN_2021</v>
      </c>
      <c r="B205" s="3" t="str">
        <f>_xlfn.XLOOKUP(FIN_STUDY_GROUP_DISAG[[#This Row],[STUDY_GROUP_FK]],'splitting ID'!C:C,'splitting ID'!B:B)</f>
        <v>ONE</v>
      </c>
      <c r="C205" s="4" t="s">
        <v>11415</v>
      </c>
      <c r="D205" s="4" t="s">
        <v>13344</v>
      </c>
      <c r="E205" s="4"/>
    </row>
    <row r="206" spans="1:5" x14ac:dyDescent="0.2">
      <c r="A206" s="3" t="str">
        <f>_xlfn.XLOOKUP(FIN_STUDY_GROUP_DISAG[[#This Row],[STUDY_GROUP_FK]],'splitting ID'!C:C,'splitting ID'!A:A)</f>
        <v>DEHG_2017</v>
      </c>
      <c r="B206" s="3" t="str">
        <f>_xlfn.XLOOKUP(FIN_STUDY_GROUP_DISAG[[#This Row],[STUDY_GROUP_FK]],'splitting ID'!C:C,'splitting ID'!B:B)</f>
        <v>CON</v>
      </c>
      <c r="C206" s="4" t="s">
        <v>13011</v>
      </c>
      <c r="D206" s="4" t="s">
        <v>5178</v>
      </c>
      <c r="E206" s="4" t="s">
        <v>13637</v>
      </c>
    </row>
    <row r="207" spans="1:5" x14ac:dyDescent="0.2">
      <c r="A207" s="3" t="str">
        <f>_xlfn.XLOOKUP(FIN_STUDY_GROUP_DISAG[[#This Row],[STUDY_GROUP_FK]],'splitting ID'!C:C,'splitting ID'!A:A)</f>
        <v>DEHG_2017</v>
      </c>
      <c r="B207" s="3" t="str">
        <f>_xlfn.XLOOKUP(FIN_STUDY_GROUP_DISAG[[#This Row],[STUDY_GROUP_FK]],'splitting ID'!C:C,'splitting ID'!B:B)</f>
        <v>FEM</v>
      </c>
      <c r="C207" s="4" t="s">
        <v>13015</v>
      </c>
      <c r="D207" s="4" t="s">
        <v>5178</v>
      </c>
      <c r="E207" s="4" t="s">
        <v>13637</v>
      </c>
    </row>
    <row r="208" spans="1:5" x14ac:dyDescent="0.2">
      <c r="A208" s="3" t="str">
        <f>_xlfn.XLOOKUP(FIN_STUDY_GROUP_DISAG[[#This Row],[STUDY_GROUP_FK]],'splitting ID'!C:C,'splitting ID'!A:A)</f>
        <v>DEHG_2017</v>
      </c>
      <c r="B208" s="3" t="str">
        <f>_xlfn.XLOOKUP(FIN_STUDY_GROUP_DISAG[[#This Row],[STUDY_GROUP_FK]],'splitting ID'!C:C,'splitting ID'!B:B)</f>
        <v>MAL</v>
      </c>
      <c r="C208" s="4" t="s">
        <v>13017</v>
      </c>
      <c r="D208" s="4" t="s">
        <v>5178</v>
      </c>
      <c r="E208" s="4" t="s">
        <v>13637</v>
      </c>
    </row>
    <row r="209" spans="1:5" x14ac:dyDescent="0.2">
      <c r="A209" s="3" t="str">
        <f>_xlfn.XLOOKUP(FIN_STUDY_GROUP_DISAG[[#This Row],[STUDY_GROUP_FK]],'splitting ID'!C:C,'splitting ID'!A:A)</f>
        <v>DELA_2023</v>
      </c>
      <c r="B209" s="3" t="str">
        <f>_xlfn.XLOOKUP(FIN_STUDY_GROUP_DISAG[[#This Row],[STUDY_GROUP_FK]],'splitting ID'!C:C,'splitting ID'!B:B)</f>
        <v>CPT</v>
      </c>
      <c r="C209" s="4" t="s">
        <v>10952</v>
      </c>
      <c r="D209" s="4" t="s">
        <v>13343</v>
      </c>
      <c r="E209" s="4"/>
    </row>
    <row r="210" spans="1:5" x14ac:dyDescent="0.2">
      <c r="A210" s="3" t="str">
        <f>_xlfn.XLOOKUP(FIN_STUDY_GROUP_DISAG[[#This Row],[STUDY_GROUP_FK]],'splitting ID'!C:C,'splitting ID'!A:A)</f>
        <v>DELA_2023</v>
      </c>
      <c r="B210" s="3" t="str">
        <f>_xlfn.XLOOKUP(FIN_STUDY_GROUP_DISAG[[#This Row],[STUDY_GROUP_FK]],'splitting ID'!C:C,'splitting ID'!B:B)</f>
        <v>CPT</v>
      </c>
      <c r="C210" s="4" t="s">
        <v>10952</v>
      </c>
      <c r="D210" s="4" t="s">
        <v>5178</v>
      </c>
      <c r="E210" s="4" t="s">
        <v>13366</v>
      </c>
    </row>
    <row r="211" spans="1:5" x14ac:dyDescent="0.2">
      <c r="A211" s="3" t="str">
        <f>_xlfn.XLOOKUP(FIN_STUDY_GROUP_DISAG[[#This Row],[STUDY_GROUP_FK]],'splitting ID'!C:C,'splitting ID'!A:A)</f>
        <v>DELA_2023</v>
      </c>
      <c r="B211" s="3" t="str">
        <f>_xlfn.XLOOKUP(FIN_STUDY_GROUP_DISAG[[#This Row],[STUDY_GROUP_FK]],'splitting ID'!C:C,'splitting ID'!B:B)</f>
        <v>JBG</v>
      </c>
      <c r="C211" s="4" t="s">
        <v>10955</v>
      </c>
      <c r="D211" s="4" t="s">
        <v>13343</v>
      </c>
      <c r="E211" s="4"/>
    </row>
    <row r="212" spans="1:5" x14ac:dyDescent="0.2">
      <c r="A212" s="3" t="str">
        <f>_xlfn.XLOOKUP(FIN_STUDY_GROUP_DISAG[[#This Row],[STUDY_GROUP_FK]],'splitting ID'!C:C,'splitting ID'!A:A)</f>
        <v>DELA_2023</v>
      </c>
      <c r="B212" s="3" t="str">
        <f>_xlfn.XLOOKUP(FIN_STUDY_GROUP_DISAG[[#This Row],[STUDY_GROUP_FK]],'splitting ID'!C:C,'splitting ID'!B:B)</f>
        <v>JBG</v>
      </c>
      <c r="C212" s="4" t="s">
        <v>10955</v>
      </c>
      <c r="D212" s="4" t="s">
        <v>5178</v>
      </c>
      <c r="E212" s="4" t="s">
        <v>13366</v>
      </c>
    </row>
    <row r="213" spans="1:5" x14ac:dyDescent="0.2">
      <c r="A213" s="3" t="str">
        <f>_xlfn.XLOOKUP(FIN_STUDY_GROUP_DISAG[[#This Row],[STUDY_GROUP_FK]],'splitting ID'!C:C,'splitting ID'!A:A)</f>
        <v>DELA_2023</v>
      </c>
      <c r="B213" s="3" t="str">
        <f>_xlfn.XLOOKUP(FIN_STUDY_GROUP_DISAG[[#This Row],[STUDY_GROUP_FK]],'splitting ID'!C:C,'splitting ID'!B:B)</f>
        <v>ZWE</v>
      </c>
      <c r="C213" s="4" t="s">
        <v>10957</v>
      </c>
      <c r="D213" s="4" t="s">
        <v>13343</v>
      </c>
      <c r="E213" s="4"/>
    </row>
    <row r="214" spans="1:5" x14ac:dyDescent="0.2">
      <c r="A214" s="3" t="str">
        <f>_xlfn.XLOOKUP(FIN_STUDY_GROUP_DISAG[[#This Row],[STUDY_GROUP_FK]],'splitting ID'!C:C,'splitting ID'!A:A)</f>
        <v>DELA_2023</v>
      </c>
      <c r="B214" s="3" t="str">
        <f>_xlfn.XLOOKUP(FIN_STUDY_GROUP_DISAG[[#This Row],[STUDY_GROUP_FK]],'splitting ID'!C:C,'splitting ID'!B:B)</f>
        <v>ZWE</v>
      </c>
      <c r="C214" s="4" t="s">
        <v>10957</v>
      </c>
      <c r="D214" s="4" t="s">
        <v>5178</v>
      </c>
      <c r="E214" s="4" t="s">
        <v>13366</v>
      </c>
    </row>
    <row r="215" spans="1:5" x14ac:dyDescent="0.2">
      <c r="A215" s="3" t="str">
        <f>_xlfn.XLOOKUP(FIN_STUDY_GROUP_DISAG[[#This Row],[STUDY_GROUP_FK]],'splitting ID'!C:C,'splitting ID'!A:A)</f>
        <v>DERY_2024</v>
      </c>
      <c r="B215" s="3" t="str">
        <f>_xlfn.XLOOKUP(FIN_STUDY_GROUP_DISAG[[#This Row],[STUDY_GROUP_FK]],'splitting ID'!C:C,'splitting ID'!B:B)</f>
        <v>ONE</v>
      </c>
      <c r="C215" s="4" t="s">
        <v>10583</v>
      </c>
      <c r="D215" s="4" t="s">
        <v>13343</v>
      </c>
      <c r="E215" s="4"/>
    </row>
    <row r="216" spans="1:5" x14ac:dyDescent="0.2">
      <c r="A216" s="3" t="str">
        <f>_xlfn.XLOOKUP(FIN_STUDY_GROUP_DISAG[[#This Row],[STUDY_GROUP_FK]],'splitting ID'!C:C,'splitting ID'!A:A)</f>
        <v>DESS_2020</v>
      </c>
      <c r="B216" s="3" t="str">
        <f>_xlfn.XLOOKUP(FIN_STUDY_GROUP_DISAG[[#This Row],[STUDY_GROUP_FK]],'splitting ID'!C:C,'splitting ID'!B:B)</f>
        <v>ONE</v>
      </c>
      <c r="C216" s="4" t="s">
        <v>11421</v>
      </c>
      <c r="D216" s="4" t="s">
        <v>13343</v>
      </c>
      <c r="E216" s="4"/>
    </row>
    <row r="217" spans="1:5" x14ac:dyDescent="0.2">
      <c r="A217" s="3" t="str">
        <f>_xlfn.XLOOKUP(FIN_STUDY_GROUP_DISAG[[#This Row],[STUDY_GROUP_FK]],'splitting ID'!C:C,'splitting ID'!A:A)</f>
        <v>DESS_2020</v>
      </c>
      <c r="B217" s="3" t="str">
        <f>_xlfn.XLOOKUP(FIN_STUDY_GROUP_DISAG[[#This Row],[STUDY_GROUP_FK]],'splitting ID'!C:C,'splitting ID'!B:B)</f>
        <v>ONE</v>
      </c>
      <c r="C217" s="4" t="s">
        <v>11421</v>
      </c>
      <c r="D217" s="4" t="s">
        <v>13348</v>
      </c>
      <c r="E217" s="4"/>
    </row>
    <row r="218" spans="1:5" x14ac:dyDescent="0.2">
      <c r="A218" s="3" t="str">
        <f>_xlfn.XLOOKUP(FIN_STUDY_GROUP_DISAG[[#This Row],[STUDY_GROUP_FK]],'splitting ID'!C:C,'splitting ID'!A:A)</f>
        <v>DESS_2020</v>
      </c>
      <c r="B218" s="3" t="str">
        <f>_xlfn.XLOOKUP(FIN_STUDY_GROUP_DISAG[[#This Row],[STUDY_GROUP_FK]],'splitting ID'!C:C,'splitting ID'!B:B)</f>
        <v>ONE</v>
      </c>
      <c r="C218" s="4" t="s">
        <v>11421</v>
      </c>
      <c r="D218" s="4" t="s">
        <v>13346</v>
      </c>
      <c r="E218" s="4"/>
    </row>
    <row r="219" spans="1:5" x14ac:dyDescent="0.2">
      <c r="A219" s="3" t="str">
        <f>_xlfn.XLOOKUP(FIN_STUDY_GROUP_DISAG[[#This Row],[STUDY_GROUP_FK]],'splitting ID'!C:C,'splitting ID'!A:A)</f>
        <v>DESS_2020</v>
      </c>
      <c r="B219" s="3" t="str">
        <f>_xlfn.XLOOKUP(FIN_STUDY_GROUP_DISAG[[#This Row],[STUDY_GROUP_FK]],'splitting ID'!C:C,'splitting ID'!B:B)</f>
        <v>ONE</v>
      </c>
      <c r="C219" s="4" t="s">
        <v>11421</v>
      </c>
      <c r="D219" s="4" t="s">
        <v>5178</v>
      </c>
      <c r="E219" s="4" t="s">
        <v>13441</v>
      </c>
    </row>
    <row r="220" spans="1:5" x14ac:dyDescent="0.2">
      <c r="A220" s="3" t="str">
        <f>_xlfn.XLOOKUP(FIN_STUDY_GROUP_DISAG[[#This Row],[STUDY_GROUP_FK]],'splitting ID'!C:C,'splitting ID'!A:A)</f>
        <v>DEVX_2021</v>
      </c>
      <c r="B220" s="3" t="str">
        <f>_xlfn.XLOOKUP(FIN_STUDY_GROUP_DISAG[[#This Row],[STUDY_GROUP_FK]],'splitting ID'!C:C,'splitting ID'!B:B)</f>
        <v>ONE</v>
      </c>
      <c r="C220" s="4" t="s">
        <v>10701</v>
      </c>
      <c r="D220" s="4" t="s">
        <v>13343</v>
      </c>
      <c r="E220" s="4"/>
    </row>
    <row r="221" spans="1:5" x14ac:dyDescent="0.2">
      <c r="A221" s="3" t="str">
        <f>_xlfn.XLOOKUP(FIN_STUDY_GROUP_DISAG[[#This Row],[STUDY_GROUP_FK]],'splitting ID'!C:C,'splitting ID'!A:A)</f>
        <v>DEVX_2021</v>
      </c>
      <c r="B221" s="3" t="str">
        <f>_xlfn.XLOOKUP(FIN_STUDY_GROUP_DISAG[[#This Row],[STUDY_GROUP_FK]],'splitting ID'!C:C,'splitting ID'!B:B)</f>
        <v>ONE</v>
      </c>
      <c r="C221" s="4" t="s">
        <v>10701</v>
      </c>
      <c r="D221" s="4" t="s">
        <v>13344</v>
      </c>
      <c r="E221" s="4"/>
    </row>
    <row r="222" spans="1:5" x14ac:dyDescent="0.2">
      <c r="A222" s="3" t="str">
        <f>_xlfn.XLOOKUP(FIN_STUDY_GROUP_DISAG[[#This Row],[STUDY_GROUP_FK]],'splitting ID'!C:C,'splitting ID'!A:A)</f>
        <v>DEVX_2021</v>
      </c>
      <c r="B222" s="3" t="str">
        <f>_xlfn.XLOOKUP(FIN_STUDY_GROUP_DISAG[[#This Row],[STUDY_GROUP_FK]],'splitting ID'!C:C,'splitting ID'!B:B)</f>
        <v>ONE</v>
      </c>
      <c r="C222" s="4" t="s">
        <v>10701</v>
      </c>
      <c r="D222" s="4" t="s">
        <v>5178</v>
      </c>
      <c r="E222" s="4" t="s">
        <v>13442</v>
      </c>
    </row>
    <row r="223" spans="1:5" x14ac:dyDescent="0.2">
      <c r="A223" s="3" t="str">
        <f>_xlfn.XLOOKUP(FIN_STUDY_GROUP_DISAG[[#This Row],[STUDY_GROUP_FK]],'splitting ID'!C:C,'splitting ID'!A:A)</f>
        <v>DHAW_2023</v>
      </c>
      <c r="B223" s="3" t="str">
        <f>_xlfn.XLOOKUP(FIN_STUDY_GROUP_DISAG[[#This Row],[STUDY_GROUP_FK]],'splitting ID'!C:C,'splitting ID'!B:B)</f>
        <v>FEM</v>
      </c>
      <c r="C223" s="4" t="s">
        <v>10965</v>
      </c>
      <c r="D223" s="4" t="s">
        <v>13343</v>
      </c>
      <c r="E223" s="4"/>
    </row>
    <row r="224" spans="1:5" x14ac:dyDescent="0.2">
      <c r="A224" s="3" t="str">
        <f>_xlfn.XLOOKUP(FIN_STUDY_GROUP_DISAG[[#This Row],[STUDY_GROUP_FK]],'splitting ID'!C:C,'splitting ID'!A:A)</f>
        <v>DHAW_2023</v>
      </c>
      <c r="B224" s="3" t="str">
        <f>_xlfn.XLOOKUP(FIN_STUDY_GROUP_DISAG[[#This Row],[STUDY_GROUP_FK]],'splitting ID'!C:C,'splitting ID'!B:B)</f>
        <v>MAL</v>
      </c>
      <c r="C224" s="4" t="s">
        <v>10967</v>
      </c>
      <c r="D224" s="4" t="s">
        <v>13343</v>
      </c>
      <c r="E224" s="4"/>
    </row>
    <row r="225" spans="1:5" x14ac:dyDescent="0.2">
      <c r="A225" s="3" t="str">
        <f>_xlfn.XLOOKUP(FIN_STUDY_GROUP_DISAG[[#This Row],[STUDY_GROUP_FK]],'splitting ID'!C:C,'splitting ID'!A:A)</f>
        <v>DIAL_2024</v>
      </c>
      <c r="B225" s="3" t="str">
        <f>_xlfn.XLOOKUP(FIN_STUDY_GROUP_DISAG[[#This Row],[STUDY_GROUP_FK]],'splitting ID'!C:C,'splitting ID'!B:B)</f>
        <v>ONE</v>
      </c>
      <c r="C225" s="4" t="s">
        <v>10615</v>
      </c>
      <c r="D225" s="4" t="s">
        <v>5178</v>
      </c>
      <c r="E225" s="4" t="s">
        <v>13367</v>
      </c>
    </row>
    <row r="226" spans="1:5" x14ac:dyDescent="0.2">
      <c r="A226" s="3" t="str">
        <f>_xlfn.XLOOKUP(FIN_STUDY_GROUP_DISAG[[#This Row],[STUDY_GROUP_FK]],'splitting ID'!C:C,'splitting ID'!A:A)</f>
        <v>DJOM_2016</v>
      </c>
      <c r="B226" s="3" t="str">
        <f>_xlfn.XLOOKUP(FIN_STUDY_GROUP_DISAG[[#This Row],[STUDY_GROUP_FK]],'splitting ID'!C:C,'splitting ID'!B:B)</f>
        <v>FEM</v>
      </c>
      <c r="C226" s="4" t="s">
        <v>13024</v>
      </c>
      <c r="D226" s="4" t="s">
        <v>5178</v>
      </c>
      <c r="E226" s="4" t="s">
        <v>13531</v>
      </c>
    </row>
    <row r="227" spans="1:5" x14ac:dyDescent="0.2">
      <c r="A227" s="3" t="str">
        <f>_xlfn.XLOOKUP(FIN_STUDY_GROUP_DISAG[[#This Row],[STUDY_GROUP_FK]],'splitting ID'!C:C,'splitting ID'!A:A)</f>
        <v>DOME_2017</v>
      </c>
      <c r="B227" s="3" t="str">
        <f>_xlfn.XLOOKUP(FIN_STUDY_GROUP_DISAG[[#This Row],[STUDY_GROUP_FK]],'splitting ID'!C:C,'splitting ID'!B:B)</f>
        <v>ONE</v>
      </c>
      <c r="C227" s="4" t="s">
        <v>12350</v>
      </c>
      <c r="D227" s="4" t="s">
        <v>13346</v>
      </c>
      <c r="E227" s="4"/>
    </row>
    <row r="228" spans="1:5" x14ac:dyDescent="0.2">
      <c r="A228" s="3" t="str">
        <f>_xlfn.XLOOKUP(FIN_STUDY_GROUP_DISAG[[#This Row],[STUDY_GROUP_FK]],'splitting ID'!C:C,'splitting ID'!A:A)</f>
        <v>DOME_2017</v>
      </c>
      <c r="B228" s="3" t="str">
        <f>_xlfn.XLOOKUP(FIN_STUDY_GROUP_DISAG[[#This Row],[STUDY_GROUP_FK]],'splitting ID'!C:C,'splitting ID'!B:B)</f>
        <v>ONE</v>
      </c>
      <c r="C228" s="4" t="s">
        <v>12350</v>
      </c>
      <c r="D228" s="4" t="s">
        <v>13344</v>
      </c>
      <c r="E228" s="4"/>
    </row>
    <row r="229" spans="1:5" x14ac:dyDescent="0.2">
      <c r="A229" s="3" t="str">
        <f>_xlfn.XLOOKUP(FIN_STUDY_GROUP_DISAG[[#This Row],[STUDY_GROUP_FK]],'splitting ID'!C:C,'splitting ID'!A:A)</f>
        <v>DOME_2017</v>
      </c>
      <c r="B229" s="3" t="str">
        <f>_xlfn.XLOOKUP(FIN_STUDY_GROUP_DISAG[[#This Row],[STUDY_GROUP_FK]],'splitting ID'!C:C,'splitting ID'!B:B)</f>
        <v>ONE</v>
      </c>
      <c r="C229" s="4" t="s">
        <v>12350</v>
      </c>
      <c r="D229" s="4" t="s">
        <v>13343</v>
      </c>
      <c r="E229" s="4"/>
    </row>
    <row r="230" spans="1:5" x14ac:dyDescent="0.2">
      <c r="A230" s="3" t="str">
        <f>_xlfn.XLOOKUP(FIN_STUDY_GROUP_DISAG[[#This Row],[STUDY_GROUP_FK]],'splitting ID'!C:C,'splitting ID'!A:A)</f>
        <v>DOME_2017</v>
      </c>
      <c r="B230" s="3" t="str">
        <f>_xlfn.XLOOKUP(FIN_STUDY_GROUP_DISAG[[#This Row],[STUDY_GROUP_FK]],'splitting ID'!C:C,'splitting ID'!B:B)</f>
        <v>ONE</v>
      </c>
      <c r="C230" s="4" t="s">
        <v>12350</v>
      </c>
      <c r="D230" s="4" t="s">
        <v>5178</v>
      </c>
      <c r="E230" s="4" t="s">
        <v>13590</v>
      </c>
    </row>
    <row r="231" spans="1:5" x14ac:dyDescent="0.2">
      <c r="A231" s="3" t="str">
        <f>_xlfn.XLOOKUP(FIN_STUDY_GROUP_DISAG[[#This Row],[STUDY_GROUP_FK]],'splitting ID'!C:C,'splitting ID'!A:A)</f>
        <v>DOND_2016</v>
      </c>
      <c r="B231" s="3" t="str">
        <f>_xlfn.XLOOKUP(FIN_STUDY_GROUP_DISAG[[#This Row],[STUDY_GROUP_FK]],'splitting ID'!C:C,'splitting ID'!B:B)</f>
        <v>ONE</v>
      </c>
      <c r="C231" s="4" t="s">
        <v>11762</v>
      </c>
      <c r="D231" s="4" t="s">
        <v>5178</v>
      </c>
      <c r="E231" s="4" t="s">
        <v>13499</v>
      </c>
    </row>
    <row r="232" spans="1:5" x14ac:dyDescent="0.2">
      <c r="A232" s="3" t="str">
        <f>_xlfn.XLOOKUP(FIN_STUDY_GROUP_DISAG[[#This Row],[STUDY_GROUP_FK]],'splitting ID'!C:C,'splitting ID'!A:A)</f>
        <v>DOSA_2018</v>
      </c>
      <c r="B232" s="3" t="str">
        <f>_xlfn.XLOOKUP(FIN_STUDY_GROUP_DISAG[[#This Row],[STUDY_GROUP_FK]],'splitting ID'!C:C,'splitting ID'!B:B)</f>
        <v>ONE</v>
      </c>
      <c r="C232" s="4" t="s">
        <v>11766</v>
      </c>
      <c r="D232" s="4" t="s">
        <v>13343</v>
      </c>
      <c r="E232" s="4"/>
    </row>
    <row r="233" spans="1:5" x14ac:dyDescent="0.2">
      <c r="A233" s="3" t="str">
        <f>_xlfn.XLOOKUP(FIN_STUDY_GROUP_DISAG[[#This Row],[STUDY_GROUP_FK]],'splitting ID'!C:C,'splitting ID'!A:A)</f>
        <v>DOSA_2018</v>
      </c>
      <c r="B233" s="3" t="str">
        <f>_xlfn.XLOOKUP(FIN_STUDY_GROUP_DISAG[[#This Row],[STUDY_GROUP_FK]],'splitting ID'!C:C,'splitting ID'!B:B)</f>
        <v>ONE</v>
      </c>
      <c r="C233" s="4" t="s">
        <v>11766</v>
      </c>
      <c r="D233" s="4" t="s">
        <v>5178</v>
      </c>
      <c r="E233" s="4" t="s">
        <v>13500</v>
      </c>
    </row>
    <row r="234" spans="1:5" x14ac:dyDescent="0.2">
      <c r="A234" s="3" t="str">
        <f>_xlfn.XLOOKUP(FIN_STUDY_GROUP_DISAG[[#This Row],[STUDY_GROUP_FK]],'splitting ID'!C:C,'splitting ID'!A:A)</f>
        <v>DOSA_2022</v>
      </c>
      <c r="B234" s="3" t="str">
        <f>_xlfn.XLOOKUP(FIN_STUDY_GROUP_DISAG[[#This Row],[STUDY_GROUP_FK]],'splitting ID'!C:C,'splitting ID'!B:B)</f>
        <v>ONE</v>
      </c>
      <c r="C234" s="4" t="s">
        <v>10976</v>
      </c>
      <c r="D234" s="4" t="s">
        <v>13343</v>
      </c>
      <c r="E234" s="4"/>
    </row>
    <row r="235" spans="1:5" x14ac:dyDescent="0.2">
      <c r="A235" s="3" t="str">
        <f>_xlfn.XLOOKUP(FIN_STUDY_GROUP_DISAG[[#This Row],[STUDY_GROUP_FK]],'splitting ID'!C:C,'splitting ID'!A:A)</f>
        <v>DOSA_2022</v>
      </c>
      <c r="B235" s="3" t="str">
        <f>_xlfn.XLOOKUP(FIN_STUDY_GROUP_DISAG[[#This Row],[STUDY_GROUP_FK]],'splitting ID'!C:C,'splitting ID'!B:B)</f>
        <v>ONE</v>
      </c>
      <c r="C235" s="4" t="s">
        <v>10976</v>
      </c>
      <c r="D235" s="4" t="s">
        <v>5178</v>
      </c>
      <c r="E235" s="4" t="s">
        <v>13368</v>
      </c>
    </row>
    <row r="236" spans="1:5" x14ac:dyDescent="0.2">
      <c r="A236" s="3" t="str">
        <f>_xlfn.XLOOKUP(FIN_STUDY_GROUP_DISAG[[#This Row],[STUDY_GROUP_FK]],'splitting ID'!C:C,'splitting ID'!A:A)</f>
        <v>DOSS_2024</v>
      </c>
      <c r="B236" s="3" t="str">
        <f>_xlfn.XLOOKUP(FIN_STUDY_GROUP_DISAG[[#This Row],[STUDY_GROUP_FK]],'splitting ID'!C:C,'splitting ID'!B:B)</f>
        <v>ONE</v>
      </c>
      <c r="C236" s="4" t="s">
        <v>12454</v>
      </c>
      <c r="D236" s="4" t="s">
        <v>13343</v>
      </c>
      <c r="E236" s="4"/>
    </row>
    <row r="237" spans="1:5" x14ac:dyDescent="0.2">
      <c r="A237" s="3" t="str">
        <f>_xlfn.XLOOKUP(FIN_STUDY_GROUP_DISAG[[#This Row],[STUDY_GROUP_FK]],'splitting ID'!C:C,'splitting ID'!A:A)</f>
        <v>DOSS_2024</v>
      </c>
      <c r="B237" s="3" t="str">
        <f>_xlfn.XLOOKUP(FIN_STUDY_GROUP_DISAG[[#This Row],[STUDY_GROUP_FK]],'splitting ID'!C:C,'splitting ID'!B:B)</f>
        <v>ONE</v>
      </c>
      <c r="C237" s="4" t="s">
        <v>12454</v>
      </c>
      <c r="D237" s="4" t="s">
        <v>13344</v>
      </c>
      <c r="E237" s="4"/>
    </row>
    <row r="238" spans="1:5" x14ac:dyDescent="0.2">
      <c r="A238" s="3" t="str">
        <f>_xlfn.XLOOKUP(FIN_STUDY_GROUP_DISAG[[#This Row],[STUDY_GROUP_FK]],'splitting ID'!C:C,'splitting ID'!A:A)</f>
        <v>DOSS_2024</v>
      </c>
      <c r="B238" s="3" t="str">
        <f>_xlfn.XLOOKUP(FIN_STUDY_GROUP_DISAG[[#This Row],[STUDY_GROUP_FK]],'splitting ID'!C:C,'splitting ID'!B:B)</f>
        <v>ONE</v>
      </c>
      <c r="C238" s="4" t="s">
        <v>12454</v>
      </c>
      <c r="D238" s="4" t="s">
        <v>5178</v>
      </c>
      <c r="E238" s="4" t="s">
        <v>13605</v>
      </c>
    </row>
    <row r="239" spans="1:5" x14ac:dyDescent="0.2">
      <c r="A239" s="3" t="str">
        <f>_xlfn.XLOOKUP(FIN_STUDY_GROUP_DISAG[[#This Row],[STUDY_GROUP_FK]],'splitting ID'!C:C,'splitting ID'!A:A)</f>
        <v>DOWN_2012</v>
      </c>
      <c r="B239" s="3" t="str">
        <f>_xlfn.XLOOKUP(FIN_STUDY_GROUP_DISAG[[#This Row],[STUDY_GROUP_FK]],'splitting ID'!C:C,'splitting ID'!B:B)</f>
        <v>ONE</v>
      </c>
      <c r="C239" s="4" t="s">
        <v>13031</v>
      </c>
      <c r="D239" s="4" t="s">
        <v>13346</v>
      </c>
      <c r="E239" s="4"/>
    </row>
    <row r="240" spans="1:5" x14ac:dyDescent="0.2">
      <c r="A240" s="3" t="str">
        <f>_xlfn.XLOOKUP(FIN_STUDY_GROUP_DISAG[[#This Row],[STUDY_GROUP_FK]],'splitting ID'!C:C,'splitting ID'!A:A)</f>
        <v>DOWN_2012</v>
      </c>
      <c r="B240" s="3" t="str">
        <f>_xlfn.XLOOKUP(FIN_STUDY_GROUP_DISAG[[#This Row],[STUDY_GROUP_FK]],'splitting ID'!C:C,'splitting ID'!B:B)</f>
        <v>ONE</v>
      </c>
      <c r="C240" s="4" t="s">
        <v>13031</v>
      </c>
      <c r="D240" s="4" t="s">
        <v>5178</v>
      </c>
      <c r="E240" s="4" t="s">
        <v>13445</v>
      </c>
    </row>
    <row r="241" spans="1:5" x14ac:dyDescent="0.2">
      <c r="A241" s="3" t="str">
        <f>_xlfn.XLOOKUP(FIN_STUDY_GROUP_DISAG[[#This Row],[STUDY_GROUP_FK]],'splitting ID'!C:C,'splitting ID'!A:A)</f>
        <v>DOWN_2015</v>
      </c>
      <c r="B241" s="3" t="str">
        <f>_xlfn.XLOOKUP(FIN_STUDY_GROUP_DISAG[[#This Row],[STUDY_GROUP_FK]],'splitting ID'!C:C,'splitting ID'!B:B)</f>
        <v>ONE</v>
      </c>
      <c r="C241" s="4" t="s">
        <v>11768</v>
      </c>
      <c r="D241" s="4" t="s">
        <v>13343</v>
      </c>
      <c r="E241" s="4"/>
    </row>
    <row r="242" spans="1:5" x14ac:dyDescent="0.2">
      <c r="A242" s="3" t="str">
        <f>_xlfn.XLOOKUP(FIN_STUDY_GROUP_DISAG[[#This Row],[STUDY_GROUP_FK]],'splitting ID'!C:C,'splitting ID'!A:A)</f>
        <v>DRAK_2013</v>
      </c>
      <c r="B242" s="3" t="str">
        <f>_xlfn.XLOOKUP(FIN_STUDY_GROUP_DISAG[[#This Row],[STUDY_GROUP_FK]],'splitting ID'!C:C,'splitting ID'!B:B)</f>
        <v>ONE</v>
      </c>
      <c r="C242" s="4" t="s">
        <v>13034</v>
      </c>
      <c r="D242" s="4" t="s">
        <v>13343</v>
      </c>
      <c r="E242" s="4"/>
    </row>
    <row r="243" spans="1:5" x14ac:dyDescent="0.2">
      <c r="A243" s="3" t="str">
        <f>_xlfn.XLOOKUP(FIN_STUDY_GROUP_DISAG[[#This Row],[STUDY_GROUP_FK]],'splitting ID'!C:C,'splitting ID'!A:A)</f>
        <v>DUNA_2024</v>
      </c>
      <c r="B243" s="3" t="str">
        <f>_xlfn.XLOOKUP(FIN_STUDY_GROUP_DISAG[[#This Row],[STUDY_GROUP_FK]],'splitting ID'!C:C,'splitting ID'!B:B)</f>
        <v>ONE</v>
      </c>
      <c r="C243" s="4" t="s">
        <v>13035</v>
      </c>
      <c r="D243" s="4" t="s">
        <v>5178</v>
      </c>
      <c r="E243" s="4" t="s">
        <v>13638</v>
      </c>
    </row>
    <row r="244" spans="1:5" x14ac:dyDescent="0.2">
      <c r="A244" s="3" t="str">
        <f>_xlfn.XLOOKUP(FIN_STUDY_GROUP_DISAG[[#This Row],[STUDY_GROUP_FK]],'splitting ID'!C:C,'splitting ID'!A:A)</f>
        <v>DUPL_2015</v>
      </c>
      <c r="B244" s="3" t="str">
        <f>_xlfn.XLOOKUP(FIN_STUDY_GROUP_DISAG[[#This Row],[STUDY_GROUP_FK]],'splitting ID'!C:C,'splitting ID'!B:B)</f>
        <v>ONE</v>
      </c>
      <c r="C244" s="4" t="s">
        <v>13038</v>
      </c>
      <c r="D244" s="4" t="s">
        <v>13343</v>
      </c>
      <c r="E244" s="4"/>
    </row>
    <row r="245" spans="1:5" x14ac:dyDescent="0.2">
      <c r="A245" s="3" t="str">
        <f>_xlfn.XLOOKUP(FIN_STUDY_GROUP_DISAG[[#This Row],[STUDY_GROUP_FK]],'splitting ID'!C:C,'splitting ID'!A:A)</f>
        <v>EFOS_2015</v>
      </c>
      <c r="B245" s="3" t="str">
        <f>_xlfn.XLOOKUP(FIN_STUDY_GROUP_DISAG[[#This Row],[STUDY_GROUP_FK]],'splitting ID'!C:C,'splitting ID'!B:B)</f>
        <v>ONE</v>
      </c>
      <c r="C245" s="4" t="s">
        <v>11770</v>
      </c>
      <c r="D245" s="4" t="s">
        <v>13343</v>
      </c>
      <c r="E245" s="4"/>
    </row>
    <row r="246" spans="1:5" x14ac:dyDescent="0.2">
      <c r="A246" s="3" t="str">
        <f>_xlfn.XLOOKUP(FIN_STUDY_GROUP_DISAG[[#This Row],[STUDY_GROUP_FK]],'splitting ID'!C:C,'splitting ID'!A:A)</f>
        <v>ENTH_2015</v>
      </c>
      <c r="B246" s="3" t="str">
        <f>_xlfn.XLOOKUP(FIN_STUDY_GROUP_DISAG[[#This Row],[STUDY_GROUP_FK]],'splitting ID'!C:C,'splitting ID'!B:B)</f>
        <v>ONE</v>
      </c>
      <c r="C246" s="4" t="s">
        <v>13044</v>
      </c>
      <c r="D246" s="4" t="s">
        <v>13344</v>
      </c>
      <c r="E246" s="4"/>
    </row>
    <row r="247" spans="1:5" x14ac:dyDescent="0.2">
      <c r="A247" s="3" t="str">
        <f>_xlfn.XLOOKUP(FIN_STUDY_GROUP_DISAG[[#This Row],[STUDY_GROUP_FK]],'splitting ID'!C:C,'splitting ID'!A:A)</f>
        <v>ENTH_2015</v>
      </c>
      <c r="B247" s="3" t="str">
        <f>_xlfn.XLOOKUP(FIN_STUDY_GROUP_DISAG[[#This Row],[STUDY_GROUP_FK]],'splitting ID'!C:C,'splitting ID'!B:B)</f>
        <v>ONE</v>
      </c>
      <c r="C247" s="4" t="s">
        <v>13044</v>
      </c>
      <c r="D247" s="4" t="s">
        <v>5178</v>
      </c>
      <c r="E247" s="4" t="s">
        <v>13352</v>
      </c>
    </row>
    <row r="248" spans="1:5" x14ac:dyDescent="0.2">
      <c r="A248" s="3" t="str">
        <f>_xlfn.XLOOKUP(FIN_STUDY_GROUP_DISAG[[#This Row],[STUDY_GROUP_FK]],'splitting ID'!C:C,'splitting ID'!A:A)</f>
        <v>ENTR_2017</v>
      </c>
      <c r="B248" s="3" t="str">
        <f>_xlfn.XLOOKUP(FIN_STUDY_GROUP_DISAG[[#This Row],[STUDY_GROUP_FK]],'splitting ID'!C:C,'splitting ID'!B:B)</f>
        <v>ONE</v>
      </c>
      <c r="C248" s="4" t="s">
        <v>13046</v>
      </c>
      <c r="D248" s="4" t="s">
        <v>13343</v>
      </c>
      <c r="E248" s="4"/>
    </row>
    <row r="249" spans="1:5" x14ac:dyDescent="0.2">
      <c r="A249" s="3" t="str">
        <f>_xlfn.XLOOKUP(FIN_STUDY_GROUP_DISAG[[#This Row],[STUDY_GROUP_FK]],'splitting ID'!C:C,'splitting ID'!A:A)</f>
        <v>ENTR_2017</v>
      </c>
      <c r="B249" s="3" t="str">
        <f>_xlfn.XLOOKUP(FIN_STUDY_GROUP_DISAG[[#This Row],[STUDY_GROUP_FK]],'splitting ID'!C:C,'splitting ID'!B:B)</f>
        <v>ONE</v>
      </c>
      <c r="C249" s="4" t="s">
        <v>13046</v>
      </c>
      <c r="D249" s="4" t="s">
        <v>5178</v>
      </c>
      <c r="E249" s="4" t="s">
        <v>13639</v>
      </c>
    </row>
    <row r="250" spans="1:5" x14ac:dyDescent="0.2">
      <c r="A250" s="3" t="str">
        <f>_xlfn.XLOOKUP(FIN_STUDY_GROUP_DISAG[[#This Row],[STUDY_GROUP_FK]],'splitting ID'!C:C,'splitting ID'!A:A)</f>
        <v>ENWU_2024</v>
      </c>
      <c r="B250" s="3" t="str">
        <f>_xlfn.XLOOKUP(FIN_STUDY_GROUP_DISAG[[#This Row],[STUDY_GROUP_FK]],'splitting ID'!C:C,'splitting ID'!B:B)</f>
        <v>ONE</v>
      </c>
      <c r="C250" s="4" t="s">
        <v>10987</v>
      </c>
      <c r="D250" s="4" t="s">
        <v>13343</v>
      </c>
      <c r="E250" s="4"/>
    </row>
    <row r="251" spans="1:5" x14ac:dyDescent="0.2">
      <c r="A251" s="3" t="str">
        <f>_xlfn.XLOOKUP(FIN_STUDY_GROUP_DISAG[[#This Row],[STUDY_GROUP_FK]],'splitting ID'!C:C,'splitting ID'!A:A)</f>
        <v>ESCA_2020</v>
      </c>
      <c r="B251" s="3" t="str">
        <f>_xlfn.XLOOKUP(FIN_STUDY_GROUP_DISAG[[#This Row],[STUDY_GROUP_FK]],'splitting ID'!C:C,'splitting ID'!B:B)</f>
        <v>ONE</v>
      </c>
      <c r="C251" s="4" t="s">
        <v>11428</v>
      </c>
      <c r="D251" s="4" t="s">
        <v>13343</v>
      </c>
      <c r="E251" s="4"/>
    </row>
    <row r="252" spans="1:5" x14ac:dyDescent="0.2">
      <c r="A252" s="3" t="str">
        <f>_xlfn.XLOOKUP(FIN_STUDY_GROUP_DISAG[[#This Row],[STUDY_GROUP_FK]],'splitting ID'!C:C,'splitting ID'!A:A)</f>
        <v>ESCA_2020</v>
      </c>
      <c r="B252" s="3" t="str">
        <f>_xlfn.XLOOKUP(FIN_STUDY_GROUP_DISAG[[#This Row],[STUDY_GROUP_FK]],'splitting ID'!C:C,'splitting ID'!B:B)</f>
        <v>ONE</v>
      </c>
      <c r="C252" s="4" t="s">
        <v>11428</v>
      </c>
      <c r="D252" s="4" t="s">
        <v>5178</v>
      </c>
      <c r="E252" s="4" t="s">
        <v>13443</v>
      </c>
    </row>
    <row r="253" spans="1:5" x14ac:dyDescent="0.2">
      <c r="A253" s="3" t="str">
        <f>_xlfn.XLOOKUP(FIN_STUDY_GROUP_DISAG[[#This Row],[STUDY_GROUP_FK]],'splitting ID'!C:C,'splitting ID'!A:A)</f>
        <v>ESHE_2013</v>
      </c>
      <c r="B253" s="3" t="str">
        <f>_xlfn.XLOOKUP(FIN_STUDY_GROUP_DISAG[[#This Row],[STUDY_GROUP_FK]],'splitting ID'!C:C,'splitting ID'!B:B)</f>
        <v>ONE</v>
      </c>
      <c r="C253" s="4" t="s">
        <v>13049</v>
      </c>
      <c r="D253" s="4" t="s">
        <v>13343</v>
      </c>
      <c r="E253" s="4"/>
    </row>
    <row r="254" spans="1:5" x14ac:dyDescent="0.2">
      <c r="A254" s="3" t="str">
        <f>_xlfn.XLOOKUP(FIN_STUDY_GROUP_DISAG[[#This Row],[STUDY_GROUP_FK]],'splitting ID'!C:C,'splitting ID'!A:A)</f>
        <v>ESHE_2013</v>
      </c>
      <c r="B254" s="3" t="str">
        <f>_xlfn.XLOOKUP(FIN_STUDY_GROUP_DISAG[[#This Row],[STUDY_GROUP_FK]],'splitting ID'!C:C,'splitting ID'!B:B)</f>
        <v>ONE</v>
      </c>
      <c r="C254" s="4" t="s">
        <v>13049</v>
      </c>
      <c r="D254" s="4" t="s">
        <v>13344</v>
      </c>
      <c r="E254" s="4"/>
    </row>
    <row r="255" spans="1:5" x14ac:dyDescent="0.2">
      <c r="A255" s="3" t="str">
        <f>_xlfn.XLOOKUP(FIN_STUDY_GROUP_DISAG[[#This Row],[STUDY_GROUP_FK]],'splitting ID'!C:C,'splitting ID'!A:A)</f>
        <v>ESHE_2013</v>
      </c>
      <c r="B255" s="3" t="str">
        <f>_xlfn.XLOOKUP(FIN_STUDY_GROUP_DISAG[[#This Row],[STUDY_GROUP_FK]],'splitting ID'!C:C,'splitting ID'!B:B)</f>
        <v>ONE</v>
      </c>
      <c r="C255" s="4" t="s">
        <v>13049</v>
      </c>
      <c r="D255" s="4" t="s">
        <v>5178</v>
      </c>
      <c r="E255" s="4" t="s">
        <v>13640</v>
      </c>
    </row>
    <row r="256" spans="1:5" x14ac:dyDescent="0.2">
      <c r="A256" s="3" t="str">
        <f>_xlfn.XLOOKUP(FIN_STUDY_GROUP_DISAG[[#This Row],[STUDY_GROUP_FK]],'splitting ID'!C:C,'splitting ID'!A:A)</f>
        <v>ESHE_2013</v>
      </c>
      <c r="B256" s="3" t="str">
        <f>_xlfn.XLOOKUP(FIN_STUDY_GROUP_DISAG[[#This Row],[STUDY_GROUP_FK]],'splitting ID'!C:C,'splitting ID'!B:B)</f>
        <v>ONE</v>
      </c>
      <c r="C256" s="4" t="s">
        <v>13049</v>
      </c>
      <c r="D256" s="4" t="s">
        <v>13348</v>
      </c>
      <c r="E256" s="4"/>
    </row>
    <row r="257" spans="1:5" x14ac:dyDescent="0.2">
      <c r="A257" s="3" t="str">
        <f>_xlfn.XLOOKUP(FIN_STUDY_GROUP_DISAG[[#This Row],[STUDY_GROUP_FK]],'splitting ID'!C:C,'splitting ID'!A:A)</f>
        <v>ETUK_2015</v>
      </c>
      <c r="B257" s="3" t="str">
        <f>_xlfn.XLOOKUP(FIN_STUDY_GROUP_DISAG[[#This Row],[STUDY_GROUP_FK]],'splitting ID'!C:C,'splitting ID'!B:B)</f>
        <v>ONE</v>
      </c>
      <c r="C257" s="4" t="s">
        <v>13055</v>
      </c>
      <c r="D257" s="4" t="s">
        <v>13343</v>
      </c>
      <c r="E257" s="4"/>
    </row>
    <row r="258" spans="1:5" x14ac:dyDescent="0.2">
      <c r="A258" s="3" t="str">
        <f>_xlfn.XLOOKUP(FIN_STUDY_GROUP_DISAG[[#This Row],[STUDY_GROUP_FK]],'splitting ID'!C:C,'splitting ID'!A:A)</f>
        <v>ETUK_2015</v>
      </c>
      <c r="B258" s="3" t="str">
        <f>_xlfn.XLOOKUP(FIN_STUDY_GROUP_DISAG[[#This Row],[STUDY_GROUP_FK]],'splitting ID'!C:C,'splitting ID'!B:B)</f>
        <v>ONE</v>
      </c>
      <c r="C258" s="4" t="s">
        <v>13055</v>
      </c>
      <c r="D258" s="4" t="s">
        <v>5178</v>
      </c>
      <c r="E258" s="4" t="s">
        <v>13641</v>
      </c>
    </row>
    <row r="259" spans="1:5" x14ac:dyDescent="0.2">
      <c r="A259" s="3" t="str">
        <f>_xlfn.XLOOKUP(FIN_STUDY_GROUP_DISAG[[#This Row],[STUDY_GROUP_FK]],'splitting ID'!C:C,'splitting ID'!A:A)</f>
        <v>EVID_2019</v>
      </c>
      <c r="B259" s="3" t="str">
        <f>_xlfn.XLOOKUP(FIN_STUDY_GROUP_DISAG[[#This Row],[STUDY_GROUP_FK]],'splitting ID'!C:C,'splitting ID'!B:B)</f>
        <v>ONE</v>
      </c>
      <c r="C259" s="4" t="s">
        <v>13056</v>
      </c>
      <c r="D259" s="4" t="s">
        <v>5178</v>
      </c>
      <c r="E259" s="4" t="s">
        <v>13642</v>
      </c>
    </row>
    <row r="260" spans="1:5" x14ac:dyDescent="0.2">
      <c r="A260" s="3" t="str">
        <f>_xlfn.XLOOKUP(FIN_STUDY_GROUP_DISAG[[#This Row],[STUDY_GROUP_FK]],'splitting ID'!C:C,'splitting ID'!A:A)</f>
        <v>EZEA_2019</v>
      </c>
      <c r="B260" s="3" t="str">
        <f>_xlfn.XLOOKUP(FIN_STUDY_GROUP_DISAG[[#This Row],[STUDY_GROUP_FK]],'splitting ID'!C:C,'splitting ID'!B:B)</f>
        <v>ONE</v>
      </c>
      <c r="C260" s="4" t="s">
        <v>11544</v>
      </c>
      <c r="D260" s="4" t="s">
        <v>5178</v>
      </c>
      <c r="E260" s="4" t="s">
        <v>13444</v>
      </c>
    </row>
    <row r="261" spans="1:5" x14ac:dyDescent="0.2">
      <c r="A261" s="3" t="str">
        <f>_xlfn.XLOOKUP(FIN_STUDY_GROUP_DISAG[[#This Row],[STUDY_GROUP_FK]],'splitting ID'!C:C,'splitting ID'!A:A)</f>
        <v>FANX_2025</v>
      </c>
      <c r="B261" s="3" t="str">
        <f>_xlfn.XLOOKUP(FIN_STUDY_GROUP_DISAG[[#This Row],[STUDY_GROUP_FK]],'splitting ID'!C:C,'splitting ID'!B:B)</f>
        <v>ONE</v>
      </c>
      <c r="C261" s="4" t="s">
        <v>12588</v>
      </c>
      <c r="D261" s="4" t="s">
        <v>13343</v>
      </c>
      <c r="E261" s="4"/>
    </row>
    <row r="262" spans="1:5" x14ac:dyDescent="0.2">
      <c r="A262" s="3" t="str">
        <f>_xlfn.XLOOKUP(FIN_STUDY_GROUP_DISAG[[#This Row],[STUDY_GROUP_FK]],'splitting ID'!C:C,'splitting ID'!A:A)</f>
        <v>FANX_2025</v>
      </c>
      <c r="B262" s="3" t="str">
        <f>_xlfn.XLOOKUP(FIN_STUDY_GROUP_DISAG[[#This Row],[STUDY_GROUP_FK]],'splitting ID'!C:C,'splitting ID'!B:B)</f>
        <v>ONE</v>
      </c>
      <c r="C262" s="4" t="s">
        <v>12588</v>
      </c>
      <c r="D262" s="4" t="s">
        <v>5178</v>
      </c>
      <c r="E262" s="4" t="s">
        <v>13643</v>
      </c>
    </row>
    <row r="263" spans="1:5" x14ac:dyDescent="0.2">
      <c r="A263" s="3" t="str">
        <f>_xlfn.XLOOKUP(FIN_STUDY_GROUP_DISAG[[#This Row],[STUDY_GROUP_FK]],'splitting ID'!C:C,'splitting ID'!A:A)</f>
        <v>FARH_2022</v>
      </c>
      <c r="B263" s="3" t="str">
        <f>_xlfn.XLOOKUP(FIN_STUDY_GROUP_DISAG[[#This Row],[STUDY_GROUP_FK]],'splitting ID'!C:C,'splitting ID'!B:B)</f>
        <v>ONE</v>
      </c>
      <c r="C263" s="4" t="s">
        <v>11777</v>
      </c>
      <c r="D263" s="4" t="s">
        <v>5178</v>
      </c>
      <c r="E263" s="4" t="s">
        <v>13501</v>
      </c>
    </row>
    <row r="264" spans="1:5" x14ac:dyDescent="0.2">
      <c r="A264" s="3" t="str">
        <f>_xlfn.XLOOKUP(FIN_STUDY_GROUP_DISAG[[#This Row],[STUDY_GROUP_FK]],'splitting ID'!C:C,'splitting ID'!A:A)</f>
        <v>FEAR_2017</v>
      </c>
      <c r="B264" s="3" t="str">
        <f>_xlfn.XLOOKUP(FIN_STUDY_GROUP_DISAG[[#This Row],[STUDY_GROUP_FK]],'splitting ID'!C:C,'splitting ID'!B:B)</f>
        <v>ONE</v>
      </c>
      <c r="C264" s="4" t="s">
        <v>12355</v>
      </c>
      <c r="D264" s="4" t="s">
        <v>5178</v>
      </c>
      <c r="E264" s="4" t="s">
        <v>13591</v>
      </c>
    </row>
    <row r="265" spans="1:5" x14ac:dyDescent="0.2">
      <c r="A265" s="3" t="str">
        <f>_xlfn.XLOOKUP(FIN_STUDY_GROUP_DISAG[[#This Row],[STUDY_GROUP_FK]],'splitting ID'!C:C,'splitting ID'!A:A)</f>
        <v>FERR_2019</v>
      </c>
      <c r="B265" s="3" t="str">
        <f>_xlfn.XLOOKUP(FIN_STUDY_GROUP_DISAG[[#This Row],[STUDY_GROUP_FK]],'splitting ID'!C:C,'splitting ID'!B:B)</f>
        <v>ONE</v>
      </c>
      <c r="C265" s="4" t="s">
        <v>10763</v>
      </c>
      <c r="D265" s="4" t="s">
        <v>5178</v>
      </c>
      <c r="E265" s="4" t="s">
        <v>13352</v>
      </c>
    </row>
    <row r="266" spans="1:5" x14ac:dyDescent="0.2">
      <c r="A266" s="3" t="str">
        <f>_xlfn.XLOOKUP(FIN_STUDY_GROUP_DISAG[[#This Row],[STUDY_GROUP_FK]],'splitting ID'!C:C,'splitting ID'!A:A)</f>
        <v>FERR_2019a</v>
      </c>
      <c r="B266" s="3" t="str">
        <f>_xlfn.XLOOKUP(FIN_STUDY_GROUP_DISAG[[#This Row],[STUDY_GROUP_FK]],'splitting ID'!C:C,'splitting ID'!B:B)</f>
        <v>ONE</v>
      </c>
      <c r="C266" s="4" t="s">
        <v>10765</v>
      </c>
      <c r="D266" s="4" t="s">
        <v>13346</v>
      </c>
      <c r="E266" s="4"/>
    </row>
    <row r="267" spans="1:5" x14ac:dyDescent="0.2">
      <c r="A267" s="3" t="str">
        <f>_xlfn.XLOOKUP(FIN_STUDY_GROUP_DISAG[[#This Row],[STUDY_GROUP_FK]],'splitting ID'!C:C,'splitting ID'!A:A)</f>
        <v>FERR_2019a</v>
      </c>
      <c r="B267" s="3" t="str">
        <f>_xlfn.XLOOKUP(FIN_STUDY_GROUP_DISAG[[#This Row],[STUDY_GROUP_FK]],'splitting ID'!C:C,'splitting ID'!B:B)</f>
        <v>ONE</v>
      </c>
      <c r="C267" s="4" t="s">
        <v>10765</v>
      </c>
      <c r="D267" s="4" t="s">
        <v>5178</v>
      </c>
      <c r="E267" s="4" t="s">
        <v>13352</v>
      </c>
    </row>
    <row r="268" spans="1:5" x14ac:dyDescent="0.2">
      <c r="A268" s="3" t="str">
        <f>_xlfn.XLOOKUP(FIN_STUDY_GROUP_DISAG[[#This Row],[STUDY_GROUP_FK]],'splitting ID'!C:C,'splitting ID'!A:A)</f>
        <v>FERR_2023</v>
      </c>
      <c r="B268" s="3" t="str">
        <f>_xlfn.XLOOKUP(FIN_STUDY_GROUP_DISAG[[#This Row],[STUDY_GROUP_FK]],'splitting ID'!C:C,'splitting ID'!B:B)</f>
        <v>ONE</v>
      </c>
      <c r="C268" s="4" t="s">
        <v>10996</v>
      </c>
      <c r="D268" s="4" t="s">
        <v>13343</v>
      </c>
      <c r="E268" s="4"/>
    </row>
    <row r="269" spans="1:5" x14ac:dyDescent="0.2">
      <c r="A269" s="3" t="str">
        <f>_xlfn.XLOOKUP(FIN_STUDY_GROUP_DISAG[[#This Row],[STUDY_GROUP_FK]],'splitting ID'!C:C,'splitting ID'!A:A)</f>
        <v>FERR_2023</v>
      </c>
      <c r="B269" s="3" t="str">
        <f>_xlfn.XLOOKUP(FIN_STUDY_GROUP_DISAG[[#This Row],[STUDY_GROUP_FK]],'splitting ID'!C:C,'splitting ID'!B:B)</f>
        <v>ONE</v>
      </c>
      <c r="C269" s="4" t="s">
        <v>10996</v>
      </c>
      <c r="D269" s="4" t="s">
        <v>5178</v>
      </c>
      <c r="E269" s="4" t="s">
        <v>13369</v>
      </c>
    </row>
    <row r="270" spans="1:5" x14ac:dyDescent="0.2">
      <c r="A270" s="3" t="str">
        <f>_xlfn.XLOOKUP(FIN_STUDY_GROUP_DISAG[[#This Row],[STUDY_GROUP_FK]],'splitting ID'!C:C,'splitting ID'!A:A)</f>
        <v>FERR_2025</v>
      </c>
      <c r="B270" s="3" t="str">
        <f>_xlfn.XLOOKUP(FIN_STUDY_GROUP_DISAG[[#This Row],[STUDY_GROUP_FK]],'splitting ID'!C:C,'splitting ID'!B:B)</f>
        <v>ONE</v>
      </c>
      <c r="C270" s="4" t="s">
        <v>12591</v>
      </c>
      <c r="D270" s="4" t="s">
        <v>13346</v>
      </c>
      <c r="E270" s="4"/>
    </row>
    <row r="271" spans="1:5" x14ac:dyDescent="0.2">
      <c r="A271" s="3" t="str">
        <f>_xlfn.XLOOKUP(FIN_STUDY_GROUP_DISAG[[#This Row],[STUDY_GROUP_FK]],'splitting ID'!C:C,'splitting ID'!A:A)</f>
        <v>FOLL_2025</v>
      </c>
      <c r="B271" s="3" t="str">
        <f>_xlfn.XLOOKUP(FIN_STUDY_GROUP_DISAG[[#This Row],[STUDY_GROUP_FK]],'splitting ID'!C:C,'splitting ID'!B:B)</f>
        <v>ONE</v>
      </c>
      <c r="C271" s="4" t="s">
        <v>12593</v>
      </c>
      <c r="D271" s="4" t="s">
        <v>5178</v>
      </c>
      <c r="E271" s="4" t="s">
        <v>13644</v>
      </c>
    </row>
    <row r="272" spans="1:5" x14ac:dyDescent="0.2">
      <c r="A272" s="3" t="str">
        <f>_xlfn.XLOOKUP(FIN_STUDY_GROUP_DISAG[[#This Row],[STUDY_GROUP_FK]],'splitting ID'!C:C,'splitting ID'!A:A)</f>
        <v>FORT_2025</v>
      </c>
      <c r="B272" s="3" t="str">
        <f>_xlfn.XLOOKUP(FIN_STUDY_GROUP_DISAG[[#This Row],[STUDY_GROUP_FK]],'splitting ID'!C:C,'splitting ID'!B:B)</f>
        <v>ONE</v>
      </c>
      <c r="C272" s="4" t="s">
        <v>12598</v>
      </c>
      <c r="D272" s="4" t="s">
        <v>13343</v>
      </c>
      <c r="E272" s="4"/>
    </row>
    <row r="273" spans="1:5" x14ac:dyDescent="0.2">
      <c r="A273" s="3" t="str">
        <f>_xlfn.XLOOKUP(FIN_STUDY_GROUP_DISAG[[#This Row],[STUDY_GROUP_FK]],'splitting ID'!C:C,'splitting ID'!A:A)</f>
        <v>FORT_2025</v>
      </c>
      <c r="B273" s="3" t="str">
        <f>_xlfn.XLOOKUP(FIN_STUDY_GROUP_DISAG[[#This Row],[STUDY_GROUP_FK]],'splitting ID'!C:C,'splitting ID'!B:B)</f>
        <v>ONE</v>
      </c>
      <c r="C273" s="4" t="s">
        <v>12598</v>
      </c>
      <c r="D273" s="4" t="s">
        <v>5178</v>
      </c>
      <c r="E273" s="4" t="s">
        <v>13645</v>
      </c>
    </row>
    <row r="274" spans="1:5" x14ac:dyDescent="0.2">
      <c r="A274" s="3" t="str">
        <f>_xlfn.XLOOKUP(FIN_STUDY_GROUP_DISAG[[#This Row],[STUDY_GROUP_FK]],'splitting ID'!C:C,'splitting ID'!A:A)</f>
        <v>FRAN_2018</v>
      </c>
      <c r="B274" s="3" t="str">
        <f>_xlfn.XLOOKUP(FIN_STUDY_GROUP_DISAG[[#This Row],[STUDY_GROUP_FK]],'splitting ID'!C:C,'splitting ID'!B:B)</f>
        <v>FEM</v>
      </c>
      <c r="C274" s="4" t="s">
        <v>12605</v>
      </c>
      <c r="D274" s="4" t="s">
        <v>13343</v>
      </c>
      <c r="E274" s="4"/>
    </row>
    <row r="275" spans="1:5" x14ac:dyDescent="0.2">
      <c r="A275" s="3" t="str">
        <f>_xlfn.XLOOKUP(FIN_STUDY_GROUP_DISAG[[#This Row],[STUDY_GROUP_FK]],'splitting ID'!C:C,'splitting ID'!A:A)</f>
        <v>FRAN_2018</v>
      </c>
      <c r="B275" s="3" t="str">
        <f>_xlfn.XLOOKUP(FIN_STUDY_GROUP_DISAG[[#This Row],[STUDY_GROUP_FK]],'splitting ID'!C:C,'splitting ID'!B:B)</f>
        <v>MAL</v>
      </c>
      <c r="C275" s="4" t="s">
        <v>12608</v>
      </c>
      <c r="D275" s="4" t="s">
        <v>13343</v>
      </c>
      <c r="E275" s="4"/>
    </row>
    <row r="276" spans="1:5" x14ac:dyDescent="0.2">
      <c r="A276" s="3" t="str">
        <f>_xlfn.XLOOKUP(FIN_STUDY_GROUP_DISAG[[#This Row],[STUDY_GROUP_FK]],'splitting ID'!C:C,'splitting ID'!A:A)</f>
        <v>GADO_2019</v>
      </c>
      <c r="B276" s="3" t="str">
        <f>_xlfn.XLOOKUP(FIN_STUDY_GROUP_DISAG[[#This Row],[STUDY_GROUP_FK]],'splitting ID'!C:C,'splitting ID'!B:B)</f>
        <v>ONE</v>
      </c>
      <c r="C276" s="4" t="s">
        <v>11552</v>
      </c>
      <c r="D276" s="4" t="s">
        <v>13348</v>
      </c>
      <c r="E276" s="4"/>
    </row>
    <row r="277" spans="1:5" x14ac:dyDescent="0.2">
      <c r="A277" s="3" t="str">
        <f>_xlfn.XLOOKUP(FIN_STUDY_GROUP_DISAG[[#This Row],[STUDY_GROUP_FK]],'splitting ID'!C:C,'splitting ID'!A:A)</f>
        <v>GADO_2019</v>
      </c>
      <c r="B277" s="3" t="str">
        <f>_xlfn.XLOOKUP(FIN_STUDY_GROUP_DISAG[[#This Row],[STUDY_GROUP_FK]],'splitting ID'!C:C,'splitting ID'!B:B)</f>
        <v>ONE</v>
      </c>
      <c r="C277" s="4" t="s">
        <v>11552</v>
      </c>
      <c r="D277" s="4" t="s">
        <v>5178</v>
      </c>
      <c r="E277" s="4" t="s">
        <v>13445</v>
      </c>
    </row>
    <row r="278" spans="1:5" x14ac:dyDescent="0.2">
      <c r="A278" s="3" t="str">
        <f>_xlfn.XLOOKUP(FIN_STUDY_GROUP_DISAG[[#This Row],[STUDY_GROUP_FK]],'splitting ID'!C:C,'splitting ID'!A:A)</f>
        <v>GALA_2014</v>
      </c>
      <c r="B278" s="3" t="str">
        <f>_xlfn.XLOOKUP(FIN_STUDY_GROUP_DISAG[[#This Row],[STUDY_GROUP_FK]],'splitting ID'!C:C,'splitting ID'!B:B)</f>
        <v>ONE</v>
      </c>
      <c r="C278" s="4" t="s">
        <v>12609</v>
      </c>
      <c r="D278" s="4" t="s">
        <v>13346</v>
      </c>
      <c r="E278" s="4"/>
    </row>
    <row r="279" spans="1:5" x14ac:dyDescent="0.2">
      <c r="A279" s="3" t="str">
        <f>_xlfn.XLOOKUP(FIN_STUDY_GROUP_DISAG[[#This Row],[STUDY_GROUP_FK]],'splitting ID'!C:C,'splitting ID'!A:A)</f>
        <v>GALV_2021</v>
      </c>
      <c r="B279" s="3" t="str">
        <f>_xlfn.XLOOKUP(FIN_STUDY_GROUP_DISAG[[#This Row],[STUDY_GROUP_FK]],'splitting ID'!C:C,'splitting ID'!B:B)</f>
        <v>ONE</v>
      </c>
      <c r="C279" s="4" t="s">
        <v>11554</v>
      </c>
      <c r="D279" s="4" t="s">
        <v>5178</v>
      </c>
      <c r="E279" s="4" t="s">
        <v>13446</v>
      </c>
    </row>
    <row r="280" spans="1:5" x14ac:dyDescent="0.2">
      <c r="A280" s="3" t="str">
        <f>_xlfn.XLOOKUP(FIN_STUDY_GROUP_DISAG[[#This Row],[STUDY_GROUP_FK]],'splitting ID'!C:C,'splitting ID'!A:A)</f>
        <v>GARR_2018</v>
      </c>
      <c r="B280" s="3" t="str">
        <f>_xlfn.XLOOKUP(FIN_STUDY_GROUP_DISAG[[#This Row],[STUDY_GROUP_FK]],'splitting ID'!C:C,'splitting ID'!B:B)</f>
        <v>ONE</v>
      </c>
      <c r="C280" s="4" t="s">
        <v>12612</v>
      </c>
      <c r="D280" s="4" t="s">
        <v>13343</v>
      </c>
      <c r="E280" s="4"/>
    </row>
    <row r="281" spans="1:5" x14ac:dyDescent="0.2">
      <c r="A281" s="3" t="str">
        <f>_xlfn.XLOOKUP(FIN_STUDY_GROUP_DISAG[[#This Row],[STUDY_GROUP_FK]],'splitting ID'!C:C,'splitting ID'!A:A)</f>
        <v>GARR_2019</v>
      </c>
      <c r="B281" s="3" t="str">
        <f>_xlfn.XLOOKUP(FIN_STUDY_GROUP_DISAG[[#This Row],[STUDY_GROUP_FK]],'splitting ID'!C:C,'splitting ID'!B:B)</f>
        <v>ONE</v>
      </c>
      <c r="C281" s="4" t="s">
        <v>11561</v>
      </c>
      <c r="D281" s="4" t="s">
        <v>5178</v>
      </c>
      <c r="E281" s="4" t="s">
        <v>13447</v>
      </c>
    </row>
    <row r="282" spans="1:5" x14ac:dyDescent="0.2">
      <c r="A282" s="3" t="str">
        <f>_xlfn.XLOOKUP(FIN_STUDY_GROUP_DISAG[[#This Row],[STUDY_GROUP_FK]],'splitting ID'!C:C,'splitting ID'!A:A)</f>
        <v>GARR_2021</v>
      </c>
      <c r="B282" s="3" t="str">
        <f>_xlfn.XLOOKUP(FIN_STUDY_GROUP_DISAG[[#This Row],[STUDY_GROUP_FK]],'splitting ID'!C:C,'splitting ID'!B:B)</f>
        <v>ONE</v>
      </c>
      <c r="C282" s="4" t="s">
        <v>11566</v>
      </c>
      <c r="D282" s="4" t="s">
        <v>5178</v>
      </c>
      <c r="E282" s="4" t="s">
        <v>13448</v>
      </c>
    </row>
    <row r="283" spans="1:5" x14ac:dyDescent="0.2">
      <c r="A283" s="3" t="str">
        <f>_xlfn.XLOOKUP(FIN_STUDY_GROUP_DISAG[[#This Row],[STUDY_GROUP_FK]],'splitting ID'!C:C,'splitting ID'!A:A)</f>
        <v>GATT_2017</v>
      </c>
      <c r="B283" s="3" t="str">
        <f>_xlfn.XLOOKUP(FIN_STUDY_GROUP_DISAG[[#This Row],[STUDY_GROUP_FK]],'splitting ID'!C:C,'splitting ID'!B:B)</f>
        <v>ONE</v>
      </c>
      <c r="C283" s="4" t="s">
        <v>11790</v>
      </c>
      <c r="D283" s="4" t="s">
        <v>13343</v>
      </c>
      <c r="E283" s="4"/>
    </row>
    <row r="284" spans="1:5" x14ac:dyDescent="0.2">
      <c r="A284" s="3" t="str">
        <f>_xlfn.XLOOKUP(FIN_STUDY_GROUP_DISAG[[#This Row],[STUDY_GROUP_FK]],'splitting ID'!C:C,'splitting ID'!A:A)</f>
        <v>GATT_2017</v>
      </c>
      <c r="B284" s="3" t="str">
        <f>_xlfn.XLOOKUP(FIN_STUDY_GROUP_DISAG[[#This Row],[STUDY_GROUP_FK]],'splitting ID'!C:C,'splitting ID'!B:B)</f>
        <v>ONE</v>
      </c>
      <c r="C284" s="4" t="s">
        <v>11790</v>
      </c>
      <c r="D284" s="4" t="s">
        <v>13346</v>
      </c>
      <c r="E284" s="4"/>
    </row>
    <row r="285" spans="1:5" x14ac:dyDescent="0.2">
      <c r="A285" s="3" t="str">
        <f>_xlfn.XLOOKUP(FIN_STUDY_GROUP_DISAG[[#This Row],[STUDY_GROUP_FK]],'splitting ID'!C:C,'splitting ID'!A:A)</f>
        <v>GATT_2017</v>
      </c>
      <c r="B285" s="3" t="str">
        <f>_xlfn.XLOOKUP(FIN_STUDY_GROUP_DISAG[[#This Row],[STUDY_GROUP_FK]],'splitting ID'!C:C,'splitting ID'!B:B)</f>
        <v>ONE</v>
      </c>
      <c r="C285" s="4" t="s">
        <v>11790</v>
      </c>
      <c r="D285" s="4" t="s">
        <v>5178</v>
      </c>
      <c r="E285" s="4" t="s">
        <v>13502</v>
      </c>
    </row>
    <row r="286" spans="1:5" x14ac:dyDescent="0.2">
      <c r="A286" s="3" t="str">
        <f>_xlfn.XLOOKUP(FIN_STUDY_GROUP_DISAG[[#This Row],[STUDY_GROUP_FK]],'splitting ID'!C:C,'splitting ID'!A:A)</f>
        <v>GATT_2017</v>
      </c>
      <c r="B286" s="3" t="str">
        <f>_xlfn.XLOOKUP(FIN_STUDY_GROUP_DISAG[[#This Row],[STUDY_GROUP_FK]],'splitting ID'!C:C,'splitting ID'!B:B)</f>
        <v>ONE</v>
      </c>
      <c r="C286" s="4" t="s">
        <v>11790</v>
      </c>
      <c r="D286" s="4" t="s">
        <v>13348</v>
      </c>
      <c r="E286" s="4"/>
    </row>
    <row r="287" spans="1:5" x14ac:dyDescent="0.2">
      <c r="A287" s="3" t="str">
        <f>_xlfn.XLOOKUP(FIN_STUDY_GROUP_DISAG[[#This Row],[STUDY_GROUP_FK]],'splitting ID'!C:C,'splitting ID'!A:A)</f>
        <v>GAUT_2023</v>
      </c>
      <c r="B287" s="3" t="str">
        <f>_xlfn.XLOOKUP(FIN_STUDY_GROUP_DISAG[[#This Row],[STUDY_GROUP_FK]],'splitting ID'!C:C,'splitting ID'!B:B)</f>
        <v>ONE</v>
      </c>
      <c r="C287" s="4" t="s">
        <v>11006</v>
      </c>
      <c r="D287" s="4" t="s">
        <v>5178</v>
      </c>
      <c r="E287" s="4" t="s">
        <v>13370</v>
      </c>
    </row>
    <row r="288" spans="1:5" x14ac:dyDescent="0.2">
      <c r="A288" s="3" t="str">
        <f>_xlfn.XLOOKUP(FIN_STUDY_GROUP_DISAG[[#This Row],[STUDY_GROUP_FK]],'splitting ID'!C:C,'splitting ID'!A:A)</f>
        <v>GHAL_2021</v>
      </c>
      <c r="B288" s="3" t="str">
        <f>_xlfn.XLOOKUP(FIN_STUDY_GROUP_DISAG[[#This Row],[STUDY_GROUP_FK]],'splitting ID'!C:C,'splitting ID'!B:B)</f>
        <v>ONE</v>
      </c>
      <c r="C288" s="4" t="s">
        <v>11435</v>
      </c>
      <c r="D288" s="4" t="s">
        <v>5178</v>
      </c>
      <c r="E288" s="4" t="s">
        <v>13449</v>
      </c>
    </row>
    <row r="289" spans="1:5" x14ac:dyDescent="0.2">
      <c r="A289" s="3" t="str">
        <f>_xlfn.XLOOKUP(FIN_STUDY_GROUP_DISAG[[#This Row],[STUDY_GROUP_FK]],'splitting ID'!C:C,'splitting ID'!A:A)</f>
        <v>GHAL_2021</v>
      </c>
      <c r="B289" s="3" t="str">
        <f>_xlfn.XLOOKUP(FIN_STUDY_GROUP_DISAG[[#This Row],[STUDY_GROUP_FK]],'splitting ID'!C:C,'splitting ID'!B:B)</f>
        <v>ONE</v>
      </c>
      <c r="C289" s="4" t="s">
        <v>11435</v>
      </c>
      <c r="D289" s="4" t="s">
        <v>13348</v>
      </c>
      <c r="E289" s="4"/>
    </row>
    <row r="290" spans="1:5" x14ac:dyDescent="0.2">
      <c r="A290" s="3" t="str">
        <f>_xlfn.XLOOKUP(FIN_STUDY_GROUP_DISAG[[#This Row],[STUDY_GROUP_FK]],'splitting ID'!C:C,'splitting ID'!A:A)</f>
        <v>GINI_2017</v>
      </c>
      <c r="B290" s="3" t="str">
        <f>_xlfn.XLOOKUP(FIN_STUDY_GROUP_DISAG[[#This Row],[STUDY_GROUP_FK]],'splitting ID'!C:C,'splitting ID'!B:B)</f>
        <v>ONE</v>
      </c>
      <c r="C290" s="4" t="s">
        <v>11792</v>
      </c>
      <c r="D290" s="4" t="s">
        <v>13343</v>
      </c>
      <c r="E290" s="4"/>
    </row>
    <row r="291" spans="1:5" x14ac:dyDescent="0.2">
      <c r="A291" s="3" t="str">
        <f>_xlfn.XLOOKUP(FIN_STUDY_GROUP_DISAG[[#This Row],[STUDY_GROUP_FK]],'splitting ID'!C:C,'splitting ID'!A:A)</f>
        <v>GINI_2017</v>
      </c>
      <c r="B291" s="3" t="str">
        <f>_xlfn.XLOOKUP(FIN_STUDY_GROUP_DISAG[[#This Row],[STUDY_GROUP_FK]],'splitting ID'!C:C,'splitting ID'!B:B)</f>
        <v>ONE</v>
      </c>
      <c r="C291" s="4" t="s">
        <v>11792</v>
      </c>
      <c r="D291" s="4" t="s">
        <v>13346</v>
      </c>
      <c r="E291" s="4"/>
    </row>
    <row r="292" spans="1:5" x14ac:dyDescent="0.2">
      <c r="A292" s="3" t="str">
        <f>_xlfn.XLOOKUP(FIN_STUDY_GROUP_DISAG[[#This Row],[STUDY_GROUP_FK]],'splitting ID'!C:C,'splitting ID'!A:A)</f>
        <v>GINI_2017</v>
      </c>
      <c r="B292" s="3" t="str">
        <f>_xlfn.XLOOKUP(FIN_STUDY_GROUP_DISAG[[#This Row],[STUDY_GROUP_FK]],'splitting ID'!C:C,'splitting ID'!B:B)</f>
        <v>ONE</v>
      </c>
      <c r="C292" s="4" t="s">
        <v>11792</v>
      </c>
      <c r="D292" s="4" t="s">
        <v>5178</v>
      </c>
      <c r="E292" s="4" t="s">
        <v>13503</v>
      </c>
    </row>
    <row r="293" spans="1:5" x14ac:dyDescent="0.2">
      <c r="A293" s="3" t="str">
        <f>_xlfn.XLOOKUP(FIN_STUDY_GROUP_DISAG[[#This Row],[STUDY_GROUP_FK]],'splitting ID'!C:C,'splitting ID'!A:A)</f>
        <v>GIUL_2015</v>
      </c>
      <c r="B293" s="3" t="str">
        <f>_xlfn.XLOOKUP(FIN_STUDY_GROUP_DISAG[[#This Row],[STUDY_GROUP_FK]],'splitting ID'!C:C,'splitting ID'!B:B)</f>
        <v>ONE</v>
      </c>
      <c r="C293" s="4" t="s">
        <v>11795</v>
      </c>
      <c r="D293" s="4" t="s">
        <v>13343</v>
      </c>
      <c r="E293" s="4"/>
    </row>
    <row r="294" spans="1:5" x14ac:dyDescent="0.2">
      <c r="A294" s="3" t="str">
        <f>_xlfn.XLOOKUP(FIN_STUDY_GROUP_DISAG[[#This Row],[STUDY_GROUP_FK]],'splitting ID'!C:C,'splitting ID'!A:A)</f>
        <v>GLEH_2016</v>
      </c>
      <c r="B294" s="3" t="str">
        <f>_xlfn.XLOOKUP(FIN_STUDY_GROUP_DISAG[[#This Row],[STUDY_GROUP_FK]],'splitting ID'!C:C,'splitting ID'!B:B)</f>
        <v>ONE</v>
      </c>
      <c r="C294" s="4" t="s">
        <v>11799</v>
      </c>
      <c r="D294" s="4" t="s">
        <v>13343</v>
      </c>
      <c r="E294" s="4"/>
    </row>
    <row r="295" spans="1:5" x14ac:dyDescent="0.2">
      <c r="A295" s="3" t="str">
        <f>_xlfn.XLOOKUP(FIN_STUDY_GROUP_DISAG[[#This Row],[STUDY_GROUP_FK]],'splitting ID'!C:C,'splitting ID'!A:A)</f>
        <v>GLEH_2016</v>
      </c>
      <c r="B295" s="3" t="str">
        <f>_xlfn.XLOOKUP(FIN_STUDY_GROUP_DISAG[[#This Row],[STUDY_GROUP_FK]],'splitting ID'!C:C,'splitting ID'!B:B)</f>
        <v>ONE</v>
      </c>
      <c r="C295" s="4" t="s">
        <v>11799</v>
      </c>
      <c r="D295" s="4" t="s">
        <v>5178</v>
      </c>
      <c r="E295" s="4" t="s">
        <v>13504</v>
      </c>
    </row>
    <row r="296" spans="1:5" x14ac:dyDescent="0.2">
      <c r="A296" s="3" t="str">
        <f>_xlfn.XLOOKUP(FIN_STUDY_GROUP_DISAG[[#This Row],[STUDY_GROUP_FK]],'splitting ID'!C:C,'splitting ID'!A:A)</f>
        <v>GLEH_2016</v>
      </c>
      <c r="B296" s="3" t="str">
        <f>_xlfn.XLOOKUP(FIN_STUDY_GROUP_DISAG[[#This Row],[STUDY_GROUP_FK]],'splitting ID'!C:C,'splitting ID'!B:B)</f>
        <v>ONE</v>
      </c>
      <c r="C296" s="4" t="s">
        <v>11799</v>
      </c>
      <c r="D296" s="4" t="s">
        <v>13348</v>
      </c>
      <c r="E296" s="4"/>
    </row>
    <row r="297" spans="1:5" x14ac:dyDescent="0.2">
      <c r="A297" s="3" t="str">
        <f>_xlfn.XLOOKUP(FIN_STUDY_GROUP_DISAG[[#This Row],[STUDY_GROUP_FK]],'splitting ID'!C:C,'splitting ID'!A:A)</f>
        <v>GOLD_2018</v>
      </c>
      <c r="B297" s="3" t="str">
        <f>_xlfn.XLOOKUP(FIN_STUDY_GROUP_DISAG[[#This Row],[STUDY_GROUP_FK]],'splitting ID'!C:C,'splitting ID'!B:B)</f>
        <v>ONE</v>
      </c>
      <c r="C297" s="4" t="s">
        <v>11801</v>
      </c>
      <c r="D297" s="4" t="s">
        <v>13344</v>
      </c>
      <c r="E297" s="4"/>
    </row>
    <row r="298" spans="1:5" x14ac:dyDescent="0.2">
      <c r="A298" s="3" t="str">
        <f>_xlfn.XLOOKUP(FIN_STUDY_GROUP_DISAG[[#This Row],[STUDY_GROUP_FK]],'splitting ID'!C:C,'splitting ID'!A:A)</f>
        <v>GOLD_2018</v>
      </c>
      <c r="B298" s="3" t="str">
        <f>_xlfn.XLOOKUP(FIN_STUDY_GROUP_DISAG[[#This Row],[STUDY_GROUP_FK]],'splitting ID'!C:C,'splitting ID'!B:B)</f>
        <v>ONE</v>
      </c>
      <c r="C298" s="4" t="s">
        <v>11801</v>
      </c>
      <c r="D298" s="4" t="s">
        <v>5178</v>
      </c>
      <c r="E298" s="4" t="s">
        <v>13505</v>
      </c>
    </row>
    <row r="299" spans="1:5" x14ac:dyDescent="0.2">
      <c r="A299" s="3" t="str">
        <f>_xlfn.XLOOKUP(FIN_STUDY_GROUP_DISAG[[#This Row],[STUDY_GROUP_FK]],'splitting ID'!C:C,'splitting ID'!A:A)</f>
        <v>GOMI_2014</v>
      </c>
      <c r="B299" s="3" t="str">
        <f>_xlfn.XLOOKUP(FIN_STUDY_GROUP_DISAG[[#This Row],[STUDY_GROUP_FK]],'splitting ID'!C:C,'splitting ID'!B:B)</f>
        <v>ONE</v>
      </c>
      <c r="C299" s="4" t="s">
        <v>12614</v>
      </c>
      <c r="D299" s="4" t="s">
        <v>13343</v>
      </c>
      <c r="E299" s="4"/>
    </row>
    <row r="300" spans="1:5" x14ac:dyDescent="0.2">
      <c r="A300" s="3" t="str">
        <f>_xlfn.XLOOKUP(FIN_STUDY_GROUP_DISAG[[#This Row],[STUDY_GROUP_FK]],'splitting ID'!C:C,'splitting ID'!A:A)</f>
        <v>GOMI_2014</v>
      </c>
      <c r="B300" s="3" t="str">
        <f>_xlfn.XLOOKUP(FIN_STUDY_GROUP_DISAG[[#This Row],[STUDY_GROUP_FK]],'splitting ID'!C:C,'splitting ID'!B:B)</f>
        <v>ONE</v>
      </c>
      <c r="C300" s="4" t="s">
        <v>12614</v>
      </c>
      <c r="D300" s="4" t="s">
        <v>5178</v>
      </c>
      <c r="E300" s="4" t="s">
        <v>13646</v>
      </c>
    </row>
    <row r="301" spans="1:5" x14ac:dyDescent="0.2">
      <c r="A301" s="3" t="str">
        <f>_xlfn.XLOOKUP(FIN_STUDY_GROUP_DISAG[[#This Row],[STUDY_GROUP_FK]],'splitting ID'!C:C,'splitting ID'!A:A)</f>
        <v>GORE_2024</v>
      </c>
      <c r="B301" s="3" t="str">
        <f>_xlfn.XLOOKUP(FIN_STUDY_GROUP_DISAG[[#This Row],[STUDY_GROUP_FK]],'splitting ID'!C:C,'splitting ID'!B:B)</f>
        <v>KEN</v>
      </c>
      <c r="C301" s="4" t="s">
        <v>10525</v>
      </c>
      <c r="D301" s="4" t="s">
        <v>13344</v>
      </c>
      <c r="E301" s="4"/>
    </row>
    <row r="302" spans="1:5" x14ac:dyDescent="0.2">
      <c r="A302" s="3" t="str">
        <f>_xlfn.XLOOKUP(FIN_STUDY_GROUP_DISAG[[#This Row],[STUDY_GROUP_FK]],'splitting ID'!C:C,'splitting ID'!A:A)</f>
        <v>GORE_2024</v>
      </c>
      <c r="B302" s="3" t="str">
        <f>_xlfn.XLOOKUP(FIN_STUDY_GROUP_DISAG[[#This Row],[STUDY_GROUP_FK]],'splitting ID'!C:C,'splitting ID'!B:B)</f>
        <v>MWI</v>
      </c>
      <c r="C302" s="4" t="s">
        <v>10529</v>
      </c>
      <c r="D302" s="4" t="s">
        <v>13344</v>
      </c>
      <c r="E302" s="4"/>
    </row>
    <row r="303" spans="1:5" x14ac:dyDescent="0.2">
      <c r="A303" s="3" t="str">
        <f>_xlfn.XLOOKUP(FIN_STUDY_GROUP_DISAG[[#This Row],[STUDY_GROUP_FK]],'splitting ID'!C:C,'splitting ID'!A:A)</f>
        <v>GORE_2024</v>
      </c>
      <c r="B303" s="3" t="str">
        <f>_xlfn.XLOOKUP(FIN_STUDY_GROUP_DISAG[[#This Row],[STUDY_GROUP_FK]],'splitting ID'!C:C,'splitting ID'!B:B)</f>
        <v>TZA</v>
      </c>
      <c r="C303" s="4" t="s">
        <v>10530</v>
      </c>
      <c r="D303" s="4" t="s">
        <v>13344</v>
      </c>
      <c r="E303" s="4"/>
    </row>
    <row r="304" spans="1:5" x14ac:dyDescent="0.2">
      <c r="A304" s="3" t="str">
        <f>_xlfn.XLOOKUP(FIN_STUDY_GROUP_DISAG[[#This Row],[STUDY_GROUP_FK]],'splitting ID'!C:C,'splitting ID'!A:A)</f>
        <v>GORG_2020</v>
      </c>
      <c r="B304" s="3" t="str">
        <f>_xlfn.XLOOKUP(FIN_STUDY_GROUP_DISAG[[#This Row],[STUDY_GROUP_FK]],'splitting ID'!C:C,'splitting ID'!B:B)</f>
        <v>ONE</v>
      </c>
      <c r="C304" s="4" t="s">
        <v>10767</v>
      </c>
      <c r="D304" s="4" t="s">
        <v>5178</v>
      </c>
      <c r="E304" s="4" t="s">
        <v>13450</v>
      </c>
    </row>
    <row r="305" spans="1:5" x14ac:dyDescent="0.2">
      <c r="A305" s="3" t="str">
        <f>_xlfn.XLOOKUP(FIN_STUDY_GROUP_DISAG[[#This Row],[STUDY_GROUP_FK]],'splitting ID'!C:C,'splitting ID'!A:A)</f>
        <v>GORG_2020</v>
      </c>
      <c r="B305" s="3" t="str">
        <f>_xlfn.XLOOKUP(FIN_STUDY_GROUP_DISAG[[#This Row],[STUDY_GROUP_FK]],'splitting ID'!C:C,'splitting ID'!B:B)</f>
        <v>ONE</v>
      </c>
      <c r="C305" s="4" t="s">
        <v>10767</v>
      </c>
      <c r="D305" s="4" t="s">
        <v>13344</v>
      </c>
      <c r="E305" s="4"/>
    </row>
    <row r="306" spans="1:5" x14ac:dyDescent="0.2">
      <c r="A306" s="3" t="str">
        <f>_xlfn.XLOOKUP(FIN_STUDY_GROUP_DISAG[[#This Row],[STUDY_GROUP_FK]],'splitting ID'!C:C,'splitting ID'!A:A)</f>
        <v>GOVE_2023</v>
      </c>
      <c r="B306" s="3" t="str">
        <f>_xlfn.XLOOKUP(FIN_STUDY_GROUP_DISAG[[#This Row],[STUDY_GROUP_FK]],'splitting ID'!C:C,'splitting ID'!B:B)</f>
        <v>ONE</v>
      </c>
      <c r="C306" s="4" t="s">
        <v>10621</v>
      </c>
      <c r="D306" s="4" t="s">
        <v>13343</v>
      </c>
      <c r="E306" s="4"/>
    </row>
    <row r="307" spans="1:5" x14ac:dyDescent="0.2">
      <c r="A307" s="3" t="str">
        <f>_xlfn.XLOOKUP(FIN_STUDY_GROUP_DISAG[[#This Row],[STUDY_GROUP_FK]],'splitting ID'!C:C,'splitting ID'!A:A)</f>
        <v>GOVE_2023</v>
      </c>
      <c r="B307" s="3" t="str">
        <f>_xlfn.XLOOKUP(FIN_STUDY_GROUP_DISAG[[#This Row],[STUDY_GROUP_FK]],'splitting ID'!C:C,'splitting ID'!B:B)</f>
        <v>ONE</v>
      </c>
      <c r="C307" s="4" t="s">
        <v>10621</v>
      </c>
      <c r="D307" s="4" t="s">
        <v>5178</v>
      </c>
      <c r="E307" s="4" t="s">
        <v>13371</v>
      </c>
    </row>
    <row r="308" spans="1:5" x14ac:dyDescent="0.2">
      <c r="A308" s="3" t="str">
        <f>_xlfn.XLOOKUP(FIN_STUDY_GROUP_DISAG[[#This Row],[STUDY_GROUP_FK]],'splitting ID'!C:C,'splitting ID'!A:A)</f>
        <v>GOVE_2024</v>
      </c>
      <c r="B308" s="3" t="str">
        <f>_xlfn.XLOOKUP(FIN_STUDY_GROUP_DISAG[[#This Row],[STUDY_GROUP_FK]],'splitting ID'!C:C,'splitting ID'!B:B)</f>
        <v>ONE</v>
      </c>
      <c r="C308" s="4" t="s">
        <v>11017</v>
      </c>
      <c r="D308" s="4" t="s">
        <v>5178</v>
      </c>
      <c r="E308" s="4" t="s">
        <v>13372</v>
      </c>
    </row>
    <row r="309" spans="1:5" x14ac:dyDescent="0.2">
      <c r="A309" s="3" t="str">
        <f>_xlfn.XLOOKUP(FIN_STUDY_GROUP_DISAG[[#This Row],[STUDY_GROUP_FK]],'splitting ID'!C:C,'splitting ID'!A:A)</f>
        <v>GOVE_2024a</v>
      </c>
      <c r="B309" s="3" t="str">
        <f>_xlfn.XLOOKUP(FIN_STUDY_GROUP_DISAG[[#This Row],[STUDY_GROUP_FK]],'splitting ID'!C:C,'splitting ID'!B:B)</f>
        <v>ONE</v>
      </c>
      <c r="C309" s="4" t="s">
        <v>11021</v>
      </c>
      <c r="D309" s="4" t="s">
        <v>13346</v>
      </c>
      <c r="E309" s="4"/>
    </row>
    <row r="310" spans="1:5" x14ac:dyDescent="0.2">
      <c r="A310" s="3" t="str">
        <f>_xlfn.XLOOKUP(FIN_STUDY_GROUP_DISAG[[#This Row],[STUDY_GROUP_FK]],'splitting ID'!C:C,'splitting ID'!A:A)</f>
        <v>GRAB_2022a</v>
      </c>
      <c r="B310" s="3" t="str">
        <f>_xlfn.XLOOKUP(FIN_STUDY_GROUP_DISAG[[#This Row],[STUDY_GROUP_FK]],'splitting ID'!C:C,'splitting ID'!B:B)</f>
        <v>FFC</v>
      </c>
      <c r="C310" s="4" t="s">
        <v>10662</v>
      </c>
      <c r="D310" s="4" t="s">
        <v>13346</v>
      </c>
      <c r="E310" s="4"/>
    </row>
    <row r="311" spans="1:5" x14ac:dyDescent="0.2">
      <c r="A311" s="3" t="str">
        <f>_xlfn.XLOOKUP(FIN_STUDY_GROUP_DISAG[[#This Row],[STUDY_GROUP_FK]],'splitting ID'!C:C,'splitting ID'!A:A)</f>
        <v>GRAB_2022a</v>
      </c>
      <c r="B311" s="3" t="str">
        <f>_xlfn.XLOOKUP(FIN_STUDY_GROUP_DISAG[[#This Row],[STUDY_GROUP_FK]],'splitting ID'!C:C,'splitting ID'!B:B)</f>
        <v>FIC</v>
      </c>
      <c r="C311" s="4" t="s">
        <v>10659</v>
      </c>
      <c r="D311" s="4" t="s">
        <v>13346</v>
      </c>
      <c r="E311" s="4"/>
    </row>
    <row r="312" spans="1:5" x14ac:dyDescent="0.2">
      <c r="A312" s="3" t="str">
        <f>_xlfn.XLOOKUP(FIN_STUDY_GROUP_DISAG[[#This Row],[STUDY_GROUP_FK]],'splitting ID'!C:C,'splitting ID'!A:A)</f>
        <v>GRAB_2022a</v>
      </c>
      <c r="B312" s="3" t="str">
        <f>_xlfn.XLOOKUP(FIN_STUDY_GROUP_DISAG[[#This Row],[STUDY_GROUP_FK]],'splitting ID'!C:C,'splitting ID'!B:B)</f>
        <v>MFC</v>
      </c>
      <c r="C312" s="4" t="s">
        <v>10664</v>
      </c>
      <c r="D312" s="4" t="s">
        <v>13346</v>
      </c>
      <c r="E312" s="4"/>
    </row>
    <row r="313" spans="1:5" x14ac:dyDescent="0.2">
      <c r="A313" s="3" t="str">
        <f>_xlfn.XLOOKUP(FIN_STUDY_GROUP_DISAG[[#This Row],[STUDY_GROUP_FK]],'splitting ID'!C:C,'splitting ID'!A:A)</f>
        <v>GRAB_2022a</v>
      </c>
      <c r="B313" s="3" t="str">
        <f>_xlfn.XLOOKUP(FIN_STUDY_GROUP_DISAG[[#This Row],[STUDY_GROUP_FK]],'splitting ID'!C:C,'splitting ID'!B:B)</f>
        <v>MIC</v>
      </c>
      <c r="C313" s="4" t="s">
        <v>10663</v>
      </c>
      <c r="D313" s="4" t="s">
        <v>13346</v>
      </c>
      <c r="E313" s="4"/>
    </row>
    <row r="314" spans="1:5" x14ac:dyDescent="0.2">
      <c r="A314" s="3" t="str">
        <f>_xlfn.XLOOKUP(FIN_STUDY_GROUP_DISAG[[#This Row],[STUDY_GROUP_FK]],'splitting ID'!C:C,'splitting ID'!A:A)</f>
        <v>GRAM_2013</v>
      </c>
      <c r="B314" s="3" t="str">
        <f>_xlfn.XLOOKUP(FIN_STUDY_GROUP_DISAG[[#This Row],[STUDY_GROUP_FK]],'splitting ID'!C:C,'splitting ID'!B:B)</f>
        <v>ONE</v>
      </c>
      <c r="C314" s="4" t="s">
        <v>12617</v>
      </c>
      <c r="D314" s="4" t="s">
        <v>13343</v>
      </c>
      <c r="E314" s="4"/>
    </row>
    <row r="315" spans="1:5" x14ac:dyDescent="0.2">
      <c r="A315" s="3" t="str">
        <f>_xlfn.XLOOKUP(FIN_STUDY_GROUP_DISAG[[#This Row],[STUDY_GROUP_FK]],'splitting ID'!C:C,'splitting ID'!A:A)</f>
        <v>GRAM_2013</v>
      </c>
      <c r="B315" s="3" t="str">
        <f>_xlfn.XLOOKUP(FIN_STUDY_GROUP_DISAG[[#This Row],[STUDY_GROUP_FK]],'splitting ID'!C:C,'splitting ID'!B:B)</f>
        <v>ONE</v>
      </c>
      <c r="C315" s="4" t="s">
        <v>12617</v>
      </c>
      <c r="D315" s="4" t="s">
        <v>5178</v>
      </c>
      <c r="E315" s="4" t="s">
        <v>13647</v>
      </c>
    </row>
    <row r="316" spans="1:5" x14ac:dyDescent="0.2">
      <c r="A316" s="3" t="str">
        <f>_xlfn.XLOOKUP(FIN_STUDY_GROUP_DISAG[[#This Row],[STUDY_GROUP_FK]],'splitting ID'!C:C,'splitting ID'!A:A)</f>
        <v>GRAM_2013</v>
      </c>
      <c r="B316" s="3" t="str">
        <f>_xlfn.XLOOKUP(FIN_STUDY_GROUP_DISAG[[#This Row],[STUDY_GROUP_FK]],'splitting ID'!C:C,'splitting ID'!B:B)</f>
        <v>ONE</v>
      </c>
      <c r="C316" s="4" t="s">
        <v>12617</v>
      </c>
      <c r="D316" s="4" t="s">
        <v>13348</v>
      </c>
      <c r="E316" s="4"/>
    </row>
    <row r="317" spans="1:5" x14ac:dyDescent="0.2">
      <c r="A317" s="3" t="str">
        <f>_xlfn.XLOOKUP(FIN_STUDY_GROUP_DISAG[[#This Row],[STUDY_GROUP_FK]],'splitting ID'!C:C,'splitting ID'!A:A)</f>
        <v>GRAY_2021</v>
      </c>
      <c r="B317" s="3" t="str">
        <f>_xlfn.XLOOKUP(FIN_STUDY_GROUP_DISAG[[#This Row],[STUDY_GROUP_FK]],'splitting ID'!C:C,'splitting ID'!B:B)</f>
        <v>FEM</v>
      </c>
      <c r="C317" s="4" t="s">
        <v>10723</v>
      </c>
      <c r="D317" s="4" t="s">
        <v>5178</v>
      </c>
      <c r="E317" s="4" t="s">
        <v>13451</v>
      </c>
    </row>
    <row r="318" spans="1:5" x14ac:dyDescent="0.2">
      <c r="A318" s="3" t="str">
        <f>_xlfn.XLOOKUP(FIN_STUDY_GROUP_DISAG[[#This Row],[STUDY_GROUP_FK]],'splitting ID'!C:C,'splitting ID'!A:A)</f>
        <v>GRAY_2021</v>
      </c>
      <c r="B318" s="3" t="str">
        <f>_xlfn.XLOOKUP(FIN_STUDY_GROUP_DISAG[[#This Row],[STUDY_GROUP_FK]],'splitting ID'!C:C,'splitting ID'!B:B)</f>
        <v>MAL</v>
      </c>
      <c r="C318" s="4" t="s">
        <v>10726</v>
      </c>
      <c r="D318" s="4" t="s">
        <v>5178</v>
      </c>
      <c r="E318" s="4" t="s">
        <v>13451</v>
      </c>
    </row>
    <row r="319" spans="1:5" x14ac:dyDescent="0.2">
      <c r="A319" s="3" t="str">
        <f>_xlfn.XLOOKUP(FIN_STUDY_GROUP_DISAG[[#This Row],[STUDY_GROUP_FK]],'splitting ID'!C:C,'splitting ID'!A:A)</f>
        <v>GUIL_2020</v>
      </c>
      <c r="B319" s="3" t="str">
        <f>_xlfn.XLOOKUP(FIN_STUDY_GROUP_DISAG[[#This Row],[STUDY_GROUP_FK]],'splitting ID'!C:C,'splitting ID'!B:B)</f>
        <v>ONE</v>
      </c>
      <c r="C319" s="4" t="s">
        <v>11445</v>
      </c>
      <c r="D319" s="4" t="s">
        <v>13343</v>
      </c>
      <c r="E319" s="4"/>
    </row>
    <row r="320" spans="1:5" x14ac:dyDescent="0.2">
      <c r="A320" s="3" t="str">
        <f>_xlfn.XLOOKUP(FIN_STUDY_GROUP_DISAG[[#This Row],[STUDY_GROUP_FK]],'splitting ID'!C:C,'splitting ID'!A:A)</f>
        <v>GUIL_2020</v>
      </c>
      <c r="B320" s="3" t="str">
        <f>_xlfn.XLOOKUP(FIN_STUDY_GROUP_DISAG[[#This Row],[STUDY_GROUP_FK]],'splitting ID'!C:C,'splitting ID'!B:B)</f>
        <v>ONE</v>
      </c>
      <c r="C320" s="4" t="s">
        <v>11445</v>
      </c>
      <c r="D320" s="4" t="s">
        <v>5178</v>
      </c>
      <c r="E320" s="4" t="s">
        <v>13452</v>
      </c>
    </row>
    <row r="321" spans="1:5" x14ac:dyDescent="0.2">
      <c r="A321" s="3" t="str">
        <f>_xlfn.XLOOKUP(FIN_STUDY_GROUP_DISAG[[#This Row],[STUDY_GROUP_FK]],'splitting ID'!C:C,'splitting ID'!A:A)</f>
        <v>GUIM_2013</v>
      </c>
      <c r="B321" s="3" t="str">
        <f>_xlfn.XLOOKUP(FIN_STUDY_GROUP_DISAG[[#This Row],[STUDY_GROUP_FK]],'splitting ID'!C:C,'splitting ID'!B:B)</f>
        <v>FEM</v>
      </c>
      <c r="C321" s="4" t="s">
        <v>12620</v>
      </c>
      <c r="D321" s="4" t="s">
        <v>13348</v>
      </c>
      <c r="E321" s="4"/>
    </row>
    <row r="322" spans="1:5" x14ac:dyDescent="0.2">
      <c r="A322" s="3" t="str">
        <f>_xlfn.XLOOKUP(FIN_STUDY_GROUP_DISAG[[#This Row],[STUDY_GROUP_FK]],'splitting ID'!C:C,'splitting ID'!A:A)</f>
        <v>GUIM_2013</v>
      </c>
      <c r="B322" s="3" t="str">
        <f>_xlfn.XLOOKUP(FIN_STUDY_GROUP_DISAG[[#This Row],[STUDY_GROUP_FK]],'splitting ID'!C:C,'splitting ID'!B:B)</f>
        <v>MAL</v>
      </c>
      <c r="C322" s="4" t="s">
        <v>12623</v>
      </c>
      <c r="D322" s="4" t="s">
        <v>13348</v>
      </c>
      <c r="E322" s="4"/>
    </row>
    <row r="323" spans="1:5" x14ac:dyDescent="0.2">
      <c r="A323" s="3" t="str">
        <f>_xlfn.XLOOKUP(FIN_STUDY_GROUP_DISAG[[#This Row],[STUDY_GROUP_FK]],'splitting ID'!C:C,'splitting ID'!A:A)</f>
        <v>GUOX_2017</v>
      </c>
      <c r="B323" s="3" t="str">
        <f>_xlfn.XLOOKUP(FIN_STUDY_GROUP_DISAG[[#This Row],[STUDY_GROUP_FK]],'splitting ID'!C:C,'splitting ID'!B:B)</f>
        <v>ONE</v>
      </c>
      <c r="C323" s="4" t="s">
        <v>11807</v>
      </c>
      <c r="D323" s="4" t="s">
        <v>5178</v>
      </c>
      <c r="E323" s="4" t="s">
        <v>13506</v>
      </c>
    </row>
    <row r="324" spans="1:5" x14ac:dyDescent="0.2">
      <c r="A324" s="3" t="str">
        <f>_xlfn.XLOOKUP(FIN_STUDY_GROUP_DISAG[[#This Row],[STUDY_GROUP_FK]],'splitting ID'!C:C,'splitting ID'!A:A)</f>
        <v>GUOX_2023</v>
      </c>
      <c r="B324" s="3" t="str">
        <f>_xlfn.XLOOKUP(FIN_STUDY_GROUP_DISAG[[#This Row],[STUDY_GROUP_FK]],'splitting ID'!C:C,'splitting ID'!B:B)</f>
        <v>ONE</v>
      </c>
      <c r="C324" s="4" t="s">
        <v>10531</v>
      </c>
      <c r="D324" s="4" t="s">
        <v>5178</v>
      </c>
      <c r="E324" s="4" t="s">
        <v>13373</v>
      </c>
    </row>
    <row r="325" spans="1:5" x14ac:dyDescent="0.2">
      <c r="A325" s="3" t="str">
        <f>_xlfn.XLOOKUP(FIN_STUDY_GROUP_DISAG[[#This Row],[STUDY_GROUP_FK]],'splitting ID'!C:C,'splitting ID'!A:A)</f>
        <v>HAGH_2011</v>
      </c>
      <c r="B325" s="3" t="str">
        <f>_xlfn.XLOOKUP(FIN_STUDY_GROUP_DISAG[[#This Row],[STUDY_GROUP_FK]],'splitting ID'!C:C,'splitting ID'!B:B)</f>
        <v>ONE</v>
      </c>
      <c r="C325" s="4" t="s">
        <v>12624</v>
      </c>
      <c r="D325" s="4" t="s">
        <v>13343</v>
      </c>
      <c r="E325" s="4"/>
    </row>
    <row r="326" spans="1:5" x14ac:dyDescent="0.2">
      <c r="A326" s="3" t="str">
        <f>_xlfn.XLOOKUP(FIN_STUDY_GROUP_DISAG[[#This Row],[STUDY_GROUP_FK]],'splitting ID'!C:C,'splitting ID'!A:A)</f>
        <v>HAGH_2011</v>
      </c>
      <c r="B326" s="3" t="str">
        <f>_xlfn.XLOOKUP(FIN_STUDY_GROUP_DISAG[[#This Row],[STUDY_GROUP_FK]],'splitting ID'!C:C,'splitting ID'!B:B)</f>
        <v>ONE</v>
      </c>
      <c r="C326" s="4" t="s">
        <v>12624</v>
      </c>
      <c r="D326" s="4" t="s">
        <v>5178</v>
      </c>
      <c r="E326" s="4" t="s">
        <v>13648</v>
      </c>
    </row>
    <row r="327" spans="1:5" x14ac:dyDescent="0.2">
      <c r="A327" s="3" t="str">
        <f>_xlfn.XLOOKUP(FIN_STUDY_GROUP_DISAG[[#This Row],[STUDY_GROUP_FK]],'splitting ID'!C:C,'splitting ID'!A:A)</f>
        <v>HAGH_2011</v>
      </c>
      <c r="B327" s="3" t="str">
        <f>_xlfn.XLOOKUP(FIN_STUDY_GROUP_DISAG[[#This Row],[STUDY_GROUP_FK]],'splitting ID'!C:C,'splitting ID'!B:B)</f>
        <v>ONE</v>
      </c>
      <c r="C327" s="4" t="s">
        <v>12624</v>
      </c>
      <c r="D327" s="4" t="s">
        <v>13348</v>
      </c>
      <c r="E327" s="4"/>
    </row>
    <row r="328" spans="1:5" x14ac:dyDescent="0.2">
      <c r="A328" s="3" t="str">
        <f>_xlfn.XLOOKUP(FIN_STUDY_GROUP_DISAG[[#This Row],[STUDY_GROUP_FK]],'splitting ID'!C:C,'splitting ID'!A:A)</f>
        <v>HAIL_2013</v>
      </c>
      <c r="B328" s="3" t="str">
        <f>_xlfn.XLOOKUP(FIN_STUDY_GROUP_DISAG[[#This Row],[STUDY_GROUP_FK]],'splitting ID'!C:C,'splitting ID'!B:B)</f>
        <v>ONE</v>
      </c>
      <c r="C328" s="4" t="s">
        <v>12627</v>
      </c>
      <c r="D328" s="4" t="s">
        <v>13343</v>
      </c>
      <c r="E328" s="4"/>
    </row>
    <row r="329" spans="1:5" x14ac:dyDescent="0.2">
      <c r="A329" s="3" t="str">
        <f>_xlfn.XLOOKUP(FIN_STUDY_GROUP_DISAG[[#This Row],[STUDY_GROUP_FK]],'splitting ID'!C:C,'splitting ID'!A:A)</f>
        <v>HAIL_2013</v>
      </c>
      <c r="B329" s="3" t="str">
        <f>_xlfn.XLOOKUP(FIN_STUDY_GROUP_DISAG[[#This Row],[STUDY_GROUP_FK]],'splitting ID'!C:C,'splitting ID'!B:B)</f>
        <v>ONE</v>
      </c>
      <c r="C329" s="4" t="s">
        <v>12627</v>
      </c>
      <c r="D329" s="4" t="s">
        <v>13344</v>
      </c>
      <c r="E329" s="4"/>
    </row>
    <row r="330" spans="1:5" x14ac:dyDescent="0.2">
      <c r="A330" s="3" t="str">
        <f>_xlfn.XLOOKUP(FIN_STUDY_GROUP_DISAG[[#This Row],[STUDY_GROUP_FK]],'splitting ID'!C:C,'splitting ID'!A:A)</f>
        <v>HAIL_2013</v>
      </c>
      <c r="B330" s="3" t="str">
        <f>_xlfn.XLOOKUP(FIN_STUDY_GROUP_DISAG[[#This Row],[STUDY_GROUP_FK]],'splitting ID'!C:C,'splitting ID'!B:B)</f>
        <v>ONE</v>
      </c>
      <c r="C330" s="4" t="s">
        <v>12627</v>
      </c>
      <c r="D330" s="4" t="s">
        <v>5178</v>
      </c>
      <c r="E330" s="4" t="s">
        <v>13649</v>
      </c>
    </row>
    <row r="331" spans="1:5" x14ac:dyDescent="0.2">
      <c r="A331" s="3" t="str">
        <f>_xlfn.XLOOKUP(FIN_STUDY_GROUP_DISAG[[#This Row],[STUDY_GROUP_FK]],'splitting ID'!C:C,'splitting ID'!A:A)</f>
        <v>HAIL_2020</v>
      </c>
      <c r="B331" s="3" t="str">
        <f>_xlfn.XLOOKUP(FIN_STUDY_GROUP_DISAG[[#This Row],[STUDY_GROUP_FK]],'splitting ID'!C:C,'splitting ID'!B:B)</f>
        <v>ONE</v>
      </c>
      <c r="C331" s="4" t="s">
        <v>11810</v>
      </c>
      <c r="D331" s="4" t="s">
        <v>13343</v>
      </c>
      <c r="E331" s="4"/>
    </row>
    <row r="332" spans="1:5" x14ac:dyDescent="0.2">
      <c r="A332" s="3" t="str">
        <f>_xlfn.XLOOKUP(FIN_STUDY_GROUP_DISAG[[#This Row],[STUDY_GROUP_FK]],'splitting ID'!C:C,'splitting ID'!A:A)</f>
        <v>HAIL_2020</v>
      </c>
      <c r="B332" s="3" t="str">
        <f>_xlfn.XLOOKUP(FIN_STUDY_GROUP_DISAG[[#This Row],[STUDY_GROUP_FK]],'splitting ID'!C:C,'splitting ID'!B:B)</f>
        <v>ONE</v>
      </c>
      <c r="C332" s="4" t="s">
        <v>11810</v>
      </c>
      <c r="D332" s="4" t="s">
        <v>5178</v>
      </c>
      <c r="E332" s="4" t="s">
        <v>13507</v>
      </c>
    </row>
    <row r="333" spans="1:5" x14ac:dyDescent="0.2">
      <c r="A333" s="3" t="str">
        <f>_xlfn.XLOOKUP(FIN_STUDY_GROUP_DISAG[[#This Row],[STUDY_GROUP_FK]],'splitting ID'!C:C,'splitting ID'!A:A)</f>
        <v>HAKI_2021</v>
      </c>
      <c r="B333" s="3" t="str">
        <f>_xlfn.XLOOKUP(FIN_STUDY_GROUP_DISAG[[#This Row],[STUDY_GROUP_FK]],'splitting ID'!C:C,'splitting ID'!B:B)</f>
        <v>LAE</v>
      </c>
      <c r="C333" s="4" t="s">
        <v>10769</v>
      </c>
      <c r="D333" s="4" t="s">
        <v>13343</v>
      </c>
      <c r="E333" s="4"/>
    </row>
    <row r="334" spans="1:5" x14ac:dyDescent="0.2">
      <c r="A334" s="3" t="str">
        <f>_xlfn.XLOOKUP(FIN_STUDY_GROUP_DISAG[[#This Row],[STUDY_GROUP_FK]],'splitting ID'!C:C,'splitting ID'!A:A)</f>
        <v>HAKI_2021</v>
      </c>
      <c r="B334" s="3" t="str">
        <f>_xlfn.XLOOKUP(FIN_STUDY_GROUP_DISAG[[#This Row],[STUDY_GROUP_FK]],'splitting ID'!C:C,'splitting ID'!B:B)</f>
        <v>LAE</v>
      </c>
      <c r="C334" s="4" t="s">
        <v>10769</v>
      </c>
      <c r="D334" s="4" t="s">
        <v>5178</v>
      </c>
      <c r="E334" s="4" t="s">
        <v>13453</v>
      </c>
    </row>
    <row r="335" spans="1:5" x14ac:dyDescent="0.2">
      <c r="A335" s="3" t="str">
        <f>_xlfn.XLOOKUP(FIN_STUDY_GROUP_DISAG[[#This Row],[STUDY_GROUP_FK]],'splitting ID'!C:C,'splitting ID'!A:A)</f>
        <v>HAKI_2021</v>
      </c>
      <c r="B335" s="3" t="str">
        <f>_xlfn.XLOOKUP(FIN_STUDY_GROUP_DISAG[[#This Row],[STUDY_GROUP_FK]],'splitting ID'!C:C,'splitting ID'!B:B)</f>
        <v>MTH</v>
      </c>
      <c r="C335" s="4" t="s">
        <v>10772</v>
      </c>
      <c r="D335" s="4" t="s">
        <v>13343</v>
      </c>
      <c r="E335" s="4"/>
    </row>
    <row r="336" spans="1:5" x14ac:dyDescent="0.2">
      <c r="A336" s="3" t="str">
        <f>_xlfn.XLOOKUP(FIN_STUDY_GROUP_DISAG[[#This Row],[STUDY_GROUP_FK]],'splitting ID'!C:C,'splitting ID'!A:A)</f>
        <v>HAKI_2021</v>
      </c>
      <c r="B336" s="3" t="str">
        <f>_xlfn.XLOOKUP(FIN_STUDY_GROUP_DISAG[[#This Row],[STUDY_GROUP_FK]],'splitting ID'!C:C,'splitting ID'!B:B)</f>
        <v>MTH</v>
      </c>
      <c r="C336" s="4" t="s">
        <v>10772</v>
      </c>
      <c r="D336" s="4" t="s">
        <v>5178</v>
      </c>
      <c r="E336" s="4" t="s">
        <v>13453</v>
      </c>
    </row>
    <row r="337" spans="1:5" x14ac:dyDescent="0.2">
      <c r="A337" s="3" t="str">
        <f>_xlfn.XLOOKUP(FIN_STUDY_GROUP_DISAG[[#This Row],[STUDY_GROUP_FK]],'splitting ID'!C:C,'splitting ID'!A:A)</f>
        <v>HAKI_2021</v>
      </c>
      <c r="B337" s="3" t="str">
        <f>_xlfn.XLOOKUP(FIN_STUDY_GROUP_DISAG[[#This Row],[STUDY_GROUP_FK]],'splitting ID'!C:C,'splitting ID'!B:B)</f>
        <v>POR</v>
      </c>
      <c r="C337" s="4" t="s">
        <v>10773</v>
      </c>
      <c r="D337" s="4" t="s">
        <v>13343</v>
      </c>
      <c r="E337" s="4"/>
    </row>
    <row r="338" spans="1:5" x14ac:dyDescent="0.2">
      <c r="A338" s="3" t="str">
        <f>_xlfn.XLOOKUP(FIN_STUDY_GROUP_DISAG[[#This Row],[STUDY_GROUP_FK]],'splitting ID'!C:C,'splitting ID'!A:A)</f>
        <v>HAKI_2021</v>
      </c>
      <c r="B338" s="3" t="str">
        <f>_xlfn.XLOOKUP(FIN_STUDY_GROUP_DISAG[[#This Row],[STUDY_GROUP_FK]],'splitting ID'!C:C,'splitting ID'!B:B)</f>
        <v>POR</v>
      </c>
      <c r="C338" s="4" t="s">
        <v>10773</v>
      </c>
      <c r="D338" s="4" t="s">
        <v>5178</v>
      </c>
      <c r="E338" s="4" t="s">
        <v>13453</v>
      </c>
    </row>
    <row r="339" spans="1:5" x14ac:dyDescent="0.2">
      <c r="A339" s="3" t="str">
        <f>_xlfn.XLOOKUP(FIN_STUDY_GROUP_DISAG[[#This Row],[STUDY_GROUP_FK]],'splitting ID'!C:C,'splitting ID'!A:A)</f>
        <v>HAMI_2024</v>
      </c>
      <c r="B339" s="3" t="str">
        <f>_xlfn.XLOOKUP(FIN_STUDY_GROUP_DISAG[[#This Row],[STUDY_GROUP_FK]],'splitting ID'!C:C,'splitting ID'!B:B)</f>
        <v>ONE</v>
      </c>
      <c r="C339" s="4" t="s">
        <v>10623</v>
      </c>
      <c r="D339" s="4" t="s">
        <v>5178</v>
      </c>
      <c r="E339" s="4" t="s">
        <v>13374</v>
      </c>
    </row>
    <row r="340" spans="1:5" x14ac:dyDescent="0.2">
      <c r="A340" s="3" t="str">
        <f>_xlfn.XLOOKUP(FIN_STUDY_GROUP_DISAG[[#This Row],[STUDY_GROUP_FK]],'splitting ID'!C:C,'splitting ID'!A:A)</f>
        <v>HANN_2020</v>
      </c>
      <c r="B340" s="3" t="str">
        <f>_xlfn.XLOOKUP(FIN_STUDY_GROUP_DISAG[[#This Row],[STUDY_GROUP_FK]],'splitting ID'!C:C,'splitting ID'!B:B)</f>
        <v>ONE</v>
      </c>
      <c r="C340" s="4" t="s">
        <v>11453</v>
      </c>
      <c r="D340" s="4" t="s">
        <v>13343</v>
      </c>
      <c r="E340" s="4"/>
    </row>
    <row r="341" spans="1:5" x14ac:dyDescent="0.2">
      <c r="A341" s="3" t="str">
        <f>_xlfn.XLOOKUP(FIN_STUDY_GROUP_DISAG[[#This Row],[STUDY_GROUP_FK]],'splitting ID'!C:C,'splitting ID'!A:A)</f>
        <v>HANN_2020</v>
      </c>
      <c r="B341" s="3" t="str">
        <f>_xlfn.XLOOKUP(FIN_STUDY_GROUP_DISAG[[#This Row],[STUDY_GROUP_FK]],'splitting ID'!C:C,'splitting ID'!B:B)</f>
        <v>ONE</v>
      </c>
      <c r="C341" s="4" t="s">
        <v>11453</v>
      </c>
      <c r="D341" s="4" t="s">
        <v>5178</v>
      </c>
      <c r="E341" s="4" t="s">
        <v>13454</v>
      </c>
    </row>
    <row r="342" spans="1:5" x14ac:dyDescent="0.2">
      <c r="A342" s="3" t="str">
        <f>_xlfn.XLOOKUP(FIN_STUDY_GROUP_DISAG[[#This Row],[STUDY_GROUP_FK]],'splitting ID'!C:C,'splitting ID'!A:A)</f>
        <v>HANX_2016</v>
      </c>
      <c r="B342" s="3" t="str">
        <f>_xlfn.XLOOKUP(FIN_STUDY_GROUP_DISAG[[#This Row],[STUDY_GROUP_FK]],'splitting ID'!C:C,'splitting ID'!B:B)</f>
        <v>ONE</v>
      </c>
      <c r="C342" s="4" t="s">
        <v>12360</v>
      </c>
      <c r="D342" s="4" t="s">
        <v>5178</v>
      </c>
      <c r="E342" s="4" t="s">
        <v>13592</v>
      </c>
    </row>
    <row r="343" spans="1:5" x14ac:dyDescent="0.2">
      <c r="A343" s="3" t="str">
        <f>_xlfn.XLOOKUP(FIN_STUDY_GROUP_DISAG[[#This Row],[STUDY_GROUP_FK]],'splitting ID'!C:C,'splitting ID'!A:A)</f>
        <v>HARR_2023</v>
      </c>
      <c r="B343" s="3" t="str">
        <f>_xlfn.XLOOKUP(FIN_STUDY_GROUP_DISAG[[#This Row],[STUDY_GROUP_FK]],'splitting ID'!C:C,'splitting ID'!B:B)</f>
        <v>ONE</v>
      </c>
      <c r="C343" s="4" t="s">
        <v>11045</v>
      </c>
      <c r="D343" s="4" t="s">
        <v>13343</v>
      </c>
      <c r="E343" s="4"/>
    </row>
    <row r="344" spans="1:5" x14ac:dyDescent="0.2">
      <c r="A344" s="3" t="str">
        <f>_xlfn.XLOOKUP(FIN_STUDY_GROUP_DISAG[[#This Row],[STUDY_GROUP_FK]],'splitting ID'!C:C,'splitting ID'!A:A)</f>
        <v>HASS_2013</v>
      </c>
      <c r="B344" s="3" t="str">
        <f>_xlfn.XLOOKUP(FIN_STUDY_GROUP_DISAG[[#This Row],[STUDY_GROUP_FK]],'splitting ID'!C:C,'splitting ID'!B:B)</f>
        <v>ONE</v>
      </c>
      <c r="C344" s="4" t="s">
        <v>12632</v>
      </c>
      <c r="D344" s="4" t="s">
        <v>5178</v>
      </c>
      <c r="E344" s="4" t="s">
        <v>13447</v>
      </c>
    </row>
    <row r="345" spans="1:5" x14ac:dyDescent="0.2">
      <c r="A345" s="3" t="str">
        <f>_xlfn.XLOOKUP(FIN_STUDY_GROUP_DISAG[[#This Row],[STUDY_GROUP_FK]],'splitting ID'!C:C,'splitting ID'!A:A)</f>
        <v>HEFF_2021</v>
      </c>
      <c r="B345" s="3" t="str">
        <f>_xlfn.XLOOKUP(FIN_STUDY_GROUP_DISAG[[#This Row],[STUDY_GROUP_FK]],'splitting ID'!C:C,'splitting ID'!B:B)</f>
        <v>ONE</v>
      </c>
      <c r="C345" s="4" t="s">
        <v>10774</v>
      </c>
      <c r="D345" s="4" t="s">
        <v>13344</v>
      </c>
      <c r="E345" s="4"/>
    </row>
    <row r="346" spans="1:5" x14ac:dyDescent="0.2">
      <c r="A346" s="3" t="str">
        <f>_xlfn.XLOOKUP(FIN_STUDY_GROUP_DISAG[[#This Row],[STUDY_GROUP_FK]],'splitting ID'!C:C,'splitting ID'!A:A)</f>
        <v>HEID_2021</v>
      </c>
      <c r="B346" s="3" t="str">
        <f>_xlfn.XLOOKUP(FIN_STUDY_GROUP_DISAG[[#This Row],[STUDY_GROUP_FK]],'splitting ID'!C:C,'splitting ID'!B:B)</f>
        <v>ONE</v>
      </c>
      <c r="C346" s="4" t="s">
        <v>11457</v>
      </c>
      <c r="D346" s="4" t="s">
        <v>5178</v>
      </c>
      <c r="E346" s="4" t="s">
        <v>13455</v>
      </c>
    </row>
    <row r="347" spans="1:5" x14ac:dyDescent="0.2">
      <c r="A347" s="3" t="str">
        <f>_xlfn.XLOOKUP(FIN_STUDY_GROUP_DISAG[[#This Row],[STUDY_GROUP_FK]],'splitting ID'!C:C,'splitting ID'!A:A)</f>
        <v>HERN_2013</v>
      </c>
      <c r="B347" s="3" t="str">
        <f>_xlfn.XLOOKUP(FIN_STUDY_GROUP_DISAG[[#This Row],[STUDY_GROUP_FK]],'splitting ID'!C:C,'splitting ID'!B:B)</f>
        <v>ONE</v>
      </c>
      <c r="C347" s="4" t="s">
        <v>12636</v>
      </c>
      <c r="D347" s="4" t="s">
        <v>13348</v>
      </c>
      <c r="E347" s="4"/>
    </row>
    <row r="348" spans="1:5" x14ac:dyDescent="0.2">
      <c r="A348" s="3" t="str">
        <f>_xlfn.XLOOKUP(FIN_STUDY_GROUP_DISAG[[#This Row],[STUDY_GROUP_FK]],'splitting ID'!C:C,'splitting ID'!A:A)</f>
        <v>HERN_2013</v>
      </c>
      <c r="B348" s="3" t="str">
        <f>_xlfn.XLOOKUP(FIN_STUDY_GROUP_DISAG[[#This Row],[STUDY_GROUP_FK]],'splitting ID'!C:C,'splitting ID'!B:B)</f>
        <v>ONE</v>
      </c>
      <c r="C348" s="4" t="s">
        <v>12636</v>
      </c>
      <c r="D348" s="4" t="s">
        <v>5178</v>
      </c>
      <c r="E348" s="4" t="s">
        <v>13650</v>
      </c>
    </row>
    <row r="349" spans="1:5" x14ac:dyDescent="0.2">
      <c r="A349" s="3" t="str">
        <f>_xlfn.XLOOKUP(FIN_STUDY_GROUP_DISAG[[#This Row],[STUDY_GROUP_FK]],'splitting ID'!C:C,'splitting ID'!A:A)</f>
        <v>HERN_2021a</v>
      </c>
      <c r="B349" s="3" t="str">
        <f>_xlfn.XLOOKUP(FIN_STUDY_GROUP_DISAG[[#This Row],[STUDY_GROUP_FK]],'splitting ID'!C:C,'splitting ID'!B:B)</f>
        <v>ONE</v>
      </c>
      <c r="C349" s="4" t="s">
        <v>11465</v>
      </c>
      <c r="D349" s="4" t="s">
        <v>13343</v>
      </c>
      <c r="E349" s="4"/>
    </row>
    <row r="350" spans="1:5" x14ac:dyDescent="0.2">
      <c r="A350" s="3" t="str">
        <f>_xlfn.XLOOKUP(FIN_STUDY_GROUP_DISAG[[#This Row],[STUDY_GROUP_FK]],'splitting ID'!C:C,'splitting ID'!A:A)</f>
        <v>HERN_2021a</v>
      </c>
      <c r="B350" s="3" t="str">
        <f>_xlfn.XLOOKUP(FIN_STUDY_GROUP_DISAG[[#This Row],[STUDY_GROUP_FK]],'splitting ID'!C:C,'splitting ID'!B:B)</f>
        <v>ONE</v>
      </c>
      <c r="C350" s="4" t="s">
        <v>11465</v>
      </c>
      <c r="D350" s="4" t="s">
        <v>13348</v>
      </c>
      <c r="E350" s="4"/>
    </row>
    <row r="351" spans="1:5" x14ac:dyDescent="0.2">
      <c r="A351" s="3" t="str">
        <f>_xlfn.XLOOKUP(FIN_STUDY_GROUP_DISAG[[#This Row],[STUDY_GROUP_FK]],'splitting ID'!C:C,'splitting ID'!A:A)</f>
        <v>HINK_2018</v>
      </c>
      <c r="B351" s="3" t="str">
        <f>_xlfn.XLOOKUP(FIN_STUDY_GROUP_DISAG[[#This Row],[STUDY_GROUP_FK]],'splitting ID'!C:C,'splitting ID'!B:B)</f>
        <v>ONE</v>
      </c>
      <c r="C351" s="4" t="s">
        <v>11812</v>
      </c>
      <c r="D351" s="4" t="s">
        <v>13343</v>
      </c>
      <c r="E351" s="4"/>
    </row>
    <row r="352" spans="1:5" x14ac:dyDescent="0.2">
      <c r="A352" s="3" t="str">
        <f>_xlfn.XLOOKUP(FIN_STUDY_GROUP_DISAG[[#This Row],[STUDY_GROUP_FK]],'splitting ID'!C:C,'splitting ID'!A:A)</f>
        <v>HINK_2018</v>
      </c>
      <c r="B352" s="3" t="str">
        <f>_xlfn.XLOOKUP(FIN_STUDY_GROUP_DISAG[[#This Row],[STUDY_GROUP_FK]],'splitting ID'!C:C,'splitting ID'!B:B)</f>
        <v>ONE</v>
      </c>
      <c r="C352" s="4" t="s">
        <v>11812</v>
      </c>
      <c r="D352" s="4" t="s">
        <v>13346</v>
      </c>
      <c r="E352" s="4"/>
    </row>
    <row r="353" spans="1:5" x14ac:dyDescent="0.2">
      <c r="A353" s="3" t="str">
        <f>_xlfn.XLOOKUP(FIN_STUDY_GROUP_DISAG[[#This Row],[STUDY_GROUP_FK]],'splitting ID'!C:C,'splitting ID'!A:A)</f>
        <v>HINK_2018</v>
      </c>
      <c r="B353" s="3" t="str">
        <f>_xlfn.XLOOKUP(FIN_STUDY_GROUP_DISAG[[#This Row],[STUDY_GROUP_FK]],'splitting ID'!C:C,'splitting ID'!B:B)</f>
        <v>ONE</v>
      </c>
      <c r="C353" s="4" t="s">
        <v>11812</v>
      </c>
      <c r="D353" s="4" t="s">
        <v>5178</v>
      </c>
      <c r="E353" s="4" t="s">
        <v>13508</v>
      </c>
    </row>
    <row r="354" spans="1:5" x14ac:dyDescent="0.2">
      <c r="A354" s="3" t="str">
        <f>_xlfn.XLOOKUP(FIN_STUDY_GROUP_DISAG[[#This Row],[STUDY_GROUP_FK]],'splitting ID'!C:C,'splitting ID'!A:A)</f>
        <v>HIRA_2019</v>
      </c>
      <c r="B354" s="3" t="str">
        <f>_xlfn.XLOOKUP(FIN_STUDY_GROUP_DISAG[[#This Row],[STUDY_GROUP_FK]],'splitting ID'!C:C,'splitting ID'!B:B)</f>
        <v>ONE</v>
      </c>
      <c r="C354" s="4" t="s">
        <v>10706</v>
      </c>
      <c r="D354" s="4" t="s">
        <v>13346</v>
      </c>
      <c r="E354" s="4"/>
    </row>
    <row r="355" spans="1:5" x14ac:dyDescent="0.2">
      <c r="A355" s="3" t="str">
        <f>_xlfn.XLOOKUP(FIN_STUDY_GROUP_DISAG[[#This Row],[STUDY_GROUP_FK]],'splitting ID'!C:C,'splitting ID'!A:A)</f>
        <v>HOKO_2015</v>
      </c>
      <c r="B355" s="3" t="str">
        <f>_xlfn.XLOOKUP(FIN_STUDY_GROUP_DISAG[[#This Row],[STUDY_GROUP_FK]],'splitting ID'!C:C,'splitting ID'!B:B)</f>
        <v>ONE</v>
      </c>
      <c r="C355" s="4" t="s">
        <v>11815</v>
      </c>
      <c r="D355" s="4" t="s">
        <v>13348</v>
      </c>
      <c r="E355" s="4"/>
    </row>
    <row r="356" spans="1:5" x14ac:dyDescent="0.2">
      <c r="A356" s="3" t="str">
        <f>_xlfn.XLOOKUP(FIN_STUDY_GROUP_DISAG[[#This Row],[STUDY_GROUP_FK]],'splitting ID'!C:C,'splitting ID'!A:A)</f>
        <v>HUAI_2018</v>
      </c>
      <c r="B356" s="3" t="str">
        <f>_xlfn.XLOOKUP(FIN_STUDY_GROUP_DISAG[[#This Row],[STUDY_GROUP_FK]],'splitting ID'!C:C,'splitting ID'!B:B)</f>
        <v>FEM</v>
      </c>
      <c r="C356" s="4" t="s">
        <v>11817</v>
      </c>
      <c r="D356" s="4" t="s">
        <v>13343</v>
      </c>
      <c r="E356" s="4"/>
    </row>
    <row r="357" spans="1:5" x14ac:dyDescent="0.2">
      <c r="A357" s="3" t="str">
        <f>_xlfn.XLOOKUP(FIN_STUDY_GROUP_DISAG[[#This Row],[STUDY_GROUP_FK]],'splitting ID'!C:C,'splitting ID'!A:A)</f>
        <v>HUAI_2018</v>
      </c>
      <c r="B357" s="3" t="str">
        <f>_xlfn.XLOOKUP(FIN_STUDY_GROUP_DISAG[[#This Row],[STUDY_GROUP_FK]],'splitting ID'!C:C,'splitting ID'!B:B)</f>
        <v>FEM</v>
      </c>
      <c r="C357" s="4" t="s">
        <v>11817</v>
      </c>
      <c r="D357" s="4" t="s">
        <v>13344</v>
      </c>
      <c r="E357" s="4"/>
    </row>
    <row r="358" spans="1:5" x14ac:dyDescent="0.2">
      <c r="A358" s="3" t="str">
        <f>_xlfn.XLOOKUP(FIN_STUDY_GROUP_DISAG[[#This Row],[STUDY_GROUP_FK]],'splitting ID'!C:C,'splitting ID'!A:A)</f>
        <v>HUAI_2018</v>
      </c>
      <c r="B358" s="3" t="str">
        <f>_xlfn.XLOOKUP(FIN_STUDY_GROUP_DISAG[[#This Row],[STUDY_GROUP_FK]],'splitting ID'!C:C,'splitting ID'!B:B)</f>
        <v>FEM</v>
      </c>
      <c r="C358" s="4" t="s">
        <v>11817</v>
      </c>
      <c r="D358" s="4" t="s">
        <v>13348</v>
      </c>
      <c r="E358" s="4"/>
    </row>
    <row r="359" spans="1:5" x14ac:dyDescent="0.2">
      <c r="A359" s="3" t="str">
        <f>_xlfn.XLOOKUP(FIN_STUDY_GROUP_DISAG[[#This Row],[STUDY_GROUP_FK]],'splitting ID'!C:C,'splitting ID'!A:A)</f>
        <v>HUAI_2018</v>
      </c>
      <c r="B359" s="3" t="str">
        <f>_xlfn.XLOOKUP(FIN_STUDY_GROUP_DISAG[[#This Row],[STUDY_GROUP_FK]],'splitting ID'!C:C,'splitting ID'!B:B)</f>
        <v>MAL</v>
      </c>
      <c r="C359" s="4" t="s">
        <v>11820</v>
      </c>
      <c r="D359" s="4" t="s">
        <v>13343</v>
      </c>
      <c r="E359" s="4"/>
    </row>
    <row r="360" spans="1:5" x14ac:dyDescent="0.2">
      <c r="A360" s="3" t="str">
        <f>_xlfn.XLOOKUP(FIN_STUDY_GROUP_DISAG[[#This Row],[STUDY_GROUP_FK]],'splitting ID'!C:C,'splitting ID'!A:A)</f>
        <v>HUAI_2018</v>
      </c>
      <c r="B360" s="3" t="str">
        <f>_xlfn.XLOOKUP(FIN_STUDY_GROUP_DISAG[[#This Row],[STUDY_GROUP_FK]],'splitting ID'!C:C,'splitting ID'!B:B)</f>
        <v>MAL</v>
      </c>
      <c r="C360" s="4" t="s">
        <v>11820</v>
      </c>
      <c r="D360" s="4" t="s">
        <v>13344</v>
      </c>
      <c r="E360" s="4"/>
    </row>
    <row r="361" spans="1:5" x14ac:dyDescent="0.2">
      <c r="A361" s="3" t="str">
        <f>_xlfn.XLOOKUP(FIN_STUDY_GROUP_DISAG[[#This Row],[STUDY_GROUP_FK]],'splitting ID'!C:C,'splitting ID'!A:A)</f>
        <v>HUAI_2018</v>
      </c>
      <c r="B361" s="3" t="str">
        <f>_xlfn.XLOOKUP(FIN_STUDY_GROUP_DISAG[[#This Row],[STUDY_GROUP_FK]],'splitting ID'!C:C,'splitting ID'!B:B)</f>
        <v>MAL</v>
      </c>
      <c r="C361" s="4" t="s">
        <v>11820</v>
      </c>
      <c r="D361" s="4" t="s">
        <v>13348</v>
      </c>
      <c r="E361" s="4"/>
    </row>
    <row r="362" spans="1:5" x14ac:dyDescent="0.2">
      <c r="A362" s="3" t="str">
        <f>_xlfn.XLOOKUP(FIN_STUDY_GROUP_DISAG[[#This Row],[STUDY_GROUP_FK]],'splitting ID'!C:C,'splitting ID'!A:A)</f>
        <v>HUSE_2023</v>
      </c>
      <c r="B362" s="3" t="str">
        <f>_xlfn.XLOOKUP(FIN_STUDY_GROUP_DISAG[[#This Row],[STUDY_GROUP_FK]],'splitting ID'!C:C,'splitting ID'!B:B)</f>
        <v>ONE</v>
      </c>
      <c r="C362" s="4" t="s">
        <v>11049</v>
      </c>
      <c r="D362" s="4" t="s">
        <v>13343</v>
      </c>
      <c r="E362" s="4"/>
    </row>
    <row r="363" spans="1:5" x14ac:dyDescent="0.2">
      <c r="A363" s="3" t="str">
        <f>_xlfn.XLOOKUP(FIN_STUDY_GROUP_DISAG[[#This Row],[STUDY_GROUP_FK]],'splitting ID'!C:C,'splitting ID'!A:A)</f>
        <v>HUSE_2023</v>
      </c>
      <c r="B363" s="3" t="str">
        <f>_xlfn.XLOOKUP(FIN_STUDY_GROUP_DISAG[[#This Row],[STUDY_GROUP_FK]],'splitting ID'!C:C,'splitting ID'!B:B)</f>
        <v>ONE</v>
      </c>
      <c r="C363" s="4" t="s">
        <v>11049</v>
      </c>
      <c r="D363" s="4" t="s">
        <v>13346</v>
      </c>
      <c r="E363" s="4"/>
    </row>
    <row r="364" spans="1:5" x14ac:dyDescent="0.2">
      <c r="A364" s="3" t="str">
        <f>_xlfn.XLOOKUP(FIN_STUDY_GROUP_DISAG[[#This Row],[STUDY_GROUP_FK]],'splitting ID'!C:C,'splitting ID'!A:A)</f>
        <v>HUSE_2023</v>
      </c>
      <c r="B364" s="3" t="str">
        <f>_xlfn.XLOOKUP(FIN_STUDY_GROUP_DISAG[[#This Row],[STUDY_GROUP_FK]],'splitting ID'!C:C,'splitting ID'!B:B)</f>
        <v>ONE</v>
      </c>
      <c r="C364" s="4" t="s">
        <v>11049</v>
      </c>
      <c r="D364" s="4" t="s">
        <v>13344</v>
      </c>
      <c r="E364" s="4"/>
    </row>
    <row r="365" spans="1:5" x14ac:dyDescent="0.2">
      <c r="A365" s="3" t="str">
        <f>_xlfn.XLOOKUP(FIN_STUDY_GROUP_DISAG[[#This Row],[STUDY_GROUP_FK]],'splitting ID'!C:C,'splitting ID'!A:A)</f>
        <v>HUSE_2023</v>
      </c>
      <c r="B365" s="3" t="str">
        <f>_xlfn.XLOOKUP(FIN_STUDY_GROUP_DISAG[[#This Row],[STUDY_GROUP_FK]],'splitting ID'!C:C,'splitting ID'!B:B)</f>
        <v>ONE</v>
      </c>
      <c r="C365" s="4" t="s">
        <v>11049</v>
      </c>
      <c r="D365" s="4" t="s">
        <v>5178</v>
      </c>
      <c r="E365" s="4" t="s">
        <v>13375</v>
      </c>
    </row>
    <row r="366" spans="1:5" x14ac:dyDescent="0.2">
      <c r="A366" s="3" t="str">
        <f>_xlfn.XLOOKUP(FIN_STUDY_GROUP_DISAG[[#This Row],[STUDY_GROUP_FK]],'splitting ID'!C:C,'splitting ID'!A:A)</f>
        <v>HUSE_2023</v>
      </c>
      <c r="B366" s="3" t="str">
        <f>_xlfn.XLOOKUP(FIN_STUDY_GROUP_DISAG[[#This Row],[STUDY_GROUP_FK]],'splitting ID'!C:C,'splitting ID'!B:B)</f>
        <v>ONE</v>
      </c>
      <c r="C366" s="4" t="s">
        <v>11049</v>
      </c>
      <c r="D366" s="4" t="s">
        <v>13348</v>
      </c>
      <c r="E366" s="4"/>
    </row>
    <row r="367" spans="1:5" x14ac:dyDescent="0.2">
      <c r="A367" s="3" t="str">
        <f>_xlfn.XLOOKUP(FIN_STUDY_GROUP_DISAG[[#This Row],[STUDY_GROUP_FK]],'splitting ID'!C:C,'splitting ID'!A:A)</f>
        <v>HUXX_2017</v>
      </c>
      <c r="B367" s="3" t="str">
        <f>_xlfn.XLOOKUP(FIN_STUDY_GROUP_DISAG[[#This Row],[STUDY_GROUP_FK]],'splitting ID'!C:C,'splitting ID'!B:B)</f>
        <v>ONE</v>
      </c>
      <c r="C367" s="4" t="s">
        <v>12364</v>
      </c>
      <c r="D367" s="4" t="s">
        <v>13343</v>
      </c>
      <c r="E367" s="4"/>
    </row>
    <row r="368" spans="1:5" x14ac:dyDescent="0.2">
      <c r="A368" s="3" t="str">
        <f>_xlfn.XLOOKUP(FIN_STUDY_GROUP_DISAG[[#This Row],[STUDY_GROUP_FK]],'splitting ID'!C:C,'splitting ID'!A:A)</f>
        <v>HUXX_2017</v>
      </c>
      <c r="B368" s="3" t="str">
        <f>_xlfn.XLOOKUP(FIN_STUDY_GROUP_DISAG[[#This Row],[STUDY_GROUP_FK]],'splitting ID'!C:C,'splitting ID'!B:B)</f>
        <v>ONE</v>
      </c>
      <c r="C368" s="4" t="s">
        <v>12364</v>
      </c>
      <c r="D368" s="4" t="s">
        <v>13344</v>
      </c>
      <c r="E368" s="4"/>
    </row>
    <row r="369" spans="1:5" x14ac:dyDescent="0.2">
      <c r="A369" s="3" t="str">
        <f>_xlfn.XLOOKUP(FIN_STUDY_GROUP_DISAG[[#This Row],[STUDY_GROUP_FK]],'splitting ID'!C:C,'splitting ID'!A:A)</f>
        <v>HUXX_2021</v>
      </c>
      <c r="B369" s="3" t="str">
        <f>_xlfn.XLOOKUP(FIN_STUDY_GROUP_DISAG[[#This Row],[STUDY_GROUP_FK]],'splitting ID'!C:C,'splitting ID'!B:B)</f>
        <v>ONE</v>
      </c>
      <c r="C369" s="4" t="s">
        <v>11472</v>
      </c>
      <c r="D369" s="4" t="s">
        <v>13343</v>
      </c>
      <c r="E369" s="4"/>
    </row>
    <row r="370" spans="1:5" x14ac:dyDescent="0.2">
      <c r="A370" s="3" t="str">
        <f>_xlfn.XLOOKUP(FIN_STUDY_GROUP_DISAG[[#This Row],[STUDY_GROUP_FK]],'splitting ID'!C:C,'splitting ID'!A:A)</f>
        <v>HUXX_2021</v>
      </c>
      <c r="B370" s="3" t="str">
        <f>_xlfn.XLOOKUP(FIN_STUDY_GROUP_DISAG[[#This Row],[STUDY_GROUP_FK]],'splitting ID'!C:C,'splitting ID'!B:B)</f>
        <v>ONE</v>
      </c>
      <c r="C370" s="4" t="s">
        <v>11472</v>
      </c>
      <c r="D370" s="4" t="s">
        <v>13344</v>
      </c>
      <c r="E370" s="4"/>
    </row>
    <row r="371" spans="1:5" x14ac:dyDescent="0.2">
      <c r="A371" s="3" t="str">
        <f>_xlfn.XLOOKUP(FIN_STUDY_GROUP_DISAG[[#This Row],[STUDY_GROUP_FK]],'splitting ID'!C:C,'splitting ID'!A:A)</f>
        <v>HUXX_2021</v>
      </c>
      <c r="B371" s="3" t="str">
        <f>_xlfn.XLOOKUP(FIN_STUDY_GROUP_DISAG[[#This Row],[STUDY_GROUP_FK]],'splitting ID'!C:C,'splitting ID'!B:B)</f>
        <v>ONE</v>
      </c>
      <c r="C371" s="4" t="s">
        <v>11472</v>
      </c>
      <c r="D371" s="4" t="s">
        <v>5178</v>
      </c>
      <c r="E371" s="4" t="s">
        <v>13456</v>
      </c>
    </row>
    <row r="372" spans="1:5" x14ac:dyDescent="0.2">
      <c r="A372" s="3" t="str">
        <f>_xlfn.XLOOKUP(FIN_STUDY_GROUP_DISAG[[#This Row],[STUDY_GROUP_FK]],'splitting ID'!C:C,'splitting ID'!A:A)</f>
        <v>HUXX_2022</v>
      </c>
      <c r="B372" s="3" t="str">
        <f>_xlfn.XLOOKUP(FIN_STUDY_GROUP_DISAG[[#This Row],[STUDY_GROUP_FK]],'splitting ID'!C:C,'splitting ID'!B:B)</f>
        <v>ONE</v>
      </c>
      <c r="C372" s="4" t="s">
        <v>10671</v>
      </c>
      <c r="D372" s="4" t="s">
        <v>13343</v>
      </c>
      <c r="E372" s="4"/>
    </row>
    <row r="373" spans="1:5" x14ac:dyDescent="0.2">
      <c r="A373" s="3" t="str">
        <f>_xlfn.XLOOKUP(FIN_STUDY_GROUP_DISAG[[#This Row],[STUDY_GROUP_FK]],'splitting ID'!C:C,'splitting ID'!A:A)</f>
        <v>HUXX_2022</v>
      </c>
      <c r="B373" s="3" t="str">
        <f>_xlfn.XLOOKUP(FIN_STUDY_GROUP_DISAG[[#This Row],[STUDY_GROUP_FK]],'splitting ID'!C:C,'splitting ID'!B:B)</f>
        <v>ONE</v>
      </c>
      <c r="C373" s="4" t="s">
        <v>10671</v>
      </c>
      <c r="D373" s="4" t="s">
        <v>13346</v>
      </c>
      <c r="E373" s="4"/>
    </row>
    <row r="374" spans="1:5" x14ac:dyDescent="0.2">
      <c r="A374" s="3" t="str">
        <f>_xlfn.XLOOKUP(FIN_STUDY_GROUP_DISAG[[#This Row],[STUDY_GROUP_FK]],'splitting ID'!C:C,'splitting ID'!A:A)</f>
        <v>HUXX_2022</v>
      </c>
      <c r="B374" s="3" t="str">
        <f>_xlfn.XLOOKUP(FIN_STUDY_GROUP_DISAG[[#This Row],[STUDY_GROUP_FK]],'splitting ID'!C:C,'splitting ID'!B:B)</f>
        <v>ONE</v>
      </c>
      <c r="C374" s="4" t="s">
        <v>10671</v>
      </c>
      <c r="D374" s="4" t="s">
        <v>13344</v>
      </c>
      <c r="E374" s="4"/>
    </row>
    <row r="375" spans="1:5" x14ac:dyDescent="0.2">
      <c r="A375" s="3" t="str">
        <f>_xlfn.XLOOKUP(FIN_STUDY_GROUP_DISAG[[#This Row],[STUDY_GROUP_FK]],'splitting ID'!C:C,'splitting ID'!A:A)</f>
        <v>HUXX_2022</v>
      </c>
      <c r="B375" s="3" t="str">
        <f>_xlfn.XLOOKUP(FIN_STUDY_GROUP_DISAG[[#This Row],[STUDY_GROUP_FK]],'splitting ID'!C:C,'splitting ID'!B:B)</f>
        <v>ONE</v>
      </c>
      <c r="C375" s="4" t="s">
        <v>10671</v>
      </c>
      <c r="D375" s="4" t="s">
        <v>5178</v>
      </c>
      <c r="E375" s="4" t="s">
        <v>13376</v>
      </c>
    </row>
    <row r="376" spans="1:5" x14ac:dyDescent="0.2">
      <c r="A376" s="3" t="str">
        <f>_xlfn.XLOOKUP(FIN_STUDY_GROUP_DISAG[[#This Row],[STUDY_GROUP_FK]],'splitting ID'!C:C,'splitting ID'!A:A)</f>
        <v>IJAS_2018</v>
      </c>
      <c r="B376" s="3" t="str">
        <f>_xlfn.XLOOKUP(FIN_STUDY_GROUP_DISAG[[#This Row],[STUDY_GROUP_FK]],'splitting ID'!C:C,'splitting ID'!B:B)</f>
        <v>CAS</v>
      </c>
      <c r="C376" s="4" t="s">
        <v>11824</v>
      </c>
      <c r="D376" s="4" t="s">
        <v>5178</v>
      </c>
      <c r="E376" s="4" t="s">
        <v>13509</v>
      </c>
    </row>
    <row r="377" spans="1:5" x14ac:dyDescent="0.2">
      <c r="A377" s="3" t="str">
        <f>_xlfn.XLOOKUP(FIN_STUDY_GROUP_DISAG[[#This Row],[STUDY_GROUP_FK]],'splitting ID'!C:C,'splitting ID'!A:A)</f>
        <v>ISAR_2021</v>
      </c>
      <c r="B377" s="3" t="str">
        <f>_xlfn.XLOOKUP(FIN_STUDY_GROUP_DISAG[[#This Row],[STUDY_GROUP_FK]],'splitting ID'!C:C,'splitting ID'!B:B)</f>
        <v>ONE</v>
      </c>
      <c r="C377" s="4" t="s">
        <v>10728</v>
      </c>
      <c r="D377" s="4" t="s">
        <v>13343</v>
      </c>
      <c r="E377" s="4"/>
    </row>
    <row r="378" spans="1:5" x14ac:dyDescent="0.2">
      <c r="A378" s="3" t="str">
        <f>_xlfn.XLOOKUP(FIN_STUDY_GROUP_DISAG[[#This Row],[STUDY_GROUP_FK]],'splitting ID'!C:C,'splitting ID'!A:A)</f>
        <v>ISAR_2021</v>
      </c>
      <c r="B378" s="3" t="str">
        <f>_xlfn.XLOOKUP(FIN_STUDY_GROUP_DISAG[[#This Row],[STUDY_GROUP_FK]],'splitting ID'!C:C,'splitting ID'!B:B)</f>
        <v>ONE</v>
      </c>
      <c r="C378" s="4" t="s">
        <v>10728</v>
      </c>
      <c r="D378" s="4" t="s">
        <v>5178</v>
      </c>
      <c r="E378" s="4" t="s">
        <v>13457</v>
      </c>
    </row>
    <row r="379" spans="1:5" x14ac:dyDescent="0.2">
      <c r="A379" s="3" t="str">
        <f>_xlfn.XLOOKUP(FIN_STUDY_GROUP_DISAG[[#This Row],[STUDY_GROUP_FK]],'splitting ID'!C:C,'splitting ID'!A:A)</f>
        <v>ISMA_2024</v>
      </c>
      <c r="B379" s="3" t="str">
        <f>_xlfn.XLOOKUP(FIN_STUDY_GROUP_DISAG[[#This Row],[STUDY_GROUP_FK]],'splitting ID'!C:C,'splitting ID'!B:B)</f>
        <v>ONE</v>
      </c>
      <c r="C379" s="4" t="s">
        <v>11056</v>
      </c>
      <c r="D379" s="4" t="s">
        <v>13343</v>
      </c>
      <c r="E379" s="4"/>
    </row>
    <row r="380" spans="1:5" x14ac:dyDescent="0.2">
      <c r="A380" s="3" t="str">
        <f>_xlfn.XLOOKUP(FIN_STUDY_GROUP_DISAG[[#This Row],[STUDY_GROUP_FK]],'splitting ID'!C:C,'splitting ID'!A:A)</f>
        <v>JAHA_2018</v>
      </c>
      <c r="B380" s="3" t="str">
        <f>_xlfn.XLOOKUP(FIN_STUDY_GROUP_DISAG[[#This Row],[STUDY_GROUP_FK]],'splitting ID'!C:C,'splitting ID'!B:B)</f>
        <v>ONE</v>
      </c>
      <c r="C380" s="4" t="s">
        <v>12366</v>
      </c>
      <c r="D380" s="4" t="s">
        <v>13343</v>
      </c>
      <c r="E380" s="4"/>
    </row>
    <row r="381" spans="1:5" x14ac:dyDescent="0.2">
      <c r="A381" s="3" t="str">
        <f>_xlfn.XLOOKUP(FIN_STUDY_GROUP_DISAG[[#This Row],[STUDY_GROUP_FK]],'splitting ID'!C:C,'splitting ID'!A:A)</f>
        <v>JALI_2024</v>
      </c>
      <c r="B381" s="3" t="str">
        <f>_xlfn.XLOOKUP(FIN_STUDY_GROUP_DISAG[[#This Row],[STUDY_GROUP_FK]],'splitting ID'!C:C,'splitting ID'!B:B)</f>
        <v>ONE</v>
      </c>
      <c r="C381" s="4" t="s">
        <v>10674</v>
      </c>
      <c r="D381" s="4" t="s">
        <v>13346</v>
      </c>
      <c r="E381" s="4"/>
    </row>
    <row r="382" spans="1:5" x14ac:dyDescent="0.2">
      <c r="A382" s="3" t="str">
        <f>_xlfn.XLOOKUP(FIN_STUDY_GROUP_DISAG[[#This Row],[STUDY_GROUP_FK]],'splitting ID'!C:C,'splitting ID'!A:A)</f>
        <v>JALK_2014</v>
      </c>
      <c r="B382" s="3" t="str">
        <f>_xlfn.XLOOKUP(FIN_STUDY_GROUP_DISAG[[#This Row],[STUDY_GROUP_FK]],'splitting ID'!C:C,'splitting ID'!B:B)</f>
        <v>ONE</v>
      </c>
      <c r="C382" s="4" t="s">
        <v>12648</v>
      </c>
      <c r="D382" s="4" t="s">
        <v>13343</v>
      </c>
      <c r="E382" s="4"/>
    </row>
    <row r="383" spans="1:5" x14ac:dyDescent="0.2">
      <c r="A383" s="3" t="str">
        <f>_xlfn.XLOOKUP(FIN_STUDY_GROUP_DISAG[[#This Row],[STUDY_GROUP_FK]],'splitting ID'!C:C,'splitting ID'!A:A)</f>
        <v>JALK_2014</v>
      </c>
      <c r="B383" s="3" t="str">
        <f>_xlfn.XLOOKUP(FIN_STUDY_GROUP_DISAG[[#This Row],[STUDY_GROUP_FK]],'splitting ID'!C:C,'splitting ID'!B:B)</f>
        <v>ONE</v>
      </c>
      <c r="C383" s="4" t="s">
        <v>12648</v>
      </c>
      <c r="D383" s="4" t="s">
        <v>5178</v>
      </c>
      <c r="E383" s="4" t="s">
        <v>13651</v>
      </c>
    </row>
    <row r="384" spans="1:5" x14ac:dyDescent="0.2">
      <c r="A384" s="3" t="str">
        <f>_xlfn.XLOOKUP(FIN_STUDY_GROUP_DISAG[[#This Row],[STUDY_GROUP_FK]],'splitting ID'!C:C,'splitting ID'!A:A)</f>
        <v>JARO_2023</v>
      </c>
      <c r="B384" s="3" t="str">
        <f>_xlfn.XLOOKUP(FIN_STUDY_GROUP_DISAG[[#This Row],[STUDY_GROUP_FK]],'splitting ID'!C:C,'splitting ID'!B:B)</f>
        <v>FEM</v>
      </c>
      <c r="C384" s="4" t="s">
        <v>11060</v>
      </c>
      <c r="D384" s="4" t="s">
        <v>13343</v>
      </c>
      <c r="E384" s="4"/>
    </row>
    <row r="385" spans="1:5" x14ac:dyDescent="0.2">
      <c r="A385" s="3" t="str">
        <f>_xlfn.XLOOKUP(FIN_STUDY_GROUP_DISAG[[#This Row],[STUDY_GROUP_FK]],'splitting ID'!C:C,'splitting ID'!A:A)</f>
        <v>JARO_2023</v>
      </c>
      <c r="B385" s="3" t="str">
        <f>_xlfn.XLOOKUP(FIN_STUDY_GROUP_DISAG[[#This Row],[STUDY_GROUP_FK]],'splitting ID'!C:C,'splitting ID'!B:B)</f>
        <v>MAL</v>
      </c>
      <c r="C385" s="4" t="s">
        <v>11063</v>
      </c>
      <c r="D385" s="4" t="s">
        <v>13343</v>
      </c>
      <c r="E385" s="4"/>
    </row>
    <row r="386" spans="1:5" x14ac:dyDescent="0.2">
      <c r="A386" s="3" t="str">
        <f>_xlfn.XLOOKUP(FIN_STUDY_GROUP_DISAG[[#This Row],[STUDY_GROUP_FK]],'splitting ID'!C:C,'splitting ID'!A:A)</f>
        <v>JARO_2025a</v>
      </c>
      <c r="B386" s="3" t="str">
        <f>_xlfn.XLOOKUP(FIN_STUDY_GROUP_DISAG[[#This Row],[STUDY_GROUP_FK]],'splitting ID'!C:C,'splitting ID'!B:B)</f>
        <v>ONE</v>
      </c>
      <c r="C386" s="4" t="s">
        <v>12475</v>
      </c>
      <c r="D386" s="4" t="s">
        <v>13343</v>
      </c>
      <c r="E386" s="4"/>
    </row>
    <row r="387" spans="1:5" x14ac:dyDescent="0.2">
      <c r="A387" s="3" t="str">
        <f>_xlfn.XLOOKUP(FIN_STUDY_GROUP_DISAG[[#This Row],[STUDY_GROUP_FK]],'splitting ID'!C:C,'splitting ID'!A:A)</f>
        <v>JARO_2025a</v>
      </c>
      <c r="B387" s="3" t="str">
        <f>_xlfn.XLOOKUP(FIN_STUDY_GROUP_DISAG[[#This Row],[STUDY_GROUP_FK]],'splitting ID'!C:C,'splitting ID'!B:B)</f>
        <v>ONE</v>
      </c>
      <c r="C387" s="4" t="s">
        <v>12475</v>
      </c>
      <c r="D387" s="4" t="s">
        <v>13346</v>
      </c>
      <c r="E387" s="4"/>
    </row>
    <row r="388" spans="1:5" x14ac:dyDescent="0.2">
      <c r="A388" s="3" t="str">
        <f>_xlfn.XLOOKUP(FIN_STUDY_GROUP_DISAG[[#This Row],[STUDY_GROUP_FK]],'splitting ID'!C:C,'splitting ID'!A:A)</f>
        <v>JARO_2025a</v>
      </c>
      <c r="B388" s="3" t="str">
        <f>_xlfn.XLOOKUP(FIN_STUDY_GROUP_DISAG[[#This Row],[STUDY_GROUP_FK]],'splitting ID'!C:C,'splitting ID'!B:B)</f>
        <v>ONE</v>
      </c>
      <c r="C388" s="4" t="s">
        <v>12475</v>
      </c>
      <c r="D388" s="4" t="s">
        <v>5178</v>
      </c>
      <c r="E388" s="4" t="s">
        <v>13606</v>
      </c>
    </row>
    <row r="389" spans="1:5" x14ac:dyDescent="0.2">
      <c r="A389" s="3" t="str">
        <f>_xlfn.XLOOKUP(FIN_STUDY_GROUP_DISAG[[#This Row],[STUDY_GROUP_FK]],'splitting ID'!C:C,'splitting ID'!A:A)</f>
        <v>JARO_2025a</v>
      </c>
      <c r="B389" s="3" t="str">
        <f>_xlfn.XLOOKUP(FIN_STUDY_GROUP_DISAG[[#This Row],[STUDY_GROUP_FK]],'splitting ID'!C:C,'splitting ID'!B:B)</f>
        <v>ONE</v>
      </c>
      <c r="C389" s="4" t="s">
        <v>12475</v>
      </c>
      <c r="D389" s="4" t="s">
        <v>13348</v>
      </c>
      <c r="E389" s="4"/>
    </row>
    <row r="390" spans="1:5" x14ac:dyDescent="0.2">
      <c r="A390" s="3" t="str">
        <f>_xlfn.XLOOKUP(FIN_STUDY_GROUP_DISAG[[#This Row],[STUDY_GROUP_FK]],'splitting ID'!C:C,'splitting ID'!A:A)</f>
        <v>JARY_2021</v>
      </c>
      <c r="B390" s="3" t="str">
        <f>_xlfn.XLOOKUP(FIN_STUDY_GROUP_DISAG[[#This Row],[STUDY_GROUP_FK]],'splitting ID'!C:C,'splitting ID'!B:B)</f>
        <v>ONE</v>
      </c>
      <c r="C390" s="4" t="s">
        <v>11480</v>
      </c>
      <c r="D390" s="4" t="s">
        <v>13346</v>
      </c>
      <c r="E390" s="4"/>
    </row>
    <row r="391" spans="1:5" x14ac:dyDescent="0.2">
      <c r="A391" s="3" t="str">
        <f>_xlfn.XLOOKUP(FIN_STUDY_GROUP_DISAG[[#This Row],[STUDY_GROUP_FK]],'splitting ID'!C:C,'splitting ID'!A:A)</f>
        <v>JARY_2021</v>
      </c>
      <c r="B391" s="3" t="str">
        <f>_xlfn.XLOOKUP(FIN_STUDY_GROUP_DISAG[[#This Row],[STUDY_GROUP_FK]],'splitting ID'!C:C,'splitting ID'!B:B)</f>
        <v>ONE</v>
      </c>
      <c r="C391" s="4" t="s">
        <v>11480</v>
      </c>
      <c r="D391" s="4" t="s">
        <v>5178</v>
      </c>
      <c r="E391" s="4" t="s">
        <v>13458</v>
      </c>
    </row>
    <row r="392" spans="1:5" x14ac:dyDescent="0.2">
      <c r="A392" s="3" t="str">
        <f>_xlfn.XLOOKUP(FIN_STUDY_GROUP_DISAG[[#This Row],[STUDY_GROUP_FK]],'splitting ID'!C:C,'splitting ID'!A:A)</f>
        <v>JAVA_2018</v>
      </c>
      <c r="B392" s="3" t="str">
        <f>_xlfn.XLOOKUP(FIN_STUDY_GROUP_DISAG[[#This Row],[STUDY_GROUP_FK]],'splitting ID'!C:C,'splitting ID'!B:B)</f>
        <v>ONE</v>
      </c>
      <c r="C392" s="4" t="s">
        <v>11829</v>
      </c>
      <c r="D392" s="4" t="s">
        <v>13343</v>
      </c>
      <c r="E392" s="4"/>
    </row>
    <row r="393" spans="1:5" x14ac:dyDescent="0.2">
      <c r="A393" s="3" t="str">
        <f>_xlfn.XLOOKUP(FIN_STUDY_GROUP_DISAG[[#This Row],[STUDY_GROUP_FK]],'splitting ID'!C:C,'splitting ID'!A:A)</f>
        <v>JAVA_2018</v>
      </c>
      <c r="B393" s="3" t="str">
        <f>_xlfn.XLOOKUP(FIN_STUDY_GROUP_DISAG[[#This Row],[STUDY_GROUP_FK]],'splitting ID'!C:C,'splitting ID'!B:B)</f>
        <v>ONE</v>
      </c>
      <c r="C393" s="4" t="s">
        <v>11829</v>
      </c>
      <c r="D393" s="4" t="s">
        <v>5178</v>
      </c>
      <c r="E393" s="4" t="s">
        <v>13510</v>
      </c>
    </row>
    <row r="394" spans="1:5" x14ac:dyDescent="0.2">
      <c r="A394" s="3" t="str">
        <f>_xlfn.XLOOKUP(FIN_STUDY_GROUP_DISAG[[#This Row],[STUDY_GROUP_FK]],'splitting ID'!C:C,'splitting ID'!A:A)</f>
        <v>JEWA_2020</v>
      </c>
      <c r="B394" s="3" t="str">
        <f>_xlfn.XLOOKUP(FIN_STUDY_GROUP_DISAG[[#This Row],[STUDY_GROUP_FK]],'splitting ID'!C:C,'splitting ID'!B:B)</f>
        <v>ONE</v>
      </c>
      <c r="C394" s="4" t="s">
        <v>12650</v>
      </c>
      <c r="D394" s="4" t="s">
        <v>5178</v>
      </c>
      <c r="E394" s="4" t="s">
        <v>13652</v>
      </c>
    </row>
    <row r="395" spans="1:5" x14ac:dyDescent="0.2">
      <c r="A395" s="3" t="str">
        <f>_xlfn.XLOOKUP(FIN_STUDY_GROUP_DISAG[[#This Row],[STUDY_GROUP_FK]],'splitting ID'!C:C,'splitting ID'!A:A)</f>
        <v>JIAN_2023</v>
      </c>
      <c r="B395" s="3" t="str">
        <f>_xlfn.XLOOKUP(FIN_STUDY_GROUP_DISAG[[#This Row],[STUDY_GROUP_FK]],'splitting ID'!C:C,'splitting ID'!B:B)</f>
        <v>ONE</v>
      </c>
      <c r="C395" s="4" t="s">
        <v>11064</v>
      </c>
      <c r="D395" s="4" t="s">
        <v>13343</v>
      </c>
      <c r="E395" s="4"/>
    </row>
    <row r="396" spans="1:5" x14ac:dyDescent="0.2">
      <c r="A396" s="3" t="str">
        <f>_xlfn.XLOOKUP(FIN_STUDY_GROUP_DISAG[[#This Row],[STUDY_GROUP_FK]],'splitting ID'!C:C,'splitting ID'!A:A)</f>
        <v>JIAN_2024</v>
      </c>
      <c r="B396" s="3" t="str">
        <f>_xlfn.XLOOKUP(FIN_STUDY_GROUP_DISAG[[#This Row],[STUDY_GROUP_FK]],'splitting ID'!C:C,'splitting ID'!B:B)</f>
        <v>ONE</v>
      </c>
      <c r="C396" s="4" t="s">
        <v>11066</v>
      </c>
      <c r="D396" s="4" t="s">
        <v>13344</v>
      </c>
      <c r="E396" s="4"/>
    </row>
    <row r="397" spans="1:5" x14ac:dyDescent="0.2">
      <c r="A397" s="3" t="str">
        <f>_xlfn.XLOOKUP(FIN_STUDY_GROUP_DISAG[[#This Row],[STUDY_GROUP_FK]],'splitting ID'!C:C,'splitting ID'!A:A)</f>
        <v>JIAN_2025</v>
      </c>
      <c r="B397" s="3" t="str">
        <f>_xlfn.XLOOKUP(FIN_STUDY_GROUP_DISAG[[#This Row],[STUDY_GROUP_FK]],'splitting ID'!C:C,'splitting ID'!B:B)</f>
        <v>ONE</v>
      </c>
      <c r="C397" s="4" t="s">
        <v>12652</v>
      </c>
      <c r="D397" s="4" t="s">
        <v>13343</v>
      </c>
      <c r="E397" s="4"/>
    </row>
    <row r="398" spans="1:5" x14ac:dyDescent="0.2">
      <c r="A398" s="3" t="str">
        <f>_xlfn.XLOOKUP(FIN_STUDY_GROUP_DISAG[[#This Row],[STUDY_GROUP_FK]],'splitting ID'!C:C,'splitting ID'!A:A)</f>
        <v>JIAN_2025</v>
      </c>
      <c r="B398" s="3" t="str">
        <f>_xlfn.XLOOKUP(FIN_STUDY_GROUP_DISAG[[#This Row],[STUDY_GROUP_FK]],'splitting ID'!C:C,'splitting ID'!B:B)</f>
        <v>ONE</v>
      </c>
      <c r="C398" s="4" t="s">
        <v>12652</v>
      </c>
      <c r="D398" s="4" t="s">
        <v>13346</v>
      </c>
      <c r="E398" s="4"/>
    </row>
    <row r="399" spans="1:5" x14ac:dyDescent="0.2">
      <c r="A399" s="3" t="str">
        <f>_xlfn.XLOOKUP(FIN_STUDY_GROUP_DISAG[[#This Row],[STUDY_GROUP_FK]],'splitting ID'!C:C,'splitting ID'!A:A)</f>
        <v>JIAN_2025</v>
      </c>
      <c r="B399" s="3" t="str">
        <f>_xlfn.XLOOKUP(FIN_STUDY_GROUP_DISAG[[#This Row],[STUDY_GROUP_FK]],'splitting ID'!C:C,'splitting ID'!B:B)</f>
        <v>ONE</v>
      </c>
      <c r="C399" s="4" t="s">
        <v>12652</v>
      </c>
      <c r="D399" s="4" t="s">
        <v>13344</v>
      </c>
      <c r="E399" s="4"/>
    </row>
    <row r="400" spans="1:5" x14ac:dyDescent="0.2">
      <c r="A400" s="3" t="str">
        <f>_xlfn.XLOOKUP(FIN_STUDY_GROUP_DISAG[[#This Row],[STUDY_GROUP_FK]],'splitting ID'!C:C,'splitting ID'!A:A)</f>
        <v>JIAN_2025</v>
      </c>
      <c r="B400" s="3" t="str">
        <f>_xlfn.XLOOKUP(FIN_STUDY_GROUP_DISAG[[#This Row],[STUDY_GROUP_FK]],'splitting ID'!C:C,'splitting ID'!B:B)</f>
        <v>ONE</v>
      </c>
      <c r="C400" s="4" t="s">
        <v>12652</v>
      </c>
      <c r="D400" s="4" t="s">
        <v>5178</v>
      </c>
      <c r="E400" s="4" t="s">
        <v>13653</v>
      </c>
    </row>
    <row r="401" spans="1:5" x14ac:dyDescent="0.2">
      <c r="A401" s="3" t="str">
        <f>_xlfn.XLOOKUP(FIN_STUDY_GROUP_DISAG[[#This Row],[STUDY_GROUP_FK]],'splitting ID'!C:C,'splitting ID'!A:A)</f>
        <v>JOBE_2014</v>
      </c>
      <c r="B401" s="3" t="str">
        <f>_xlfn.XLOOKUP(FIN_STUDY_GROUP_DISAG[[#This Row],[STUDY_GROUP_FK]],'splitting ID'!C:C,'splitting ID'!B:B)</f>
        <v>ONE</v>
      </c>
      <c r="C401" s="4" t="s">
        <v>12657</v>
      </c>
      <c r="D401" s="4" t="s">
        <v>13343</v>
      </c>
      <c r="E401" s="4"/>
    </row>
    <row r="402" spans="1:5" x14ac:dyDescent="0.2">
      <c r="A402" s="3" t="str">
        <f>_xlfn.XLOOKUP(FIN_STUDY_GROUP_DISAG[[#This Row],[STUDY_GROUP_FK]],'splitting ID'!C:C,'splitting ID'!A:A)</f>
        <v>JOBE_2014</v>
      </c>
      <c r="B402" s="3" t="str">
        <f>_xlfn.XLOOKUP(FIN_STUDY_GROUP_DISAG[[#This Row],[STUDY_GROUP_FK]],'splitting ID'!C:C,'splitting ID'!B:B)</f>
        <v>ONE</v>
      </c>
      <c r="C402" s="4" t="s">
        <v>12657</v>
      </c>
      <c r="D402" s="4" t="s">
        <v>13344</v>
      </c>
      <c r="E402" s="4"/>
    </row>
    <row r="403" spans="1:5" x14ac:dyDescent="0.2">
      <c r="A403" s="3" t="str">
        <f>_xlfn.XLOOKUP(FIN_STUDY_GROUP_DISAG[[#This Row],[STUDY_GROUP_FK]],'splitting ID'!C:C,'splitting ID'!A:A)</f>
        <v>JONE_2020</v>
      </c>
      <c r="B403" s="3" t="str">
        <f>_xlfn.XLOOKUP(FIN_STUDY_GROUP_DISAG[[#This Row],[STUDY_GROUP_FK]],'splitting ID'!C:C,'splitting ID'!B:B)</f>
        <v>ONE</v>
      </c>
      <c r="C403" s="4" t="s">
        <v>10708</v>
      </c>
      <c r="D403" s="4" t="s">
        <v>13343</v>
      </c>
      <c r="E403" s="4"/>
    </row>
    <row r="404" spans="1:5" x14ac:dyDescent="0.2">
      <c r="A404" s="3" t="str">
        <f>_xlfn.XLOOKUP(FIN_STUDY_GROUP_DISAG[[#This Row],[STUDY_GROUP_FK]],'splitting ID'!C:C,'splitting ID'!A:A)</f>
        <v>JONE_2020</v>
      </c>
      <c r="B404" s="3" t="str">
        <f>_xlfn.XLOOKUP(FIN_STUDY_GROUP_DISAG[[#This Row],[STUDY_GROUP_FK]],'splitting ID'!C:C,'splitting ID'!B:B)</f>
        <v>ONE</v>
      </c>
      <c r="C404" s="4" t="s">
        <v>10708</v>
      </c>
      <c r="D404" s="4" t="s">
        <v>13360</v>
      </c>
      <c r="E404" s="4"/>
    </row>
    <row r="405" spans="1:5" x14ac:dyDescent="0.2">
      <c r="A405" s="3" t="str">
        <f>_xlfn.XLOOKUP(FIN_STUDY_GROUP_DISAG[[#This Row],[STUDY_GROUP_FK]],'splitting ID'!C:C,'splitting ID'!A:A)</f>
        <v>JONE_2020</v>
      </c>
      <c r="B405" s="3" t="str">
        <f>_xlfn.XLOOKUP(FIN_STUDY_GROUP_DISAG[[#This Row],[STUDY_GROUP_FK]],'splitting ID'!C:C,'splitting ID'!B:B)</f>
        <v>ONE</v>
      </c>
      <c r="C405" s="4" t="s">
        <v>10708</v>
      </c>
      <c r="D405" s="4" t="s">
        <v>13346</v>
      </c>
      <c r="E405" s="4"/>
    </row>
    <row r="406" spans="1:5" x14ac:dyDescent="0.2">
      <c r="A406" s="3" t="str">
        <f>_xlfn.XLOOKUP(FIN_STUDY_GROUP_DISAG[[#This Row],[STUDY_GROUP_FK]],'splitting ID'!C:C,'splitting ID'!A:A)</f>
        <v>JONE_2020</v>
      </c>
      <c r="B406" s="3" t="str">
        <f>_xlfn.XLOOKUP(FIN_STUDY_GROUP_DISAG[[#This Row],[STUDY_GROUP_FK]],'splitting ID'!C:C,'splitting ID'!B:B)</f>
        <v>ONE</v>
      </c>
      <c r="C406" s="4" t="s">
        <v>10708</v>
      </c>
      <c r="D406" s="4" t="s">
        <v>13344</v>
      </c>
      <c r="E406" s="4"/>
    </row>
    <row r="407" spans="1:5" x14ac:dyDescent="0.2">
      <c r="A407" s="3" t="str">
        <f>_xlfn.XLOOKUP(FIN_STUDY_GROUP_DISAG[[#This Row],[STUDY_GROUP_FK]],'splitting ID'!C:C,'splitting ID'!A:A)</f>
        <v>JONE_2020</v>
      </c>
      <c r="B407" s="3" t="str">
        <f>_xlfn.XLOOKUP(FIN_STUDY_GROUP_DISAG[[#This Row],[STUDY_GROUP_FK]],'splitting ID'!C:C,'splitting ID'!B:B)</f>
        <v>ONE</v>
      </c>
      <c r="C407" s="4" t="s">
        <v>10708</v>
      </c>
      <c r="D407" s="4" t="s">
        <v>5178</v>
      </c>
      <c r="E407" s="4" t="s">
        <v>13459</v>
      </c>
    </row>
    <row r="408" spans="1:5" x14ac:dyDescent="0.2">
      <c r="A408" s="3" t="str">
        <f>_xlfn.XLOOKUP(FIN_STUDY_GROUP_DISAG[[#This Row],[STUDY_GROUP_FK]],'splitting ID'!C:C,'splitting ID'!A:A)</f>
        <v>JOOL_2017</v>
      </c>
      <c r="B408" s="3" t="str">
        <f>_xlfn.XLOOKUP(FIN_STUDY_GROUP_DISAG[[#This Row],[STUDY_GROUP_FK]],'splitting ID'!C:C,'splitting ID'!B:B)</f>
        <v>INF</v>
      </c>
      <c r="C408" s="4" t="s">
        <v>11835</v>
      </c>
      <c r="D408" s="4" t="s">
        <v>5178</v>
      </c>
      <c r="E408" s="4" t="s">
        <v>13511</v>
      </c>
    </row>
    <row r="409" spans="1:5" x14ac:dyDescent="0.2">
      <c r="A409" s="3" t="str">
        <f>_xlfn.XLOOKUP(FIN_STUDY_GROUP_DISAG[[#This Row],[STUDY_GROUP_FK]],'splitting ID'!C:C,'splitting ID'!A:A)</f>
        <v>JOSE_2019</v>
      </c>
      <c r="B409" s="3" t="str">
        <f>_xlfn.XLOOKUP(FIN_STUDY_GROUP_DISAG[[#This Row],[STUDY_GROUP_FK]],'splitting ID'!C:C,'splitting ID'!B:B)</f>
        <v>ONE</v>
      </c>
      <c r="C409" s="4" t="s">
        <v>11837</v>
      </c>
      <c r="D409" s="4" t="s">
        <v>13343</v>
      </c>
      <c r="E409" s="4"/>
    </row>
    <row r="410" spans="1:5" x14ac:dyDescent="0.2">
      <c r="A410" s="3" t="str">
        <f>_xlfn.XLOOKUP(FIN_STUDY_GROUP_DISAG[[#This Row],[STUDY_GROUP_FK]],'splitting ID'!C:C,'splitting ID'!A:A)</f>
        <v>JOSE_2019</v>
      </c>
      <c r="B410" s="3" t="str">
        <f>_xlfn.XLOOKUP(FIN_STUDY_GROUP_DISAG[[#This Row],[STUDY_GROUP_FK]],'splitting ID'!C:C,'splitting ID'!B:B)</f>
        <v>ONE</v>
      </c>
      <c r="C410" s="4" t="s">
        <v>11837</v>
      </c>
      <c r="D410" s="4" t="s">
        <v>13346</v>
      </c>
      <c r="E410" s="4"/>
    </row>
    <row r="411" spans="1:5" x14ac:dyDescent="0.2">
      <c r="A411" s="3" t="str">
        <f>_xlfn.XLOOKUP(FIN_STUDY_GROUP_DISAG[[#This Row],[STUDY_GROUP_FK]],'splitting ID'!C:C,'splitting ID'!A:A)</f>
        <v>JOSE_2019</v>
      </c>
      <c r="B411" s="3" t="str">
        <f>_xlfn.XLOOKUP(FIN_STUDY_GROUP_DISAG[[#This Row],[STUDY_GROUP_FK]],'splitting ID'!C:C,'splitting ID'!B:B)</f>
        <v>ONE</v>
      </c>
      <c r="C411" s="4" t="s">
        <v>11837</v>
      </c>
      <c r="D411" s="4" t="s">
        <v>5178</v>
      </c>
      <c r="E411" s="4" t="s">
        <v>13512</v>
      </c>
    </row>
    <row r="412" spans="1:5" x14ac:dyDescent="0.2">
      <c r="A412" s="3" t="str">
        <f>_xlfn.XLOOKUP(FIN_STUDY_GROUP_DISAG[[#This Row],[STUDY_GROUP_FK]],'splitting ID'!C:C,'splitting ID'!A:A)</f>
        <v>JOSE_2019</v>
      </c>
      <c r="B412" s="3" t="str">
        <f>_xlfn.XLOOKUP(FIN_STUDY_GROUP_DISAG[[#This Row],[STUDY_GROUP_FK]],'splitting ID'!C:C,'splitting ID'!B:B)</f>
        <v>ONE</v>
      </c>
      <c r="C412" s="4" t="s">
        <v>11837</v>
      </c>
      <c r="D412" s="4" t="s">
        <v>13348</v>
      </c>
      <c r="E412" s="4"/>
    </row>
    <row r="413" spans="1:5" x14ac:dyDescent="0.2">
      <c r="A413" s="3" t="str">
        <f>_xlfn.XLOOKUP(FIN_STUDY_GROUP_DISAG[[#This Row],[STUDY_GROUP_FK]],'splitting ID'!C:C,'splitting ID'!A:A)</f>
        <v>JOYA_2022</v>
      </c>
      <c r="B413" s="3" t="str">
        <f>_xlfn.XLOOKUP(FIN_STUDY_GROUP_DISAG[[#This Row],[STUDY_GROUP_FK]],'splitting ID'!C:C,'splitting ID'!B:B)</f>
        <v>ONE</v>
      </c>
      <c r="C413" s="4" t="s">
        <v>11075</v>
      </c>
      <c r="D413" s="4" t="s">
        <v>13343</v>
      </c>
      <c r="E413" s="4"/>
    </row>
    <row r="414" spans="1:5" x14ac:dyDescent="0.2">
      <c r="A414" s="3" t="str">
        <f>_xlfn.XLOOKUP(FIN_STUDY_GROUP_DISAG[[#This Row],[STUDY_GROUP_FK]],'splitting ID'!C:C,'splitting ID'!A:A)</f>
        <v>JULI_2020</v>
      </c>
      <c r="B414" s="3" t="str">
        <f>_xlfn.XLOOKUP(FIN_STUDY_GROUP_DISAG[[#This Row],[STUDY_GROUP_FK]],'splitting ID'!C:C,'splitting ID'!B:B)</f>
        <v>ONE</v>
      </c>
      <c r="C414" s="4" t="s">
        <v>11584</v>
      </c>
      <c r="D414" s="4" t="s">
        <v>13343</v>
      </c>
      <c r="E414" s="4"/>
    </row>
    <row r="415" spans="1:5" x14ac:dyDescent="0.2">
      <c r="A415" s="3" t="str">
        <f>_xlfn.XLOOKUP(FIN_STUDY_GROUP_DISAG[[#This Row],[STUDY_GROUP_FK]],'splitting ID'!C:C,'splitting ID'!A:A)</f>
        <v>KAID_2018</v>
      </c>
      <c r="B415" s="3" t="str">
        <f>_xlfn.XLOOKUP(FIN_STUDY_GROUP_DISAG[[#This Row],[STUDY_GROUP_FK]],'splitting ID'!C:C,'splitting ID'!B:B)</f>
        <v>FEM</v>
      </c>
      <c r="C415" s="4" t="s">
        <v>11838</v>
      </c>
      <c r="D415" s="4" t="s">
        <v>13344</v>
      </c>
      <c r="E415" s="4"/>
    </row>
    <row r="416" spans="1:5" x14ac:dyDescent="0.2">
      <c r="A416" s="3" t="str">
        <f>_xlfn.XLOOKUP(FIN_STUDY_GROUP_DISAG[[#This Row],[STUDY_GROUP_FK]],'splitting ID'!C:C,'splitting ID'!A:A)</f>
        <v>KAID_2018</v>
      </c>
      <c r="B416" s="3" t="str">
        <f>_xlfn.XLOOKUP(FIN_STUDY_GROUP_DISAG[[#This Row],[STUDY_GROUP_FK]],'splitting ID'!C:C,'splitting ID'!B:B)</f>
        <v>MAL</v>
      </c>
      <c r="C416" s="4" t="s">
        <v>11839</v>
      </c>
      <c r="D416" s="4" t="s">
        <v>13344</v>
      </c>
      <c r="E416" s="4"/>
    </row>
    <row r="417" spans="1:5" x14ac:dyDescent="0.2">
      <c r="A417" s="3" t="str">
        <f>_xlfn.XLOOKUP(FIN_STUDY_GROUP_DISAG[[#This Row],[STUDY_GROUP_FK]],'splitting ID'!C:C,'splitting ID'!A:A)</f>
        <v>KAKA_2015</v>
      </c>
      <c r="B417" s="3" t="str">
        <f>_xlfn.XLOOKUP(FIN_STUDY_GROUP_DISAG[[#This Row],[STUDY_GROUP_FK]],'splitting ID'!C:C,'splitting ID'!B:B)</f>
        <v>ONE</v>
      </c>
      <c r="C417" s="4" t="s">
        <v>11840</v>
      </c>
      <c r="D417" s="4" t="s">
        <v>13343</v>
      </c>
      <c r="E417" s="4"/>
    </row>
    <row r="418" spans="1:5" x14ac:dyDescent="0.2">
      <c r="A418" s="3" t="str">
        <f>_xlfn.XLOOKUP(FIN_STUDY_GROUP_DISAG[[#This Row],[STUDY_GROUP_FK]],'splitting ID'!C:C,'splitting ID'!A:A)</f>
        <v>KAKA_2015</v>
      </c>
      <c r="B418" s="3" t="str">
        <f>_xlfn.XLOOKUP(FIN_STUDY_GROUP_DISAG[[#This Row],[STUDY_GROUP_FK]],'splitting ID'!C:C,'splitting ID'!B:B)</f>
        <v>ONE</v>
      </c>
      <c r="C418" s="4" t="s">
        <v>11840</v>
      </c>
      <c r="D418" s="4" t="s">
        <v>5178</v>
      </c>
      <c r="E418" s="4" t="s">
        <v>13513</v>
      </c>
    </row>
    <row r="419" spans="1:5" x14ac:dyDescent="0.2">
      <c r="A419" s="3" t="str">
        <f>_xlfn.XLOOKUP(FIN_STUDY_GROUP_DISAG[[#This Row],[STUDY_GROUP_FK]],'splitting ID'!C:C,'splitting ID'!A:A)</f>
        <v>KAKO_2021</v>
      </c>
      <c r="B419" s="3" t="str">
        <f>_xlfn.XLOOKUP(FIN_STUDY_GROUP_DISAG[[#This Row],[STUDY_GROUP_FK]],'splitting ID'!C:C,'splitting ID'!B:B)</f>
        <v>ONE</v>
      </c>
      <c r="C419" s="4" t="s">
        <v>11482</v>
      </c>
      <c r="D419" s="4" t="s">
        <v>13343</v>
      </c>
      <c r="E419" s="4"/>
    </row>
    <row r="420" spans="1:5" x14ac:dyDescent="0.2">
      <c r="A420" s="3" t="str">
        <f>_xlfn.XLOOKUP(FIN_STUDY_GROUP_DISAG[[#This Row],[STUDY_GROUP_FK]],'splitting ID'!C:C,'splitting ID'!A:A)</f>
        <v>KAKO_2021</v>
      </c>
      <c r="B420" s="3" t="str">
        <f>_xlfn.XLOOKUP(FIN_STUDY_GROUP_DISAG[[#This Row],[STUDY_GROUP_FK]],'splitting ID'!C:C,'splitting ID'!B:B)</f>
        <v>ONE</v>
      </c>
      <c r="C420" s="4" t="s">
        <v>11482</v>
      </c>
      <c r="D420" s="4" t="s">
        <v>13344</v>
      </c>
      <c r="E420" s="4"/>
    </row>
    <row r="421" spans="1:5" x14ac:dyDescent="0.2">
      <c r="A421" s="3" t="str">
        <f>_xlfn.XLOOKUP(FIN_STUDY_GROUP_DISAG[[#This Row],[STUDY_GROUP_FK]],'splitting ID'!C:C,'splitting ID'!A:A)</f>
        <v>KAKO_2021</v>
      </c>
      <c r="B421" s="3" t="str">
        <f>_xlfn.XLOOKUP(FIN_STUDY_GROUP_DISAG[[#This Row],[STUDY_GROUP_FK]],'splitting ID'!C:C,'splitting ID'!B:B)</f>
        <v>ONE</v>
      </c>
      <c r="C421" s="4" t="s">
        <v>11482</v>
      </c>
      <c r="D421" s="4" t="s">
        <v>5178</v>
      </c>
      <c r="E421" s="4" t="s">
        <v>13460</v>
      </c>
    </row>
    <row r="422" spans="1:5" x14ac:dyDescent="0.2">
      <c r="A422" s="3" t="str">
        <f>_xlfn.XLOOKUP(FIN_STUDY_GROUP_DISAG[[#This Row],[STUDY_GROUP_FK]],'splitting ID'!C:C,'splitting ID'!A:A)</f>
        <v>KAKO_2021</v>
      </c>
      <c r="B422" s="3" t="str">
        <f>_xlfn.XLOOKUP(FIN_STUDY_GROUP_DISAG[[#This Row],[STUDY_GROUP_FK]],'splitting ID'!C:C,'splitting ID'!B:B)</f>
        <v>ONE</v>
      </c>
      <c r="C422" s="4" t="s">
        <v>11482</v>
      </c>
      <c r="D422" s="4" t="s">
        <v>13346</v>
      </c>
      <c r="E422" s="4"/>
    </row>
    <row r="423" spans="1:5" x14ac:dyDescent="0.2">
      <c r="A423" s="3" t="str">
        <f>_xlfn.XLOOKUP(FIN_STUDY_GROUP_DISAG[[#This Row],[STUDY_GROUP_FK]],'splitting ID'!C:C,'splitting ID'!A:A)</f>
        <v>KAMA_2018</v>
      </c>
      <c r="B423" s="3" t="str">
        <f>_xlfn.XLOOKUP(FIN_STUDY_GROUP_DISAG[[#This Row],[STUDY_GROUP_FK]],'splitting ID'!C:C,'splitting ID'!B:B)</f>
        <v>ONE</v>
      </c>
      <c r="C423" s="4" t="s">
        <v>11842</v>
      </c>
      <c r="D423" s="4" t="s">
        <v>5178</v>
      </c>
      <c r="E423" s="4" t="s">
        <v>13514</v>
      </c>
    </row>
    <row r="424" spans="1:5" x14ac:dyDescent="0.2">
      <c r="A424" s="3" t="str">
        <f>_xlfn.XLOOKUP(FIN_STUDY_GROUP_DISAG[[#This Row],[STUDY_GROUP_FK]],'splitting ID'!C:C,'splitting ID'!A:A)</f>
        <v>KAMO_2021</v>
      </c>
      <c r="B424" s="3" t="str">
        <f>_xlfn.XLOOKUP(FIN_STUDY_GROUP_DISAG[[#This Row],[STUDY_GROUP_FK]],'splitting ID'!C:C,'splitting ID'!B:B)</f>
        <v>ONE</v>
      </c>
      <c r="C424" s="4" t="s">
        <v>12370</v>
      </c>
      <c r="D424" s="4" t="s">
        <v>5178</v>
      </c>
      <c r="E424" s="4" t="s">
        <v>13593</v>
      </c>
    </row>
    <row r="425" spans="1:5" x14ac:dyDescent="0.2">
      <c r="A425" s="3" t="str">
        <f>_xlfn.XLOOKUP(FIN_STUDY_GROUP_DISAG[[#This Row],[STUDY_GROUP_FK]],'splitting ID'!C:C,'splitting ID'!A:A)</f>
        <v>KAMO_2021</v>
      </c>
      <c r="B425" s="3" t="str">
        <f>_xlfn.XLOOKUP(FIN_STUDY_GROUP_DISAG[[#This Row],[STUDY_GROUP_FK]],'splitting ID'!C:C,'splitting ID'!B:B)</f>
        <v>ONE</v>
      </c>
      <c r="C425" s="4" t="s">
        <v>12370</v>
      </c>
      <c r="D425" s="4" t="s">
        <v>13343</v>
      </c>
      <c r="E425" s="4"/>
    </row>
    <row r="426" spans="1:5" x14ac:dyDescent="0.2">
      <c r="A426" s="3" t="str">
        <f>_xlfn.XLOOKUP(FIN_STUDY_GROUP_DISAG[[#This Row],[STUDY_GROUP_FK]],'splitting ID'!C:C,'splitting ID'!A:A)</f>
        <v>KARI_2018</v>
      </c>
      <c r="B426" s="3" t="str">
        <f>_xlfn.XLOOKUP(FIN_STUDY_GROUP_DISAG[[#This Row],[STUDY_GROUP_FK]],'splitting ID'!C:C,'splitting ID'!B:B)</f>
        <v>ONE</v>
      </c>
      <c r="C426" s="4" t="s">
        <v>11850</v>
      </c>
      <c r="D426" s="4" t="s">
        <v>13343</v>
      </c>
      <c r="E426" s="4"/>
    </row>
    <row r="427" spans="1:5" x14ac:dyDescent="0.2">
      <c r="A427" s="3" t="str">
        <f>_xlfn.XLOOKUP(FIN_STUDY_GROUP_DISAG[[#This Row],[STUDY_GROUP_FK]],'splitting ID'!C:C,'splitting ID'!A:A)</f>
        <v>KARI_2018</v>
      </c>
      <c r="B427" s="3" t="str">
        <f>_xlfn.XLOOKUP(FIN_STUDY_GROUP_DISAG[[#This Row],[STUDY_GROUP_FK]],'splitting ID'!C:C,'splitting ID'!B:B)</f>
        <v>ONE</v>
      </c>
      <c r="C427" s="4" t="s">
        <v>11850</v>
      </c>
      <c r="D427" s="4" t="s">
        <v>5178</v>
      </c>
      <c r="E427" s="4" t="s">
        <v>13515</v>
      </c>
    </row>
    <row r="428" spans="1:5" x14ac:dyDescent="0.2">
      <c r="A428" s="3" t="str">
        <f>_xlfn.XLOOKUP(FIN_STUDY_GROUP_DISAG[[#This Row],[STUDY_GROUP_FK]],'splitting ID'!C:C,'splitting ID'!A:A)</f>
        <v>KARI_2021</v>
      </c>
      <c r="B428" s="3" t="str">
        <f>_xlfn.XLOOKUP(FIN_STUDY_GROUP_DISAG[[#This Row],[STUDY_GROUP_FK]],'splitting ID'!C:C,'splitting ID'!B:B)</f>
        <v>ONE</v>
      </c>
      <c r="C428" s="4" t="s">
        <v>11485</v>
      </c>
      <c r="D428" s="4" t="s">
        <v>13348</v>
      </c>
      <c r="E428" s="4"/>
    </row>
    <row r="429" spans="1:5" x14ac:dyDescent="0.2">
      <c r="A429" s="3" t="str">
        <f>_xlfn.XLOOKUP(FIN_STUDY_GROUP_DISAG[[#This Row],[STUDY_GROUP_FK]],'splitting ID'!C:C,'splitting ID'!A:A)</f>
        <v>KARI_2021</v>
      </c>
      <c r="B429" s="3" t="str">
        <f>_xlfn.XLOOKUP(FIN_STUDY_GROUP_DISAG[[#This Row],[STUDY_GROUP_FK]],'splitting ID'!C:C,'splitting ID'!B:B)</f>
        <v>ONE</v>
      </c>
      <c r="C429" s="4" t="s">
        <v>11485</v>
      </c>
      <c r="D429" s="4" t="s">
        <v>13343</v>
      </c>
      <c r="E429" s="4"/>
    </row>
    <row r="430" spans="1:5" x14ac:dyDescent="0.2">
      <c r="A430" s="3" t="str">
        <f>_xlfn.XLOOKUP(FIN_STUDY_GROUP_DISAG[[#This Row],[STUDY_GROUP_FK]],'splitting ID'!C:C,'splitting ID'!A:A)</f>
        <v>KARI_2021</v>
      </c>
      <c r="B430" s="3" t="str">
        <f>_xlfn.XLOOKUP(FIN_STUDY_GROUP_DISAG[[#This Row],[STUDY_GROUP_FK]],'splitting ID'!C:C,'splitting ID'!B:B)</f>
        <v>ONE</v>
      </c>
      <c r="C430" s="4" t="s">
        <v>11485</v>
      </c>
      <c r="D430" s="4" t="s">
        <v>5178</v>
      </c>
      <c r="E430" s="4" t="s">
        <v>13461</v>
      </c>
    </row>
    <row r="431" spans="1:5" x14ac:dyDescent="0.2">
      <c r="A431" s="3" t="str">
        <f>_xlfn.XLOOKUP(FIN_STUDY_GROUP_DISAG[[#This Row],[STUDY_GROUP_FK]],'splitting ID'!C:C,'splitting ID'!A:A)</f>
        <v>KASP_2025</v>
      </c>
      <c r="B431" s="3" t="str">
        <f>_xlfn.XLOOKUP(FIN_STUDY_GROUP_DISAG[[#This Row],[STUDY_GROUP_FK]],'splitting ID'!C:C,'splitting ID'!B:B)</f>
        <v>ONE</v>
      </c>
      <c r="C431" s="4" t="s">
        <v>12661</v>
      </c>
      <c r="D431" s="4" t="s">
        <v>13343</v>
      </c>
      <c r="E431" s="4"/>
    </row>
    <row r="432" spans="1:5" x14ac:dyDescent="0.2">
      <c r="A432" s="3" t="str">
        <f>_xlfn.XLOOKUP(FIN_STUDY_GROUP_DISAG[[#This Row],[STUDY_GROUP_FK]],'splitting ID'!C:C,'splitting ID'!A:A)</f>
        <v>KASP_2025</v>
      </c>
      <c r="B432" s="3" t="str">
        <f>_xlfn.XLOOKUP(FIN_STUDY_GROUP_DISAG[[#This Row],[STUDY_GROUP_FK]],'splitting ID'!C:C,'splitting ID'!B:B)</f>
        <v>ONE</v>
      </c>
      <c r="C432" s="4" t="s">
        <v>12661</v>
      </c>
      <c r="D432" s="4" t="s">
        <v>5178</v>
      </c>
      <c r="E432" s="4" t="s">
        <v>13654</v>
      </c>
    </row>
    <row r="433" spans="1:5" x14ac:dyDescent="0.2">
      <c r="A433" s="3" t="str">
        <f>_xlfn.XLOOKUP(FIN_STUDY_GROUP_DISAG[[#This Row],[STUDY_GROUP_FK]],'splitting ID'!C:C,'splitting ID'!A:A)</f>
        <v>KAZE_2022</v>
      </c>
      <c r="B433" s="3" t="str">
        <f>_xlfn.XLOOKUP(FIN_STUDY_GROUP_DISAG[[#This Row],[STUDY_GROUP_FK]],'splitting ID'!C:C,'splitting ID'!B:B)</f>
        <v>ONE</v>
      </c>
      <c r="C433" s="4" t="s">
        <v>11084</v>
      </c>
      <c r="D433" s="4" t="s">
        <v>13343</v>
      </c>
      <c r="E433" s="4"/>
    </row>
    <row r="434" spans="1:5" x14ac:dyDescent="0.2">
      <c r="A434" s="3" t="str">
        <f>_xlfn.XLOOKUP(FIN_STUDY_GROUP_DISAG[[#This Row],[STUDY_GROUP_FK]],'splitting ID'!C:C,'splitting ID'!A:A)</f>
        <v>KAZE_2022</v>
      </c>
      <c r="B434" s="3" t="str">
        <f>_xlfn.XLOOKUP(FIN_STUDY_GROUP_DISAG[[#This Row],[STUDY_GROUP_FK]],'splitting ID'!C:C,'splitting ID'!B:B)</f>
        <v>ONE</v>
      </c>
      <c r="C434" s="4" t="s">
        <v>11084</v>
      </c>
      <c r="D434" s="4" t="s">
        <v>5178</v>
      </c>
      <c r="E434" s="4" t="s">
        <v>13377</v>
      </c>
    </row>
    <row r="435" spans="1:5" x14ac:dyDescent="0.2">
      <c r="A435" s="3" t="str">
        <f>_xlfn.XLOOKUP(FIN_STUDY_GROUP_DISAG[[#This Row],[STUDY_GROUP_FK]],'splitting ID'!C:C,'splitting ID'!A:A)</f>
        <v>KERU_2016</v>
      </c>
      <c r="B435" s="3" t="str">
        <f>_xlfn.XLOOKUP(FIN_STUDY_GROUP_DISAG[[#This Row],[STUDY_GROUP_FK]],'splitting ID'!C:C,'splitting ID'!B:B)</f>
        <v>ONE</v>
      </c>
      <c r="C435" s="4" t="s">
        <v>11855</v>
      </c>
      <c r="D435" s="4" t="s">
        <v>13343</v>
      </c>
      <c r="E435" s="4"/>
    </row>
    <row r="436" spans="1:5" x14ac:dyDescent="0.2">
      <c r="A436" s="3" t="str">
        <f>_xlfn.XLOOKUP(FIN_STUDY_GROUP_DISAG[[#This Row],[STUDY_GROUP_FK]],'splitting ID'!C:C,'splitting ID'!A:A)</f>
        <v>KESH_2016</v>
      </c>
      <c r="B436" s="3" t="str">
        <f>_xlfn.XLOOKUP(FIN_STUDY_GROUP_DISAG[[#This Row],[STUDY_GROUP_FK]],'splitting ID'!C:C,'splitting ID'!B:B)</f>
        <v>ONE</v>
      </c>
      <c r="C436" s="4" t="s">
        <v>11857</v>
      </c>
      <c r="D436" s="4" t="s">
        <v>13346</v>
      </c>
      <c r="E436" s="4"/>
    </row>
    <row r="437" spans="1:5" x14ac:dyDescent="0.2">
      <c r="A437" s="3" t="str">
        <f>_xlfn.XLOOKUP(FIN_STUDY_GROUP_DISAG[[#This Row],[STUDY_GROUP_FK]],'splitting ID'!C:C,'splitting ID'!A:A)</f>
        <v>KESH_2016</v>
      </c>
      <c r="B437" s="3" t="str">
        <f>_xlfn.XLOOKUP(FIN_STUDY_GROUP_DISAG[[#This Row],[STUDY_GROUP_FK]],'splitting ID'!C:C,'splitting ID'!B:B)</f>
        <v>ONE</v>
      </c>
      <c r="C437" s="4" t="s">
        <v>11857</v>
      </c>
      <c r="D437" s="4" t="s">
        <v>13344</v>
      </c>
      <c r="E437" s="4"/>
    </row>
    <row r="438" spans="1:5" x14ac:dyDescent="0.2">
      <c r="A438" s="3" t="str">
        <f>_xlfn.XLOOKUP(FIN_STUDY_GROUP_DISAG[[#This Row],[STUDY_GROUP_FK]],'splitting ID'!C:C,'splitting ID'!A:A)</f>
        <v>KEST_2018</v>
      </c>
      <c r="B438" s="3" t="str">
        <f>_xlfn.XLOOKUP(FIN_STUDY_GROUP_DISAG[[#This Row],[STUDY_GROUP_FK]],'splitting ID'!C:C,'splitting ID'!B:B)</f>
        <v>ONE</v>
      </c>
      <c r="C438" s="4" t="s">
        <v>11862</v>
      </c>
      <c r="D438" s="4" t="s">
        <v>5178</v>
      </c>
      <c r="E438" s="4" t="s">
        <v>13516</v>
      </c>
    </row>
    <row r="439" spans="1:5" x14ac:dyDescent="0.2">
      <c r="A439" s="3" t="str">
        <f>_xlfn.XLOOKUP(FIN_STUDY_GROUP_DISAG[[#This Row],[STUDY_GROUP_FK]],'splitting ID'!C:C,'splitting ID'!A:A)</f>
        <v>KEVL_2023</v>
      </c>
      <c r="B439" s="3" t="str">
        <f>_xlfn.XLOOKUP(FIN_STUDY_GROUP_DISAG[[#This Row],[STUDY_GROUP_FK]],'splitting ID'!C:C,'splitting ID'!B:B)</f>
        <v>Y15</v>
      </c>
      <c r="C439" s="4" t="s">
        <v>10710</v>
      </c>
      <c r="D439" s="4" t="s">
        <v>13343</v>
      </c>
      <c r="E439" s="4"/>
    </row>
    <row r="440" spans="1:5" x14ac:dyDescent="0.2">
      <c r="A440" s="3" t="str">
        <f>_xlfn.XLOOKUP(FIN_STUDY_GROUP_DISAG[[#This Row],[STUDY_GROUP_FK]],'splitting ID'!C:C,'splitting ID'!A:A)</f>
        <v>KEVL_2023</v>
      </c>
      <c r="B440" s="3" t="str">
        <f>_xlfn.XLOOKUP(FIN_STUDY_GROUP_DISAG[[#This Row],[STUDY_GROUP_FK]],'splitting ID'!C:C,'splitting ID'!B:B)</f>
        <v>Y15</v>
      </c>
      <c r="C440" s="4" t="s">
        <v>10710</v>
      </c>
      <c r="D440" s="4" t="s">
        <v>5178</v>
      </c>
      <c r="E440" s="4" t="s">
        <v>13462</v>
      </c>
    </row>
    <row r="441" spans="1:5" x14ac:dyDescent="0.2">
      <c r="A441" s="3" t="str">
        <f>_xlfn.XLOOKUP(FIN_STUDY_GROUP_DISAG[[#This Row],[STUDY_GROUP_FK]],'splitting ID'!C:C,'splitting ID'!A:A)</f>
        <v>KEVL_2023</v>
      </c>
      <c r="B441" s="3" t="str">
        <f>_xlfn.XLOOKUP(FIN_STUDY_GROUP_DISAG[[#This Row],[STUDY_GROUP_FK]],'splitting ID'!C:C,'splitting ID'!B:B)</f>
        <v>Y16</v>
      </c>
      <c r="C441" s="4" t="s">
        <v>10712</v>
      </c>
      <c r="D441" s="4" t="s">
        <v>13343</v>
      </c>
      <c r="E441" s="4"/>
    </row>
    <row r="442" spans="1:5" x14ac:dyDescent="0.2">
      <c r="A442" s="3" t="str">
        <f>_xlfn.XLOOKUP(FIN_STUDY_GROUP_DISAG[[#This Row],[STUDY_GROUP_FK]],'splitting ID'!C:C,'splitting ID'!A:A)</f>
        <v>KEVL_2023</v>
      </c>
      <c r="B442" s="3" t="str">
        <f>_xlfn.XLOOKUP(FIN_STUDY_GROUP_DISAG[[#This Row],[STUDY_GROUP_FK]],'splitting ID'!C:C,'splitting ID'!B:B)</f>
        <v>Y16</v>
      </c>
      <c r="C442" s="4" t="s">
        <v>10712</v>
      </c>
      <c r="D442" s="4" t="s">
        <v>5178</v>
      </c>
      <c r="E442" s="4" t="s">
        <v>13462</v>
      </c>
    </row>
    <row r="443" spans="1:5" x14ac:dyDescent="0.2">
      <c r="A443" s="3" t="str">
        <f>_xlfn.XLOOKUP(FIN_STUDY_GROUP_DISAG[[#This Row],[STUDY_GROUP_FK]],'splitting ID'!C:C,'splitting ID'!A:A)</f>
        <v>KEVL_2023</v>
      </c>
      <c r="B443" s="3" t="str">
        <f>_xlfn.XLOOKUP(FIN_STUDY_GROUP_DISAG[[#This Row],[STUDY_GROUP_FK]],'splitting ID'!C:C,'splitting ID'!B:B)</f>
        <v>Y17</v>
      </c>
      <c r="C443" s="4" t="s">
        <v>10713</v>
      </c>
      <c r="D443" s="4" t="s">
        <v>13343</v>
      </c>
      <c r="E443" s="4"/>
    </row>
    <row r="444" spans="1:5" x14ac:dyDescent="0.2">
      <c r="A444" s="3" t="str">
        <f>_xlfn.XLOOKUP(FIN_STUDY_GROUP_DISAG[[#This Row],[STUDY_GROUP_FK]],'splitting ID'!C:C,'splitting ID'!A:A)</f>
        <v>KEVL_2023</v>
      </c>
      <c r="B444" s="3" t="str">
        <f>_xlfn.XLOOKUP(FIN_STUDY_GROUP_DISAG[[#This Row],[STUDY_GROUP_FK]],'splitting ID'!C:C,'splitting ID'!B:B)</f>
        <v>Y17</v>
      </c>
      <c r="C444" s="4" t="s">
        <v>10713</v>
      </c>
      <c r="D444" s="4" t="s">
        <v>5178</v>
      </c>
      <c r="E444" s="4" t="s">
        <v>13462</v>
      </c>
    </row>
    <row r="445" spans="1:5" x14ac:dyDescent="0.2">
      <c r="A445" s="3" t="str">
        <f>_xlfn.XLOOKUP(FIN_STUDY_GROUP_DISAG[[#This Row],[STUDY_GROUP_FK]],'splitting ID'!C:C,'splitting ID'!A:A)</f>
        <v>KEVL_2023</v>
      </c>
      <c r="B445" s="3" t="str">
        <f>_xlfn.XLOOKUP(FIN_STUDY_GROUP_DISAG[[#This Row],[STUDY_GROUP_FK]],'splitting ID'!C:C,'splitting ID'!B:B)</f>
        <v>Y18</v>
      </c>
      <c r="C445" s="4" t="s">
        <v>10714</v>
      </c>
      <c r="D445" s="4" t="s">
        <v>13343</v>
      </c>
      <c r="E445" s="4"/>
    </row>
    <row r="446" spans="1:5" x14ac:dyDescent="0.2">
      <c r="A446" s="3" t="str">
        <f>_xlfn.XLOOKUP(FIN_STUDY_GROUP_DISAG[[#This Row],[STUDY_GROUP_FK]],'splitting ID'!C:C,'splitting ID'!A:A)</f>
        <v>KEVL_2023</v>
      </c>
      <c r="B446" s="3" t="str">
        <f>_xlfn.XLOOKUP(FIN_STUDY_GROUP_DISAG[[#This Row],[STUDY_GROUP_FK]],'splitting ID'!C:C,'splitting ID'!B:B)</f>
        <v>Y18</v>
      </c>
      <c r="C446" s="4" t="s">
        <v>10714</v>
      </c>
      <c r="D446" s="4" t="s">
        <v>5178</v>
      </c>
      <c r="E446" s="4" t="s">
        <v>13462</v>
      </c>
    </row>
    <row r="447" spans="1:5" x14ac:dyDescent="0.2">
      <c r="A447" s="3" t="str">
        <f>_xlfn.XLOOKUP(FIN_STUDY_GROUP_DISAG[[#This Row],[STUDY_GROUP_FK]],'splitting ID'!C:C,'splitting ID'!A:A)</f>
        <v>KEVL_2023</v>
      </c>
      <c r="B447" s="3" t="str">
        <f>_xlfn.XLOOKUP(FIN_STUDY_GROUP_DISAG[[#This Row],[STUDY_GROUP_FK]],'splitting ID'!C:C,'splitting ID'!B:B)</f>
        <v>Y19</v>
      </c>
      <c r="C447" s="4" t="s">
        <v>10715</v>
      </c>
      <c r="D447" s="4" t="s">
        <v>13343</v>
      </c>
      <c r="E447" s="4"/>
    </row>
    <row r="448" spans="1:5" x14ac:dyDescent="0.2">
      <c r="A448" s="3" t="str">
        <f>_xlfn.XLOOKUP(FIN_STUDY_GROUP_DISAG[[#This Row],[STUDY_GROUP_FK]],'splitting ID'!C:C,'splitting ID'!A:A)</f>
        <v>KEVL_2023</v>
      </c>
      <c r="B448" s="3" t="str">
        <f>_xlfn.XLOOKUP(FIN_STUDY_GROUP_DISAG[[#This Row],[STUDY_GROUP_FK]],'splitting ID'!C:C,'splitting ID'!B:B)</f>
        <v>Y19</v>
      </c>
      <c r="C448" s="4" t="s">
        <v>10715</v>
      </c>
      <c r="D448" s="4" t="s">
        <v>5178</v>
      </c>
      <c r="E448" s="4" t="s">
        <v>13462</v>
      </c>
    </row>
    <row r="449" spans="1:5" x14ac:dyDescent="0.2">
      <c r="A449" s="3" t="str">
        <f>_xlfn.XLOOKUP(FIN_STUDY_GROUP_DISAG[[#This Row],[STUDY_GROUP_FK]],'splitting ID'!C:C,'splitting ID'!A:A)</f>
        <v>KHAL_2012</v>
      </c>
      <c r="B449" s="3" t="str">
        <f>_xlfn.XLOOKUP(FIN_STUDY_GROUP_DISAG[[#This Row],[STUDY_GROUP_FK]],'splitting ID'!C:C,'splitting ID'!B:B)</f>
        <v>ONE</v>
      </c>
      <c r="C449" s="4" t="s">
        <v>12663</v>
      </c>
      <c r="D449" s="4" t="s">
        <v>13343</v>
      </c>
      <c r="E449" s="4"/>
    </row>
    <row r="450" spans="1:5" x14ac:dyDescent="0.2">
      <c r="A450" s="3" t="str">
        <f>_xlfn.XLOOKUP(FIN_STUDY_GROUP_DISAG[[#This Row],[STUDY_GROUP_FK]],'splitting ID'!C:C,'splitting ID'!A:A)</f>
        <v>KHAL_2012</v>
      </c>
      <c r="B450" s="3" t="str">
        <f>_xlfn.XLOOKUP(FIN_STUDY_GROUP_DISAG[[#This Row],[STUDY_GROUP_FK]],'splitting ID'!C:C,'splitting ID'!B:B)</f>
        <v>ONE</v>
      </c>
      <c r="C450" s="4" t="s">
        <v>12663</v>
      </c>
      <c r="D450" s="4" t="s">
        <v>5178</v>
      </c>
      <c r="E450" s="4" t="s">
        <v>13655</v>
      </c>
    </row>
    <row r="451" spans="1:5" x14ac:dyDescent="0.2">
      <c r="A451" s="3" t="str">
        <f>_xlfn.XLOOKUP(FIN_STUDY_GROUP_DISAG[[#This Row],[STUDY_GROUP_FK]],'splitting ID'!C:C,'splitting ID'!A:A)</f>
        <v>KHAL_2012</v>
      </c>
      <c r="B451" s="3" t="str">
        <f>_xlfn.XLOOKUP(FIN_STUDY_GROUP_DISAG[[#This Row],[STUDY_GROUP_FK]],'splitting ID'!C:C,'splitting ID'!B:B)</f>
        <v>ONE</v>
      </c>
      <c r="C451" s="4" t="s">
        <v>12663</v>
      </c>
      <c r="D451" s="4" t="s">
        <v>13348</v>
      </c>
      <c r="E451" s="4"/>
    </row>
    <row r="452" spans="1:5" x14ac:dyDescent="0.2">
      <c r="A452" s="3" t="str">
        <f>_xlfn.XLOOKUP(FIN_STUDY_GROUP_DISAG[[#This Row],[STUDY_GROUP_FK]],'splitting ID'!C:C,'splitting ID'!A:A)</f>
        <v>KHAN_2017</v>
      </c>
      <c r="B452" s="3" t="str">
        <f>_xlfn.XLOOKUP(FIN_STUDY_GROUP_DISAG[[#This Row],[STUDY_GROUP_FK]],'splitting ID'!C:C,'splitting ID'!B:B)</f>
        <v>FSWr</v>
      </c>
      <c r="C452" s="4" t="s">
        <v>11864</v>
      </c>
      <c r="D452" s="4" t="s">
        <v>13348</v>
      </c>
      <c r="E452" s="4"/>
    </row>
    <row r="453" spans="1:5" x14ac:dyDescent="0.2">
      <c r="A453" s="3" t="str">
        <f>_xlfn.XLOOKUP(FIN_STUDY_GROUP_DISAG[[#This Row],[STUDY_GROUP_FK]],'splitting ID'!C:C,'splitting ID'!A:A)</f>
        <v>KHAN_2017</v>
      </c>
      <c r="B453" s="3" t="str">
        <f>_xlfn.XLOOKUP(FIN_STUDY_GROUP_DISAG[[#This Row],[STUDY_GROUP_FK]],'splitting ID'!C:C,'splitting ID'!B:B)</f>
        <v>FSWs</v>
      </c>
      <c r="C453" s="4" t="s">
        <v>11870</v>
      </c>
      <c r="D453" s="4" t="s">
        <v>13348</v>
      </c>
      <c r="E453" s="4"/>
    </row>
    <row r="454" spans="1:5" x14ac:dyDescent="0.2">
      <c r="A454" s="3" t="str">
        <f>_xlfn.XLOOKUP(FIN_STUDY_GROUP_DISAG[[#This Row],[STUDY_GROUP_FK]],'splitting ID'!C:C,'splitting ID'!A:A)</f>
        <v>KHAR_2020</v>
      </c>
      <c r="B454" s="3" t="str">
        <f>_xlfn.XLOOKUP(FIN_STUDY_GROUP_DISAG[[#This Row],[STUDY_GROUP_FK]],'splitting ID'!C:C,'splitting ID'!B:B)</f>
        <v>FEM</v>
      </c>
      <c r="C454" s="4" t="s">
        <v>11871</v>
      </c>
      <c r="D454" s="4" t="s">
        <v>13343</v>
      </c>
      <c r="E454" s="4"/>
    </row>
    <row r="455" spans="1:5" x14ac:dyDescent="0.2">
      <c r="A455" s="3" t="str">
        <f>_xlfn.XLOOKUP(FIN_STUDY_GROUP_DISAG[[#This Row],[STUDY_GROUP_FK]],'splitting ID'!C:C,'splitting ID'!A:A)</f>
        <v>KHAR_2020</v>
      </c>
      <c r="B455" s="3" t="str">
        <f>_xlfn.XLOOKUP(FIN_STUDY_GROUP_DISAG[[#This Row],[STUDY_GROUP_FK]],'splitting ID'!C:C,'splitting ID'!B:B)</f>
        <v>FEM</v>
      </c>
      <c r="C455" s="4" t="s">
        <v>11871</v>
      </c>
      <c r="D455" s="4" t="s">
        <v>13346</v>
      </c>
      <c r="E455" s="4"/>
    </row>
    <row r="456" spans="1:5" x14ac:dyDescent="0.2">
      <c r="A456" s="3" t="str">
        <f>_xlfn.XLOOKUP(FIN_STUDY_GROUP_DISAG[[#This Row],[STUDY_GROUP_FK]],'splitting ID'!C:C,'splitting ID'!A:A)</f>
        <v>KHAR_2020</v>
      </c>
      <c r="B456" s="3" t="str">
        <f>_xlfn.XLOOKUP(FIN_STUDY_GROUP_DISAG[[#This Row],[STUDY_GROUP_FK]],'splitting ID'!C:C,'splitting ID'!B:B)</f>
        <v>MAL</v>
      </c>
      <c r="C456" s="4" t="s">
        <v>11874</v>
      </c>
      <c r="D456" s="4" t="s">
        <v>13343</v>
      </c>
      <c r="E456" s="4"/>
    </row>
    <row r="457" spans="1:5" x14ac:dyDescent="0.2">
      <c r="A457" s="3" t="str">
        <f>_xlfn.XLOOKUP(FIN_STUDY_GROUP_DISAG[[#This Row],[STUDY_GROUP_FK]],'splitting ID'!C:C,'splitting ID'!A:A)</f>
        <v>KHAR_2020</v>
      </c>
      <c r="B457" s="3" t="str">
        <f>_xlfn.XLOOKUP(FIN_STUDY_GROUP_DISAG[[#This Row],[STUDY_GROUP_FK]],'splitting ID'!C:C,'splitting ID'!B:B)</f>
        <v>MAL</v>
      </c>
      <c r="C457" s="4" t="s">
        <v>11874</v>
      </c>
      <c r="D457" s="4" t="s">
        <v>13346</v>
      </c>
      <c r="E457" s="4"/>
    </row>
    <row r="458" spans="1:5" x14ac:dyDescent="0.2">
      <c r="A458" s="3" t="str">
        <f>_xlfn.XLOOKUP(FIN_STUDY_GROUP_DISAG[[#This Row],[STUDY_GROUP_FK]],'splitting ID'!C:C,'splitting ID'!A:A)</f>
        <v>KIGU_2019</v>
      </c>
      <c r="B458" s="3" t="str">
        <f>_xlfn.XLOOKUP(FIN_STUDY_GROUP_DISAG[[#This Row],[STUDY_GROUP_FK]],'splitting ID'!C:C,'splitting ID'!B:B)</f>
        <v>ONE</v>
      </c>
      <c r="C458" s="4" t="s">
        <v>11881</v>
      </c>
      <c r="D458" s="4" t="s">
        <v>13343</v>
      </c>
      <c r="E458" s="4"/>
    </row>
    <row r="459" spans="1:5" x14ac:dyDescent="0.2">
      <c r="A459" s="3" t="str">
        <f>_xlfn.XLOOKUP(FIN_STUDY_GROUP_DISAG[[#This Row],[STUDY_GROUP_FK]],'splitting ID'!C:C,'splitting ID'!A:A)</f>
        <v>KIGU_2019</v>
      </c>
      <c r="B459" s="3" t="str">
        <f>_xlfn.XLOOKUP(FIN_STUDY_GROUP_DISAG[[#This Row],[STUDY_GROUP_FK]],'splitting ID'!C:C,'splitting ID'!B:B)</f>
        <v>ONE</v>
      </c>
      <c r="C459" s="4" t="s">
        <v>11881</v>
      </c>
      <c r="D459" s="4" t="s">
        <v>5178</v>
      </c>
      <c r="E459" s="4" t="s">
        <v>13517</v>
      </c>
    </row>
    <row r="460" spans="1:5" x14ac:dyDescent="0.2">
      <c r="A460" s="3" t="str">
        <f>_xlfn.XLOOKUP(FIN_STUDY_GROUP_DISAG[[#This Row],[STUDY_GROUP_FK]],'splitting ID'!C:C,'splitting ID'!A:A)</f>
        <v>KINU_2015</v>
      </c>
      <c r="B460" s="3" t="str">
        <f>_xlfn.XLOOKUP(FIN_STUDY_GROUP_DISAG[[#This Row],[STUDY_GROUP_FK]],'splitting ID'!C:C,'splitting ID'!B:B)</f>
        <v>ONE</v>
      </c>
      <c r="C460" s="4" t="s">
        <v>11889</v>
      </c>
      <c r="D460" s="4" t="s">
        <v>13346</v>
      </c>
      <c r="E460" s="4"/>
    </row>
    <row r="461" spans="1:5" x14ac:dyDescent="0.2">
      <c r="A461" s="3" t="str">
        <f>_xlfn.XLOOKUP(FIN_STUDY_GROUP_DISAG[[#This Row],[STUDY_GROUP_FK]],'splitting ID'!C:C,'splitting ID'!A:A)</f>
        <v>KIRA_2024</v>
      </c>
      <c r="B461" s="3" t="str">
        <f>_xlfn.XLOOKUP(FIN_STUDY_GROUP_DISAG[[#This Row],[STUDY_GROUP_FK]],'splitting ID'!C:C,'splitting ID'!B:B)</f>
        <v>FEM</v>
      </c>
      <c r="C461" s="4" t="s">
        <v>10677</v>
      </c>
      <c r="D461" s="4" t="s">
        <v>13343</v>
      </c>
      <c r="E461" s="4"/>
    </row>
    <row r="462" spans="1:5" x14ac:dyDescent="0.2">
      <c r="A462" s="3" t="str">
        <f>_xlfn.XLOOKUP(FIN_STUDY_GROUP_DISAG[[#This Row],[STUDY_GROUP_FK]],'splitting ID'!C:C,'splitting ID'!A:A)</f>
        <v>KIRA_2024</v>
      </c>
      <c r="B462" s="3" t="str">
        <f>_xlfn.XLOOKUP(FIN_STUDY_GROUP_DISAG[[#This Row],[STUDY_GROUP_FK]],'splitting ID'!C:C,'splitting ID'!B:B)</f>
        <v>FEM</v>
      </c>
      <c r="C462" s="4" t="s">
        <v>10677</v>
      </c>
      <c r="D462" s="4" t="s">
        <v>13348</v>
      </c>
      <c r="E462" s="4"/>
    </row>
    <row r="463" spans="1:5" x14ac:dyDescent="0.2">
      <c r="A463" s="3" t="str">
        <f>_xlfn.XLOOKUP(FIN_STUDY_GROUP_DISAG[[#This Row],[STUDY_GROUP_FK]],'splitting ID'!C:C,'splitting ID'!A:A)</f>
        <v>KIRA_2024</v>
      </c>
      <c r="B463" s="3" t="str">
        <f>_xlfn.XLOOKUP(FIN_STUDY_GROUP_DISAG[[#This Row],[STUDY_GROUP_FK]],'splitting ID'!C:C,'splitting ID'!B:B)</f>
        <v>MAL</v>
      </c>
      <c r="C463" s="4" t="s">
        <v>10680</v>
      </c>
      <c r="D463" s="4" t="s">
        <v>13343</v>
      </c>
      <c r="E463" s="4"/>
    </row>
    <row r="464" spans="1:5" x14ac:dyDescent="0.2">
      <c r="A464" s="3" t="str">
        <f>_xlfn.XLOOKUP(FIN_STUDY_GROUP_DISAG[[#This Row],[STUDY_GROUP_FK]],'splitting ID'!C:C,'splitting ID'!A:A)</f>
        <v>KIRA_2024</v>
      </c>
      <c r="B464" s="3" t="str">
        <f>_xlfn.XLOOKUP(FIN_STUDY_GROUP_DISAG[[#This Row],[STUDY_GROUP_FK]],'splitting ID'!C:C,'splitting ID'!B:B)</f>
        <v>MAL</v>
      </c>
      <c r="C464" s="4" t="s">
        <v>10680</v>
      </c>
      <c r="D464" s="4" t="s">
        <v>13348</v>
      </c>
      <c r="E464" s="4"/>
    </row>
    <row r="465" spans="1:5" x14ac:dyDescent="0.2">
      <c r="A465" s="3" t="str">
        <f>_xlfn.XLOOKUP(FIN_STUDY_GROUP_DISAG[[#This Row],[STUDY_GROUP_FK]],'splitting ID'!C:C,'splitting ID'!A:A)</f>
        <v>KOHL_2013</v>
      </c>
      <c r="B465" s="3" t="str">
        <f>_xlfn.XLOOKUP(FIN_STUDY_GROUP_DISAG[[#This Row],[STUDY_GROUP_FK]],'splitting ID'!C:C,'splitting ID'!B:B)</f>
        <v>ONE</v>
      </c>
      <c r="C465" s="4" t="s">
        <v>12669</v>
      </c>
      <c r="D465" s="4" t="s">
        <v>13343</v>
      </c>
      <c r="E465" s="4"/>
    </row>
    <row r="466" spans="1:5" x14ac:dyDescent="0.2">
      <c r="A466" s="3" t="str">
        <f>_xlfn.XLOOKUP(FIN_STUDY_GROUP_DISAG[[#This Row],[STUDY_GROUP_FK]],'splitting ID'!C:C,'splitting ID'!A:A)</f>
        <v>KOHL_2013</v>
      </c>
      <c r="B466" s="3" t="str">
        <f>_xlfn.XLOOKUP(FIN_STUDY_GROUP_DISAG[[#This Row],[STUDY_GROUP_FK]],'splitting ID'!C:C,'splitting ID'!B:B)</f>
        <v>ONE</v>
      </c>
      <c r="C466" s="4" t="s">
        <v>12669</v>
      </c>
      <c r="D466" s="4" t="s">
        <v>13344</v>
      </c>
      <c r="E466" s="4"/>
    </row>
    <row r="467" spans="1:5" x14ac:dyDescent="0.2">
      <c r="A467" s="3" t="str">
        <f>_xlfn.XLOOKUP(FIN_STUDY_GROUP_DISAG[[#This Row],[STUDY_GROUP_FK]],'splitting ID'!C:C,'splitting ID'!A:A)</f>
        <v>KOHL_2013</v>
      </c>
      <c r="B467" s="3" t="str">
        <f>_xlfn.XLOOKUP(FIN_STUDY_GROUP_DISAG[[#This Row],[STUDY_GROUP_FK]],'splitting ID'!C:C,'splitting ID'!B:B)</f>
        <v>ONE</v>
      </c>
      <c r="C467" s="4" t="s">
        <v>12669</v>
      </c>
      <c r="D467" s="4" t="s">
        <v>5178</v>
      </c>
      <c r="E467" s="4" t="s">
        <v>13656</v>
      </c>
    </row>
    <row r="468" spans="1:5" x14ac:dyDescent="0.2">
      <c r="A468" s="3" t="str">
        <f>_xlfn.XLOOKUP(FIN_STUDY_GROUP_DISAG[[#This Row],[STUDY_GROUP_FK]],'splitting ID'!C:C,'splitting ID'!A:A)</f>
        <v>KOJI_2017</v>
      </c>
      <c r="B468" s="3" t="str">
        <f>_xlfn.XLOOKUP(FIN_STUDY_GROUP_DISAG[[#This Row],[STUDY_GROUP_FK]],'splitting ID'!C:C,'splitting ID'!B:B)</f>
        <v>ONE</v>
      </c>
      <c r="C468" s="4" t="s">
        <v>11895</v>
      </c>
      <c r="D468" s="4" t="s">
        <v>13343</v>
      </c>
      <c r="E468" s="4"/>
    </row>
    <row r="469" spans="1:5" x14ac:dyDescent="0.2">
      <c r="A469" s="3" t="str">
        <f>_xlfn.XLOOKUP(FIN_STUDY_GROUP_DISAG[[#This Row],[STUDY_GROUP_FK]],'splitting ID'!C:C,'splitting ID'!A:A)</f>
        <v>KOJI_2017</v>
      </c>
      <c r="B469" s="3" t="str">
        <f>_xlfn.XLOOKUP(FIN_STUDY_GROUP_DISAG[[#This Row],[STUDY_GROUP_FK]],'splitting ID'!C:C,'splitting ID'!B:B)</f>
        <v>ONE</v>
      </c>
      <c r="C469" s="4" t="s">
        <v>11895</v>
      </c>
      <c r="D469" s="4" t="s">
        <v>13346</v>
      </c>
      <c r="E469" s="4"/>
    </row>
    <row r="470" spans="1:5" x14ac:dyDescent="0.2">
      <c r="A470" s="3" t="str">
        <f>_xlfn.XLOOKUP(FIN_STUDY_GROUP_DISAG[[#This Row],[STUDY_GROUP_FK]],'splitting ID'!C:C,'splitting ID'!A:A)</f>
        <v>KOJI_2017</v>
      </c>
      <c r="B470" s="3" t="str">
        <f>_xlfn.XLOOKUP(FIN_STUDY_GROUP_DISAG[[#This Row],[STUDY_GROUP_FK]],'splitting ID'!C:C,'splitting ID'!B:B)</f>
        <v>ONE</v>
      </c>
      <c r="C470" s="4" t="s">
        <v>11895</v>
      </c>
      <c r="D470" s="4" t="s">
        <v>5178</v>
      </c>
      <c r="E470" s="4" t="s">
        <v>13518</v>
      </c>
    </row>
    <row r="471" spans="1:5" x14ac:dyDescent="0.2">
      <c r="A471" s="3" t="str">
        <f>_xlfn.XLOOKUP(FIN_STUDY_GROUP_DISAG[[#This Row],[STUDY_GROUP_FK]],'splitting ID'!C:C,'splitting ID'!A:A)</f>
        <v>KONA_2019</v>
      </c>
      <c r="B471" s="3" t="str">
        <f>_xlfn.XLOOKUP(FIN_STUDY_GROUP_DISAG[[#This Row],[STUDY_GROUP_FK]],'splitting ID'!C:C,'splitting ID'!B:B)</f>
        <v>ONE</v>
      </c>
      <c r="C471" s="4" t="s">
        <v>11899</v>
      </c>
      <c r="D471" s="4" t="s">
        <v>5178</v>
      </c>
      <c r="E471" s="4" t="s">
        <v>13519</v>
      </c>
    </row>
    <row r="472" spans="1:5" x14ac:dyDescent="0.2">
      <c r="A472" s="3" t="str">
        <f>_xlfn.XLOOKUP(FIN_STUDY_GROUP_DISAG[[#This Row],[STUDY_GROUP_FK]],'splitting ID'!C:C,'splitting ID'!A:A)</f>
        <v>KUFA_2020</v>
      </c>
      <c r="B472" s="3" t="str">
        <f>_xlfn.XLOOKUP(FIN_STUDY_GROUP_DISAG[[#This Row],[STUDY_GROUP_FK]],'splitting ID'!C:C,'splitting ID'!B:B)</f>
        <v>ONE</v>
      </c>
      <c r="C472" s="4" t="s">
        <v>10816</v>
      </c>
      <c r="D472" s="4" t="s">
        <v>5178</v>
      </c>
      <c r="E472" s="4" t="s">
        <v>13439</v>
      </c>
    </row>
    <row r="473" spans="1:5" x14ac:dyDescent="0.2">
      <c r="A473" s="3" t="str">
        <f>_xlfn.XLOOKUP(FIN_STUDY_GROUP_DISAG[[#This Row],[STUDY_GROUP_FK]],'splitting ID'!C:C,'splitting ID'!A:A)</f>
        <v>KUSE_2024</v>
      </c>
      <c r="B473" s="3" t="str">
        <f>_xlfn.XLOOKUP(FIN_STUDY_GROUP_DISAG[[#This Row],[STUDY_GROUP_FK]],'splitting ID'!C:C,'splitting ID'!B:B)</f>
        <v>ONE</v>
      </c>
      <c r="C473" s="4" t="s">
        <v>11103</v>
      </c>
      <c r="D473" s="4" t="s">
        <v>13343</v>
      </c>
      <c r="E473" s="4"/>
    </row>
    <row r="474" spans="1:5" x14ac:dyDescent="0.2">
      <c r="A474" s="3" t="str">
        <f>_xlfn.XLOOKUP(FIN_STUDY_GROUP_DISAG[[#This Row],[STUDY_GROUP_FK]],'splitting ID'!C:C,'splitting ID'!A:A)</f>
        <v>KUSE_2024</v>
      </c>
      <c r="B474" s="3" t="str">
        <f>_xlfn.XLOOKUP(FIN_STUDY_GROUP_DISAG[[#This Row],[STUDY_GROUP_FK]],'splitting ID'!C:C,'splitting ID'!B:B)</f>
        <v>ONE</v>
      </c>
      <c r="C474" s="4" t="s">
        <v>11103</v>
      </c>
      <c r="D474" s="4" t="s">
        <v>5178</v>
      </c>
      <c r="E474" s="4" t="s">
        <v>13378</v>
      </c>
    </row>
    <row r="475" spans="1:5" x14ac:dyDescent="0.2">
      <c r="A475" s="3" t="str">
        <f>_xlfn.XLOOKUP(FIN_STUDY_GROUP_DISAG[[#This Row],[STUDY_GROUP_FK]],'splitting ID'!C:C,'splitting ID'!A:A)</f>
        <v>KUTE_2020</v>
      </c>
      <c r="B475" s="3" t="str">
        <f>_xlfn.XLOOKUP(FIN_STUDY_GROUP_DISAG[[#This Row],[STUDY_GROUP_FK]],'splitting ID'!C:C,'splitting ID'!B:B)</f>
        <v>FEM</v>
      </c>
      <c r="C475" s="4" t="s">
        <v>12375</v>
      </c>
      <c r="D475" s="4" t="s">
        <v>13343</v>
      </c>
      <c r="E475" s="4"/>
    </row>
    <row r="476" spans="1:5" x14ac:dyDescent="0.2">
      <c r="A476" s="3" t="str">
        <f>_xlfn.XLOOKUP(FIN_STUDY_GROUP_DISAG[[#This Row],[STUDY_GROUP_FK]],'splitting ID'!C:C,'splitting ID'!A:A)</f>
        <v>LAMX_2024</v>
      </c>
      <c r="B476" s="3" t="str">
        <f>_xlfn.XLOOKUP(FIN_STUDY_GROUP_DISAG[[#This Row],[STUDY_GROUP_FK]],'splitting ID'!C:C,'splitting ID'!B:B)</f>
        <v>FEM</v>
      </c>
      <c r="C476" s="4" t="s">
        <v>11106</v>
      </c>
      <c r="D476" s="4" t="s">
        <v>13343</v>
      </c>
      <c r="E476" s="4"/>
    </row>
    <row r="477" spans="1:5" x14ac:dyDescent="0.2">
      <c r="A477" s="3" t="str">
        <f>_xlfn.XLOOKUP(FIN_STUDY_GROUP_DISAG[[#This Row],[STUDY_GROUP_FK]],'splitting ID'!C:C,'splitting ID'!A:A)</f>
        <v>LAMX_2024</v>
      </c>
      <c r="B477" s="3" t="str">
        <f>_xlfn.XLOOKUP(FIN_STUDY_GROUP_DISAG[[#This Row],[STUDY_GROUP_FK]],'splitting ID'!C:C,'splitting ID'!B:B)</f>
        <v>FEM</v>
      </c>
      <c r="C477" s="4" t="s">
        <v>11106</v>
      </c>
      <c r="D477" s="4" t="s">
        <v>13348</v>
      </c>
      <c r="E477" s="4"/>
    </row>
    <row r="478" spans="1:5" x14ac:dyDescent="0.2">
      <c r="A478" s="3" t="str">
        <f>_xlfn.XLOOKUP(FIN_STUDY_GROUP_DISAG[[#This Row],[STUDY_GROUP_FK]],'splitting ID'!C:C,'splitting ID'!A:A)</f>
        <v>LAMX_2024</v>
      </c>
      <c r="B478" s="3" t="str">
        <f>_xlfn.XLOOKUP(FIN_STUDY_GROUP_DISAG[[#This Row],[STUDY_GROUP_FK]],'splitting ID'!C:C,'splitting ID'!B:B)</f>
        <v>MAL</v>
      </c>
      <c r="C478" s="4" t="s">
        <v>11110</v>
      </c>
      <c r="D478" s="4" t="s">
        <v>13343</v>
      </c>
      <c r="E478" s="4"/>
    </row>
    <row r="479" spans="1:5" x14ac:dyDescent="0.2">
      <c r="A479" s="3" t="str">
        <f>_xlfn.XLOOKUP(FIN_STUDY_GROUP_DISAG[[#This Row],[STUDY_GROUP_FK]],'splitting ID'!C:C,'splitting ID'!A:A)</f>
        <v>LAMX_2024</v>
      </c>
      <c r="B479" s="3" t="str">
        <f>_xlfn.XLOOKUP(FIN_STUDY_GROUP_DISAG[[#This Row],[STUDY_GROUP_FK]],'splitting ID'!C:C,'splitting ID'!B:B)</f>
        <v>MAL</v>
      </c>
      <c r="C479" s="4" t="s">
        <v>11110</v>
      </c>
      <c r="D479" s="4" t="s">
        <v>13348</v>
      </c>
      <c r="E479" s="4"/>
    </row>
    <row r="480" spans="1:5" x14ac:dyDescent="0.2">
      <c r="A480" s="3" t="str">
        <f>_xlfn.XLOOKUP(FIN_STUDY_GROUP_DISAG[[#This Row],[STUDY_GROUP_FK]],'splitting ID'!C:C,'splitting ID'!A:A)</f>
        <v>LANG_2021</v>
      </c>
      <c r="B480" s="3" t="str">
        <f>_xlfn.XLOOKUP(FIN_STUDY_GROUP_DISAG[[#This Row],[STUDY_GROUP_FK]],'splitting ID'!C:C,'splitting ID'!B:B)</f>
        <v>ONE</v>
      </c>
      <c r="C480" s="4" t="s">
        <v>11492</v>
      </c>
      <c r="D480" s="4" t="s">
        <v>13343</v>
      </c>
      <c r="E480" s="4"/>
    </row>
    <row r="481" spans="1:5" x14ac:dyDescent="0.2">
      <c r="A481" s="3" t="str">
        <f>_xlfn.XLOOKUP(FIN_STUDY_GROUP_DISAG[[#This Row],[STUDY_GROUP_FK]],'splitting ID'!C:C,'splitting ID'!A:A)</f>
        <v>LANG_2021</v>
      </c>
      <c r="B481" s="3" t="str">
        <f>_xlfn.XLOOKUP(FIN_STUDY_GROUP_DISAG[[#This Row],[STUDY_GROUP_FK]],'splitting ID'!C:C,'splitting ID'!B:B)</f>
        <v>ONE</v>
      </c>
      <c r="C481" s="4" t="s">
        <v>11492</v>
      </c>
      <c r="D481" s="4" t="s">
        <v>13348</v>
      </c>
      <c r="E481" s="4"/>
    </row>
    <row r="482" spans="1:5" x14ac:dyDescent="0.2">
      <c r="A482" s="3" t="str">
        <f>_xlfn.XLOOKUP(FIN_STUDY_GROUP_DISAG[[#This Row],[STUDY_GROUP_FK]],'splitting ID'!C:C,'splitting ID'!A:A)</f>
        <v>LANG_2021</v>
      </c>
      <c r="B482" s="3" t="str">
        <f>_xlfn.XLOOKUP(FIN_STUDY_GROUP_DISAG[[#This Row],[STUDY_GROUP_FK]],'splitting ID'!C:C,'splitting ID'!B:B)</f>
        <v>ONE</v>
      </c>
      <c r="C482" s="4" t="s">
        <v>11492</v>
      </c>
      <c r="D482" s="4" t="s">
        <v>5178</v>
      </c>
      <c r="E482" s="4" t="s">
        <v>13463</v>
      </c>
    </row>
    <row r="483" spans="1:5" x14ac:dyDescent="0.2">
      <c r="A483" s="3" t="str">
        <f>_xlfn.XLOOKUP(FIN_STUDY_GROUP_DISAG[[#This Row],[STUDY_GROUP_FK]],'splitting ID'!C:C,'splitting ID'!A:A)</f>
        <v>LAZE_2014</v>
      </c>
      <c r="B483" s="3" t="str">
        <f>_xlfn.XLOOKUP(FIN_STUDY_GROUP_DISAG[[#This Row],[STUDY_GROUP_FK]],'splitting ID'!C:C,'splitting ID'!B:B)</f>
        <v>ONE</v>
      </c>
      <c r="C483" s="4" t="s">
        <v>12679</v>
      </c>
      <c r="D483" s="4" t="s">
        <v>5178</v>
      </c>
      <c r="E483" s="4" t="s">
        <v>13657</v>
      </c>
    </row>
    <row r="484" spans="1:5" x14ac:dyDescent="0.2">
      <c r="A484" s="3" t="str">
        <f>_xlfn.XLOOKUP(FIN_STUDY_GROUP_DISAG[[#This Row],[STUDY_GROUP_FK]],'splitting ID'!C:C,'splitting ID'!A:A)</f>
        <v>LERO_2017</v>
      </c>
      <c r="B484" s="3" t="str">
        <f>_xlfn.XLOOKUP(FIN_STUDY_GROUP_DISAG[[#This Row],[STUDY_GROUP_FK]],'splitting ID'!C:C,'splitting ID'!B:B)</f>
        <v>ONE</v>
      </c>
      <c r="C484" s="4" t="s">
        <v>11904</v>
      </c>
      <c r="D484" s="4" t="s">
        <v>13348</v>
      </c>
      <c r="E484" s="4"/>
    </row>
    <row r="485" spans="1:5" x14ac:dyDescent="0.2">
      <c r="A485" s="3" t="str">
        <f>_xlfn.XLOOKUP(FIN_STUDY_GROUP_DISAG[[#This Row],[STUDY_GROUP_FK]],'splitting ID'!C:C,'splitting ID'!A:A)</f>
        <v>LERO_2023</v>
      </c>
      <c r="B485" s="3" t="str">
        <f>_xlfn.XLOOKUP(FIN_STUDY_GROUP_DISAG[[#This Row],[STUDY_GROUP_FK]],'splitting ID'!C:C,'splitting ID'!B:B)</f>
        <v>ONE</v>
      </c>
      <c r="C485" s="4" t="s">
        <v>11116</v>
      </c>
      <c r="D485" s="4" t="s">
        <v>13343</v>
      </c>
      <c r="E485" s="4"/>
    </row>
    <row r="486" spans="1:5" x14ac:dyDescent="0.2">
      <c r="A486" s="3" t="str">
        <f>_xlfn.XLOOKUP(FIN_STUDY_GROUP_DISAG[[#This Row],[STUDY_GROUP_FK]],'splitting ID'!C:C,'splitting ID'!A:A)</f>
        <v>LERO_2023</v>
      </c>
      <c r="B486" s="3" t="str">
        <f>_xlfn.XLOOKUP(FIN_STUDY_GROUP_DISAG[[#This Row],[STUDY_GROUP_FK]],'splitting ID'!C:C,'splitting ID'!B:B)</f>
        <v>ONE</v>
      </c>
      <c r="C486" s="4" t="s">
        <v>11116</v>
      </c>
      <c r="D486" s="4" t="s">
        <v>13346</v>
      </c>
      <c r="E486" s="4"/>
    </row>
    <row r="487" spans="1:5" x14ac:dyDescent="0.2">
      <c r="A487" s="3" t="str">
        <f>_xlfn.XLOOKUP(FIN_STUDY_GROUP_DISAG[[#This Row],[STUDY_GROUP_FK]],'splitting ID'!C:C,'splitting ID'!A:A)</f>
        <v>LERO_2023</v>
      </c>
      <c r="B487" s="3" t="str">
        <f>_xlfn.XLOOKUP(FIN_STUDY_GROUP_DISAG[[#This Row],[STUDY_GROUP_FK]],'splitting ID'!C:C,'splitting ID'!B:B)</f>
        <v>ONE</v>
      </c>
      <c r="C487" s="4" t="s">
        <v>11116</v>
      </c>
      <c r="D487" s="4" t="s">
        <v>13344</v>
      </c>
      <c r="E487" s="4"/>
    </row>
    <row r="488" spans="1:5" x14ac:dyDescent="0.2">
      <c r="A488" s="3" t="str">
        <f>_xlfn.XLOOKUP(FIN_STUDY_GROUP_DISAG[[#This Row],[STUDY_GROUP_FK]],'splitting ID'!C:C,'splitting ID'!A:A)</f>
        <v>LERO_2023</v>
      </c>
      <c r="B488" s="3" t="str">
        <f>_xlfn.XLOOKUP(FIN_STUDY_GROUP_DISAG[[#This Row],[STUDY_GROUP_FK]],'splitting ID'!C:C,'splitting ID'!B:B)</f>
        <v>ONE</v>
      </c>
      <c r="C488" s="4" t="s">
        <v>11116</v>
      </c>
      <c r="D488" s="4" t="s">
        <v>5178</v>
      </c>
      <c r="E488" s="4" t="s">
        <v>13379</v>
      </c>
    </row>
    <row r="489" spans="1:5" x14ac:dyDescent="0.2">
      <c r="A489" s="3" t="str">
        <f>_xlfn.XLOOKUP(FIN_STUDY_GROUP_DISAG[[#This Row],[STUDY_GROUP_FK]],'splitting ID'!C:C,'splitting ID'!A:A)</f>
        <v>LEWI_2013</v>
      </c>
      <c r="B489" s="3" t="str">
        <f>_xlfn.XLOOKUP(FIN_STUDY_GROUP_DISAG[[#This Row],[STUDY_GROUP_FK]],'splitting ID'!C:C,'splitting ID'!B:B)</f>
        <v>F10</v>
      </c>
      <c r="C489" s="4" t="s">
        <v>12481</v>
      </c>
      <c r="D489" s="4" t="s">
        <v>13343</v>
      </c>
      <c r="E489" s="4"/>
    </row>
    <row r="490" spans="1:5" x14ac:dyDescent="0.2">
      <c r="A490" s="3" t="str">
        <f>_xlfn.XLOOKUP(FIN_STUDY_GROUP_DISAG[[#This Row],[STUDY_GROUP_FK]],'splitting ID'!C:C,'splitting ID'!A:A)</f>
        <v>LEWI_2013</v>
      </c>
      <c r="B490" s="3" t="str">
        <f>_xlfn.XLOOKUP(FIN_STUDY_GROUP_DISAG[[#This Row],[STUDY_GROUP_FK]],'splitting ID'!C:C,'splitting ID'!B:B)</f>
        <v>F10</v>
      </c>
      <c r="C490" s="4" t="s">
        <v>12481</v>
      </c>
      <c r="D490" s="4" t="s">
        <v>5178</v>
      </c>
      <c r="E490" s="4" t="s">
        <v>13607</v>
      </c>
    </row>
    <row r="491" spans="1:5" x14ac:dyDescent="0.2">
      <c r="A491" s="3" t="str">
        <f>_xlfn.XLOOKUP(FIN_STUDY_GROUP_DISAG[[#This Row],[STUDY_GROUP_FK]],'splitting ID'!C:C,'splitting ID'!A:A)</f>
        <v>LEWI_2013</v>
      </c>
      <c r="B491" s="3" t="str">
        <f>_xlfn.XLOOKUP(FIN_STUDY_GROUP_DISAG[[#This Row],[STUDY_GROUP_FK]],'splitting ID'!C:C,'splitting ID'!B:B)</f>
        <v>F11</v>
      </c>
      <c r="C491" s="4" t="s">
        <v>12483</v>
      </c>
      <c r="D491" s="4" t="s">
        <v>13343</v>
      </c>
      <c r="E491" s="4"/>
    </row>
    <row r="492" spans="1:5" x14ac:dyDescent="0.2">
      <c r="A492" s="3" t="str">
        <f>_xlfn.XLOOKUP(FIN_STUDY_GROUP_DISAG[[#This Row],[STUDY_GROUP_FK]],'splitting ID'!C:C,'splitting ID'!A:A)</f>
        <v>LEWI_2013</v>
      </c>
      <c r="B492" s="3" t="str">
        <f>_xlfn.XLOOKUP(FIN_STUDY_GROUP_DISAG[[#This Row],[STUDY_GROUP_FK]],'splitting ID'!C:C,'splitting ID'!B:B)</f>
        <v>F11</v>
      </c>
      <c r="C492" s="4" t="s">
        <v>12483</v>
      </c>
      <c r="D492" s="4" t="s">
        <v>5178</v>
      </c>
      <c r="E492" s="4" t="s">
        <v>13607</v>
      </c>
    </row>
    <row r="493" spans="1:5" x14ac:dyDescent="0.2">
      <c r="A493" s="3" t="str">
        <f>_xlfn.XLOOKUP(FIN_STUDY_GROUP_DISAG[[#This Row],[STUDY_GROUP_FK]],'splitting ID'!C:C,'splitting ID'!A:A)</f>
        <v>LEWI_2013</v>
      </c>
      <c r="B493" s="3" t="str">
        <f>_xlfn.XLOOKUP(FIN_STUDY_GROUP_DISAG[[#This Row],[STUDY_GROUP_FK]],'splitting ID'!C:C,'splitting ID'!B:B)</f>
        <v>F12</v>
      </c>
      <c r="C493" s="4" t="s">
        <v>12484</v>
      </c>
      <c r="D493" s="4" t="s">
        <v>13343</v>
      </c>
      <c r="E493" s="4"/>
    </row>
    <row r="494" spans="1:5" x14ac:dyDescent="0.2">
      <c r="A494" s="3" t="str">
        <f>_xlfn.XLOOKUP(FIN_STUDY_GROUP_DISAG[[#This Row],[STUDY_GROUP_FK]],'splitting ID'!C:C,'splitting ID'!A:A)</f>
        <v>LEWI_2013</v>
      </c>
      <c r="B494" s="3" t="str">
        <f>_xlfn.XLOOKUP(FIN_STUDY_GROUP_DISAG[[#This Row],[STUDY_GROUP_FK]],'splitting ID'!C:C,'splitting ID'!B:B)</f>
        <v>F12</v>
      </c>
      <c r="C494" s="4" t="s">
        <v>12484</v>
      </c>
      <c r="D494" s="4" t="s">
        <v>5178</v>
      </c>
      <c r="E494" s="4" t="s">
        <v>13607</v>
      </c>
    </row>
    <row r="495" spans="1:5" x14ac:dyDescent="0.2">
      <c r="A495" s="3" t="str">
        <f>_xlfn.XLOOKUP(FIN_STUDY_GROUP_DISAG[[#This Row],[STUDY_GROUP_FK]],'splitting ID'!C:C,'splitting ID'!A:A)</f>
        <v>LEWI_2013</v>
      </c>
      <c r="B495" s="3" t="str">
        <f>_xlfn.XLOOKUP(FIN_STUDY_GROUP_DISAG[[#This Row],[STUDY_GROUP_FK]],'splitting ID'!C:C,'splitting ID'!B:B)</f>
        <v>M10</v>
      </c>
      <c r="C495" s="4" t="s">
        <v>12485</v>
      </c>
      <c r="D495" s="4" t="s">
        <v>13343</v>
      </c>
      <c r="E495" s="4"/>
    </row>
    <row r="496" spans="1:5" x14ac:dyDescent="0.2">
      <c r="A496" s="3" t="str">
        <f>_xlfn.XLOOKUP(FIN_STUDY_GROUP_DISAG[[#This Row],[STUDY_GROUP_FK]],'splitting ID'!C:C,'splitting ID'!A:A)</f>
        <v>LEWI_2013</v>
      </c>
      <c r="B496" s="3" t="str">
        <f>_xlfn.XLOOKUP(FIN_STUDY_GROUP_DISAG[[#This Row],[STUDY_GROUP_FK]],'splitting ID'!C:C,'splitting ID'!B:B)</f>
        <v>M10</v>
      </c>
      <c r="C496" s="4" t="s">
        <v>12485</v>
      </c>
      <c r="D496" s="4" t="s">
        <v>5178</v>
      </c>
      <c r="E496" s="4" t="s">
        <v>13608</v>
      </c>
    </row>
    <row r="497" spans="1:5" x14ac:dyDescent="0.2">
      <c r="A497" s="3" t="str">
        <f>_xlfn.XLOOKUP(FIN_STUDY_GROUP_DISAG[[#This Row],[STUDY_GROUP_FK]],'splitting ID'!C:C,'splitting ID'!A:A)</f>
        <v>LEWI_2013</v>
      </c>
      <c r="B497" s="3" t="str">
        <f>_xlfn.XLOOKUP(FIN_STUDY_GROUP_DISAG[[#This Row],[STUDY_GROUP_FK]],'splitting ID'!C:C,'splitting ID'!B:B)</f>
        <v>M11</v>
      </c>
      <c r="C497" s="4" t="s">
        <v>12486</v>
      </c>
      <c r="D497" s="4" t="s">
        <v>13343</v>
      </c>
      <c r="E497" s="4"/>
    </row>
    <row r="498" spans="1:5" x14ac:dyDescent="0.2">
      <c r="A498" s="3" t="str">
        <f>_xlfn.XLOOKUP(FIN_STUDY_GROUP_DISAG[[#This Row],[STUDY_GROUP_FK]],'splitting ID'!C:C,'splitting ID'!A:A)</f>
        <v>LEWI_2013</v>
      </c>
      <c r="B498" s="3" t="str">
        <f>_xlfn.XLOOKUP(FIN_STUDY_GROUP_DISAG[[#This Row],[STUDY_GROUP_FK]],'splitting ID'!C:C,'splitting ID'!B:B)</f>
        <v>M11</v>
      </c>
      <c r="C498" s="4" t="s">
        <v>12486</v>
      </c>
      <c r="D498" s="4" t="s">
        <v>5178</v>
      </c>
      <c r="E498" s="4" t="s">
        <v>13608</v>
      </c>
    </row>
    <row r="499" spans="1:5" x14ac:dyDescent="0.2">
      <c r="A499" s="3" t="str">
        <f>_xlfn.XLOOKUP(FIN_STUDY_GROUP_DISAG[[#This Row],[STUDY_GROUP_FK]],'splitting ID'!C:C,'splitting ID'!A:A)</f>
        <v>LEWI_2013</v>
      </c>
      <c r="B499" s="3" t="str">
        <f>_xlfn.XLOOKUP(FIN_STUDY_GROUP_DISAG[[#This Row],[STUDY_GROUP_FK]],'splitting ID'!C:C,'splitting ID'!B:B)</f>
        <v>M12</v>
      </c>
      <c r="C499" s="4" t="s">
        <v>12487</v>
      </c>
      <c r="D499" s="4" t="s">
        <v>13343</v>
      </c>
      <c r="E499" s="4"/>
    </row>
    <row r="500" spans="1:5" x14ac:dyDescent="0.2">
      <c r="A500" s="3" t="str">
        <f>_xlfn.XLOOKUP(FIN_STUDY_GROUP_DISAG[[#This Row],[STUDY_GROUP_FK]],'splitting ID'!C:C,'splitting ID'!A:A)</f>
        <v>LEWI_2013</v>
      </c>
      <c r="B500" s="3" t="str">
        <f>_xlfn.XLOOKUP(FIN_STUDY_GROUP_DISAG[[#This Row],[STUDY_GROUP_FK]],'splitting ID'!C:C,'splitting ID'!B:B)</f>
        <v>M12</v>
      </c>
      <c r="C500" s="4" t="s">
        <v>12487</v>
      </c>
      <c r="D500" s="4" t="s">
        <v>5178</v>
      </c>
      <c r="E500" s="4" t="s">
        <v>13608</v>
      </c>
    </row>
    <row r="501" spans="1:5" x14ac:dyDescent="0.2">
      <c r="A501" s="3" t="str">
        <f>_xlfn.XLOOKUP(FIN_STUDY_GROUP_DISAG[[#This Row],[STUDY_GROUP_FK]],'splitting ID'!C:C,'splitting ID'!A:A)</f>
        <v>LIIX_2025a</v>
      </c>
      <c r="B501" s="3" t="str">
        <f>_xlfn.XLOOKUP(FIN_STUDY_GROUP_DISAG[[#This Row],[STUDY_GROUP_FK]],'splitting ID'!C:C,'splitting ID'!B:B)</f>
        <v>ONE</v>
      </c>
      <c r="C501" s="4" t="s">
        <v>12692</v>
      </c>
      <c r="D501" s="4" t="s">
        <v>5178</v>
      </c>
      <c r="E501" s="4" t="s">
        <v>13658</v>
      </c>
    </row>
    <row r="502" spans="1:5" x14ac:dyDescent="0.2">
      <c r="A502" s="3" t="str">
        <f>_xlfn.XLOOKUP(FIN_STUDY_GROUP_DISAG[[#This Row],[STUDY_GROUP_FK]],'splitting ID'!C:C,'splitting ID'!A:A)</f>
        <v>LIMA_2018</v>
      </c>
      <c r="B502" s="3" t="str">
        <f>_xlfn.XLOOKUP(FIN_STUDY_GROUP_DISAG[[#This Row],[STUDY_GROUP_FK]],'splitting ID'!C:C,'splitting ID'!B:B)</f>
        <v>ONE</v>
      </c>
      <c r="C502" s="4" t="s">
        <v>11907</v>
      </c>
      <c r="D502" s="4" t="s">
        <v>13344</v>
      </c>
      <c r="E502" s="4"/>
    </row>
    <row r="503" spans="1:5" x14ac:dyDescent="0.2">
      <c r="A503" s="3" t="str">
        <f>_xlfn.XLOOKUP(FIN_STUDY_GROUP_DISAG[[#This Row],[STUDY_GROUP_FK]],'splitting ID'!C:C,'splitting ID'!A:A)</f>
        <v>LIMA_2018</v>
      </c>
      <c r="B503" s="3" t="str">
        <f>_xlfn.XLOOKUP(FIN_STUDY_GROUP_DISAG[[#This Row],[STUDY_GROUP_FK]],'splitting ID'!C:C,'splitting ID'!B:B)</f>
        <v>ONE</v>
      </c>
      <c r="C503" s="4" t="s">
        <v>11907</v>
      </c>
      <c r="D503" s="4" t="s">
        <v>5178</v>
      </c>
      <c r="E503" s="4" t="s">
        <v>13520</v>
      </c>
    </row>
    <row r="504" spans="1:5" x14ac:dyDescent="0.2">
      <c r="A504" s="3" t="str">
        <f>_xlfn.XLOOKUP(FIN_STUDY_GROUP_DISAG[[#This Row],[STUDY_GROUP_FK]],'splitting ID'!C:C,'splitting ID'!A:A)</f>
        <v>LIMA_2021</v>
      </c>
      <c r="B504" s="3" t="str">
        <f>_xlfn.XLOOKUP(FIN_STUDY_GROUP_DISAG[[#This Row],[STUDY_GROUP_FK]],'splitting ID'!C:C,'splitting ID'!B:B)</f>
        <v>ONE</v>
      </c>
      <c r="C504" s="4" t="s">
        <v>12378</v>
      </c>
      <c r="D504" s="4" t="s">
        <v>13343</v>
      </c>
      <c r="E504" s="4"/>
    </row>
    <row r="505" spans="1:5" x14ac:dyDescent="0.2">
      <c r="A505" s="3" t="str">
        <f>_xlfn.XLOOKUP(FIN_STUDY_GROUP_DISAG[[#This Row],[STUDY_GROUP_FK]],'splitting ID'!C:C,'splitting ID'!A:A)</f>
        <v>LIUX_2016</v>
      </c>
      <c r="B505" s="3" t="str">
        <f>_xlfn.XLOOKUP(FIN_STUDY_GROUP_DISAG[[#This Row],[STUDY_GROUP_FK]],'splitting ID'!C:C,'splitting ID'!B:B)</f>
        <v>ONE</v>
      </c>
      <c r="C505" s="4" t="s">
        <v>11909</v>
      </c>
      <c r="D505" s="4" t="s">
        <v>5178</v>
      </c>
      <c r="E505" s="4" t="s">
        <v>13352</v>
      </c>
    </row>
    <row r="506" spans="1:5" x14ac:dyDescent="0.2">
      <c r="A506" s="3" t="str">
        <f>_xlfn.XLOOKUP(FIN_STUDY_GROUP_DISAG[[#This Row],[STUDY_GROUP_FK]],'splitting ID'!C:C,'splitting ID'!A:A)</f>
        <v>LIUX_2017</v>
      </c>
      <c r="B506" s="3" t="str">
        <f>_xlfn.XLOOKUP(FIN_STUDY_GROUP_DISAG[[#This Row],[STUDY_GROUP_FK]],'splitting ID'!C:C,'splitting ID'!B:B)</f>
        <v>ONE</v>
      </c>
      <c r="C506" s="4" t="s">
        <v>12380</v>
      </c>
      <c r="D506" s="4" t="s">
        <v>13343</v>
      </c>
      <c r="E506" s="4"/>
    </row>
    <row r="507" spans="1:5" x14ac:dyDescent="0.2">
      <c r="A507" s="3" t="str">
        <f>_xlfn.XLOOKUP(FIN_STUDY_GROUP_DISAG[[#This Row],[STUDY_GROUP_FK]],'splitting ID'!C:C,'splitting ID'!A:A)</f>
        <v>LIUX_2017</v>
      </c>
      <c r="B507" s="3" t="str">
        <f>_xlfn.XLOOKUP(FIN_STUDY_GROUP_DISAG[[#This Row],[STUDY_GROUP_FK]],'splitting ID'!C:C,'splitting ID'!B:B)</f>
        <v>ONE</v>
      </c>
      <c r="C507" s="4" t="s">
        <v>12380</v>
      </c>
      <c r="D507" s="4" t="s">
        <v>13346</v>
      </c>
      <c r="E507" s="4"/>
    </row>
    <row r="508" spans="1:5" x14ac:dyDescent="0.2">
      <c r="A508" s="3" t="str">
        <f>_xlfn.XLOOKUP(FIN_STUDY_GROUP_DISAG[[#This Row],[STUDY_GROUP_FK]],'splitting ID'!C:C,'splitting ID'!A:A)</f>
        <v>LIUX_2017</v>
      </c>
      <c r="B508" s="3" t="str">
        <f>_xlfn.XLOOKUP(FIN_STUDY_GROUP_DISAG[[#This Row],[STUDY_GROUP_FK]],'splitting ID'!C:C,'splitting ID'!B:B)</f>
        <v>ONE</v>
      </c>
      <c r="C508" s="4" t="s">
        <v>12380</v>
      </c>
      <c r="D508" s="4" t="s">
        <v>5178</v>
      </c>
      <c r="E508" s="4" t="s">
        <v>13594</v>
      </c>
    </row>
    <row r="509" spans="1:5" x14ac:dyDescent="0.2">
      <c r="A509" s="3" t="str">
        <f>_xlfn.XLOOKUP(FIN_STUDY_GROUP_DISAG[[#This Row],[STUDY_GROUP_FK]],'splitting ID'!C:C,'splitting ID'!A:A)</f>
        <v>LIUX_2022a</v>
      </c>
      <c r="B509" s="3" t="str">
        <f>_xlfn.XLOOKUP(FIN_STUDY_GROUP_DISAG[[#This Row],[STUDY_GROUP_FK]],'splitting ID'!C:C,'splitting ID'!B:B)</f>
        <v>ONE</v>
      </c>
      <c r="C509" s="4" t="s">
        <v>10536</v>
      </c>
      <c r="D509" s="4" t="s">
        <v>13343</v>
      </c>
      <c r="E509" s="4"/>
    </row>
    <row r="510" spans="1:5" x14ac:dyDescent="0.2">
      <c r="A510" s="3" t="str">
        <f>_xlfn.XLOOKUP(FIN_STUDY_GROUP_DISAG[[#This Row],[STUDY_GROUP_FK]],'splitting ID'!C:C,'splitting ID'!A:A)</f>
        <v>LIUX_2022a</v>
      </c>
      <c r="B510" s="3" t="str">
        <f>_xlfn.XLOOKUP(FIN_STUDY_GROUP_DISAG[[#This Row],[STUDY_GROUP_FK]],'splitting ID'!C:C,'splitting ID'!B:B)</f>
        <v>ONE</v>
      </c>
      <c r="C510" s="4" t="s">
        <v>10536</v>
      </c>
      <c r="D510" s="4" t="s">
        <v>13344</v>
      </c>
      <c r="E510" s="4"/>
    </row>
    <row r="511" spans="1:5" x14ac:dyDescent="0.2">
      <c r="A511" s="3" t="str">
        <f>_xlfn.XLOOKUP(FIN_STUDY_GROUP_DISAG[[#This Row],[STUDY_GROUP_FK]],'splitting ID'!C:C,'splitting ID'!A:A)</f>
        <v>LIUX_2022a</v>
      </c>
      <c r="B511" s="3" t="str">
        <f>_xlfn.XLOOKUP(FIN_STUDY_GROUP_DISAG[[#This Row],[STUDY_GROUP_FK]],'splitting ID'!C:C,'splitting ID'!B:B)</f>
        <v>ONE</v>
      </c>
      <c r="C511" s="4" t="s">
        <v>10536</v>
      </c>
      <c r="D511" s="4" t="s">
        <v>5178</v>
      </c>
      <c r="E511" s="4" t="s">
        <v>13380</v>
      </c>
    </row>
    <row r="512" spans="1:5" x14ac:dyDescent="0.2">
      <c r="A512" s="3" t="str">
        <f>_xlfn.XLOOKUP(FIN_STUDY_GROUP_DISAG[[#This Row],[STUDY_GROUP_FK]],'splitting ID'!C:C,'splitting ID'!A:A)</f>
        <v>LIUX_2022b</v>
      </c>
      <c r="B512" s="3" t="str">
        <f>_xlfn.XLOOKUP(FIN_STUDY_GROUP_DISAG[[#This Row],[STUDY_GROUP_FK]],'splitting ID'!C:C,'splitting ID'!B:B)</f>
        <v>ONE</v>
      </c>
      <c r="C512" s="4" t="s">
        <v>11128</v>
      </c>
      <c r="D512" s="4" t="s">
        <v>13343</v>
      </c>
      <c r="E512" s="4"/>
    </row>
    <row r="513" spans="1:5" x14ac:dyDescent="0.2">
      <c r="A513" s="3" t="str">
        <f>_xlfn.XLOOKUP(FIN_STUDY_GROUP_DISAG[[#This Row],[STUDY_GROUP_FK]],'splitting ID'!C:C,'splitting ID'!A:A)</f>
        <v>LIUX_2022b</v>
      </c>
      <c r="B513" s="3" t="str">
        <f>_xlfn.XLOOKUP(FIN_STUDY_GROUP_DISAG[[#This Row],[STUDY_GROUP_FK]],'splitting ID'!C:C,'splitting ID'!B:B)</f>
        <v>ONE</v>
      </c>
      <c r="C513" s="4" t="s">
        <v>11128</v>
      </c>
      <c r="D513" s="4" t="s">
        <v>5178</v>
      </c>
      <c r="E513" s="4" t="s">
        <v>13381</v>
      </c>
    </row>
    <row r="514" spans="1:5" x14ac:dyDescent="0.2">
      <c r="A514" s="3" t="str">
        <f>_xlfn.XLOOKUP(FIN_STUDY_GROUP_DISAG[[#This Row],[STUDY_GROUP_FK]],'splitting ID'!C:C,'splitting ID'!A:A)</f>
        <v>LIXX_2015</v>
      </c>
      <c r="B514" s="3" t="str">
        <f>_xlfn.XLOOKUP(FIN_STUDY_GROUP_DISAG[[#This Row],[STUDY_GROUP_FK]],'splitting ID'!C:C,'splitting ID'!B:B)</f>
        <v>ONE</v>
      </c>
      <c r="C514" s="4" t="s">
        <v>11928</v>
      </c>
      <c r="D514" s="4" t="s">
        <v>5178</v>
      </c>
      <c r="E514" s="4" t="s">
        <v>13521</v>
      </c>
    </row>
    <row r="515" spans="1:5" x14ac:dyDescent="0.2">
      <c r="A515" s="3" t="str">
        <f>_xlfn.XLOOKUP(FIN_STUDY_GROUP_DISAG[[#This Row],[STUDY_GROUP_FK]],'splitting ID'!C:C,'splitting ID'!A:A)</f>
        <v>LIXX_2020</v>
      </c>
      <c r="B515" s="3" t="str">
        <f>_xlfn.XLOOKUP(FIN_STUDY_GROUP_DISAG[[#This Row],[STUDY_GROUP_FK]],'splitting ID'!C:C,'splitting ID'!B:B)</f>
        <v>ONE</v>
      </c>
      <c r="C515" s="4" t="s">
        <v>11596</v>
      </c>
      <c r="D515" s="4" t="s">
        <v>5178</v>
      </c>
      <c r="E515" s="4" t="s">
        <v>13464</v>
      </c>
    </row>
    <row r="516" spans="1:5" x14ac:dyDescent="0.2">
      <c r="A516" s="3" t="str">
        <f>_xlfn.XLOOKUP(FIN_STUDY_GROUP_DISAG[[#This Row],[STUDY_GROUP_FK]],'splitting ID'!C:C,'splitting ID'!A:A)</f>
        <v>LIXX_2021</v>
      </c>
      <c r="B516" s="3" t="str">
        <f>_xlfn.XLOOKUP(FIN_STUDY_GROUP_DISAG[[#This Row],[STUDY_GROUP_FK]],'splitting ID'!C:C,'splitting ID'!B:B)</f>
        <v>GYN</v>
      </c>
      <c r="C516" s="4" t="s">
        <v>11500</v>
      </c>
      <c r="D516" s="4" t="s">
        <v>13343</v>
      </c>
      <c r="E516" s="4"/>
    </row>
    <row r="517" spans="1:5" x14ac:dyDescent="0.2">
      <c r="A517" s="3" t="str">
        <f>_xlfn.XLOOKUP(FIN_STUDY_GROUP_DISAG[[#This Row],[STUDY_GROUP_FK]],'splitting ID'!C:C,'splitting ID'!A:A)</f>
        <v>LIXX_2021</v>
      </c>
      <c r="B517" s="3" t="str">
        <f>_xlfn.XLOOKUP(FIN_STUDY_GROUP_DISAG[[#This Row],[STUDY_GROUP_FK]],'splitting ID'!C:C,'splitting ID'!B:B)</f>
        <v>GYN</v>
      </c>
      <c r="C517" s="4" t="s">
        <v>11500</v>
      </c>
      <c r="D517" s="4" t="s">
        <v>5178</v>
      </c>
      <c r="E517" s="4" t="s">
        <v>13465</v>
      </c>
    </row>
    <row r="518" spans="1:5" x14ac:dyDescent="0.2">
      <c r="A518" s="3" t="str">
        <f>_xlfn.XLOOKUP(FIN_STUDY_GROUP_DISAG[[#This Row],[STUDY_GROUP_FK]],'splitting ID'!C:C,'splitting ID'!A:A)</f>
        <v>LIXX_2021</v>
      </c>
      <c r="B518" s="3" t="str">
        <f>_xlfn.XLOOKUP(FIN_STUDY_GROUP_DISAG[[#This Row],[STUDY_GROUP_FK]],'splitting ID'!C:C,'splitting ID'!B:B)</f>
        <v>SUB</v>
      </c>
      <c r="C518" s="4" t="s">
        <v>11505</v>
      </c>
      <c r="D518" s="4" t="s">
        <v>13343</v>
      </c>
      <c r="E518" s="4"/>
    </row>
    <row r="519" spans="1:5" x14ac:dyDescent="0.2">
      <c r="A519" s="3" t="str">
        <f>_xlfn.XLOOKUP(FIN_STUDY_GROUP_DISAG[[#This Row],[STUDY_GROUP_FK]],'splitting ID'!C:C,'splitting ID'!A:A)</f>
        <v>LIXX_2021</v>
      </c>
      <c r="B519" s="3" t="str">
        <f>_xlfn.XLOOKUP(FIN_STUDY_GROUP_DISAG[[#This Row],[STUDY_GROUP_FK]],'splitting ID'!C:C,'splitting ID'!B:B)</f>
        <v>SUB</v>
      </c>
      <c r="C519" s="4" t="s">
        <v>11505</v>
      </c>
      <c r="D519" s="4" t="s">
        <v>5178</v>
      </c>
      <c r="E519" s="4" t="s">
        <v>13465</v>
      </c>
    </row>
    <row r="520" spans="1:5" x14ac:dyDescent="0.2">
      <c r="A520" s="3" t="str">
        <f>_xlfn.XLOOKUP(FIN_STUDY_GROUP_DISAG[[#This Row],[STUDY_GROUP_FK]],'splitting ID'!C:C,'splitting ID'!A:A)</f>
        <v>LIXX_2021</v>
      </c>
      <c r="B520" s="3" t="str">
        <f>_xlfn.XLOOKUP(FIN_STUDY_GROUP_DISAG[[#This Row],[STUDY_GROUP_FK]],'splitting ID'!C:C,'splitting ID'!B:B)</f>
        <v>ANC</v>
      </c>
      <c r="C520" s="4" t="s">
        <v>11504</v>
      </c>
      <c r="D520" s="4" t="s">
        <v>13343</v>
      </c>
      <c r="E520" s="4"/>
    </row>
    <row r="521" spans="1:5" x14ac:dyDescent="0.2">
      <c r="A521" s="3" t="str">
        <f>_xlfn.XLOOKUP(FIN_STUDY_GROUP_DISAG[[#This Row],[STUDY_GROUP_FK]],'splitting ID'!C:C,'splitting ID'!A:A)</f>
        <v>LIXX_2021</v>
      </c>
      <c r="B521" s="3" t="str">
        <f>_xlfn.XLOOKUP(FIN_STUDY_GROUP_DISAG[[#This Row],[STUDY_GROUP_FK]],'splitting ID'!C:C,'splitting ID'!B:B)</f>
        <v>ANC</v>
      </c>
      <c r="C521" s="4" t="s">
        <v>11504</v>
      </c>
      <c r="D521" s="4" t="s">
        <v>5178</v>
      </c>
      <c r="E521" s="4" t="s">
        <v>13465</v>
      </c>
    </row>
    <row r="522" spans="1:5" x14ac:dyDescent="0.2">
      <c r="A522" s="3" t="str">
        <f>_xlfn.XLOOKUP(FIN_STUDY_GROUP_DISAG[[#This Row],[STUDY_GROUP_FK]],'splitting ID'!C:C,'splitting ID'!A:A)</f>
        <v>LIXX_2022</v>
      </c>
      <c r="B522" s="3" t="str">
        <f>_xlfn.XLOOKUP(FIN_STUDY_GROUP_DISAG[[#This Row],[STUDY_GROUP_FK]],'splitting ID'!C:C,'splitting ID'!B:B)</f>
        <v>ONE</v>
      </c>
      <c r="C522" s="4" t="s">
        <v>11133</v>
      </c>
      <c r="D522" s="4" t="s">
        <v>13343</v>
      </c>
      <c r="E522" s="4"/>
    </row>
    <row r="523" spans="1:5" x14ac:dyDescent="0.2">
      <c r="A523" s="3" t="str">
        <f>_xlfn.XLOOKUP(FIN_STUDY_GROUP_DISAG[[#This Row],[STUDY_GROUP_FK]],'splitting ID'!C:C,'splitting ID'!A:A)</f>
        <v>LIXX_2022</v>
      </c>
      <c r="B523" s="3" t="str">
        <f>_xlfn.XLOOKUP(FIN_STUDY_GROUP_DISAG[[#This Row],[STUDY_GROUP_FK]],'splitting ID'!C:C,'splitting ID'!B:B)</f>
        <v>ONE</v>
      </c>
      <c r="C523" s="4" t="s">
        <v>11133</v>
      </c>
      <c r="D523" s="4" t="s">
        <v>5178</v>
      </c>
      <c r="E523" s="4" t="s">
        <v>13382</v>
      </c>
    </row>
    <row r="524" spans="1:5" x14ac:dyDescent="0.2">
      <c r="A524" s="3" t="str">
        <f>_xlfn.XLOOKUP(FIN_STUDY_GROUP_DISAG[[#This Row],[STUDY_GROUP_FK]],'splitting ID'!C:C,'splitting ID'!A:A)</f>
        <v>LIXX_2022</v>
      </c>
      <c r="B524" s="3" t="str">
        <f>_xlfn.XLOOKUP(FIN_STUDY_GROUP_DISAG[[#This Row],[STUDY_GROUP_FK]],'splitting ID'!C:C,'splitting ID'!B:B)</f>
        <v>ONE</v>
      </c>
      <c r="C524" s="4" t="s">
        <v>11133</v>
      </c>
      <c r="D524" s="4" t="s">
        <v>13348</v>
      </c>
      <c r="E524" s="4"/>
    </row>
    <row r="525" spans="1:5" x14ac:dyDescent="0.2">
      <c r="A525" s="3" t="str">
        <f>_xlfn.XLOOKUP(FIN_STUDY_GROUP_DISAG[[#This Row],[STUDY_GROUP_FK]],'splitting ID'!C:C,'splitting ID'!A:A)</f>
        <v>LIXX_2023</v>
      </c>
      <c r="B525" s="3" t="str">
        <f>_xlfn.XLOOKUP(FIN_STUDY_GROUP_DISAG[[#This Row],[STUDY_GROUP_FK]],'splitting ID'!C:C,'splitting ID'!B:B)</f>
        <v>ONE</v>
      </c>
      <c r="C525" s="4" t="s">
        <v>11135</v>
      </c>
      <c r="D525" s="4" t="s">
        <v>13343</v>
      </c>
      <c r="E525" s="4"/>
    </row>
    <row r="526" spans="1:5" x14ac:dyDescent="0.2">
      <c r="A526" s="3" t="str">
        <f>_xlfn.XLOOKUP(FIN_STUDY_GROUP_DISAG[[#This Row],[STUDY_GROUP_FK]],'splitting ID'!C:C,'splitting ID'!A:A)</f>
        <v>LIXX_2023</v>
      </c>
      <c r="B526" s="3" t="str">
        <f>_xlfn.XLOOKUP(FIN_STUDY_GROUP_DISAG[[#This Row],[STUDY_GROUP_FK]],'splitting ID'!C:C,'splitting ID'!B:B)</f>
        <v>ONE</v>
      </c>
      <c r="C526" s="4" t="s">
        <v>11135</v>
      </c>
      <c r="D526" s="4" t="s">
        <v>13344</v>
      </c>
      <c r="E526" s="4"/>
    </row>
    <row r="527" spans="1:5" x14ac:dyDescent="0.2">
      <c r="A527" s="3" t="str">
        <f>_xlfn.XLOOKUP(FIN_STUDY_GROUP_DISAG[[#This Row],[STUDY_GROUP_FK]],'splitting ID'!C:C,'splitting ID'!A:A)</f>
        <v>LIXX_2023</v>
      </c>
      <c r="B527" s="3" t="str">
        <f>_xlfn.XLOOKUP(FIN_STUDY_GROUP_DISAG[[#This Row],[STUDY_GROUP_FK]],'splitting ID'!C:C,'splitting ID'!B:B)</f>
        <v>ONE</v>
      </c>
      <c r="C527" s="4" t="s">
        <v>11135</v>
      </c>
      <c r="D527" s="4" t="s">
        <v>5178</v>
      </c>
      <c r="E527" s="4" t="s">
        <v>13383</v>
      </c>
    </row>
    <row r="528" spans="1:5" x14ac:dyDescent="0.2">
      <c r="A528" s="3" t="str">
        <f>_xlfn.XLOOKUP(FIN_STUDY_GROUP_DISAG[[#This Row],[STUDY_GROUP_FK]],'splitting ID'!C:C,'splitting ID'!A:A)</f>
        <v>LIXX_2023</v>
      </c>
      <c r="B528" s="3" t="str">
        <f>_xlfn.XLOOKUP(FIN_STUDY_GROUP_DISAG[[#This Row],[STUDY_GROUP_FK]],'splitting ID'!C:C,'splitting ID'!B:B)</f>
        <v>ONE</v>
      </c>
      <c r="C528" s="4" t="s">
        <v>11135</v>
      </c>
      <c r="D528" s="4" t="s">
        <v>13348</v>
      </c>
      <c r="E528" s="4"/>
    </row>
    <row r="529" spans="1:5" x14ac:dyDescent="0.2">
      <c r="A529" s="3" t="str">
        <f>_xlfn.XLOOKUP(FIN_STUDY_GROUP_DISAG[[#This Row],[STUDY_GROUP_FK]],'splitting ID'!C:C,'splitting ID'!A:A)</f>
        <v>LIXX_2025</v>
      </c>
      <c r="B529" s="3" t="str">
        <f>_xlfn.XLOOKUP(FIN_STUDY_GROUP_DISAG[[#This Row],[STUDY_GROUP_FK]],'splitting ID'!C:C,'splitting ID'!B:B)</f>
        <v>FEM</v>
      </c>
      <c r="C529" s="4" t="s">
        <v>12699</v>
      </c>
      <c r="D529" s="4" t="s">
        <v>13343</v>
      </c>
      <c r="E529" s="4"/>
    </row>
    <row r="530" spans="1:5" x14ac:dyDescent="0.2">
      <c r="A530" s="3" t="str">
        <f>_xlfn.XLOOKUP(FIN_STUDY_GROUP_DISAG[[#This Row],[STUDY_GROUP_FK]],'splitting ID'!C:C,'splitting ID'!A:A)</f>
        <v>LIXX_2025</v>
      </c>
      <c r="B530" s="3" t="str">
        <f>_xlfn.XLOOKUP(FIN_STUDY_GROUP_DISAG[[#This Row],[STUDY_GROUP_FK]],'splitting ID'!C:C,'splitting ID'!B:B)</f>
        <v>FEM</v>
      </c>
      <c r="C530" s="4" t="s">
        <v>12699</v>
      </c>
      <c r="D530" s="4" t="s">
        <v>5178</v>
      </c>
      <c r="E530" s="4" t="s">
        <v>13659</v>
      </c>
    </row>
    <row r="531" spans="1:5" x14ac:dyDescent="0.2">
      <c r="A531" s="3" t="str">
        <f>_xlfn.XLOOKUP(FIN_STUDY_GROUP_DISAG[[#This Row],[STUDY_GROUP_FK]],'splitting ID'!C:C,'splitting ID'!A:A)</f>
        <v>LIXX_2025</v>
      </c>
      <c r="B531" s="3" t="str">
        <f>_xlfn.XLOOKUP(FIN_STUDY_GROUP_DISAG[[#This Row],[STUDY_GROUP_FK]],'splitting ID'!C:C,'splitting ID'!B:B)</f>
        <v>MAL</v>
      </c>
      <c r="C531" s="4" t="s">
        <v>12702</v>
      </c>
      <c r="D531" s="4" t="s">
        <v>13343</v>
      </c>
      <c r="E531" s="4"/>
    </row>
    <row r="532" spans="1:5" x14ac:dyDescent="0.2">
      <c r="A532" s="3" t="str">
        <f>_xlfn.XLOOKUP(FIN_STUDY_GROUP_DISAG[[#This Row],[STUDY_GROUP_FK]],'splitting ID'!C:C,'splitting ID'!A:A)</f>
        <v>LIXX_2025</v>
      </c>
      <c r="B532" s="3" t="str">
        <f>_xlfn.XLOOKUP(FIN_STUDY_GROUP_DISAG[[#This Row],[STUDY_GROUP_FK]],'splitting ID'!C:C,'splitting ID'!B:B)</f>
        <v>MAL</v>
      </c>
      <c r="C532" s="4" t="s">
        <v>12702</v>
      </c>
      <c r="D532" s="4" t="s">
        <v>5178</v>
      </c>
      <c r="E532" s="4" t="s">
        <v>13659</v>
      </c>
    </row>
    <row r="533" spans="1:5" x14ac:dyDescent="0.2">
      <c r="A533" s="3" t="str">
        <f>_xlfn.XLOOKUP(FIN_STUDY_GROUP_DISAG[[#This Row],[STUDY_GROUP_FK]],'splitting ID'!C:C,'splitting ID'!A:A)</f>
        <v>LLAN_2024</v>
      </c>
      <c r="B533" s="3" t="str">
        <f>_xlfn.XLOOKUP(FIN_STUDY_GROUP_DISAG[[#This Row],[STUDY_GROUP_FK]],'splitting ID'!C:C,'splitting ID'!B:B)</f>
        <v>FSW</v>
      </c>
      <c r="C533" s="4" t="s">
        <v>11138</v>
      </c>
      <c r="D533" s="4" t="s">
        <v>5178</v>
      </c>
      <c r="E533" s="4" t="s">
        <v>13384</v>
      </c>
    </row>
    <row r="534" spans="1:5" x14ac:dyDescent="0.2">
      <c r="A534" s="3" t="str">
        <f>_xlfn.XLOOKUP(FIN_STUDY_GROUP_DISAG[[#This Row],[STUDY_GROUP_FK]],'splitting ID'!C:C,'splitting ID'!A:A)</f>
        <v>LOCK_2018</v>
      </c>
      <c r="B534" s="3" t="str">
        <f>_xlfn.XLOOKUP(FIN_STUDY_GROUP_DISAG[[#This Row],[STUDY_GROUP_FK]],'splitting ID'!C:C,'splitting ID'!B:B)</f>
        <v>ONE</v>
      </c>
      <c r="C534" s="4" t="s">
        <v>11933</v>
      </c>
      <c r="D534" s="4" t="s">
        <v>5178</v>
      </c>
      <c r="E534" s="4" t="s">
        <v>13522</v>
      </c>
    </row>
    <row r="535" spans="1:5" x14ac:dyDescent="0.2">
      <c r="A535" s="3" t="str">
        <f>_xlfn.XLOOKUP(FIN_STUDY_GROUP_DISAG[[#This Row],[STUDY_GROUP_FK]],'splitting ID'!C:C,'splitting ID'!A:A)</f>
        <v>LONG_2017</v>
      </c>
      <c r="B535" s="3" t="str">
        <f>_xlfn.XLOOKUP(FIN_STUDY_GROUP_DISAG[[#This Row],[STUDY_GROUP_FK]],'splitting ID'!C:C,'splitting ID'!B:B)</f>
        <v>ONE</v>
      </c>
      <c r="C535" s="4" t="s">
        <v>12382</v>
      </c>
      <c r="D535" s="4" t="s">
        <v>5178</v>
      </c>
      <c r="E535" s="4" t="s">
        <v>13595</v>
      </c>
    </row>
    <row r="536" spans="1:5" x14ac:dyDescent="0.2">
      <c r="A536" s="3" t="str">
        <f>_xlfn.XLOOKUP(FIN_STUDY_GROUP_DISAG[[#This Row],[STUDY_GROUP_FK]],'splitting ID'!C:C,'splitting ID'!A:A)</f>
        <v>LONG_2017</v>
      </c>
      <c r="B536" s="3" t="str">
        <f>_xlfn.XLOOKUP(FIN_STUDY_GROUP_DISAG[[#This Row],[STUDY_GROUP_FK]],'splitting ID'!C:C,'splitting ID'!B:B)</f>
        <v>ONE</v>
      </c>
      <c r="C536" s="4" t="s">
        <v>12382</v>
      </c>
      <c r="D536" s="4" t="s">
        <v>13346</v>
      </c>
      <c r="E536" s="4"/>
    </row>
    <row r="537" spans="1:5" x14ac:dyDescent="0.2">
      <c r="A537" s="3" t="str">
        <f>_xlfn.XLOOKUP(FIN_STUDY_GROUP_DISAG[[#This Row],[STUDY_GROUP_FK]],'splitting ID'!C:C,'splitting ID'!A:A)</f>
        <v>LOPE_2020</v>
      </c>
      <c r="B537" s="3" t="str">
        <f>_xlfn.XLOOKUP(FIN_STUDY_GROUP_DISAG[[#This Row],[STUDY_GROUP_FK]],'splitting ID'!C:C,'splitting ID'!B:B)</f>
        <v>FEM</v>
      </c>
      <c r="C537" s="4" t="s">
        <v>11939</v>
      </c>
      <c r="D537" s="4" t="s">
        <v>13343</v>
      </c>
      <c r="E537" s="4"/>
    </row>
    <row r="538" spans="1:5" x14ac:dyDescent="0.2">
      <c r="A538" s="3" t="str">
        <f>_xlfn.XLOOKUP(FIN_STUDY_GROUP_DISAG[[#This Row],[STUDY_GROUP_FK]],'splitting ID'!C:C,'splitting ID'!A:A)</f>
        <v>LOPE_2020</v>
      </c>
      <c r="B538" s="3" t="str">
        <f>_xlfn.XLOOKUP(FIN_STUDY_GROUP_DISAG[[#This Row],[STUDY_GROUP_FK]],'splitting ID'!C:C,'splitting ID'!B:B)</f>
        <v>FEM</v>
      </c>
      <c r="C538" s="4" t="s">
        <v>11939</v>
      </c>
      <c r="D538" s="4" t="s">
        <v>5178</v>
      </c>
      <c r="E538" s="4" t="s">
        <v>13523</v>
      </c>
    </row>
    <row r="539" spans="1:5" x14ac:dyDescent="0.2">
      <c r="A539" s="3" t="str">
        <f>_xlfn.XLOOKUP(FIN_STUDY_GROUP_DISAG[[#This Row],[STUDY_GROUP_FK]],'splitting ID'!C:C,'splitting ID'!A:A)</f>
        <v>LOPE_2020</v>
      </c>
      <c r="B539" s="3" t="str">
        <f>_xlfn.XLOOKUP(FIN_STUDY_GROUP_DISAG[[#This Row],[STUDY_GROUP_FK]],'splitting ID'!C:C,'splitting ID'!B:B)</f>
        <v>MAL</v>
      </c>
      <c r="C539" s="4" t="s">
        <v>11942</v>
      </c>
      <c r="D539" s="4" t="s">
        <v>13343</v>
      </c>
      <c r="E539" s="4"/>
    </row>
    <row r="540" spans="1:5" x14ac:dyDescent="0.2">
      <c r="A540" s="3" t="str">
        <f>_xlfn.XLOOKUP(FIN_STUDY_GROUP_DISAG[[#This Row],[STUDY_GROUP_FK]],'splitting ID'!C:C,'splitting ID'!A:A)</f>
        <v>LOPE_2020</v>
      </c>
      <c r="B540" s="3" t="str">
        <f>_xlfn.XLOOKUP(FIN_STUDY_GROUP_DISAG[[#This Row],[STUDY_GROUP_FK]],'splitting ID'!C:C,'splitting ID'!B:B)</f>
        <v>MAL</v>
      </c>
      <c r="C540" s="4" t="s">
        <v>11942</v>
      </c>
      <c r="D540" s="4" t="s">
        <v>5178</v>
      </c>
      <c r="E540" s="4" t="s">
        <v>13524</v>
      </c>
    </row>
    <row r="541" spans="1:5" x14ac:dyDescent="0.2">
      <c r="A541" s="3" t="str">
        <f>_xlfn.XLOOKUP(FIN_STUDY_GROUP_DISAG[[#This Row],[STUDY_GROUP_FK]],'splitting ID'!C:C,'splitting ID'!A:A)</f>
        <v>LOPE_2022</v>
      </c>
      <c r="B541" s="3" t="str">
        <f>_xlfn.XLOOKUP(FIN_STUDY_GROUP_DISAG[[#This Row],[STUDY_GROUP_FK]],'splitting ID'!C:C,'splitting ID'!B:B)</f>
        <v>ONE</v>
      </c>
      <c r="C541" s="4" t="s">
        <v>11597</v>
      </c>
      <c r="D541" s="4" t="s">
        <v>13343</v>
      </c>
      <c r="E541" s="4"/>
    </row>
    <row r="542" spans="1:5" x14ac:dyDescent="0.2">
      <c r="A542" s="3" t="str">
        <f>_xlfn.XLOOKUP(FIN_STUDY_GROUP_DISAG[[#This Row],[STUDY_GROUP_FK]],'splitting ID'!C:C,'splitting ID'!A:A)</f>
        <v>LOPE_2022</v>
      </c>
      <c r="B542" s="3" t="str">
        <f>_xlfn.XLOOKUP(FIN_STUDY_GROUP_DISAG[[#This Row],[STUDY_GROUP_FK]],'splitting ID'!C:C,'splitting ID'!B:B)</f>
        <v>ONE</v>
      </c>
      <c r="C542" s="4" t="s">
        <v>11597</v>
      </c>
      <c r="D542" s="4" t="s">
        <v>5178</v>
      </c>
      <c r="E542" s="4" t="s">
        <v>13466</v>
      </c>
    </row>
    <row r="543" spans="1:5" x14ac:dyDescent="0.2">
      <c r="A543" s="3" t="str">
        <f>_xlfn.XLOOKUP(FIN_STUDY_GROUP_DISAG[[#This Row],[STUDY_GROUP_FK]],'splitting ID'!C:C,'splitting ID'!A:A)</f>
        <v>LOPE_2023</v>
      </c>
      <c r="B543" s="3" t="str">
        <f>_xlfn.XLOOKUP(FIN_STUDY_GROUP_DISAG[[#This Row],[STUDY_GROUP_FK]],'splitting ID'!C:C,'splitting ID'!B:B)</f>
        <v>ONE</v>
      </c>
      <c r="C543" s="4" t="s">
        <v>10628</v>
      </c>
      <c r="D543" s="4" t="s">
        <v>13343</v>
      </c>
      <c r="E543" s="4"/>
    </row>
    <row r="544" spans="1:5" x14ac:dyDescent="0.2">
      <c r="A544" s="3" t="str">
        <f>_xlfn.XLOOKUP(FIN_STUDY_GROUP_DISAG[[#This Row],[STUDY_GROUP_FK]],'splitting ID'!C:C,'splitting ID'!A:A)</f>
        <v>LOPE_2023</v>
      </c>
      <c r="B544" s="3" t="str">
        <f>_xlfn.XLOOKUP(FIN_STUDY_GROUP_DISAG[[#This Row],[STUDY_GROUP_FK]],'splitting ID'!C:C,'splitting ID'!B:B)</f>
        <v>ONE</v>
      </c>
      <c r="C544" s="4" t="s">
        <v>10628</v>
      </c>
      <c r="D544" s="4" t="s">
        <v>5178</v>
      </c>
      <c r="E544" s="4" t="s">
        <v>13385</v>
      </c>
    </row>
    <row r="545" spans="1:5" x14ac:dyDescent="0.2">
      <c r="A545" s="3" t="str">
        <f>_xlfn.XLOOKUP(FIN_STUDY_GROUP_DISAG[[#This Row],[STUDY_GROUP_FK]],'splitting ID'!C:C,'splitting ID'!A:A)</f>
        <v>LOPE_2023</v>
      </c>
      <c r="B545" s="3" t="str">
        <f>_xlfn.XLOOKUP(FIN_STUDY_GROUP_DISAG[[#This Row],[STUDY_GROUP_FK]],'splitting ID'!C:C,'splitting ID'!B:B)</f>
        <v>ONE</v>
      </c>
      <c r="C545" s="4" t="s">
        <v>10628</v>
      </c>
      <c r="D545" s="4" t="s">
        <v>13348</v>
      </c>
      <c r="E545" s="4"/>
    </row>
    <row r="546" spans="1:5" x14ac:dyDescent="0.2">
      <c r="A546" s="3" t="str">
        <f>_xlfn.XLOOKUP(FIN_STUDY_GROUP_DISAG[[#This Row],[STUDY_GROUP_FK]],'splitting ID'!C:C,'splitting ID'!A:A)</f>
        <v>LOWE_2019</v>
      </c>
      <c r="B546" s="3" t="str">
        <f>_xlfn.XLOOKUP(FIN_STUDY_GROUP_DISAG[[#This Row],[STUDY_GROUP_FK]],'splitting ID'!C:C,'splitting ID'!B:B)</f>
        <v>ONE</v>
      </c>
      <c r="C546" s="4" t="s">
        <v>11944</v>
      </c>
      <c r="D546" s="4" t="s">
        <v>13343</v>
      </c>
      <c r="E546" s="4"/>
    </row>
    <row r="547" spans="1:5" x14ac:dyDescent="0.2">
      <c r="A547" s="3" t="str">
        <f>_xlfn.XLOOKUP(FIN_STUDY_GROUP_DISAG[[#This Row],[STUDY_GROUP_FK]],'splitting ID'!C:C,'splitting ID'!A:A)</f>
        <v>LOWE_2019</v>
      </c>
      <c r="B547" s="3" t="str">
        <f>_xlfn.XLOOKUP(FIN_STUDY_GROUP_DISAG[[#This Row],[STUDY_GROUP_FK]],'splitting ID'!C:C,'splitting ID'!B:B)</f>
        <v>ONE</v>
      </c>
      <c r="C547" s="4" t="s">
        <v>11944</v>
      </c>
      <c r="D547" s="4" t="s">
        <v>5178</v>
      </c>
      <c r="E547" s="4" t="s">
        <v>13525</v>
      </c>
    </row>
    <row r="548" spans="1:5" x14ac:dyDescent="0.2">
      <c r="A548" s="3" t="str">
        <f>_xlfn.XLOOKUP(FIN_STUDY_GROUP_DISAG[[#This Row],[STUDY_GROUP_FK]],'splitting ID'!C:C,'splitting ID'!A:A)</f>
        <v>LOWE_2019</v>
      </c>
      <c r="B548" s="3" t="str">
        <f>_xlfn.XLOOKUP(FIN_STUDY_GROUP_DISAG[[#This Row],[STUDY_GROUP_FK]],'splitting ID'!C:C,'splitting ID'!B:B)</f>
        <v>ONE</v>
      </c>
      <c r="C548" s="4" t="s">
        <v>11944</v>
      </c>
      <c r="D548" s="4" t="s">
        <v>13348</v>
      </c>
      <c r="E548" s="4"/>
    </row>
    <row r="549" spans="1:5" x14ac:dyDescent="0.2">
      <c r="A549" s="3" t="str">
        <f>_xlfn.XLOOKUP(FIN_STUDY_GROUP_DISAG[[#This Row],[STUDY_GROUP_FK]],'splitting ID'!C:C,'splitting ID'!A:A)</f>
        <v>LUOX_2015</v>
      </c>
      <c r="B549" s="3" t="str">
        <f>_xlfn.XLOOKUP(FIN_STUDY_GROUP_DISAG[[#This Row],[STUDY_GROUP_FK]],'splitting ID'!C:C,'splitting ID'!B:B)</f>
        <v>ONE</v>
      </c>
      <c r="C549" s="4" t="s">
        <v>11950</v>
      </c>
      <c r="D549" s="4" t="s">
        <v>5178</v>
      </c>
      <c r="E549" s="4" t="s">
        <v>13526</v>
      </c>
    </row>
    <row r="550" spans="1:5" x14ac:dyDescent="0.2">
      <c r="A550" s="3" t="str">
        <f>_xlfn.XLOOKUP(FIN_STUDY_GROUP_DISAG[[#This Row],[STUDY_GROUP_FK]],'splitting ID'!C:C,'splitting ID'!A:A)</f>
        <v>LUOX_2016</v>
      </c>
      <c r="B550" s="3" t="str">
        <f>_xlfn.XLOOKUP(FIN_STUDY_GROUP_DISAG[[#This Row],[STUDY_GROUP_FK]],'splitting ID'!C:C,'splitting ID'!B:B)</f>
        <v>ONE</v>
      </c>
      <c r="C550" s="4" t="s">
        <v>11953</v>
      </c>
      <c r="D550" s="4" t="s">
        <v>13343</v>
      </c>
      <c r="E550" s="4"/>
    </row>
    <row r="551" spans="1:5" x14ac:dyDescent="0.2">
      <c r="A551" s="3" t="str">
        <f>_xlfn.XLOOKUP(FIN_STUDY_GROUP_DISAG[[#This Row],[STUDY_GROUP_FK]],'splitting ID'!C:C,'splitting ID'!A:A)</f>
        <v>LUOX_2016</v>
      </c>
      <c r="B551" s="3" t="str">
        <f>_xlfn.XLOOKUP(FIN_STUDY_GROUP_DISAG[[#This Row],[STUDY_GROUP_FK]],'splitting ID'!C:C,'splitting ID'!B:B)</f>
        <v>ONE</v>
      </c>
      <c r="C551" s="4" t="s">
        <v>11953</v>
      </c>
      <c r="D551" s="4" t="s">
        <v>13344</v>
      </c>
      <c r="E551" s="4"/>
    </row>
    <row r="552" spans="1:5" x14ac:dyDescent="0.2">
      <c r="A552" s="3" t="str">
        <f>_xlfn.XLOOKUP(FIN_STUDY_GROUP_DISAG[[#This Row],[STUDY_GROUP_FK]],'splitting ID'!C:C,'splitting ID'!A:A)</f>
        <v>LUOX_2016</v>
      </c>
      <c r="B552" s="3" t="str">
        <f>_xlfn.XLOOKUP(FIN_STUDY_GROUP_DISAG[[#This Row],[STUDY_GROUP_FK]],'splitting ID'!C:C,'splitting ID'!B:B)</f>
        <v>ONE</v>
      </c>
      <c r="C552" s="4" t="s">
        <v>11953</v>
      </c>
      <c r="D552" s="4" t="s">
        <v>5178</v>
      </c>
      <c r="E552" s="4" t="s">
        <v>13527</v>
      </c>
    </row>
    <row r="553" spans="1:5" x14ac:dyDescent="0.2">
      <c r="A553" s="3" t="str">
        <f>_xlfn.XLOOKUP(FIN_STUDY_GROUP_DISAG[[#This Row],[STUDY_GROUP_FK]],'splitting ID'!C:C,'splitting ID'!A:A)</f>
        <v>LUOX_2016</v>
      </c>
      <c r="B553" s="3" t="str">
        <f>_xlfn.XLOOKUP(FIN_STUDY_GROUP_DISAG[[#This Row],[STUDY_GROUP_FK]],'splitting ID'!C:C,'splitting ID'!B:B)</f>
        <v>ONE</v>
      </c>
      <c r="C553" s="4" t="s">
        <v>11953</v>
      </c>
      <c r="D553" s="4" t="s">
        <v>13348</v>
      </c>
      <c r="E553" s="4"/>
    </row>
    <row r="554" spans="1:5" x14ac:dyDescent="0.2">
      <c r="A554" s="3" t="str">
        <f>_xlfn.XLOOKUP(FIN_STUDY_GROUP_DISAG[[#This Row],[STUDY_GROUP_FK]],'splitting ID'!C:C,'splitting ID'!A:A)</f>
        <v>LUOX_2016a</v>
      </c>
      <c r="B554" s="3" t="str">
        <f>_xlfn.XLOOKUP(FIN_STUDY_GROUP_DISAG[[#This Row],[STUDY_GROUP_FK]],'splitting ID'!C:C,'splitting ID'!B:B)</f>
        <v>ONE</v>
      </c>
      <c r="C554" s="4" t="s">
        <v>11954</v>
      </c>
      <c r="D554" s="4" t="s">
        <v>5178</v>
      </c>
      <c r="E554" s="4" t="s">
        <v>13528</v>
      </c>
    </row>
    <row r="555" spans="1:5" x14ac:dyDescent="0.2">
      <c r="A555" s="3" t="str">
        <f>_xlfn.XLOOKUP(FIN_STUDY_GROUP_DISAG[[#This Row],[STUDY_GROUP_FK]],'splitting ID'!C:C,'splitting ID'!A:A)</f>
        <v>LUOX_2018</v>
      </c>
      <c r="B555" s="3" t="str">
        <f>_xlfn.XLOOKUP(FIN_STUDY_GROUP_DISAG[[#This Row],[STUDY_GROUP_FK]],'splitting ID'!C:C,'splitting ID'!B:B)</f>
        <v>ONE</v>
      </c>
      <c r="C555" s="4" t="s">
        <v>11955</v>
      </c>
      <c r="D555" s="4" t="s">
        <v>13343</v>
      </c>
      <c r="E555" s="4"/>
    </row>
    <row r="556" spans="1:5" x14ac:dyDescent="0.2">
      <c r="A556" s="3" t="str">
        <f>_xlfn.XLOOKUP(FIN_STUDY_GROUP_DISAG[[#This Row],[STUDY_GROUP_FK]],'splitting ID'!C:C,'splitting ID'!A:A)</f>
        <v>LUOX_2018</v>
      </c>
      <c r="B556" s="3" t="str">
        <f>_xlfn.XLOOKUP(FIN_STUDY_GROUP_DISAG[[#This Row],[STUDY_GROUP_FK]],'splitting ID'!C:C,'splitting ID'!B:B)</f>
        <v>ONE</v>
      </c>
      <c r="C556" s="4" t="s">
        <v>11955</v>
      </c>
      <c r="D556" s="4" t="s">
        <v>13344</v>
      </c>
      <c r="E556" s="4"/>
    </row>
    <row r="557" spans="1:5" x14ac:dyDescent="0.2">
      <c r="A557" s="3" t="str">
        <f>_xlfn.XLOOKUP(FIN_STUDY_GROUP_DISAG[[#This Row],[STUDY_GROUP_FK]],'splitting ID'!C:C,'splitting ID'!A:A)</f>
        <v>LUOX_2018</v>
      </c>
      <c r="B557" s="3" t="str">
        <f>_xlfn.XLOOKUP(FIN_STUDY_GROUP_DISAG[[#This Row],[STUDY_GROUP_FK]],'splitting ID'!C:C,'splitting ID'!B:B)</f>
        <v>ONE</v>
      </c>
      <c r="C557" s="4" t="s">
        <v>11955</v>
      </c>
      <c r="D557" s="4" t="s">
        <v>5178</v>
      </c>
      <c r="E557" s="4" t="s">
        <v>13529</v>
      </c>
    </row>
    <row r="558" spans="1:5" x14ac:dyDescent="0.2">
      <c r="A558" s="3" t="str">
        <f>_xlfn.XLOOKUP(FIN_STUDY_GROUP_DISAG[[#This Row],[STUDY_GROUP_FK]],'splitting ID'!C:C,'splitting ID'!A:A)</f>
        <v>LUXX_2023</v>
      </c>
      <c r="B558" s="3" t="str">
        <f>_xlfn.XLOOKUP(FIN_STUDY_GROUP_DISAG[[#This Row],[STUDY_GROUP_FK]],'splitting ID'!C:C,'splitting ID'!B:B)</f>
        <v>ONE</v>
      </c>
      <c r="C558" s="4" t="s">
        <v>11146</v>
      </c>
      <c r="D558" s="4" t="s">
        <v>13343</v>
      </c>
      <c r="E558" s="4"/>
    </row>
    <row r="559" spans="1:5" x14ac:dyDescent="0.2">
      <c r="A559" s="3" t="str">
        <f>_xlfn.XLOOKUP(FIN_STUDY_GROUP_DISAG[[#This Row],[STUDY_GROUP_FK]],'splitting ID'!C:C,'splitting ID'!A:A)</f>
        <v>LUXX_2025</v>
      </c>
      <c r="B559" s="3" t="str">
        <f>_xlfn.XLOOKUP(FIN_STUDY_GROUP_DISAG[[#This Row],[STUDY_GROUP_FK]],'splitting ID'!C:C,'splitting ID'!B:B)</f>
        <v>ONE</v>
      </c>
      <c r="C559" s="4" t="s">
        <v>12705</v>
      </c>
      <c r="D559" s="4" t="s">
        <v>5178</v>
      </c>
      <c r="E559" s="4" t="s">
        <v>13660</v>
      </c>
    </row>
    <row r="560" spans="1:5" x14ac:dyDescent="0.2">
      <c r="A560" s="3" t="str">
        <f>_xlfn.XLOOKUP(FIN_STUDY_GROUP_DISAG[[#This Row],[STUDY_GROUP_FK]],'splitting ID'!C:C,'splitting ID'!A:A)</f>
        <v>LVXX_2019</v>
      </c>
      <c r="B560" s="3" t="str">
        <f>_xlfn.XLOOKUP(FIN_STUDY_GROUP_DISAG[[#This Row],[STUDY_GROUP_FK]],'splitting ID'!C:C,'splitting ID'!B:B)</f>
        <v>HPV-</v>
      </c>
      <c r="C560" s="4" t="s">
        <v>11957</v>
      </c>
      <c r="D560" s="4" t="s">
        <v>13343</v>
      </c>
      <c r="E560" s="4"/>
    </row>
    <row r="561" spans="1:5" x14ac:dyDescent="0.2">
      <c r="A561" s="3" t="str">
        <f>_xlfn.XLOOKUP(FIN_STUDY_GROUP_DISAG[[#This Row],[STUDY_GROUP_FK]],'splitting ID'!C:C,'splitting ID'!A:A)</f>
        <v>LVXX_2019</v>
      </c>
      <c r="B561" s="3" t="str">
        <f>_xlfn.XLOOKUP(FIN_STUDY_GROUP_DISAG[[#This Row],[STUDY_GROUP_FK]],'splitting ID'!C:C,'splitting ID'!B:B)</f>
        <v>HPV+</v>
      </c>
      <c r="C561" s="4" t="s">
        <v>11959</v>
      </c>
      <c r="D561" s="4" t="s">
        <v>13343</v>
      </c>
      <c r="E561" s="4"/>
    </row>
    <row r="562" spans="1:5" x14ac:dyDescent="0.2">
      <c r="A562" s="3" t="str">
        <f>_xlfn.XLOOKUP(FIN_STUDY_GROUP_DISAG[[#This Row],[STUDY_GROUP_FK]],'splitting ID'!C:C,'splitting ID'!A:A)</f>
        <v>MABA_2020</v>
      </c>
      <c r="B562" s="3" t="str">
        <f>_xlfn.XLOOKUP(FIN_STUDY_GROUP_DISAG[[#This Row],[STUDY_GROUP_FK]],'splitting ID'!C:C,'splitting ID'!B:B)</f>
        <v>ONE</v>
      </c>
      <c r="C562" s="4" t="s">
        <v>11960</v>
      </c>
      <c r="D562" s="4" t="s">
        <v>13343</v>
      </c>
      <c r="E562" s="4"/>
    </row>
    <row r="563" spans="1:5" x14ac:dyDescent="0.2">
      <c r="A563" s="3" t="str">
        <f>_xlfn.XLOOKUP(FIN_STUDY_GROUP_DISAG[[#This Row],[STUDY_GROUP_FK]],'splitting ID'!C:C,'splitting ID'!A:A)</f>
        <v>MABA_2020</v>
      </c>
      <c r="B563" s="3" t="str">
        <f>_xlfn.XLOOKUP(FIN_STUDY_GROUP_DISAG[[#This Row],[STUDY_GROUP_FK]],'splitting ID'!C:C,'splitting ID'!B:B)</f>
        <v>ONE</v>
      </c>
      <c r="C563" s="4" t="s">
        <v>11960</v>
      </c>
      <c r="D563" s="4" t="s">
        <v>5178</v>
      </c>
      <c r="E563" s="4" t="s">
        <v>13530</v>
      </c>
    </row>
    <row r="564" spans="1:5" x14ac:dyDescent="0.2">
      <c r="A564" s="3" t="str">
        <f>_xlfn.XLOOKUP(FIN_STUDY_GROUP_DISAG[[#This Row],[STUDY_GROUP_FK]],'splitting ID'!C:C,'splitting ID'!A:A)</f>
        <v>MABA_2020</v>
      </c>
      <c r="B564" s="3" t="str">
        <f>_xlfn.XLOOKUP(FIN_STUDY_GROUP_DISAG[[#This Row],[STUDY_GROUP_FK]],'splitting ID'!C:C,'splitting ID'!B:B)</f>
        <v>ONE</v>
      </c>
      <c r="C564" s="4" t="s">
        <v>11960</v>
      </c>
      <c r="D564" s="4" t="s">
        <v>13348</v>
      </c>
      <c r="E564" s="4"/>
    </row>
    <row r="565" spans="1:5" x14ac:dyDescent="0.2">
      <c r="A565" s="3" t="str">
        <f>_xlfn.XLOOKUP(FIN_STUDY_GROUP_DISAG[[#This Row],[STUDY_GROUP_FK]],'splitting ID'!C:C,'splitting ID'!A:A)</f>
        <v>MADA_2023</v>
      </c>
      <c r="B565" s="3" t="str">
        <f>_xlfn.XLOOKUP(FIN_STUDY_GROUP_DISAG[[#This Row],[STUDY_GROUP_FK]],'splitting ID'!C:C,'splitting ID'!B:B)</f>
        <v>KEN</v>
      </c>
      <c r="C565" s="4" t="s">
        <v>10538</v>
      </c>
      <c r="D565" s="4" t="s">
        <v>5178</v>
      </c>
      <c r="E565" s="4" t="s">
        <v>13386</v>
      </c>
    </row>
    <row r="566" spans="1:5" x14ac:dyDescent="0.2">
      <c r="A566" s="3" t="str">
        <f>_xlfn.XLOOKUP(FIN_STUDY_GROUP_DISAG[[#This Row],[STUDY_GROUP_FK]],'splitting ID'!C:C,'splitting ID'!A:A)</f>
        <v>MADA_2023</v>
      </c>
      <c r="B566" s="3" t="str">
        <f>_xlfn.XLOOKUP(FIN_STUDY_GROUP_DISAG[[#This Row],[STUDY_GROUP_FK]],'splitting ID'!C:C,'splitting ID'!B:B)</f>
        <v>MWI</v>
      </c>
      <c r="C566" s="4" t="s">
        <v>10540</v>
      </c>
      <c r="D566" s="4" t="s">
        <v>5178</v>
      </c>
      <c r="E566" s="4" t="s">
        <v>13386</v>
      </c>
    </row>
    <row r="567" spans="1:5" x14ac:dyDescent="0.2">
      <c r="A567" s="3" t="str">
        <f>_xlfn.XLOOKUP(FIN_STUDY_GROUP_DISAG[[#This Row],[STUDY_GROUP_FK]],'splitting ID'!C:C,'splitting ID'!A:A)</f>
        <v>MADA_2023</v>
      </c>
      <c r="B567" s="3" t="str">
        <f>_xlfn.XLOOKUP(FIN_STUDY_GROUP_DISAG[[#This Row],[STUDY_GROUP_FK]],'splitting ID'!C:C,'splitting ID'!B:B)</f>
        <v>TZA</v>
      </c>
      <c r="C567" s="4" t="s">
        <v>10541</v>
      </c>
      <c r="D567" s="4" t="s">
        <v>5178</v>
      </c>
      <c r="E567" s="4" t="s">
        <v>13386</v>
      </c>
    </row>
    <row r="568" spans="1:5" x14ac:dyDescent="0.2">
      <c r="A568" s="3" t="str">
        <f>_xlfn.XLOOKUP(FIN_STUDY_GROUP_DISAG[[#This Row],[STUDY_GROUP_FK]],'splitting ID'!C:C,'splitting ID'!A:A)</f>
        <v>MAFO_2016</v>
      </c>
      <c r="B568" s="3" t="str">
        <f>_xlfn.XLOOKUP(FIN_STUDY_GROUP_DISAG[[#This Row],[STUDY_GROUP_FK]],'splitting ID'!C:C,'splitting ID'!B:B)</f>
        <v>ONE</v>
      </c>
      <c r="C568" s="4" t="s">
        <v>11962</v>
      </c>
      <c r="D568" s="4" t="s">
        <v>5178</v>
      </c>
      <c r="E568" s="4" t="s">
        <v>13531</v>
      </c>
    </row>
    <row r="569" spans="1:5" x14ac:dyDescent="0.2">
      <c r="A569" s="3" t="str">
        <f>_xlfn.XLOOKUP(FIN_STUDY_GROUP_DISAG[[#This Row],[STUDY_GROUP_FK]],'splitting ID'!C:C,'splitting ID'!A:A)</f>
        <v>MAGA_2015</v>
      </c>
      <c r="B569" s="3" t="str">
        <f>_xlfn.XLOOKUP(FIN_STUDY_GROUP_DISAG[[#This Row],[STUDY_GROUP_FK]],'splitting ID'!C:C,'splitting ID'!B:B)</f>
        <v>ONE</v>
      </c>
      <c r="C569" s="4" t="s">
        <v>11964</v>
      </c>
      <c r="D569" s="4" t="s">
        <v>5178</v>
      </c>
      <c r="E569" s="4" t="s">
        <v>13532</v>
      </c>
    </row>
    <row r="570" spans="1:5" x14ac:dyDescent="0.2">
      <c r="A570" s="3" t="str">
        <f>_xlfn.XLOOKUP(FIN_STUDY_GROUP_DISAG[[#This Row],[STUDY_GROUP_FK]],'splitting ID'!C:C,'splitting ID'!A:A)</f>
        <v>MAGA_2015a</v>
      </c>
      <c r="B570" s="3" t="str">
        <f>_xlfn.XLOOKUP(FIN_STUDY_GROUP_DISAG[[#This Row],[STUDY_GROUP_FK]],'splitting ID'!C:C,'splitting ID'!B:B)</f>
        <v>ONE</v>
      </c>
      <c r="C570" s="4" t="s">
        <v>11965</v>
      </c>
      <c r="D570" s="4" t="s">
        <v>5178</v>
      </c>
      <c r="E570" s="4" t="s">
        <v>13464</v>
      </c>
    </row>
    <row r="571" spans="1:5" x14ac:dyDescent="0.2">
      <c r="A571" s="3" t="str">
        <f>_xlfn.XLOOKUP(FIN_STUDY_GROUP_DISAG[[#This Row],[STUDY_GROUP_FK]],'splitting ID'!C:C,'splitting ID'!A:A)</f>
        <v>MAHM_2015</v>
      </c>
      <c r="B571" s="3" t="str">
        <f>_xlfn.XLOOKUP(FIN_STUDY_GROUP_DISAG[[#This Row],[STUDY_GROUP_FK]],'splitting ID'!C:C,'splitting ID'!B:B)</f>
        <v>ONE</v>
      </c>
      <c r="C571" s="4" t="s">
        <v>11968</v>
      </c>
      <c r="D571" s="4" t="s">
        <v>13343</v>
      </c>
      <c r="E571" s="4"/>
    </row>
    <row r="572" spans="1:5" x14ac:dyDescent="0.2">
      <c r="A572" s="3" t="str">
        <f>_xlfn.XLOOKUP(FIN_STUDY_GROUP_DISAG[[#This Row],[STUDY_GROUP_FK]],'splitting ID'!C:C,'splitting ID'!A:A)</f>
        <v>MAHM_2015</v>
      </c>
      <c r="B572" s="3" t="str">
        <f>_xlfn.XLOOKUP(FIN_STUDY_GROUP_DISAG[[#This Row],[STUDY_GROUP_FK]],'splitting ID'!C:C,'splitting ID'!B:B)</f>
        <v>ONE</v>
      </c>
      <c r="C572" s="4" t="s">
        <v>11968</v>
      </c>
      <c r="D572" s="4" t="s">
        <v>13348</v>
      </c>
      <c r="E572" s="4"/>
    </row>
    <row r="573" spans="1:5" x14ac:dyDescent="0.2">
      <c r="A573" s="3" t="str">
        <f>_xlfn.XLOOKUP(FIN_STUDY_GROUP_DISAG[[#This Row],[STUDY_GROUP_FK]],'splitting ID'!C:C,'splitting ID'!A:A)</f>
        <v>MAIN_2016</v>
      </c>
      <c r="B573" s="3" t="str">
        <f>_xlfn.XLOOKUP(FIN_STUDY_GROUP_DISAG[[#This Row],[STUDY_GROUP_FK]],'splitting ID'!C:C,'splitting ID'!B:B)</f>
        <v>ONE</v>
      </c>
      <c r="C573" s="4" t="s">
        <v>11972</v>
      </c>
      <c r="D573" s="4" t="s">
        <v>13343</v>
      </c>
      <c r="E573" s="4"/>
    </row>
    <row r="574" spans="1:5" x14ac:dyDescent="0.2">
      <c r="A574" s="3" t="str">
        <f>_xlfn.XLOOKUP(FIN_STUDY_GROUP_DISAG[[#This Row],[STUDY_GROUP_FK]],'splitting ID'!C:C,'splitting ID'!A:A)</f>
        <v>MAIN_2016</v>
      </c>
      <c r="B574" s="3" t="str">
        <f>_xlfn.XLOOKUP(FIN_STUDY_GROUP_DISAG[[#This Row],[STUDY_GROUP_FK]],'splitting ID'!C:C,'splitting ID'!B:B)</f>
        <v>ONE</v>
      </c>
      <c r="C574" s="4" t="s">
        <v>11972</v>
      </c>
      <c r="D574" s="4" t="s">
        <v>5178</v>
      </c>
      <c r="E574" s="4" t="s">
        <v>13533</v>
      </c>
    </row>
    <row r="575" spans="1:5" x14ac:dyDescent="0.2">
      <c r="A575" s="3" t="str">
        <f>_xlfn.XLOOKUP(FIN_STUDY_GROUP_DISAG[[#This Row],[STUDY_GROUP_FK]],'splitting ID'!C:C,'splitting ID'!A:A)</f>
        <v>MAIN_2021</v>
      </c>
      <c r="B575" s="3" t="str">
        <f>_xlfn.XLOOKUP(FIN_STUDY_GROUP_DISAG[[#This Row],[STUDY_GROUP_FK]],'splitting ID'!C:C,'splitting ID'!B:B)</f>
        <v>FEM</v>
      </c>
      <c r="C575" s="4" t="s">
        <v>11518</v>
      </c>
      <c r="D575" s="4" t="s">
        <v>13343</v>
      </c>
      <c r="E575" s="4"/>
    </row>
    <row r="576" spans="1:5" x14ac:dyDescent="0.2">
      <c r="A576" s="3" t="str">
        <f>_xlfn.XLOOKUP(FIN_STUDY_GROUP_DISAG[[#This Row],[STUDY_GROUP_FK]],'splitting ID'!C:C,'splitting ID'!A:A)</f>
        <v>MAIN_2021</v>
      </c>
      <c r="B576" s="3" t="str">
        <f>_xlfn.XLOOKUP(FIN_STUDY_GROUP_DISAG[[#This Row],[STUDY_GROUP_FK]],'splitting ID'!C:C,'splitting ID'!B:B)</f>
        <v>FEM</v>
      </c>
      <c r="C576" s="4" t="s">
        <v>11518</v>
      </c>
      <c r="D576" s="4" t="s">
        <v>13348</v>
      </c>
      <c r="E576" s="4"/>
    </row>
    <row r="577" spans="1:5" x14ac:dyDescent="0.2">
      <c r="A577" s="3" t="str">
        <f>_xlfn.XLOOKUP(FIN_STUDY_GROUP_DISAG[[#This Row],[STUDY_GROUP_FK]],'splitting ID'!C:C,'splitting ID'!A:A)</f>
        <v>MAIN_2021</v>
      </c>
      <c r="B577" s="3" t="str">
        <f>_xlfn.XLOOKUP(FIN_STUDY_GROUP_DISAG[[#This Row],[STUDY_GROUP_FK]],'splitting ID'!C:C,'splitting ID'!B:B)</f>
        <v>MAL</v>
      </c>
      <c r="C577" s="4" t="s">
        <v>11520</v>
      </c>
      <c r="D577" s="4" t="s">
        <v>13343</v>
      </c>
      <c r="E577" s="4"/>
    </row>
    <row r="578" spans="1:5" x14ac:dyDescent="0.2">
      <c r="A578" s="3" t="str">
        <f>_xlfn.XLOOKUP(FIN_STUDY_GROUP_DISAG[[#This Row],[STUDY_GROUP_FK]],'splitting ID'!C:C,'splitting ID'!A:A)</f>
        <v>MAIN_2021</v>
      </c>
      <c r="B578" s="3" t="str">
        <f>_xlfn.XLOOKUP(FIN_STUDY_GROUP_DISAG[[#This Row],[STUDY_GROUP_FK]],'splitting ID'!C:C,'splitting ID'!B:B)</f>
        <v>MAL</v>
      </c>
      <c r="C578" s="4" t="s">
        <v>11520</v>
      </c>
      <c r="D578" s="4" t="s">
        <v>13348</v>
      </c>
      <c r="E578" s="4"/>
    </row>
    <row r="579" spans="1:5" x14ac:dyDescent="0.2">
      <c r="A579" s="3" t="str">
        <f>_xlfn.XLOOKUP(FIN_STUDY_GROUP_DISAG[[#This Row],[STUDY_GROUP_FK]],'splitting ID'!C:C,'splitting ID'!A:A)</f>
        <v>MAIN_2025</v>
      </c>
      <c r="B579" s="3" t="str">
        <f>_xlfn.XLOOKUP(FIN_STUDY_GROUP_DISAG[[#This Row],[STUDY_GROUP_FK]],'splitting ID'!C:C,'splitting ID'!B:B)</f>
        <v>ONE</v>
      </c>
      <c r="C579" s="4" t="s">
        <v>12715</v>
      </c>
      <c r="D579" s="4" t="s">
        <v>5178</v>
      </c>
      <c r="E579" s="4" t="s">
        <v>13661</v>
      </c>
    </row>
    <row r="580" spans="1:5" x14ac:dyDescent="0.2">
      <c r="A580" s="3" t="str">
        <f>_xlfn.XLOOKUP(FIN_STUDY_GROUP_DISAG[[#This Row],[STUDY_GROUP_FK]],'splitting ID'!C:C,'splitting ID'!A:A)</f>
        <v>MAJI_2021</v>
      </c>
      <c r="B580" s="3" t="str">
        <f>_xlfn.XLOOKUP(FIN_STUDY_GROUP_DISAG[[#This Row],[STUDY_GROUP_FK]],'splitting ID'!C:C,'splitting ID'!B:B)</f>
        <v>ONE</v>
      </c>
      <c r="C580" s="4" t="s">
        <v>11521</v>
      </c>
      <c r="D580" s="4" t="s">
        <v>13343</v>
      </c>
      <c r="E580" s="4"/>
    </row>
    <row r="581" spans="1:5" x14ac:dyDescent="0.2">
      <c r="A581" s="3" t="str">
        <f>_xlfn.XLOOKUP(FIN_STUDY_GROUP_DISAG[[#This Row],[STUDY_GROUP_FK]],'splitting ID'!C:C,'splitting ID'!A:A)</f>
        <v>MAJI_2021</v>
      </c>
      <c r="B581" s="3" t="str">
        <f>_xlfn.XLOOKUP(FIN_STUDY_GROUP_DISAG[[#This Row],[STUDY_GROUP_FK]],'splitting ID'!C:C,'splitting ID'!B:B)</f>
        <v>ONE</v>
      </c>
      <c r="C581" s="4" t="s">
        <v>11521</v>
      </c>
      <c r="D581" s="4" t="s">
        <v>5178</v>
      </c>
      <c r="E581" s="4" t="s">
        <v>13467</v>
      </c>
    </row>
    <row r="582" spans="1:5" x14ac:dyDescent="0.2">
      <c r="A582" s="3" t="str">
        <f>_xlfn.XLOOKUP(FIN_STUDY_GROUP_DISAG[[#This Row],[STUDY_GROUP_FK]],'splitting ID'!C:C,'splitting ID'!A:A)</f>
        <v>MALE_2023</v>
      </c>
      <c r="B582" s="3" t="str">
        <f>_xlfn.XLOOKUP(FIN_STUDY_GROUP_DISAG[[#This Row],[STUDY_GROUP_FK]],'splitting ID'!C:C,'splitting ID'!B:B)</f>
        <v>ONE</v>
      </c>
      <c r="C582" s="4" t="s">
        <v>10633</v>
      </c>
      <c r="D582" s="4" t="s">
        <v>13343</v>
      </c>
      <c r="E582" s="4"/>
    </row>
    <row r="583" spans="1:5" x14ac:dyDescent="0.2">
      <c r="A583" s="3" t="str">
        <f>_xlfn.XLOOKUP(FIN_STUDY_GROUP_DISAG[[#This Row],[STUDY_GROUP_FK]],'splitting ID'!C:C,'splitting ID'!A:A)</f>
        <v>MALE_2023</v>
      </c>
      <c r="B583" s="3" t="str">
        <f>_xlfn.XLOOKUP(FIN_STUDY_GROUP_DISAG[[#This Row],[STUDY_GROUP_FK]],'splitting ID'!C:C,'splitting ID'!B:B)</f>
        <v>ONE</v>
      </c>
      <c r="C583" s="4" t="s">
        <v>10633</v>
      </c>
      <c r="D583" s="4" t="s">
        <v>5178</v>
      </c>
      <c r="E583" s="4" t="s">
        <v>13387</v>
      </c>
    </row>
    <row r="584" spans="1:5" x14ac:dyDescent="0.2">
      <c r="A584" s="3" t="str">
        <f>_xlfn.XLOOKUP(FIN_STUDY_GROUP_DISAG[[#This Row],[STUDY_GROUP_FK]],'splitting ID'!C:C,'splitting ID'!A:A)</f>
        <v>MANG_2014</v>
      </c>
      <c r="B584" s="3" t="str">
        <f>_xlfn.XLOOKUP(FIN_STUDY_GROUP_DISAG[[#This Row],[STUDY_GROUP_FK]],'splitting ID'!C:C,'splitting ID'!B:B)</f>
        <v>ONE</v>
      </c>
      <c r="C584" s="4" t="s">
        <v>12719</v>
      </c>
      <c r="D584" s="4" t="s">
        <v>13343</v>
      </c>
      <c r="E584" s="4"/>
    </row>
    <row r="585" spans="1:5" x14ac:dyDescent="0.2">
      <c r="A585" s="3" t="str">
        <f>_xlfn.XLOOKUP(FIN_STUDY_GROUP_DISAG[[#This Row],[STUDY_GROUP_FK]],'splitting ID'!C:C,'splitting ID'!A:A)</f>
        <v>MANG_2014</v>
      </c>
      <c r="B585" s="3" t="str">
        <f>_xlfn.XLOOKUP(FIN_STUDY_GROUP_DISAG[[#This Row],[STUDY_GROUP_FK]],'splitting ID'!C:C,'splitting ID'!B:B)</f>
        <v>ONE</v>
      </c>
      <c r="C585" s="4" t="s">
        <v>12719</v>
      </c>
      <c r="D585" s="4" t="s">
        <v>13344</v>
      </c>
      <c r="E585" s="4"/>
    </row>
    <row r="586" spans="1:5" x14ac:dyDescent="0.2">
      <c r="A586" s="3" t="str">
        <f>_xlfn.XLOOKUP(FIN_STUDY_GROUP_DISAG[[#This Row],[STUDY_GROUP_FK]],'splitting ID'!C:C,'splitting ID'!A:A)</f>
        <v>MANG_2014</v>
      </c>
      <c r="B586" s="3" t="str">
        <f>_xlfn.XLOOKUP(FIN_STUDY_GROUP_DISAG[[#This Row],[STUDY_GROUP_FK]],'splitting ID'!C:C,'splitting ID'!B:B)</f>
        <v>ONE</v>
      </c>
      <c r="C586" s="4" t="s">
        <v>12719</v>
      </c>
      <c r="D586" s="4" t="s">
        <v>5178</v>
      </c>
      <c r="E586" s="4" t="s">
        <v>13662</v>
      </c>
    </row>
    <row r="587" spans="1:5" x14ac:dyDescent="0.2">
      <c r="A587" s="3" t="str">
        <f>_xlfn.XLOOKUP(FIN_STUDY_GROUP_DISAG[[#This Row],[STUDY_GROUP_FK]],'splitting ID'!C:C,'splitting ID'!A:A)</f>
        <v>MANG_2014</v>
      </c>
      <c r="B587" s="3" t="str">
        <f>_xlfn.XLOOKUP(FIN_STUDY_GROUP_DISAG[[#This Row],[STUDY_GROUP_FK]],'splitting ID'!C:C,'splitting ID'!B:B)</f>
        <v>ONE</v>
      </c>
      <c r="C587" s="4" t="s">
        <v>12719</v>
      </c>
      <c r="D587" s="4" t="s">
        <v>13348</v>
      </c>
      <c r="E587" s="4"/>
    </row>
    <row r="588" spans="1:5" x14ac:dyDescent="0.2">
      <c r="A588" s="3" t="str">
        <f>_xlfn.XLOOKUP(FIN_STUDY_GROUP_DISAG[[#This Row],[STUDY_GROUP_FK]],'splitting ID'!C:C,'splitting ID'!A:A)</f>
        <v>MANJ_2024</v>
      </c>
      <c r="B588" s="3" t="str">
        <f>_xlfn.XLOOKUP(FIN_STUDY_GROUP_DISAG[[#This Row],[STUDY_GROUP_FK]],'splitting ID'!C:C,'splitting ID'!B:B)</f>
        <v>ONE</v>
      </c>
      <c r="C588" s="4" t="s">
        <v>11155</v>
      </c>
      <c r="D588" s="4" t="s">
        <v>13343</v>
      </c>
      <c r="E588" s="4"/>
    </row>
    <row r="589" spans="1:5" x14ac:dyDescent="0.2">
      <c r="A589" s="3" t="str">
        <f>_xlfn.XLOOKUP(FIN_STUDY_GROUP_DISAG[[#This Row],[STUDY_GROUP_FK]],'splitting ID'!C:C,'splitting ID'!A:A)</f>
        <v>MANJ_2024</v>
      </c>
      <c r="B589" s="3" t="str">
        <f>_xlfn.XLOOKUP(FIN_STUDY_GROUP_DISAG[[#This Row],[STUDY_GROUP_FK]],'splitting ID'!C:C,'splitting ID'!B:B)</f>
        <v>ONE</v>
      </c>
      <c r="C589" s="4" t="s">
        <v>11155</v>
      </c>
      <c r="D589" s="4" t="s">
        <v>13346</v>
      </c>
      <c r="E589" s="4"/>
    </row>
    <row r="590" spans="1:5" x14ac:dyDescent="0.2">
      <c r="A590" s="3" t="str">
        <f>_xlfn.XLOOKUP(FIN_STUDY_GROUP_DISAG[[#This Row],[STUDY_GROUP_FK]],'splitting ID'!C:C,'splitting ID'!A:A)</f>
        <v>MANJ_2024</v>
      </c>
      <c r="B590" s="3" t="str">
        <f>_xlfn.XLOOKUP(FIN_STUDY_GROUP_DISAG[[#This Row],[STUDY_GROUP_FK]],'splitting ID'!C:C,'splitting ID'!B:B)</f>
        <v>ONE</v>
      </c>
      <c r="C590" s="4" t="s">
        <v>11155</v>
      </c>
      <c r="D590" s="4" t="s">
        <v>5178</v>
      </c>
      <c r="E590" s="4" t="s">
        <v>13388</v>
      </c>
    </row>
    <row r="591" spans="1:5" x14ac:dyDescent="0.2">
      <c r="A591" s="3" t="str">
        <f>_xlfn.XLOOKUP(FIN_STUDY_GROUP_DISAG[[#This Row],[STUDY_GROUP_FK]],'splitting ID'!C:C,'splitting ID'!A:A)</f>
        <v>MANJ_2024</v>
      </c>
      <c r="B591" s="3" t="str">
        <f>_xlfn.XLOOKUP(FIN_STUDY_GROUP_DISAG[[#This Row],[STUDY_GROUP_FK]],'splitting ID'!C:C,'splitting ID'!B:B)</f>
        <v>ONE</v>
      </c>
      <c r="C591" s="4" t="s">
        <v>11155</v>
      </c>
      <c r="D591" s="4" t="s">
        <v>13348</v>
      </c>
      <c r="E591" s="4"/>
    </row>
    <row r="592" spans="1:5" x14ac:dyDescent="0.2">
      <c r="A592" s="3" t="str">
        <f>_xlfn.XLOOKUP(FIN_STUDY_GROUP_DISAG[[#This Row],[STUDY_GROUP_FK]],'splitting ID'!C:C,'splitting ID'!A:A)</f>
        <v>MAOX_2021</v>
      </c>
      <c r="B592" s="3" t="str">
        <f>_xlfn.XLOOKUP(FIN_STUDY_GROUP_DISAG[[#This Row],[STUDY_GROUP_FK]],'splitting ID'!C:C,'splitting ID'!B:B)</f>
        <v>Y12</v>
      </c>
      <c r="C592" s="4" t="s">
        <v>12390</v>
      </c>
      <c r="D592" s="4" t="s">
        <v>13343</v>
      </c>
      <c r="E592" s="4"/>
    </row>
    <row r="593" spans="1:5" x14ac:dyDescent="0.2">
      <c r="A593" s="3" t="str">
        <f>_xlfn.XLOOKUP(FIN_STUDY_GROUP_DISAG[[#This Row],[STUDY_GROUP_FK]],'splitting ID'!C:C,'splitting ID'!A:A)</f>
        <v>MAOX_2021</v>
      </c>
      <c r="B593" s="3" t="str">
        <f>_xlfn.XLOOKUP(FIN_STUDY_GROUP_DISAG[[#This Row],[STUDY_GROUP_FK]],'splitting ID'!C:C,'splitting ID'!B:B)</f>
        <v>Y12</v>
      </c>
      <c r="C593" s="4" t="s">
        <v>12390</v>
      </c>
      <c r="D593" s="4" t="s">
        <v>13344</v>
      </c>
      <c r="E593" s="4"/>
    </row>
    <row r="594" spans="1:5" x14ac:dyDescent="0.2">
      <c r="A594" s="3" t="str">
        <f>_xlfn.XLOOKUP(FIN_STUDY_GROUP_DISAG[[#This Row],[STUDY_GROUP_FK]],'splitting ID'!C:C,'splitting ID'!A:A)</f>
        <v>MAOX_2021</v>
      </c>
      <c r="B594" s="3" t="str">
        <f>_xlfn.XLOOKUP(FIN_STUDY_GROUP_DISAG[[#This Row],[STUDY_GROUP_FK]],'splitting ID'!C:C,'splitting ID'!B:B)</f>
        <v>Y12</v>
      </c>
      <c r="C594" s="4" t="s">
        <v>12390</v>
      </c>
      <c r="D594" s="4" t="s">
        <v>13346</v>
      </c>
      <c r="E594" s="4"/>
    </row>
    <row r="595" spans="1:5" x14ac:dyDescent="0.2">
      <c r="A595" s="3" t="str">
        <f>_xlfn.XLOOKUP(FIN_STUDY_GROUP_DISAG[[#This Row],[STUDY_GROUP_FK]],'splitting ID'!C:C,'splitting ID'!A:A)</f>
        <v>MAOX_2021</v>
      </c>
      <c r="B595" s="3" t="str">
        <f>_xlfn.XLOOKUP(FIN_STUDY_GROUP_DISAG[[#This Row],[STUDY_GROUP_FK]],'splitting ID'!C:C,'splitting ID'!B:B)</f>
        <v>Y12</v>
      </c>
      <c r="C595" s="4" t="s">
        <v>12390</v>
      </c>
      <c r="D595" s="4" t="s">
        <v>5178</v>
      </c>
      <c r="E595" s="4" t="s">
        <v>13596</v>
      </c>
    </row>
    <row r="596" spans="1:5" x14ac:dyDescent="0.2">
      <c r="A596" s="3" t="str">
        <f>_xlfn.XLOOKUP(FIN_STUDY_GROUP_DISAG[[#This Row],[STUDY_GROUP_FK]],'splitting ID'!C:C,'splitting ID'!A:A)</f>
        <v>MAOX_2021</v>
      </c>
      <c r="B596" s="3" t="str">
        <f>_xlfn.XLOOKUP(FIN_STUDY_GROUP_DISAG[[#This Row],[STUDY_GROUP_FK]],'splitting ID'!C:C,'splitting ID'!B:B)</f>
        <v>Y14</v>
      </c>
      <c r="C596" s="4" t="s">
        <v>12392</v>
      </c>
      <c r="D596" s="4" t="s">
        <v>13343</v>
      </c>
      <c r="E596" s="4"/>
    </row>
    <row r="597" spans="1:5" x14ac:dyDescent="0.2">
      <c r="A597" s="3" t="str">
        <f>_xlfn.XLOOKUP(FIN_STUDY_GROUP_DISAG[[#This Row],[STUDY_GROUP_FK]],'splitting ID'!C:C,'splitting ID'!A:A)</f>
        <v>MAOX_2021</v>
      </c>
      <c r="B597" s="3" t="str">
        <f>_xlfn.XLOOKUP(FIN_STUDY_GROUP_DISAG[[#This Row],[STUDY_GROUP_FK]],'splitting ID'!C:C,'splitting ID'!B:B)</f>
        <v>Y14</v>
      </c>
      <c r="C597" s="4" t="s">
        <v>12392</v>
      </c>
      <c r="D597" s="4" t="s">
        <v>13344</v>
      </c>
      <c r="E597" s="4"/>
    </row>
    <row r="598" spans="1:5" x14ac:dyDescent="0.2">
      <c r="A598" s="3" t="str">
        <f>_xlfn.XLOOKUP(FIN_STUDY_GROUP_DISAG[[#This Row],[STUDY_GROUP_FK]],'splitting ID'!C:C,'splitting ID'!A:A)</f>
        <v>MAOX_2021</v>
      </c>
      <c r="B598" s="3" t="str">
        <f>_xlfn.XLOOKUP(FIN_STUDY_GROUP_DISAG[[#This Row],[STUDY_GROUP_FK]],'splitting ID'!C:C,'splitting ID'!B:B)</f>
        <v>Y14</v>
      </c>
      <c r="C598" s="4" t="s">
        <v>12392</v>
      </c>
      <c r="D598" s="4" t="s">
        <v>13346</v>
      </c>
      <c r="E598" s="4"/>
    </row>
    <row r="599" spans="1:5" x14ac:dyDescent="0.2">
      <c r="A599" s="3" t="str">
        <f>_xlfn.XLOOKUP(FIN_STUDY_GROUP_DISAG[[#This Row],[STUDY_GROUP_FK]],'splitting ID'!C:C,'splitting ID'!A:A)</f>
        <v>MAOX_2021</v>
      </c>
      <c r="B599" s="3" t="str">
        <f>_xlfn.XLOOKUP(FIN_STUDY_GROUP_DISAG[[#This Row],[STUDY_GROUP_FK]],'splitting ID'!C:C,'splitting ID'!B:B)</f>
        <v>Y14</v>
      </c>
      <c r="C599" s="4" t="s">
        <v>12392</v>
      </c>
      <c r="D599" s="4" t="s">
        <v>5178</v>
      </c>
      <c r="E599" s="4" t="s">
        <v>13596</v>
      </c>
    </row>
    <row r="600" spans="1:5" x14ac:dyDescent="0.2">
      <c r="A600" s="3" t="str">
        <f>_xlfn.XLOOKUP(FIN_STUDY_GROUP_DISAG[[#This Row],[STUDY_GROUP_FK]],'splitting ID'!C:C,'splitting ID'!A:A)</f>
        <v>MAOX_2021</v>
      </c>
      <c r="B600" s="3" t="str">
        <f>_xlfn.XLOOKUP(FIN_STUDY_GROUP_DISAG[[#This Row],[STUDY_GROUP_FK]],'splitting ID'!C:C,'splitting ID'!B:B)</f>
        <v>Y16</v>
      </c>
      <c r="C600" s="4" t="s">
        <v>12393</v>
      </c>
      <c r="D600" s="4" t="s">
        <v>13343</v>
      </c>
      <c r="E600" s="4"/>
    </row>
    <row r="601" spans="1:5" x14ac:dyDescent="0.2">
      <c r="A601" s="3" t="str">
        <f>_xlfn.XLOOKUP(FIN_STUDY_GROUP_DISAG[[#This Row],[STUDY_GROUP_FK]],'splitting ID'!C:C,'splitting ID'!A:A)</f>
        <v>MAOX_2021</v>
      </c>
      <c r="B601" s="3" t="str">
        <f>_xlfn.XLOOKUP(FIN_STUDY_GROUP_DISAG[[#This Row],[STUDY_GROUP_FK]],'splitting ID'!C:C,'splitting ID'!B:B)</f>
        <v>Y16</v>
      </c>
      <c r="C601" s="4" t="s">
        <v>12393</v>
      </c>
      <c r="D601" s="4" t="s">
        <v>13344</v>
      </c>
      <c r="E601" s="4"/>
    </row>
    <row r="602" spans="1:5" x14ac:dyDescent="0.2">
      <c r="A602" s="3" t="str">
        <f>_xlfn.XLOOKUP(FIN_STUDY_GROUP_DISAG[[#This Row],[STUDY_GROUP_FK]],'splitting ID'!C:C,'splitting ID'!A:A)</f>
        <v>MAOX_2021</v>
      </c>
      <c r="B602" s="3" t="str">
        <f>_xlfn.XLOOKUP(FIN_STUDY_GROUP_DISAG[[#This Row],[STUDY_GROUP_FK]],'splitting ID'!C:C,'splitting ID'!B:B)</f>
        <v>Y16</v>
      </c>
      <c r="C602" s="4" t="s">
        <v>12393</v>
      </c>
      <c r="D602" s="4" t="s">
        <v>13346</v>
      </c>
      <c r="E602" s="4"/>
    </row>
    <row r="603" spans="1:5" x14ac:dyDescent="0.2">
      <c r="A603" s="3" t="str">
        <f>_xlfn.XLOOKUP(FIN_STUDY_GROUP_DISAG[[#This Row],[STUDY_GROUP_FK]],'splitting ID'!C:C,'splitting ID'!A:A)</f>
        <v>MAOX_2021</v>
      </c>
      <c r="B603" s="3" t="str">
        <f>_xlfn.XLOOKUP(FIN_STUDY_GROUP_DISAG[[#This Row],[STUDY_GROUP_FK]],'splitting ID'!C:C,'splitting ID'!B:B)</f>
        <v>Y16</v>
      </c>
      <c r="C603" s="4" t="s">
        <v>12393</v>
      </c>
      <c r="D603" s="4" t="s">
        <v>5178</v>
      </c>
      <c r="E603" s="4" t="s">
        <v>13596</v>
      </c>
    </row>
    <row r="604" spans="1:5" x14ac:dyDescent="0.2">
      <c r="A604" s="3" t="str">
        <f>_xlfn.XLOOKUP(FIN_STUDY_GROUP_DISAG[[#This Row],[STUDY_GROUP_FK]],'splitting ID'!C:C,'splitting ID'!A:A)</f>
        <v>MAOX_2021</v>
      </c>
      <c r="B604" s="3" t="str">
        <f>_xlfn.XLOOKUP(FIN_STUDY_GROUP_DISAG[[#This Row],[STUDY_GROUP_FK]],'splitting ID'!C:C,'splitting ID'!B:B)</f>
        <v>Y18</v>
      </c>
      <c r="C604" s="4" t="s">
        <v>12394</v>
      </c>
      <c r="D604" s="4" t="s">
        <v>13343</v>
      </c>
      <c r="E604" s="4"/>
    </row>
    <row r="605" spans="1:5" x14ac:dyDescent="0.2">
      <c r="A605" s="3" t="str">
        <f>_xlfn.XLOOKUP(FIN_STUDY_GROUP_DISAG[[#This Row],[STUDY_GROUP_FK]],'splitting ID'!C:C,'splitting ID'!A:A)</f>
        <v>MAOX_2021</v>
      </c>
      <c r="B605" s="3" t="str">
        <f>_xlfn.XLOOKUP(FIN_STUDY_GROUP_DISAG[[#This Row],[STUDY_GROUP_FK]],'splitting ID'!C:C,'splitting ID'!B:B)</f>
        <v>Y18</v>
      </c>
      <c r="C605" s="4" t="s">
        <v>12394</v>
      </c>
      <c r="D605" s="4" t="s">
        <v>13344</v>
      </c>
      <c r="E605" s="4"/>
    </row>
    <row r="606" spans="1:5" x14ac:dyDescent="0.2">
      <c r="A606" s="3" t="str">
        <f>_xlfn.XLOOKUP(FIN_STUDY_GROUP_DISAG[[#This Row],[STUDY_GROUP_FK]],'splitting ID'!C:C,'splitting ID'!A:A)</f>
        <v>MAOX_2021</v>
      </c>
      <c r="B606" s="3" t="str">
        <f>_xlfn.XLOOKUP(FIN_STUDY_GROUP_DISAG[[#This Row],[STUDY_GROUP_FK]],'splitting ID'!C:C,'splitting ID'!B:B)</f>
        <v>Y18</v>
      </c>
      <c r="C606" s="4" t="s">
        <v>12394</v>
      </c>
      <c r="D606" s="4" t="s">
        <v>13346</v>
      </c>
      <c r="E606" s="4"/>
    </row>
    <row r="607" spans="1:5" x14ac:dyDescent="0.2">
      <c r="A607" s="3" t="str">
        <f>_xlfn.XLOOKUP(FIN_STUDY_GROUP_DISAG[[#This Row],[STUDY_GROUP_FK]],'splitting ID'!C:C,'splitting ID'!A:A)</f>
        <v>MAOX_2021</v>
      </c>
      <c r="B607" s="3" t="str">
        <f>_xlfn.XLOOKUP(FIN_STUDY_GROUP_DISAG[[#This Row],[STUDY_GROUP_FK]],'splitting ID'!C:C,'splitting ID'!B:B)</f>
        <v>Y18</v>
      </c>
      <c r="C607" s="4" t="s">
        <v>12394</v>
      </c>
      <c r="D607" s="4" t="s">
        <v>5178</v>
      </c>
      <c r="E607" s="4" t="s">
        <v>13596</v>
      </c>
    </row>
    <row r="608" spans="1:5" x14ac:dyDescent="0.2">
      <c r="A608" s="3" t="str">
        <f>_xlfn.XLOOKUP(FIN_STUDY_GROUP_DISAG[[#This Row],[STUDY_GROUP_FK]],'splitting ID'!C:C,'splitting ID'!A:A)</f>
        <v>MARA_2014</v>
      </c>
      <c r="B608" s="3" t="str">
        <f>_xlfn.XLOOKUP(FIN_STUDY_GROUP_DISAG[[#This Row],[STUDY_GROUP_FK]],'splitting ID'!C:C,'splitting ID'!B:B)</f>
        <v>CAS</v>
      </c>
      <c r="C608" s="4" t="s">
        <v>12488</v>
      </c>
      <c r="D608" s="4" t="s">
        <v>13343</v>
      </c>
      <c r="E608" s="4"/>
    </row>
    <row r="609" spans="1:5" x14ac:dyDescent="0.2">
      <c r="A609" s="3" t="str">
        <f>_xlfn.XLOOKUP(FIN_STUDY_GROUP_DISAG[[#This Row],[STUDY_GROUP_FK]],'splitting ID'!C:C,'splitting ID'!A:A)</f>
        <v>MARA_2014</v>
      </c>
      <c r="B609" s="3" t="str">
        <f>_xlfn.XLOOKUP(FIN_STUDY_GROUP_DISAG[[#This Row],[STUDY_GROUP_FK]],'splitting ID'!C:C,'splitting ID'!B:B)</f>
        <v>CON</v>
      </c>
      <c r="C609" s="4" t="s">
        <v>12493</v>
      </c>
      <c r="D609" s="4" t="s">
        <v>13343</v>
      </c>
      <c r="E609" s="4"/>
    </row>
    <row r="610" spans="1:5" x14ac:dyDescent="0.2">
      <c r="A610" s="3" t="str">
        <f>_xlfn.XLOOKUP(FIN_STUDY_GROUP_DISAG[[#This Row],[STUDY_GROUP_FK]],'splitting ID'!C:C,'splitting ID'!A:A)</f>
        <v>MARC_2015</v>
      </c>
      <c r="B610" s="3" t="str">
        <f>_xlfn.XLOOKUP(FIN_STUDY_GROUP_DISAG[[#This Row],[STUDY_GROUP_FK]],'splitting ID'!C:C,'splitting ID'!B:B)</f>
        <v>ONE</v>
      </c>
      <c r="C610" s="4" t="s">
        <v>11975</v>
      </c>
      <c r="D610" s="4" t="s">
        <v>13343</v>
      </c>
      <c r="E610" s="4"/>
    </row>
    <row r="611" spans="1:5" x14ac:dyDescent="0.2">
      <c r="A611" s="3" t="str">
        <f>_xlfn.XLOOKUP(FIN_STUDY_GROUP_DISAG[[#This Row],[STUDY_GROUP_FK]],'splitting ID'!C:C,'splitting ID'!A:A)</f>
        <v>MARC_2015</v>
      </c>
      <c r="B611" s="3" t="str">
        <f>_xlfn.XLOOKUP(FIN_STUDY_GROUP_DISAG[[#This Row],[STUDY_GROUP_FK]],'splitting ID'!C:C,'splitting ID'!B:B)</f>
        <v>ONE</v>
      </c>
      <c r="C611" s="4" t="s">
        <v>11975</v>
      </c>
      <c r="D611" s="4" t="s">
        <v>5178</v>
      </c>
      <c r="E611" s="4" t="s">
        <v>13534</v>
      </c>
    </row>
    <row r="612" spans="1:5" x14ac:dyDescent="0.2">
      <c r="A612" s="3" t="str">
        <f>_xlfn.XLOOKUP(FIN_STUDY_GROUP_DISAG[[#This Row],[STUDY_GROUP_FK]],'splitting ID'!C:C,'splitting ID'!A:A)</f>
        <v>MARC_2015</v>
      </c>
      <c r="B612" s="3" t="str">
        <f>_xlfn.XLOOKUP(FIN_STUDY_GROUP_DISAG[[#This Row],[STUDY_GROUP_FK]],'splitting ID'!C:C,'splitting ID'!B:B)</f>
        <v>ONE</v>
      </c>
      <c r="C612" s="4" t="s">
        <v>11975</v>
      </c>
      <c r="D612" s="4" t="s">
        <v>13348</v>
      </c>
      <c r="E612" s="4"/>
    </row>
    <row r="613" spans="1:5" x14ac:dyDescent="0.2">
      <c r="A613" s="3" t="str">
        <f>_xlfn.XLOOKUP(FIN_STUDY_GROUP_DISAG[[#This Row],[STUDY_GROUP_FK]],'splitting ID'!C:C,'splitting ID'!A:A)</f>
        <v>MARK_2015</v>
      </c>
      <c r="B613" s="3" t="str">
        <f>_xlfn.XLOOKUP(FIN_STUDY_GROUP_DISAG[[#This Row],[STUDY_GROUP_FK]],'splitting ID'!C:C,'splitting ID'!B:B)</f>
        <v>ONE</v>
      </c>
      <c r="C613" s="4" t="s">
        <v>11977</v>
      </c>
      <c r="D613" s="4" t="s">
        <v>13343</v>
      </c>
      <c r="E613" s="4"/>
    </row>
    <row r="614" spans="1:5" x14ac:dyDescent="0.2">
      <c r="A614" s="3" t="str">
        <f>_xlfn.XLOOKUP(FIN_STUDY_GROUP_DISAG[[#This Row],[STUDY_GROUP_FK]],'splitting ID'!C:C,'splitting ID'!A:A)</f>
        <v>MARR_2015</v>
      </c>
      <c r="B614" s="3" t="str">
        <f>_xlfn.XLOOKUP(FIN_STUDY_GROUP_DISAG[[#This Row],[STUDY_GROUP_FK]],'splitting ID'!C:C,'splitting ID'!B:B)</f>
        <v>ONE</v>
      </c>
      <c r="C614" s="4" t="s">
        <v>11980</v>
      </c>
      <c r="D614" s="4" t="s">
        <v>5178</v>
      </c>
      <c r="E614" s="4" t="s">
        <v>13535</v>
      </c>
    </row>
    <row r="615" spans="1:5" x14ac:dyDescent="0.2">
      <c r="A615" s="3" t="str">
        <f>_xlfn.XLOOKUP(FIN_STUDY_GROUP_DISAG[[#This Row],[STUDY_GROUP_FK]],'splitting ID'!C:C,'splitting ID'!A:A)</f>
        <v>MART_2021</v>
      </c>
      <c r="B615" s="3" t="str">
        <f>_xlfn.XLOOKUP(FIN_STUDY_GROUP_DISAG[[#This Row],[STUDY_GROUP_FK]],'splitting ID'!C:C,'splitting ID'!B:B)</f>
        <v>FEM</v>
      </c>
      <c r="C615" s="4" t="s">
        <v>11522</v>
      </c>
      <c r="D615" s="4" t="s">
        <v>13343</v>
      </c>
      <c r="E615" s="4"/>
    </row>
    <row r="616" spans="1:5" x14ac:dyDescent="0.2">
      <c r="A616" s="3" t="str">
        <f>_xlfn.XLOOKUP(FIN_STUDY_GROUP_DISAG[[#This Row],[STUDY_GROUP_FK]],'splitting ID'!C:C,'splitting ID'!A:A)</f>
        <v>MART_2021</v>
      </c>
      <c r="B616" s="3" t="str">
        <f>_xlfn.XLOOKUP(FIN_STUDY_GROUP_DISAG[[#This Row],[STUDY_GROUP_FK]],'splitting ID'!C:C,'splitting ID'!B:B)</f>
        <v>MAL</v>
      </c>
      <c r="C616" s="4" t="s">
        <v>11524</v>
      </c>
      <c r="D616" s="4" t="s">
        <v>13343</v>
      </c>
      <c r="E616" s="4"/>
    </row>
    <row r="617" spans="1:5" x14ac:dyDescent="0.2">
      <c r="A617" s="3" t="str">
        <f>_xlfn.XLOOKUP(FIN_STUDY_GROUP_DISAG[[#This Row],[STUDY_GROUP_FK]],'splitting ID'!C:C,'splitting ID'!A:A)</f>
        <v>MASA_2022</v>
      </c>
      <c r="B617" s="3" t="str">
        <f>_xlfn.XLOOKUP(FIN_STUDY_GROUP_DISAG[[#This Row],[STUDY_GROUP_FK]],'splitting ID'!C:C,'splitting ID'!B:B)</f>
        <v>ONE</v>
      </c>
      <c r="C617" s="4" t="s">
        <v>11984</v>
      </c>
      <c r="D617" s="4" t="s">
        <v>13343</v>
      </c>
      <c r="E617" s="4"/>
    </row>
    <row r="618" spans="1:5" x14ac:dyDescent="0.2">
      <c r="A618" s="3" t="str">
        <f>_xlfn.XLOOKUP(FIN_STUDY_GROUP_DISAG[[#This Row],[STUDY_GROUP_FK]],'splitting ID'!C:C,'splitting ID'!A:A)</f>
        <v>MASA_2022</v>
      </c>
      <c r="B618" s="3" t="str">
        <f>_xlfn.XLOOKUP(FIN_STUDY_GROUP_DISAG[[#This Row],[STUDY_GROUP_FK]],'splitting ID'!C:C,'splitting ID'!B:B)</f>
        <v>ONE</v>
      </c>
      <c r="C618" s="4" t="s">
        <v>11984</v>
      </c>
      <c r="D618" s="4" t="s">
        <v>13344</v>
      </c>
      <c r="E618" s="4"/>
    </row>
    <row r="619" spans="1:5" x14ac:dyDescent="0.2">
      <c r="A619" s="3" t="str">
        <f>_xlfn.XLOOKUP(FIN_STUDY_GROUP_DISAG[[#This Row],[STUDY_GROUP_FK]],'splitting ID'!C:C,'splitting ID'!A:A)</f>
        <v>MASA_2022</v>
      </c>
      <c r="B619" s="3" t="str">
        <f>_xlfn.XLOOKUP(FIN_STUDY_GROUP_DISAG[[#This Row],[STUDY_GROUP_FK]],'splitting ID'!C:C,'splitting ID'!B:B)</f>
        <v>ONE</v>
      </c>
      <c r="C619" s="4" t="s">
        <v>11984</v>
      </c>
      <c r="D619" s="4" t="s">
        <v>5178</v>
      </c>
      <c r="E619" s="4" t="s">
        <v>13536</v>
      </c>
    </row>
    <row r="620" spans="1:5" x14ac:dyDescent="0.2">
      <c r="A620" s="3" t="str">
        <f>_xlfn.XLOOKUP(FIN_STUDY_GROUP_DISAG[[#This Row],[STUDY_GROUP_FK]],'splitting ID'!C:C,'splitting ID'!A:A)</f>
        <v>MASA_2022</v>
      </c>
      <c r="B620" s="3" t="str">
        <f>_xlfn.XLOOKUP(FIN_STUDY_GROUP_DISAG[[#This Row],[STUDY_GROUP_FK]],'splitting ID'!C:C,'splitting ID'!B:B)</f>
        <v>ONE</v>
      </c>
      <c r="C620" s="4" t="s">
        <v>11984</v>
      </c>
      <c r="D620" s="4" t="s">
        <v>13348</v>
      </c>
      <c r="E620" s="4"/>
    </row>
    <row r="621" spans="1:5" x14ac:dyDescent="0.2">
      <c r="A621" s="3" t="str">
        <f>_xlfn.XLOOKUP(FIN_STUDY_GROUP_DISAG[[#This Row],[STUDY_GROUP_FK]],'splitting ID'!C:C,'splitting ID'!A:A)</f>
        <v>MASE_2017</v>
      </c>
      <c r="B621" s="3" t="str">
        <f>_xlfn.XLOOKUP(FIN_STUDY_GROUP_DISAG[[#This Row],[STUDY_GROUP_FK]],'splitting ID'!C:C,'splitting ID'!B:B)</f>
        <v>ONE</v>
      </c>
      <c r="C621" s="4" t="s">
        <v>11986</v>
      </c>
      <c r="D621" s="4" t="s">
        <v>13343</v>
      </c>
      <c r="E621" s="4"/>
    </row>
    <row r="622" spans="1:5" x14ac:dyDescent="0.2">
      <c r="A622" s="3" t="str">
        <f>_xlfn.XLOOKUP(FIN_STUDY_GROUP_DISAG[[#This Row],[STUDY_GROUP_FK]],'splitting ID'!C:C,'splitting ID'!A:A)</f>
        <v>MASH_2017</v>
      </c>
      <c r="B622" s="3" t="str">
        <f>_xlfn.XLOOKUP(FIN_STUDY_GROUP_DISAG[[#This Row],[STUDY_GROUP_FK]],'splitting ID'!C:C,'splitting ID'!B:B)</f>
        <v>ONE</v>
      </c>
      <c r="C622" s="4" t="s">
        <v>11988</v>
      </c>
      <c r="D622" s="4" t="s">
        <v>13343</v>
      </c>
      <c r="E622" s="4"/>
    </row>
    <row r="623" spans="1:5" x14ac:dyDescent="0.2">
      <c r="A623" s="3" t="str">
        <f>_xlfn.XLOOKUP(FIN_STUDY_GROUP_DISAG[[#This Row],[STUDY_GROUP_FK]],'splitting ID'!C:C,'splitting ID'!A:A)</f>
        <v>MASH_2017</v>
      </c>
      <c r="B623" s="3" t="str">
        <f>_xlfn.XLOOKUP(FIN_STUDY_GROUP_DISAG[[#This Row],[STUDY_GROUP_FK]],'splitting ID'!C:C,'splitting ID'!B:B)</f>
        <v>ONE</v>
      </c>
      <c r="C623" s="4" t="s">
        <v>11988</v>
      </c>
      <c r="D623" s="4" t="s">
        <v>13346</v>
      </c>
      <c r="E623" s="4"/>
    </row>
    <row r="624" spans="1:5" x14ac:dyDescent="0.2">
      <c r="A624" s="3" t="str">
        <f>_xlfn.XLOOKUP(FIN_STUDY_GROUP_DISAG[[#This Row],[STUDY_GROUP_FK]],'splitting ID'!C:C,'splitting ID'!A:A)</f>
        <v>MASH_2017</v>
      </c>
      <c r="B624" s="3" t="str">
        <f>_xlfn.XLOOKUP(FIN_STUDY_GROUP_DISAG[[#This Row],[STUDY_GROUP_FK]],'splitting ID'!C:C,'splitting ID'!B:B)</f>
        <v>ONE</v>
      </c>
      <c r="C624" s="4" t="s">
        <v>11988</v>
      </c>
      <c r="D624" s="4" t="s">
        <v>5178</v>
      </c>
      <c r="E624" s="4" t="s">
        <v>13537</v>
      </c>
    </row>
    <row r="625" spans="1:5" x14ac:dyDescent="0.2">
      <c r="A625" s="3" t="str">
        <f>_xlfn.XLOOKUP(FIN_STUDY_GROUP_DISAG[[#This Row],[STUDY_GROUP_FK]],'splitting ID'!C:C,'splitting ID'!A:A)</f>
        <v>MASH_2017</v>
      </c>
      <c r="B625" s="3" t="str">
        <f>_xlfn.XLOOKUP(FIN_STUDY_GROUP_DISAG[[#This Row],[STUDY_GROUP_FK]],'splitting ID'!C:C,'splitting ID'!B:B)</f>
        <v>ONE</v>
      </c>
      <c r="C625" s="4" t="s">
        <v>11988</v>
      </c>
      <c r="D625" s="4" t="s">
        <v>13348</v>
      </c>
      <c r="E625" s="4"/>
    </row>
    <row r="626" spans="1:5" x14ac:dyDescent="0.2">
      <c r="A626" s="3" t="str">
        <f>_xlfn.XLOOKUP(FIN_STUDY_GROUP_DISAG[[#This Row],[STUDY_GROUP_FK]],'splitting ID'!C:C,'splitting ID'!A:A)</f>
        <v>MASH_2023</v>
      </c>
      <c r="B626" s="3" t="str">
        <f>_xlfn.XLOOKUP(FIN_STUDY_GROUP_DISAG[[#This Row],[STUDY_GROUP_FK]],'splitting ID'!C:C,'splitting ID'!B:B)</f>
        <v>MSM</v>
      </c>
      <c r="C626" s="4" t="s">
        <v>10542</v>
      </c>
      <c r="D626" s="4" t="s">
        <v>13343</v>
      </c>
      <c r="E626" s="4"/>
    </row>
    <row r="627" spans="1:5" x14ac:dyDescent="0.2">
      <c r="A627" s="3" t="str">
        <f>_xlfn.XLOOKUP(FIN_STUDY_GROUP_DISAG[[#This Row],[STUDY_GROUP_FK]],'splitting ID'!C:C,'splitting ID'!A:A)</f>
        <v>MASH_2023</v>
      </c>
      <c r="B627" s="3" t="str">
        <f>_xlfn.XLOOKUP(FIN_STUDY_GROUP_DISAG[[#This Row],[STUDY_GROUP_FK]],'splitting ID'!C:C,'splitting ID'!B:B)</f>
        <v>MSM</v>
      </c>
      <c r="C627" s="4" t="s">
        <v>10542</v>
      </c>
      <c r="D627" s="4" t="s">
        <v>13344</v>
      </c>
      <c r="E627" s="4"/>
    </row>
    <row r="628" spans="1:5" x14ac:dyDescent="0.2">
      <c r="A628" s="3" t="str">
        <f>_xlfn.XLOOKUP(FIN_STUDY_GROUP_DISAG[[#This Row],[STUDY_GROUP_FK]],'splitting ID'!C:C,'splitting ID'!A:A)</f>
        <v>MASH_2023</v>
      </c>
      <c r="B628" s="3" t="str">
        <f>_xlfn.XLOOKUP(FIN_STUDY_GROUP_DISAG[[#This Row],[STUDY_GROUP_FK]],'splitting ID'!C:C,'splitting ID'!B:B)</f>
        <v>MSM</v>
      </c>
      <c r="C628" s="4" t="s">
        <v>10542</v>
      </c>
      <c r="D628" s="4" t="s">
        <v>5178</v>
      </c>
      <c r="E628" s="4" t="s">
        <v>13389</v>
      </c>
    </row>
    <row r="629" spans="1:5" x14ac:dyDescent="0.2">
      <c r="A629" s="3" t="str">
        <f>_xlfn.XLOOKUP(FIN_STUDY_GROUP_DISAG[[#This Row],[STUDY_GROUP_FK]],'splitting ID'!C:C,'splitting ID'!A:A)</f>
        <v>MASH_2023</v>
      </c>
      <c r="B629" s="3" t="str">
        <f>_xlfn.XLOOKUP(FIN_STUDY_GROUP_DISAG[[#This Row],[STUDY_GROUP_FK]],'splitting ID'!C:C,'splitting ID'!B:B)</f>
        <v>MSM</v>
      </c>
      <c r="C629" s="4" t="s">
        <v>10542</v>
      </c>
      <c r="D629" s="4" t="s">
        <v>13348</v>
      </c>
      <c r="E629" s="4"/>
    </row>
    <row r="630" spans="1:5" x14ac:dyDescent="0.2">
      <c r="A630" s="3" t="str">
        <f>_xlfn.XLOOKUP(FIN_STUDY_GROUP_DISAG[[#This Row],[STUDY_GROUP_FK]],'splitting ID'!C:C,'splitting ID'!A:A)</f>
        <v>MASS_2015</v>
      </c>
      <c r="B630" s="3" t="str">
        <f>_xlfn.XLOOKUP(FIN_STUDY_GROUP_DISAG[[#This Row],[STUDY_GROUP_FK]],'splitting ID'!C:C,'splitting ID'!B:B)</f>
        <v>ONE</v>
      </c>
      <c r="C630" s="4" t="s">
        <v>11991</v>
      </c>
      <c r="D630" s="4" t="s">
        <v>13346</v>
      </c>
      <c r="E630" s="4"/>
    </row>
    <row r="631" spans="1:5" x14ac:dyDescent="0.2">
      <c r="A631" s="3" t="str">
        <f>_xlfn.XLOOKUP(FIN_STUDY_GROUP_DISAG[[#This Row],[STUDY_GROUP_FK]],'splitting ID'!C:C,'splitting ID'!A:A)</f>
        <v>MATI_2017</v>
      </c>
      <c r="B631" s="3" t="str">
        <f>_xlfn.XLOOKUP(FIN_STUDY_GROUP_DISAG[[#This Row],[STUDY_GROUP_FK]],'splitting ID'!C:C,'splitting ID'!B:B)</f>
        <v>ONE</v>
      </c>
      <c r="C631" s="4" t="s">
        <v>11994</v>
      </c>
      <c r="D631" s="4" t="s">
        <v>13343</v>
      </c>
      <c r="E631" s="4"/>
    </row>
    <row r="632" spans="1:5" x14ac:dyDescent="0.2">
      <c r="A632" s="3" t="str">
        <f>_xlfn.XLOOKUP(FIN_STUDY_GROUP_DISAG[[#This Row],[STUDY_GROUP_FK]],'splitting ID'!C:C,'splitting ID'!A:A)</f>
        <v>MATI_2017</v>
      </c>
      <c r="B632" s="3" t="str">
        <f>_xlfn.XLOOKUP(FIN_STUDY_GROUP_DISAG[[#This Row],[STUDY_GROUP_FK]],'splitting ID'!C:C,'splitting ID'!B:B)</f>
        <v>ONE</v>
      </c>
      <c r="C632" s="4" t="s">
        <v>11994</v>
      </c>
      <c r="D632" s="4" t="s">
        <v>13344</v>
      </c>
      <c r="E632" s="4"/>
    </row>
    <row r="633" spans="1:5" x14ac:dyDescent="0.2">
      <c r="A633" s="3" t="str">
        <f>_xlfn.XLOOKUP(FIN_STUDY_GROUP_DISAG[[#This Row],[STUDY_GROUP_FK]],'splitting ID'!C:C,'splitting ID'!A:A)</f>
        <v>MATI_2017</v>
      </c>
      <c r="B633" s="3" t="str">
        <f>_xlfn.XLOOKUP(FIN_STUDY_GROUP_DISAG[[#This Row],[STUDY_GROUP_FK]],'splitting ID'!C:C,'splitting ID'!B:B)</f>
        <v>ONE</v>
      </c>
      <c r="C633" s="4" t="s">
        <v>11994</v>
      </c>
      <c r="D633" s="4" t="s">
        <v>5178</v>
      </c>
      <c r="E633" s="4" t="s">
        <v>13538</v>
      </c>
    </row>
    <row r="634" spans="1:5" x14ac:dyDescent="0.2">
      <c r="A634" s="3" t="str">
        <f>_xlfn.XLOOKUP(FIN_STUDY_GROUP_DISAG[[#This Row],[STUDY_GROUP_FK]],'splitting ID'!C:C,'splitting ID'!A:A)</f>
        <v>MATI_2017</v>
      </c>
      <c r="B634" s="3" t="str">
        <f>_xlfn.XLOOKUP(FIN_STUDY_GROUP_DISAG[[#This Row],[STUDY_GROUP_FK]],'splitting ID'!C:C,'splitting ID'!B:B)</f>
        <v>ONE</v>
      </c>
      <c r="C634" s="4" t="s">
        <v>11994</v>
      </c>
      <c r="D634" s="4" t="s">
        <v>13348</v>
      </c>
      <c r="E634" s="4"/>
    </row>
    <row r="635" spans="1:5" x14ac:dyDescent="0.2">
      <c r="A635" s="3" t="str">
        <f>_xlfn.XLOOKUP(FIN_STUDY_GROUP_DISAG[[#This Row],[STUDY_GROUP_FK]],'splitting ID'!C:C,'splitting ID'!A:A)</f>
        <v>MAUE_2024</v>
      </c>
      <c r="B635" s="3" t="str">
        <f>_xlfn.XLOOKUP(FIN_STUDY_GROUP_DISAG[[#This Row],[STUDY_GROUP_FK]],'splitting ID'!C:C,'splitting ID'!B:B)</f>
        <v>ONE</v>
      </c>
      <c r="C635" s="4" t="s">
        <v>10634</v>
      </c>
      <c r="D635" s="4" t="s">
        <v>13346</v>
      </c>
      <c r="E635" s="4"/>
    </row>
    <row r="636" spans="1:5" x14ac:dyDescent="0.2">
      <c r="A636" s="3" t="str">
        <f>_xlfn.XLOOKUP(FIN_STUDY_GROUP_DISAG[[#This Row],[STUDY_GROUP_FK]],'splitting ID'!C:C,'splitting ID'!A:A)</f>
        <v>MAUE_2024</v>
      </c>
      <c r="B636" s="3" t="str">
        <f>_xlfn.XLOOKUP(FIN_STUDY_GROUP_DISAG[[#This Row],[STUDY_GROUP_FK]],'splitting ID'!C:C,'splitting ID'!B:B)</f>
        <v>ONE</v>
      </c>
      <c r="C636" s="4" t="s">
        <v>10634</v>
      </c>
      <c r="D636" s="4" t="s">
        <v>5178</v>
      </c>
      <c r="E636" s="4" t="s">
        <v>13352</v>
      </c>
    </row>
    <row r="637" spans="1:5" x14ac:dyDescent="0.2">
      <c r="A637" s="3" t="str">
        <f>_xlfn.XLOOKUP(FIN_STUDY_GROUP_DISAG[[#This Row],[STUDY_GROUP_FK]],'splitting ID'!C:C,'splitting ID'!A:A)</f>
        <v>MAUR_2022</v>
      </c>
      <c r="B637" s="3" t="str">
        <f>_xlfn.XLOOKUP(FIN_STUDY_GROUP_DISAG[[#This Row],[STUDY_GROUP_FK]],'splitting ID'!C:C,'splitting ID'!B:B)</f>
        <v>ONE</v>
      </c>
      <c r="C637" s="4" t="s">
        <v>12724</v>
      </c>
      <c r="D637" s="4" t="s">
        <v>5178</v>
      </c>
      <c r="E637" s="4" t="s">
        <v>13663</v>
      </c>
    </row>
    <row r="638" spans="1:5" x14ac:dyDescent="0.2">
      <c r="A638" s="3" t="str">
        <f>_xlfn.XLOOKUP(FIN_STUDY_GROUP_DISAG[[#This Row],[STUDY_GROUP_FK]],'splitting ID'!C:C,'splitting ID'!A:A)</f>
        <v>MAZI_2016</v>
      </c>
      <c r="B638" s="3" t="str">
        <f>_xlfn.XLOOKUP(FIN_STUDY_GROUP_DISAG[[#This Row],[STUDY_GROUP_FK]],'splitting ID'!C:C,'splitting ID'!B:B)</f>
        <v>ONE</v>
      </c>
      <c r="C638" s="4" t="s">
        <v>12725</v>
      </c>
      <c r="D638" s="4" t="s">
        <v>13343</v>
      </c>
      <c r="E638" s="4"/>
    </row>
    <row r="639" spans="1:5" x14ac:dyDescent="0.2">
      <c r="A639" s="3" t="str">
        <f>_xlfn.XLOOKUP(FIN_STUDY_GROUP_DISAG[[#This Row],[STUDY_GROUP_FK]],'splitting ID'!C:C,'splitting ID'!A:A)</f>
        <v>MAZI_2016</v>
      </c>
      <c r="B639" s="3" t="str">
        <f>_xlfn.XLOOKUP(FIN_STUDY_GROUP_DISAG[[#This Row],[STUDY_GROUP_FK]],'splitting ID'!C:C,'splitting ID'!B:B)</f>
        <v>ONE</v>
      </c>
      <c r="C639" s="4" t="s">
        <v>12725</v>
      </c>
      <c r="D639" s="4" t="s">
        <v>13346</v>
      </c>
      <c r="E639" s="4"/>
    </row>
    <row r="640" spans="1:5" x14ac:dyDescent="0.2">
      <c r="A640" s="3" t="str">
        <f>_xlfn.XLOOKUP(FIN_STUDY_GROUP_DISAG[[#This Row],[STUDY_GROUP_FK]],'splitting ID'!C:C,'splitting ID'!A:A)</f>
        <v>MAZI_2016</v>
      </c>
      <c r="B640" s="3" t="str">
        <f>_xlfn.XLOOKUP(FIN_STUDY_GROUP_DISAG[[#This Row],[STUDY_GROUP_FK]],'splitting ID'!C:C,'splitting ID'!B:B)</f>
        <v>ONE</v>
      </c>
      <c r="C640" s="4" t="s">
        <v>12725</v>
      </c>
      <c r="D640" s="4" t="s">
        <v>13344</v>
      </c>
      <c r="E640" s="4"/>
    </row>
    <row r="641" spans="1:5" x14ac:dyDescent="0.2">
      <c r="A641" s="3" t="str">
        <f>_xlfn.XLOOKUP(FIN_STUDY_GROUP_DISAG[[#This Row],[STUDY_GROUP_FK]],'splitting ID'!C:C,'splitting ID'!A:A)</f>
        <v>MAZI_2016</v>
      </c>
      <c r="B641" s="3" t="str">
        <f>_xlfn.XLOOKUP(FIN_STUDY_GROUP_DISAG[[#This Row],[STUDY_GROUP_FK]],'splitting ID'!C:C,'splitting ID'!B:B)</f>
        <v>ONE</v>
      </c>
      <c r="C641" s="4" t="s">
        <v>12725</v>
      </c>
      <c r="D641" s="4" t="s">
        <v>5178</v>
      </c>
      <c r="E641" s="4" t="s">
        <v>13664</v>
      </c>
    </row>
    <row r="642" spans="1:5" x14ac:dyDescent="0.2">
      <c r="A642" s="3" t="str">
        <f>_xlfn.XLOOKUP(FIN_STUDY_GROUP_DISAG[[#This Row],[STUDY_GROUP_FK]],'splitting ID'!C:C,'splitting ID'!A:A)</f>
        <v>MAZI_2016</v>
      </c>
      <c r="B642" s="3" t="str">
        <f>_xlfn.XLOOKUP(FIN_STUDY_GROUP_DISAG[[#This Row],[STUDY_GROUP_FK]],'splitting ID'!C:C,'splitting ID'!B:B)</f>
        <v>ONE</v>
      </c>
      <c r="C642" s="4" t="s">
        <v>12725</v>
      </c>
      <c r="D642" s="4" t="s">
        <v>13348</v>
      </c>
      <c r="E642" s="4"/>
    </row>
    <row r="643" spans="1:5" x14ac:dyDescent="0.2">
      <c r="A643" s="3" t="str">
        <f>_xlfn.XLOOKUP(FIN_STUDY_GROUP_DISAG[[#This Row],[STUDY_GROUP_FK]],'splitting ID'!C:C,'splitting ID'!A:A)</f>
        <v>MBUL_2025</v>
      </c>
      <c r="B643" s="3" t="str">
        <f>_xlfn.XLOOKUP(FIN_STUDY_GROUP_DISAG[[#This Row],[STUDY_GROUP_FK]],'splitting ID'!C:C,'splitting ID'!B:B)</f>
        <v>ONE</v>
      </c>
      <c r="C643" s="4" t="s">
        <v>12736</v>
      </c>
      <c r="D643" s="4" t="s">
        <v>5178</v>
      </c>
      <c r="E643" s="4" t="s">
        <v>13665</v>
      </c>
    </row>
    <row r="644" spans="1:5" x14ac:dyDescent="0.2">
      <c r="A644" s="3" t="str">
        <f>_xlfn.XLOOKUP(FIN_STUDY_GROUP_DISAG[[#This Row],[STUDY_GROUP_FK]],'splitting ID'!C:C,'splitting ID'!A:A)</f>
        <v>MBUV_2024</v>
      </c>
      <c r="B644" s="3" t="str">
        <f>_xlfn.XLOOKUP(FIN_STUDY_GROUP_DISAG[[#This Row],[STUDY_GROUP_FK]],'splitting ID'!C:C,'splitting ID'!B:B)</f>
        <v>ONE</v>
      </c>
      <c r="C644" s="4" t="s">
        <v>11163</v>
      </c>
      <c r="D644" s="4" t="s">
        <v>5178</v>
      </c>
      <c r="E644" s="4" t="s">
        <v>13374</v>
      </c>
    </row>
    <row r="645" spans="1:5" x14ac:dyDescent="0.2">
      <c r="A645" s="3" t="str">
        <f>_xlfn.XLOOKUP(FIN_STUDY_GROUP_DISAG[[#This Row],[STUDY_GROUP_FK]],'splitting ID'!C:C,'splitting ID'!A:A)</f>
        <v>MEHT_2012</v>
      </c>
      <c r="B645" s="3" t="str">
        <f>_xlfn.XLOOKUP(FIN_STUDY_GROUP_DISAG[[#This Row],[STUDY_GROUP_FK]],'splitting ID'!C:C,'splitting ID'!B:B)</f>
        <v>ONE</v>
      </c>
      <c r="C645" s="4" t="s">
        <v>12738</v>
      </c>
      <c r="D645" s="4" t="s">
        <v>5178</v>
      </c>
      <c r="E645" s="4" t="s">
        <v>13666</v>
      </c>
    </row>
    <row r="646" spans="1:5" x14ac:dyDescent="0.2">
      <c r="A646" s="3" t="str">
        <f>_xlfn.XLOOKUP(FIN_STUDY_GROUP_DISAG[[#This Row],[STUDY_GROUP_FK]],'splitting ID'!C:C,'splitting ID'!A:A)</f>
        <v>MEHT_2021</v>
      </c>
      <c r="B646" s="3" t="str">
        <f>_xlfn.XLOOKUP(FIN_STUDY_GROUP_DISAG[[#This Row],[STUDY_GROUP_FK]],'splitting ID'!C:C,'splitting ID'!B:B)</f>
        <v>ONE</v>
      </c>
      <c r="C646" s="4" t="s">
        <v>11600</v>
      </c>
      <c r="D646" s="4" t="s">
        <v>13343</v>
      </c>
      <c r="E646" s="4"/>
    </row>
    <row r="647" spans="1:5" x14ac:dyDescent="0.2">
      <c r="A647" s="3" t="str">
        <f>_xlfn.XLOOKUP(FIN_STUDY_GROUP_DISAG[[#This Row],[STUDY_GROUP_FK]],'splitting ID'!C:C,'splitting ID'!A:A)</f>
        <v>MEHT_2021</v>
      </c>
      <c r="B647" s="3" t="str">
        <f>_xlfn.XLOOKUP(FIN_STUDY_GROUP_DISAG[[#This Row],[STUDY_GROUP_FK]],'splitting ID'!C:C,'splitting ID'!B:B)</f>
        <v>ONE</v>
      </c>
      <c r="C647" s="4" t="s">
        <v>11600</v>
      </c>
      <c r="D647" s="4" t="s">
        <v>5178</v>
      </c>
      <c r="E647" s="4" t="s">
        <v>13468</v>
      </c>
    </row>
    <row r="648" spans="1:5" x14ac:dyDescent="0.2">
      <c r="A648" s="3" t="str">
        <f>_xlfn.XLOOKUP(FIN_STUDY_GROUP_DISAG[[#This Row],[STUDY_GROUP_FK]],'splitting ID'!C:C,'splitting ID'!A:A)</f>
        <v>MEHT_2021a</v>
      </c>
      <c r="B648" s="3" t="str">
        <f>_xlfn.XLOOKUP(FIN_STUDY_GROUP_DISAG[[#This Row],[STUDY_GROUP_FK]],'splitting ID'!C:C,'splitting ID'!B:B)</f>
        <v>ONE</v>
      </c>
      <c r="C648" s="4" t="s">
        <v>11605</v>
      </c>
      <c r="D648" s="4" t="s">
        <v>13343</v>
      </c>
      <c r="E648" s="4"/>
    </row>
    <row r="649" spans="1:5" x14ac:dyDescent="0.2">
      <c r="A649" s="3" t="str">
        <f>_xlfn.XLOOKUP(FIN_STUDY_GROUP_DISAG[[#This Row],[STUDY_GROUP_FK]],'splitting ID'!C:C,'splitting ID'!A:A)</f>
        <v>MEHT_2021a</v>
      </c>
      <c r="B649" s="3" t="str">
        <f>_xlfn.XLOOKUP(FIN_STUDY_GROUP_DISAG[[#This Row],[STUDY_GROUP_FK]],'splitting ID'!C:C,'splitting ID'!B:B)</f>
        <v>ONE</v>
      </c>
      <c r="C649" s="4" t="s">
        <v>11605</v>
      </c>
      <c r="D649" s="4" t="s">
        <v>13346</v>
      </c>
      <c r="E649" s="4"/>
    </row>
    <row r="650" spans="1:5" x14ac:dyDescent="0.2">
      <c r="A650" s="3" t="str">
        <f>_xlfn.XLOOKUP(FIN_STUDY_GROUP_DISAG[[#This Row],[STUDY_GROUP_FK]],'splitting ID'!C:C,'splitting ID'!A:A)</f>
        <v>MEHT_2021a</v>
      </c>
      <c r="B650" s="3" t="str">
        <f>_xlfn.XLOOKUP(FIN_STUDY_GROUP_DISAG[[#This Row],[STUDY_GROUP_FK]],'splitting ID'!C:C,'splitting ID'!B:B)</f>
        <v>ONE</v>
      </c>
      <c r="C650" s="4" t="s">
        <v>11605</v>
      </c>
      <c r="D650" s="4" t="s">
        <v>5178</v>
      </c>
      <c r="E650" s="4" t="s">
        <v>13469</v>
      </c>
    </row>
    <row r="651" spans="1:5" x14ac:dyDescent="0.2">
      <c r="A651" s="3" t="str">
        <f>_xlfn.XLOOKUP(FIN_STUDY_GROUP_DISAG[[#This Row],[STUDY_GROUP_FK]],'splitting ID'!C:C,'splitting ID'!A:A)</f>
        <v>MEHT_2021a</v>
      </c>
      <c r="B651" s="3" t="str">
        <f>_xlfn.XLOOKUP(FIN_STUDY_GROUP_DISAG[[#This Row],[STUDY_GROUP_FK]],'splitting ID'!C:C,'splitting ID'!B:B)</f>
        <v>ONE</v>
      </c>
      <c r="C651" s="4" t="s">
        <v>11605</v>
      </c>
      <c r="D651" s="4" t="s">
        <v>13348</v>
      </c>
      <c r="E651" s="4"/>
    </row>
    <row r="652" spans="1:5" x14ac:dyDescent="0.2">
      <c r="A652" s="3" t="str">
        <f>_xlfn.XLOOKUP(FIN_STUDY_GROUP_DISAG[[#This Row],[STUDY_GROUP_FK]],'splitting ID'!C:C,'splitting ID'!A:A)</f>
        <v>MENE_2023</v>
      </c>
      <c r="B652" s="3" t="str">
        <f>_xlfn.XLOOKUP(FIN_STUDY_GROUP_DISAG[[#This Row],[STUDY_GROUP_FK]],'splitting ID'!C:C,'splitting ID'!B:B)</f>
        <v>ONE</v>
      </c>
      <c r="C652" s="4" t="s">
        <v>11171</v>
      </c>
      <c r="D652" s="4" t="s">
        <v>13343</v>
      </c>
      <c r="E652" s="4"/>
    </row>
    <row r="653" spans="1:5" x14ac:dyDescent="0.2">
      <c r="A653" s="3" t="str">
        <f>_xlfn.XLOOKUP(FIN_STUDY_GROUP_DISAG[[#This Row],[STUDY_GROUP_FK]],'splitting ID'!C:C,'splitting ID'!A:A)</f>
        <v>MENE_2023</v>
      </c>
      <c r="B653" s="3" t="str">
        <f>_xlfn.XLOOKUP(FIN_STUDY_GROUP_DISAG[[#This Row],[STUDY_GROUP_FK]],'splitting ID'!C:C,'splitting ID'!B:B)</f>
        <v>ONE</v>
      </c>
      <c r="C653" s="4" t="s">
        <v>11171</v>
      </c>
      <c r="D653" s="4" t="s">
        <v>5178</v>
      </c>
      <c r="E653" s="4" t="s">
        <v>13390</v>
      </c>
    </row>
    <row r="654" spans="1:5" x14ac:dyDescent="0.2">
      <c r="A654" s="3" t="str">
        <f>_xlfn.XLOOKUP(FIN_STUDY_GROUP_DISAG[[#This Row],[STUDY_GROUP_FK]],'splitting ID'!C:C,'splitting ID'!A:A)</f>
        <v>MEQU_2014</v>
      </c>
      <c r="B654" s="3" t="str">
        <f>_xlfn.XLOOKUP(FIN_STUDY_GROUP_DISAG[[#This Row],[STUDY_GROUP_FK]],'splitting ID'!C:C,'splitting ID'!B:B)</f>
        <v>ONE</v>
      </c>
      <c r="C654" s="4" t="s">
        <v>12403</v>
      </c>
      <c r="D654" s="4" t="s">
        <v>13343</v>
      </c>
      <c r="E654" s="4"/>
    </row>
    <row r="655" spans="1:5" x14ac:dyDescent="0.2">
      <c r="A655" s="3" t="str">
        <f>_xlfn.XLOOKUP(FIN_STUDY_GROUP_DISAG[[#This Row],[STUDY_GROUP_FK]],'splitting ID'!C:C,'splitting ID'!A:A)</f>
        <v>MEQU_2014</v>
      </c>
      <c r="B655" s="3" t="str">
        <f>_xlfn.XLOOKUP(FIN_STUDY_GROUP_DISAG[[#This Row],[STUDY_GROUP_FK]],'splitting ID'!C:C,'splitting ID'!B:B)</f>
        <v>ONE</v>
      </c>
      <c r="C655" s="4" t="s">
        <v>12403</v>
      </c>
      <c r="D655" s="4" t="s">
        <v>5178</v>
      </c>
      <c r="E655" s="4" t="s">
        <v>13597</v>
      </c>
    </row>
    <row r="656" spans="1:5" x14ac:dyDescent="0.2">
      <c r="A656" s="3" t="str">
        <f>_xlfn.XLOOKUP(FIN_STUDY_GROUP_DISAG[[#This Row],[STUDY_GROUP_FK]],'splitting ID'!C:C,'splitting ID'!A:A)</f>
        <v>MERR_2015</v>
      </c>
      <c r="B656" s="3" t="str">
        <f>_xlfn.XLOOKUP(FIN_STUDY_GROUP_DISAG[[#This Row],[STUDY_GROUP_FK]],'splitting ID'!C:C,'splitting ID'!B:B)</f>
        <v>ONE</v>
      </c>
      <c r="C656" s="4" t="s">
        <v>12010</v>
      </c>
      <c r="D656" s="4" t="s">
        <v>13344</v>
      </c>
      <c r="E656" s="4"/>
    </row>
    <row r="657" spans="1:5" x14ac:dyDescent="0.2">
      <c r="A657" s="3" t="str">
        <f>_xlfn.XLOOKUP(FIN_STUDY_GROUP_DISAG[[#This Row],[STUDY_GROUP_FK]],'splitting ID'!C:C,'splitting ID'!A:A)</f>
        <v>MIRA_2017</v>
      </c>
      <c r="B657" s="3" t="str">
        <f>_xlfn.XLOOKUP(FIN_STUDY_GROUP_DISAG[[#This Row],[STUDY_GROUP_FK]],'splitting ID'!C:C,'splitting ID'!B:B)</f>
        <v>ONE</v>
      </c>
      <c r="C657" s="4" t="s">
        <v>12011</v>
      </c>
      <c r="D657" s="4" t="s">
        <v>13343</v>
      </c>
      <c r="E657" s="4"/>
    </row>
    <row r="658" spans="1:5" x14ac:dyDescent="0.2">
      <c r="A658" s="3" t="str">
        <f>_xlfn.XLOOKUP(FIN_STUDY_GROUP_DISAG[[#This Row],[STUDY_GROUP_FK]],'splitting ID'!C:C,'splitting ID'!A:A)</f>
        <v>MIRA_2017</v>
      </c>
      <c r="B658" s="3" t="str">
        <f>_xlfn.XLOOKUP(FIN_STUDY_GROUP_DISAG[[#This Row],[STUDY_GROUP_FK]],'splitting ID'!C:C,'splitting ID'!B:B)</f>
        <v>ONE</v>
      </c>
      <c r="C658" s="4" t="s">
        <v>12011</v>
      </c>
      <c r="D658" s="4" t="s">
        <v>13344</v>
      </c>
      <c r="E658" s="4"/>
    </row>
    <row r="659" spans="1:5" x14ac:dyDescent="0.2">
      <c r="A659" s="3" t="str">
        <f>_xlfn.XLOOKUP(FIN_STUDY_GROUP_DISAG[[#This Row],[STUDY_GROUP_FK]],'splitting ID'!C:C,'splitting ID'!A:A)</f>
        <v>MIRA_2017</v>
      </c>
      <c r="B659" s="3" t="str">
        <f>_xlfn.XLOOKUP(FIN_STUDY_GROUP_DISAG[[#This Row],[STUDY_GROUP_FK]],'splitting ID'!C:C,'splitting ID'!B:B)</f>
        <v>ONE</v>
      </c>
      <c r="C659" s="4" t="s">
        <v>12011</v>
      </c>
      <c r="D659" s="4" t="s">
        <v>5178</v>
      </c>
      <c r="E659" s="4" t="s">
        <v>13539</v>
      </c>
    </row>
    <row r="660" spans="1:5" x14ac:dyDescent="0.2">
      <c r="A660" s="3" t="str">
        <f>_xlfn.XLOOKUP(FIN_STUDY_GROUP_DISAG[[#This Row],[STUDY_GROUP_FK]],'splitting ID'!C:C,'splitting ID'!A:A)</f>
        <v>MIRA_2017</v>
      </c>
      <c r="B660" s="3" t="str">
        <f>_xlfn.XLOOKUP(FIN_STUDY_GROUP_DISAG[[#This Row],[STUDY_GROUP_FK]],'splitting ID'!C:C,'splitting ID'!B:B)</f>
        <v>ONE</v>
      </c>
      <c r="C660" s="4" t="s">
        <v>12011</v>
      </c>
      <c r="D660" s="4" t="s">
        <v>13348</v>
      </c>
      <c r="E660" s="4"/>
    </row>
    <row r="661" spans="1:5" x14ac:dyDescent="0.2">
      <c r="A661" s="3" t="str">
        <f>_xlfn.XLOOKUP(FIN_STUDY_GROUP_DISAG[[#This Row],[STUDY_GROUP_FK]],'splitting ID'!C:C,'splitting ID'!A:A)</f>
        <v>MIRA_2024</v>
      </c>
      <c r="B661" s="3" t="str">
        <f>_xlfn.XLOOKUP(FIN_STUDY_GROUP_DISAG[[#This Row],[STUDY_GROUP_FK]],'splitting ID'!C:C,'splitting ID'!B:B)</f>
        <v>ONE</v>
      </c>
      <c r="C661" s="4" t="s">
        <v>11173</v>
      </c>
      <c r="D661" s="4" t="s">
        <v>13343</v>
      </c>
      <c r="E661" s="4"/>
    </row>
    <row r="662" spans="1:5" x14ac:dyDescent="0.2">
      <c r="A662" s="3" t="str">
        <f>_xlfn.XLOOKUP(FIN_STUDY_GROUP_DISAG[[#This Row],[STUDY_GROUP_FK]],'splitting ID'!C:C,'splitting ID'!A:A)</f>
        <v>MIRA_2024</v>
      </c>
      <c r="B662" s="3" t="str">
        <f>_xlfn.XLOOKUP(FIN_STUDY_GROUP_DISAG[[#This Row],[STUDY_GROUP_FK]],'splitting ID'!C:C,'splitting ID'!B:B)</f>
        <v>ONE</v>
      </c>
      <c r="C662" s="4" t="s">
        <v>11173</v>
      </c>
      <c r="D662" s="4" t="s">
        <v>13344</v>
      </c>
      <c r="E662" s="4"/>
    </row>
    <row r="663" spans="1:5" x14ac:dyDescent="0.2">
      <c r="A663" s="3" t="str">
        <f>_xlfn.XLOOKUP(FIN_STUDY_GROUP_DISAG[[#This Row],[STUDY_GROUP_FK]],'splitting ID'!C:C,'splitting ID'!A:A)</f>
        <v>MIRZ_2020</v>
      </c>
      <c r="B663" s="3" t="str">
        <f>_xlfn.XLOOKUP(FIN_STUDY_GROUP_DISAG[[#This Row],[STUDY_GROUP_FK]],'splitting ID'!C:C,'splitting ID'!B:B)</f>
        <v>ONE</v>
      </c>
      <c r="C663" s="4" t="s">
        <v>12012</v>
      </c>
      <c r="D663" s="4" t="s">
        <v>13344</v>
      </c>
      <c r="E663" s="4"/>
    </row>
    <row r="664" spans="1:5" x14ac:dyDescent="0.2">
      <c r="A664" s="3" t="str">
        <f>_xlfn.XLOOKUP(FIN_STUDY_GROUP_DISAG[[#This Row],[STUDY_GROUP_FK]],'splitting ID'!C:C,'splitting ID'!A:A)</f>
        <v>MISH_2025</v>
      </c>
      <c r="B664" s="3" t="str">
        <f>_xlfn.XLOOKUP(FIN_STUDY_GROUP_DISAG[[#This Row],[STUDY_GROUP_FK]],'splitting ID'!C:C,'splitting ID'!B:B)</f>
        <v>ONE</v>
      </c>
      <c r="C664" s="4" t="s">
        <v>12750</v>
      </c>
      <c r="D664" s="4" t="s">
        <v>13343</v>
      </c>
      <c r="E664" s="4"/>
    </row>
    <row r="665" spans="1:5" x14ac:dyDescent="0.2">
      <c r="A665" s="3" t="str">
        <f>_xlfn.XLOOKUP(FIN_STUDY_GROUP_DISAG[[#This Row],[STUDY_GROUP_FK]],'splitting ID'!C:C,'splitting ID'!A:A)</f>
        <v>MISH_2025</v>
      </c>
      <c r="B665" s="3" t="str">
        <f>_xlfn.XLOOKUP(FIN_STUDY_GROUP_DISAG[[#This Row],[STUDY_GROUP_FK]],'splitting ID'!C:C,'splitting ID'!B:B)</f>
        <v>ONE</v>
      </c>
      <c r="C665" s="4" t="s">
        <v>12750</v>
      </c>
      <c r="D665" s="4" t="s">
        <v>5178</v>
      </c>
      <c r="E665" s="4" t="s">
        <v>13667</v>
      </c>
    </row>
    <row r="666" spans="1:5" x14ac:dyDescent="0.2">
      <c r="A666" s="3" t="str">
        <f>_xlfn.XLOOKUP(FIN_STUDY_GROUP_DISAG[[#This Row],[STUDY_GROUP_FK]],'splitting ID'!C:C,'splitting ID'!A:A)</f>
        <v>MISR_2018</v>
      </c>
      <c r="B666" s="3" t="str">
        <f>_xlfn.XLOOKUP(FIN_STUDY_GROUP_DISAG[[#This Row],[STUDY_GROUP_FK]],'splitting ID'!C:C,'splitting ID'!B:B)</f>
        <v>URB</v>
      </c>
      <c r="C666" s="4" t="s">
        <v>12495</v>
      </c>
      <c r="D666" s="4" t="s">
        <v>13343</v>
      </c>
      <c r="E666" s="4"/>
    </row>
    <row r="667" spans="1:5" x14ac:dyDescent="0.2">
      <c r="A667" s="3" t="str">
        <f>_xlfn.XLOOKUP(FIN_STUDY_GROUP_DISAG[[#This Row],[STUDY_GROUP_FK]],'splitting ID'!C:C,'splitting ID'!A:A)</f>
        <v>MISR_2018</v>
      </c>
      <c r="B667" s="3" t="str">
        <f>_xlfn.XLOOKUP(FIN_STUDY_GROUP_DISAG[[#This Row],[STUDY_GROUP_FK]],'splitting ID'!C:C,'splitting ID'!B:B)</f>
        <v>URB</v>
      </c>
      <c r="C667" s="4" t="s">
        <v>12495</v>
      </c>
      <c r="D667" s="4" t="s">
        <v>13348</v>
      </c>
      <c r="E667" s="4"/>
    </row>
    <row r="668" spans="1:5" x14ac:dyDescent="0.2">
      <c r="A668" s="3" t="str">
        <f>_xlfn.XLOOKUP(FIN_STUDY_GROUP_DISAG[[#This Row],[STUDY_GROUP_FK]],'splitting ID'!C:C,'splitting ID'!A:A)</f>
        <v>MISR_2018</v>
      </c>
      <c r="B668" s="3" t="str">
        <f>_xlfn.XLOOKUP(FIN_STUDY_GROUP_DISAG[[#This Row],[STUDY_GROUP_FK]],'splitting ID'!C:C,'splitting ID'!B:B)</f>
        <v>URB</v>
      </c>
      <c r="C668" s="4" t="s">
        <v>12495</v>
      </c>
      <c r="D668" s="4" t="s">
        <v>5178</v>
      </c>
      <c r="E668" s="4" t="s">
        <v>13609</v>
      </c>
    </row>
    <row r="669" spans="1:5" x14ac:dyDescent="0.2">
      <c r="A669" s="3" t="str">
        <f>_xlfn.XLOOKUP(FIN_STUDY_GROUP_DISAG[[#This Row],[STUDY_GROUP_FK]],'splitting ID'!C:C,'splitting ID'!A:A)</f>
        <v>MISR_2018</v>
      </c>
      <c r="B669" s="3" t="str">
        <f>_xlfn.XLOOKUP(FIN_STUDY_GROUP_DISAG[[#This Row],[STUDY_GROUP_FK]],'splitting ID'!C:C,'splitting ID'!B:B)</f>
        <v>RUR</v>
      </c>
      <c r="C669" s="4" t="s">
        <v>12497</v>
      </c>
      <c r="D669" s="4" t="s">
        <v>13343</v>
      </c>
      <c r="E669" s="4"/>
    </row>
    <row r="670" spans="1:5" x14ac:dyDescent="0.2">
      <c r="A670" s="3" t="str">
        <f>_xlfn.XLOOKUP(FIN_STUDY_GROUP_DISAG[[#This Row],[STUDY_GROUP_FK]],'splitting ID'!C:C,'splitting ID'!A:A)</f>
        <v>MISR_2018</v>
      </c>
      <c r="B670" s="3" t="str">
        <f>_xlfn.XLOOKUP(FIN_STUDY_GROUP_DISAG[[#This Row],[STUDY_GROUP_FK]],'splitting ID'!C:C,'splitting ID'!B:B)</f>
        <v>RUR</v>
      </c>
      <c r="C670" s="4" t="s">
        <v>12497</v>
      </c>
      <c r="D670" s="4" t="s">
        <v>13348</v>
      </c>
      <c r="E670" s="4"/>
    </row>
    <row r="671" spans="1:5" x14ac:dyDescent="0.2">
      <c r="A671" s="3" t="str">
        <f>_xlfn.XLOOKUP(FIN_STUDY_GROUP_DISAG[[#This Row],[STUDY_GROUP_FK]],'splitting ID'!C:C,'splitting ID'!A:A)</f>
        <v>MISR_2018</v>
      </c>
      <c r="B671" s="3" t="str">
        <f>_xlfn.XLOOKUP(FIN_STUDY_GROUP_DISAG[[#This Row],[STUDY_GROUP_FK]],'splitting ID'!C:C,'splitting ID'!B:B)</f>
        <v>RUR</v>
      </c>
      <c r="C671" s="4" t="s">
        <v>12497</v>
      </c>
      <c r="D671" s="4" t="s">
        <v>5178</v>
      </c>
      <c r="E671" s="4" t="s">
        <v>13609</v>
      </c>
    </row>
    <row r="672" spans="1:5" x14ac:dyDescent="0.2">
      <c r="A672" s="3" t="str">
        <f>_xlfn.XLOOKUP(FIN_STUDY_GROUP_DISAG[[#This Row],[STUDY_GROUP_FK]],'splitting ID'!C:C,'splitting ID'!A:A)</f>
        <v>MOFO_2024</v>
      </c>
      <c r="B672" s="3" t="str">
        <f>_xlfn.XLOOKUP(FIN_STUDY_GROUP_DISAG[[#This Row],[STUDY_GROUP_FK]],'splitting ID'!C:C,'splitting ID'!B:B)</f>
        <v>ONE</v>
      </c>
      <c r="C672" s="4" t="s">
        <v>11176</v>
      </c>
      <c r="D672" s="4" t="s">
        <v>13343</v>
      </c>
      <c r="E672" s="4"/>
    </row>
    <row r="673" spans="1:5" x14ac:dyDescent="0.2">
      <c r="A673" s="3" t="str">
        <f>_xlfn.XLOOKUP(FIN_STUDY_GROUP_DISAG[[#This Row],[STUDY_GROUP_FK]],'splitting ID'!C:C,'splitting ID'!A:A)</f>
        <v>MOFO_2024</v>
      </c>
      <c r="B673" s="3" t="str">
        <f>_xlfn.XLOOKUP(FIN_STUDY_GROUP_DISAG[[#This Row],[STUDY_GROUP_FK]],'splitting ID'!C:C,'splitting ID'!B:B)</f>
        <v>ONE</v>
      </c>
      <c r="C673" s="4" t="s">
        <v>11176</v>
      </c>
      <c r="D673" s="4" t="s">
        <v>13346</v>
      </c>
      <c r="E673" s="4"/>
    </row>
    <row r="674" spans="1:5" x14ac:dyDescent="0.2">
      <c r="A674" s="3" t="str">
        <f>_xlfn.XLOOKUP(FIN_STUDY_GROUP_DISAG[[#This Row],[STUDY_GROUP_FK]],'splitting ID'!C:C,'splitting ID'!A:A)</f>
        <v>MOFO_2024</v>
      </c>
      <c r="B674" s="3" t="str">
        <f>_xlfn.XLOOKUP(FIN_STUDY_GROUP_DISAG[[#This Row],[STUDY_GROUP_FK]],'splitting ID'!C:C,'splitting ID'!B:B)</f>
        <v>ONE</v>
      </c>
      <c r="C674" s="4" t="s">
        <v>11176</v>
      </c>
      <c r="D674" s="4" t="s">
        <v>5178</v>
      </c>
      <c r="E674" s="4" t="s">
        <v>13391</v>
      </c>
    </row>
    <row r="675" spans="1:5" x14ac:dyDescent="0.2">
      <c r="A675" s="3" t="str">
        <f>_xlfn.XLOOKUP(FIN_STUDY_GROUP_DISAG[[#This Row],[STUDY_GROUP_FK]],'splitting ID'!C:C,'splitting ID'!A:A)</f>
        <v>MOFO_2024</v>
      </c>
      <c r="B675" s="3" t="str">
        <f>_xlfn.XLOOKUP(FIN_STUDY_GROUP_DISAG[[#This Row],[STUDY_GROUP_FK]],'splitting ID'!C:C,'splitting ID'!B:B)</f>
        <v>ONE</v>
      </c>
      <c r="C675" s="4" t="s">
        <v>11176</v>
      </c>
      <c r="D675" s="4" t="s">
        <v>13348</v>
      </c>
      <c r="E675" s="4"/>
    </row>
    <row r="676" spans="1:5" x14ac:dyDescent="0.2">
      <c r="A676" s="3" t="str">
        <f>_xlfn.XLOOKUP(FIN_STUDY_GROUP_DISAG[[#This Row],[STUDY_GROUP_FK]],'splitting ID'!C:C,'splitting ID'!A:A)</f>
        <v>MOLA_2017</v>
      </c>
      <c r="B676" s="3" t="str">
        <f>_xlfn.XLOOKUP(FIN_STUDY_GROUP_DISAG[[#This Row],[STUDY_GROUP_FK]],'splitting ID'!C:C,'splitting ID'!B:B)</f>
        <v>ONE</v>
      </c>
      <c r="C676" s="4" t="s">
        <v>12013</v>
      </c>
      <c r="D676" s="4" t="s">
        <v>5178</v>
      </c>
      <c r="E676" s="4" t="s">
        <v>13540</v>
      </c>
    </row>
    <row r="677" spans="1:5" x14ac:dyDescent="0.2">
      <c r="A677" s="3" t="str">
        <f>_xlfn.XLOOKUP(FIN_STUDY_GROUP_DISAG[[#This Row],[STUDY_GROUP_FK]],'splitting ID'!C:C,'splitting ID'!A:A)</f>
        <v>MOLA_2017</v>
      </c>
      <c r="B677" s="3" t="str">
        <f>_xlfn.XLOOKUP(FIN_STUDY_GROUP_DISAG[[#This Row],[STUDY_GROUP_FK]],'splitting ID'!C:C,'splitting ID'!B:B)</f>
        <v>ONE</v>
      </c>
      <c r="C677" s="4" t="s">
        <v>12013</v>
      </c>
      <c r="D677" s="4" t="s">
        <v>13348</v>
      </c>
      <c r="E677" s="4"/>
    </row>
    <row r="678" spans="1:5" x14ac:dyDescent="0.2">
      <c r="A678" s="3" t="str">
        <f>_xlfn.XLOOKUP(FIN_STUDY_GROUP_DISAG[[#This Row],[STUDY_GROUP_FK]],'splitting ID'!C:C,'splitting ID'!A:A)</f>
        <v>MONG_2024</v>
      </c>
      <c r="B678" s="3" t="str">
        <f>_xlfn.XLOOKUP(FIN_STUDY_GROUP_DISAG[[#This Row],[STUDY_GROUP_FK]],'splitting ID'!C:C,'splitting ID'!B:B)</f>
        <v>ONE</v>
      </c>
      <c r="C678" s="4" t="s">
        <v>11178</v>
      </c>
      <c r="D678" s="4" t="s">
        <v>5178</v>
      </c>
      <c r="E678" s="4" t="s">
        <v>13392</v>
      </c>
    </row>
    <row r="679" spans="1:5" x14ac:dyDescent="0.2">
      <c r="A679" s="3" t="str">
        <f>_xlfn.XLOOKUP(FIN_STUDY_GROUP_DISAG[[#This Row],[STUDY_GROUP_FK]],'splitting ID'!C:C,'splitting ID'!A:A)</f>
        <v>MONT_2023</v>
      </c>
      <c r="B679" s="3" t="str">
        <f>_xlfn.XLOOKUP(FIN_STUDY_GROUP_DISAG[[#This Row],[STUDY_GROUP_FK]],'splitting ID'!C:C,'splitting ID'!B:B)</f>
        <v>ONE</v>
      </c>
      <c r="C679" s="4" t="s">
        <v>10636</v>
      </c>
      <c r="D679" s="4" t="s">
        <v>13343</v>
      </c>
      <c r="E679" s="4"/>
    </row>
    <row r="680" spans="1:5" x14ac:dyDescent="0.2">
      <c r="A680" s="3" t="str">
        <f>_xlfn.XLOOKUP(FIN_STUDY_GROUP_DISAG[[#This Row],[STUDY_GROUP_FK]],'splitting ID'!C:C,'splitting ID'!A:A)</f>
        <v>MONT_2023</v>
      </c>
      <c r="B680" s="3" t="str">
        <f>_xlfn.XLOOKUP(FIN_STUDY_GROUP_DISAG[[#This Row],[STUDY_GROUP_FK]],'splitting ID'!C:C,'splitting ID'!B:B)</f>
        <v>ONE</v>
      </c>
      <c r="C680" s="4" t="s">
        <v>10636</v>
      </c>
      <c r="D680" s="4" t="s">
        <v>5178</v>
      </c>
      <c r="E680" s="4" t="s">
        <v>13393</v>
      </c>
    </row>
    <row r="681" spans="1:5" x14ac:dyDescent="0.2">
      <c r="A681" s="3" t="str">
        <f>_xlfn.XLOOKUP(FIN_STUDY_GROUP_DISAG[[#This Row],[STUDY_GROUP_FK]],'splitting ID'!C:C,'splitting ID'!A:A)</f>
        <v>MONT_2023</v>
      </c>
      <c r="B681" s="3" t="str">
        <f>_xlfn.XLOOKUP(FIN_STUDY_GROUP_DISAG[[#This Row],[STUDY_GROUP_FK]],'splitting ID'!C:C,'splitting ID'!B:B)</f>
        <v>ONE</v>
      </c>
      <c r="C681" s="4" t="s">
        <v>10636</v>
      </c>
      <c r="D681" s="4" t="s">
        <v>13348</v>
      </c>
      <c r="E681" s="4"/>
    </row>
    <row r="682" spans="1:5" x14ac:dyDescent="0.2">
      <c r="A682" s="3" t="str">
        <f>_xlfn.XLOOKUP(FIN_STUDY_GROUP_DISAG[[#This Row],[STUDY_GROUP_FK]],'splitting ID'!C:C,'splitting ID'!A:A)</f>
        <v>MOOD_2023</v>
      </c>
      <c r="B682" s="3" t="str">
        <f>_xlfn.XLOOKUP(FIN_STUDY_GROUP_DISAG[[#This Row],[STUDY_GROUP_FK]],'splitting ID'!C:C,'splitting ID'!B:B)</f>
        <v>ONE</v>
      </c>
      <c r="C682" s="4" t="s">
        <v>11181</v>
      </c>
      <c r="D682" s="4" t="s">
        <v>5178</v>
      </c>
      <c r="E682" s="4" t="s">
        <v>13394</v>
      </c>
    </row>
    <row r="683" spans="1:5" x14ac:dyDescent="0.2">
      <c r="A683" s="3" t="str">
        <f>_xlfn.XLOOKUP(FIN_STUDY_GROUP_DISAG[[#This Row],[STUDY_GROUP_FK]],'splitting ID'!C:C,'splitting ID'!A:A)</f>
        <v>MORI_2019</v>
      </c>
      <c r="B683" s="3" t="str">
        <f>_xlfn.XLOOKUP(FIN_STUDY_GROUP_DISAG[[#This Row],[STUDY_GROUP_FK]],'splitting ID'!C:C,'splitting ID'!B:B)</f>
        <v>ONE</v>
      </c>
      <c r="C683" s="4" t="s">
        <v>12018</v>
      </c>
      <c r="D683" s="4" t="s">
        <v>13343</v>
      </c>
      <c r="E683" s="4"/>
    </row>
    <row r="684" spans="1:5" x14ac:dyDescent="0.2">
      <c r="A684" s="3" t="str">
        <f>_xlfn.XLOOKUP(FIN_STUDY_GROUP_DISAG[[#This Row],[STUDY_GROUP_FK]],'splitting ID'!C:C,'splitting ID'!A:A)</f>
        <v>MORI_2019</v>
      </c>
      <c r="B684" s="3" t="str">
        <f>_xlfn.XLOOKUP(FIN_STUDY_GROUP_DISAG[[#This Row],[STUDY_GROUP_FK]],'splitting ID'!C:C,'splitting ID'!B:B)</f>
        <v>ONE</v>
      </c>
      <c r="C684" s="4" t="s">
        <v>12018</v>
      </c>
      <c r="D684" s="4" t="s">
        <v>13346</v>
      </c>
      <c r="E684" s="4"/>
    </row>
    <row r="685" spans="1:5" x14ac:dyDescent="0.2">
      <c r="A685" s="3" t="str">
        <f>_xlfn.XLOOKUP(FIN_STUDY_GROUP_DISAG[[#This Row],[STUDY_GROUP_FK]],'splitting ID'!C:C,'splitting ID'!A:A)</f>
        <v>MORI_2019</v>
      </c>
      <c r="B685" s="3" t="str">
        <f>_xlfn.XLOOKUP(FIN_STUDY_GROUP_DISAG[[#This Row],[STUDY_GROUP_FK]],'splitting ID'!C:C,'splitting ID'!B:B)</f>
        <v>ONE</v>
      </c>
      <c r="C685" s="4" t="s">
        <v>12018</v>
      </c>
      <c r="D685" s="4" t="s">
        <v>5178</v>
      </c>
      <c r="E685" s="4" t="s">
        <v>13541</v>
      </c>
    </row>
    <row r="686" spans="1:5" x14ac:dyDescent="0.2">
      <c r="A686" s="3" t="str">
        <f>_xlfn.XLOOKUP(FIN_STUDY_GROUP_DISAG[[#This Row],[STUDY_GROUP_FK]],'splitting ID'!C:C,'splitting ID'!A:A)</f>
        <v>MORT_2021</v>
      </c>
      <c r="B686" s="3" t="str">
        <f>_xlfn.XLOOKUP(FIN_STUDY_GROUP_DISAG[[#This Row],[STUDY_GROUP_FK]],'splitting ID'!C:C,'splitting ID'!B:B)</f>
        <v>HPN</v>
      </c>
      <c r="C686" s="4" t="s">
        <v>11611</v>
      </c>
      <c r="D686" s="4" t="s">
        <v>13343</v>
      </c>
      <c r="E686" s="4"/>
    </row>
    <row r="687" spans="1:5" x14ac:dyDescent="0.2">
      <c r="A687" s="3" t="str">
        <f>_xlfn.XLOOKUP(FIN_STUDY_GROUP_DISAG[[#This Row],[STUDY_GROUP_FK]],'splitting ID'!C:C,'splitting ID'!A:A)</f>
        <v>MORT_2021</v>
      </c>
      <c r="B687" s="3" t="str">
        <f>_xlfn.XLOOKUP(FIN_STUDY_GROUP_DISAG[[#This Row],[STUDY_GROUP_FK]],'splitting ID'!C:C,'splitting ID'!B:B)</f>
        <v>HPN</v>
      </c>
      <c r="C687" s="4" t="s">
        <v>11611</v>
      </c>
      <c r="D687" s="4" t="s">
        <v>5178</v>
      </c>
      <c r="E687" s="4" t="s">
        <v>13470</v>
      </c>
    </row>
    <row r="688" spans="1:5" x14ac:dyDescent="0.2">
      <c r="A688" s="3" t="str">
        <f>_xlfn.XLOOKUP(FIN_STUDY_GROUP_DISAG[[#This Row],[STUDY_GROUP_FK]],'splitting ID'!C:C,'splitting ID'!A:A)</f>
        <v>MORT_2021</v>
      </c>
      <c r="B688" s="3" t="str">
        <f>_xlfn.XLOOKUP(FIN_STUDY_GROUP_DISAG[[#This Row],[STUDY_GROUP_FK]],'splitting ID'!C:C,'splitting ID'!B:B)</f>
        <v>HPP</v>
      </c>
      <c r="C688" s="4" t="s">
        <v>11614</v>
      </c>
      <c r="D688" s="4" t="s">
        <v>13343</v>
      </c>
      <c r="E688" s="4"/>
    </row>
    <row r="689" spans="1:5" x14ac:dyDescent="0.2">
      <c r="A689" s="3" t="str">
        <f>_xlfn.XLOOKUP(FIN_STUDY_GROUP_DISAG[[#This Row],[STUDY_GROUP_FK]],'splitting ID'!C:C,'splitting ID'!A:A)</f>
        <v>MORT_2021</v>
      </c>
      <c r="B689" s="3" t="str">
        <f>_xlfn.XLOOKUP(FIN_STUDY_GROUP_DISAG[[#This Row],[STUDY_GROUP_FK]],'splitting ID'!C:C,'splitting ID'!B:B)</f>
        <v>HPP</v>
      </c>
      <c r="C689" s="4" t="s">
        <v>11614</v>
      </c>
      <c r="D689" s="4" t="s">
        <v>5178</v>
      </c>
      <c r="E689" s="4" t="s">
        <v>13471</v>
      </c>
    </row>
    <row r="690" spans="1:5" x14ac:dyDescent="0.2">
      <c r="A690" s="3" t="str">
        <f>_xlfn.XLOOKUP(FIN_STUDY_GROUP_DISAG[[#This Row],[STUDY_GROUP_FK]],'splitting ID'!C:C,'splitting ID'!A:A)</f>
        <v>MOSE_2015</v>
      </c>
      <c r="B690" s="3" t="str">
        <f>_xlfn.XLOOKUP(FIN_STUDY_GROUP_DISAG[[#This Row],[STUDY_GROUP_FK]],'splitting ID'!C:C,'splitting ID'!B:B)</f>
        <v>HPV</v>
      </c>
      <c r="C690" s="4" t="s">
        <v>12020</v>
      </c>
      <c r="D690" s="4" t="s">
        <v>13343</v>
      </c>
      <c r="E690" s="4"/>
    </row>
    <row r="691" spans="1:5" x14ac:dyDescent="0.2">
      <c r="A691" s="3" t="str">
        <f>_xlfn.XLOOKUP(FIN_STUDY_GROUP_DISAG[[#This Row],[STUDY_GROUP_FK]],'splitting ID'!C:C,'splitting ID'!A:A)</f>
        <v>MOSE_2015</v>
      </c>
      <c r="B691" s="3" t="str">
        <f>_xlfn.XLOOKUP(FIN_STUDY_GROUP_DISAG[[#This Row],[STUDY_GROUP_FK]],'splitting ID'!C:C,'splitting ID'!B:B)</f>
        <v>HPV</v>
      </c>
      <c r="C691" s="4" t="s">
        <v>12020</v>
      </c>
      <c r="D691" s="4" t="s">
        <v>13346</v>
      </c>
      <c r="E691" s="4"/>
    </row>
    <row r="692" spans="1:5" x14ac:dyDescent="0.2">
      <c r="A692" s="3" t="str">
        <f>_xlfn.XLOOKUP(FIN_STUDY_GROUP_DISAG[[#This Row],[STUDY_GROUP_FK]],'splitting ID'!C:C,'splitting ID'!A:A)</f>
        <v>MOSE_2015</v>
      </c>
      <c r="B692" s="3" t="str">
        <f>_xlfn.XLOOKUP(FIN_STUDY_GROUP_DISAG[[#This Row],[STUDY_GROUP_FK]],'splitting ID'!C:C,'splitting ID'!B:B)</f>
        <v>HPV</v>
      </c>
      <c r="C692" s="4" t="s">
        <v>12020</v>
      </c>
      <c r="D692" s="4" t="s">
        <v>5178</v>
      </c>
      <c r="E692" s="4" t="s">
        <v>13542</v>
      </c>
    </row>
    <row r="693" spans="1:5" x14ac:dyDescent="0.2">
      <c r="A693" s="3" t="str">
        <f>_xlfn.XLOOKUP(FIN_STUDY_GROUP_DISAG[[#This Row],[STUDY_GROUP_FK]],'splitting ID'!C:C,'splitting ID'!A:A)</f>
        <v>MUCC_2016</v>
      </c>
      <c r="B693" s="3" t="str">
        <f>_xlfn.XLOOKUP(FIN_STUDY_GROUP_DISAG[[#This Row],[STUDY_GROUP_FK]],'splitting ID'!C:C,'splitting ID'!B:B)</f>
        <v>ONE</v>
      </c>
      <c r="C693" s="4" t="s">
        <v>12024</v>
      </c>
      <c r="D693" s="4" t="s">
        <v>13348</v>
      </c>
      <c r="E693" s="4"/>
    </row>
    <row r="694" spans="1:5" x14ac:dyDescent="0.2">
      <c r="A694" s="3" t="str">
        <f>_xlfn.XLOOKUP(FIN_STUDY_GROUP_DISAG[[#This Row],[STUDY_GROUP_FK]],'splitting ID'!C:C,'splitting ID'!A:A)</f>
        <v>MUDA_2018</v>
      </c>
      <c r="B694" s="3" t="str">
        <f>_xlfn.XLOOKUP(FIN_STUDY_GROUP_DISAG[[#This Row],[STUDY_GROUP_FK]],'splitting ID'!C:C,'splitting ID'!B:B)</f>
        <v>ONE</v>
      </c>
      <c r="C694" s="4" t="s">
        <v>12028</v>
      </c>
      <c r="D694" s="4" t="s">
        <v>13343</v>
      </c>
      <c r="E694" s="4"/>
    </row>
    <row r="695" spans="1:5" x14ac:dyDescent="0.2">
      <c r="A695" s="3" t="str">
        <f>_xlfn.XLOOKUP(FIN_STUDY_GROUP_DISAG[[#This Row],[STUDY_GROUP_FK]],'splitting ID'!C:C,'splitting ID'!A:A)</f>
        <v>MUDA_2018</v>
      </c>
      <c r="B695" s="3" t="str">
        <f>_xlfn.XLOOKUP(FIN_STUDY_GROUP_DISAG[[#This Row],[STUDY_GROUP_FK]],'splitting ID'!C:C,'splitting ID'!B:B)</f>
        <v>ONE</v>
      </c>
      <c r="C695" s="4" t="s">
        <v>12028</v>
      </c>
      <c r="D695" s="4" t="s">
        <v>5178</v>
      </c>
      <c r="E695" s="4" t="s">
        <v>13543</v>
      </c>
    </row>
    <row r="696" spans="1:5" x14ac:dyDescent="0.2">
      <c r="A696" s="3" t="str">
        <f>_xlfn.XLOOKUP(FIN_STUDY_GROUP_DISAG[[#This Row],[STUDY_GROUP_FK]],'splitting ID'!C:C,'splitting ID'!A:A)</f>
        <v>MUDA_2018</v>
      </c>
      <c r="B696" s="3" t="str">
        <f>_xlfn.XLOOKUP(FIN_STUDY_GROUP_DISAG[[#This Row],[STUDY_GROUP_FK]],'splitting ID'!C:C,'splitting ID'!B:B)</f>
        <v>ONE</v>
      </c>
      <c r="C696" s="4" t="s">
        <v>12028</v>
      </c>
      <c r="D696" s="4" t="s">
        <v>13348</v>
      </c>
      <c r="E696" s="4"/>
    </row>
    <row r="697" spans="1:5" x14ac:dyDescent="0.2">
      <c r="A697" s="3" t="str">
        <f>_xlfn.XLOOKUP(FIN_STUDY_GROUP_DISAG[[#This Row],[STUDY_GROUP_FK]],'splitting ID'!C:C,'splitting ID'!A:A)</f>
        <v>MUHA_2025</v>
      </c>
      <c r="B697" s="3" t="str">
        <f>_xlfn.XLOOKUP(FIN_STUDY_GROUP_DISAG[[#This Row],[STUDY_GROUP_FK]],'splitting ID'!C:C,'splitting ID'!B:B)</f>
        <v>ONE</v>
      </c>
      <c r="C697" s="4" t="s">
        <v>12754</v>
      </c>
      <c r="D697" s="4" t="s">
        <v>13343</v>
      </c>
      <c r="E697" s="4"/>
    </row>
    <row r="698" spans="1:5" x14ac:dyDescent="0.2">
      <c r="A698" s="3" t="str">
        <f>_xlfn.XLOOKUP(FIN_STUDY_GROUP_DISAG[[#This Row],[STUDY_GROUP_FK]],'splitting ID'!C:C,'splitting ID'!A:A)</f>
        <v>MUHA_2025</v>
      </c>
      <c r="B698" s="3" t="str">
        <f>_xlfn.XLOOKUP(FIN_STUDY_GROUP_DISAG[[#This Row],[STUDY_GROUP_FK]],'splitting ID'!C:C,'splitting ID'!B:B)</f>
        <v>ONE</v>
      </c>
      <c r="C698" s="4" t="s">
        <v>12754</v>
      </c>
      <c r="D698" s="4" t="s">
        <v>5178</v>
      </c>
      <c r="E698" s="4" t="s">
        <v>13668</v>
      </c>
    </row>
    <row r="699" spans="1:5" x14ac:dyDescent="0.2">
      <c r="A699" s="3" t="str">
        <f>_xlfn.XLOOKUP(FIN_STUDY_GROUP_DISAG[[#This Row],[STUDY_GROUP_FK]],'splitting ID'!C:C,'splitting ID'!A:A)</f>
        <v>MUHA_2025</v>
      </c>
      <c r="B699" s="3" t="str">
        <f>_xlfn.XLOOKUP(FIN_STUDY_GROUP_DISAG[[#This Row],[STUDY_GROUP_FK]],'splitting ID'!C:C,'splitting ID'!B:B)</f>
        <v>ONE</v>
      </c>
      <c r="C699" s="4" t="s">
        <v>12754</v>
      </c>
      <c r="D699" s="4" t="s">
        <v>13348</v>
      </c>
      <c r="E699" s="4"/>
    </row>
    <row r="700" spans="1:5" x14ac:dyDescent="0.2">
      <c r="A700" s="3" t="str">
        <f>_xlfn.XLOOKUP(FIN_STUDY_GROUP_DISAG[[#This Row],[STUDY_GROUP_FK]],'splitting ID'!C:C,'splitting ID'!A:A)</f>
        <v>MUKA_2018</v>
      </c>
      <c r="B700" s="3" t="str">
        <f>_xlfn.XLOOKUP(FIN_STUDY_GROUP_DISAG[[#This Row],[STUDY_GROUP_FK]],'splitting ID'!C:C,'splitting ID'!B:B)</f>
        <v>HIV-</v>
      </c>
      <c r="C700" s="4" t="s">
        <v>12033</v>
      </c>
      <c r="D700" s="4" t="s">
        <v>5178</v>
      </c>
      <c r="E700" s="4" t="s">
        <v>13544</v>
      </c>
    </row>
    <row r="701" spans="1:5" x14ac:dyDescent="0.2">
      <c r="A701" s="3" t="str">
        <f>_xlfn.XLOOKUP(FIN_STUDY_GROUP_DISAG[[#This Row],[STUDY_GROUP_FK]],'splitting ID'!C:C,'splitting ID'!A:A)</f>
        <v>MUKA_2018</v>
      </c>
      <c r="B701" s="3" t="str">
        <f>_xlfn.XLOOKUP(FIN_STUDY_GROUP_DISAG[[#This Row],[STUDY_GROUP_FK]],'splitting ID'!C:C,'splitting ID'!B:B)</f>
        <v>HIV+</v>
      </c>
      <c r="C701" s="4" t="s">
        <v>12034</v>
      </c>
      <c r="D701" s="4" t="s">
        <v>5178</v>
      </c>
      <c r="E701" s="4" t="s">
        <v>13544</v>
      </c>
    </row>
    <row r="702" spans="1:5" x14ac:dyDescent="0.2">
      <c r="A702" s="3" t="str">
        <f>_xlfn.XLOOKUP(FIN_STUDY_GROUP_DISAG[[#This Row],[STUDY_GROUP_FK]],'splitting ID'!C:C,'splitting ID'!A:A)</f>
        <v>MUKA_2018a</v>
      </c>
      <c r="B702" s="3" t="str">
        <f>_xlfn.XLOOKUP(FIN_STUDY_GROUP_DISAG[[#This Row],[STUDY_GROUP_FK]],'splitting ID'!C:C,'splitting ID'!B:B)</f>
        <v>HIV-</v>
      </c>
      <c r="C702" s="4" t="s">
        <v>12035</v>
      </c>
      <c r="D702" s="4" t="s">
        <v>13343</v>
      </c>
      <c r="E702" s="4"/>
    </row>
    <row r="703" spans="1:5" x14ac:dyDescent="0.2">
      <c r="A703" s="3" t="str">
        <f>_xlfn.XLOOKUP(FIN_STUDY_GROUP_DISAG[[#This Row],[STUDY_GROUP_FK]],'splitting ID'!C:C,'splitting ID'!A:A)</f>
        <v>MUKA_2018a</v>
      </c>
      <c r="B703" s="3" t="str">
        <f>_xlfn.XLOOKUP(FIN_STUDY_GROUP_DISAG[[#This Row],[STUDY_GROUP_FK]],'splitting ID'!C:C,'splitting ID'!B:B)</f>
        <v>HIV-</v>
      </c>
      <c r="C703" s="4" t="s">
        <v>12035</v>
      </c>
      <c r="D703" s="4" t="s">
        <v>5178</v>
      </c>
      <c r="E703" s="4" t="s">
        <v>13352</v>
      </c>
    </row>
    <row r="704" spans="1:5" x14ac:dyDescent="0.2">
      <c r="A704" s="3" t="str">
        <f>_xlfn.XLOOKUP(FIN_STUDY_GROUP_DISAG[[#This Row],[STUDY_GROUP_FK]],'splitting ID'!C:C,'splitting ID'!A:A)</f>
        <v>MUKA_2018a</v>
      </c>
      <c r="B704" s="3" t="str">
        <f>_xlfn.XLOOKUP(FIN_STUDY_GROUP_DISAG[[#This Row],[STUDY_GROUP_FK]],'splitting ID'!C:C,'splitting ID'!B:B)</f>
        <v>HIV+</v>
      </c>
      <c r="C704" s="4" t="s">
        <v>12037</v>
      </c>
      <c r="D704" s="4" t="s">
        <v>13343</v>
      </c>
      <c r="E704" s="4"/>
    </row>
    <row r="705" spans="1:5" x14ac:dyDescent="0.2">
      <c r="A705" s="3" t="str">
        <f>_xlfn.XLOOKUP(FIN_STUDY_GROUP_DISAG[[#This Row],[STUDY_GROUP_FK]],'splitting ID'!C:C,'splitting ID'!A:A)</f>
        <v>MUKA_2018a</v>
      </c>
      <c r="B705" s="3" t="str">
        <f>_xlfn.XLOOKUP(FIN_STUDY_GROUP_DISAG[[#This Row],[STUDY_GROUP_FK]],'splitting ID'!C:C,'splitting ID'!B:B)</f>
        <v>HIV+</v>
      </c>
      <c r="C705" s="4" t="s">
        <v>12037</v>
      </c>
      <c r="D705" s="4" t="s">
        <v>5178</v>
      </c>
      <c r="E705" s="4" t="s">
        <v>13352</v>
      </c>
    </row>
    <row r="706" spans="1:5" x14ac:dyDescent="0.2">
      <c r="A706" s="3" t="str">
        <f>_xlfn.XLOOKUP(FIN_STUDY_GROUP_DISAG[[#This Row],[STUDY_GROUP_FK]],'splitting ID'!C:C,'splitting ID'!A:A)</f>
        <v>MULL_2023</v>
      </c>
      <c r="B706" s="3" t="str">
        <f>_xlfn.XLOOKUP(FIN_STUDY_GROUP_DISAG[[#This Row],[STUDY_GROUP_FK]],'splitting ID'!C:C,'splitting ID'!B:B)</f>
        <v>ONE</v>
      </c>
      <c r="C706" s="4" t="s">
        <v>10546</v>
      </c>
      <c r="D706" s="4" t="s">
        <v>13343</v>
      </c>
      <c r="E706" s="4"/>
    </row>
    <row r="707" spans="1:5" x14ac:dyDescent="0.2">
      <c r="A707" s="3" t="str">
        <f>_xlfn.XLOOKUP(FIN_STUDY_GROUP_DISAG[[#This Row],[STUDY_GROUP_FK]],'splitting ID'!C:C,'splitting ID'!A:A)</f>
        <v>MULL_2023</v>
      </c>
      <c r="B707" s="3" t="str">
        <f>_xlfn.XLOOKUP(FIN_STUDY_GROUP_DISAG[[#This Row],[STUDY_GROUP_FK]],'splitting ID'!C:C,'splitting ID'!B:B)</f>
        <v>ONE</v>
      </c>
      <c r="C707" s="4" t="s">
        <v>10546</v>
      </c>
      <c r="D707" s="4" t="s">
        <v>5178</v>
      </c>
      <c r="E707" s="4" t="s">
        <v>13395</v>
      </c>
    </row>
    <row r="708" spans="1:5" x14ac:dyDescent="0.2">
      <c r="A708" s="3" t="str">
        <f>_xlfn.XLOOKUP(FIN_STUDY_GROUP_DISAG[[#This Row],[STUDY_GROUP_FK]],'splitting ID'!C:C,'splitting ID'!A:A)</f>
        <v>MULL_2023</v>
      </c>
      <c r="B708" s="3" t="str">
        <f>_xlfn.XLOOKUP(FIN_STUDY_GROUP_DISAG[[#This Row],[STUDY_GROUP_FK]],'splitting ID'!C:C,'splitting ID'!B:B)</f>
        <v>ONE</v>
      </c>
      <c r="C708" s="4" t="s">
        <v>10546</v>
      </c>
      <c r="D708" s="4" t="s">
        <v>13348</v>
      </c>
      <c r="E708" s="4"/>
    </row>
    <row r="709" spans="1:5" x14ac:dyDescent="0.2">
      <c r="A709" s="3" t="str">
        <f>_xlfn.XLOOKUP(FIN_STUDY_GROUP_DISAG[[#This Row],[STUDY_GROUP_FK]],'splitting ID'!C:C,'splitting ID'!A:A)</f>
        <v>MULU_2015</v>
      </c>
      <c r="B709" s="3" t="str">
        <f>_xlfn.XLOOKUP(FIN_STUDY_GROUP_DISAG[[#This Row],[STUDY_GROUP_FK]],'splitting ID'!C:C,'splitting ID'!B:B)</f>
        <v>ONE</v>
      </c>
      <c r="C709" s="4" t="s">
        <v>12038</v>
      </c>
      <c r="D709" s="4" t="s">
        <v>13343</v>
      </c>
      <c r="E709" s="4"/>
    </row>
    <row r="710" spans="1:5" x14ac:dyDescent="0.2">
      <c r="A710" s="3" t="str">
        <f>_xlfn.XLOOKUP(FIN_STUDY_GROUP_DISAG[[#This Row],[STUDY_GROUP_FK]],'splitting ID'!C:C,'splitting ID'!A:A)</f>
        <v>MULU_2015</v>
      </c>
      <c r="B710" s="3" t="str">
        <f>_xlfn.XLOOKUP(FIN_STUDY_GROUP_DISAG[[#This Row],[STUDY_GROUP_FK]],'splitting ID'!C:C,'splitting ID'!B:B)</f>
        <v>ONE</v>
      </c>
      <c r="C710" s="4" t="s">
        <v>12038</v>
      </c>
      <c r="D710" s="4" t="s">
        <v>13344</v>
      </c>
      <c r="E710" s="4"/>
    </row>
    <row r="711" spans="1:5" x14ac:dyDescent="0.2">
      <c r="A711" s="3" t="str">
        <f>_xlfn.XLOOKUP(FIN_STUDY_GROUP_DISAG[[#This Row],[STUDY_GROUP_FK]],'splitting ID'!C:C,'splitting ID'!A:A)</f>
        <v>MULU_2015</v>
      </c>
      <c r="B711" s="3" t="str">
        <f>_xlfn.XLOOKUP(FIN_STUDY_GROUP_DISAG[[#This Row],[STUDY_GROUP_FK]],'splitting ID'!C:C,'splitting ID'!B:B)</f>
        <v>ONE</v>
      </c>
      <c r="C711" s="4" t="s">
        <v>12038</v>
      </c>
      <c r="D711" s="4" t="s">
        <v>5178</v>
      </c>
      <c r="E711" s="4" t="s">
        <v>13545</v>
      </c>
    </row>
    <row r="712" spans="1:5" x14ac:dyDescent="0.2">
      <c r="A712" s="3" t="str">
        <f>_xlfn.XLOOKUP(FIN_STUDY_GROUP_DISAG[[#This Row],[STUDY_GROUP_FK]],'splitting ID'!C:C,'splitting ID'!A:A)</f>
        <v>MULU_2015</v>
      </c>
      <c r="B712" s="3" t="str">
        <f>_xlfn.XLOOKUP(FIN_STUDY_GROUP_DISAG[[#This Row],[STUDY_GROUP_FK]],'splitting ID'!C:C,'splitting ID'!B:B)</f>
        <v>ONE</v>
      </c>
      <c r="C712" s="4" t="s">
        <v>12038</v>
      </c>
      <c r="D712" s="4" t="s">
        <v>13348</v>
      </c>
      <c r="E712" s="4"/>
    </row>
    <row r="713" spans="1:5" x14ac:dyDescent="0.2">
      <c r="A713" s="3" t="str">
        <f>_xlfn.XLOOKUP(FIN_STUDY_GROUP_DISAG[[#This Row],[STUDY_GROUP_FK]],'splitting ID'!C:C,'splitting ID'!A:A)</f>
        <v>MUNA_2018</v>
      </c>
      <c r="B713" s="3" t="str">
        <f>_xlfn.XLOOKUP(FIN_STUDY_GROUP_DISAG[[#This Row],[STUDY_GROUP_FK]],'splitting ID'!C:C,'splitting ID'!B:B)</f>
        <v>HIV</v>
      </c>
      <c r="C713" s="4" t="s">
        <v>12408</v>
      </c>
      <c r="D713" s="4" t="s">
        <v>13343</v>
      </c>
      <c r="E713" s="4"/>
    </row>
    <row r="714" spans="1:5" x14ac:dyDescent="0.2">
      <c r="A714" s="3" t="str">
        <f>_xlfn.XLOOKUP(FIN_STUDY_GROUP_DISAG[[#This Row],[STUDY_GROUP_FK]],'splitting ID'!C:C,'splitting ID'!A:A)</f>
        <v>MUNA_2018</v>
      </c>
      <c r="B714" s="3" t="str">
        <f>_xlfn.XLOOKUP(FIN_STUDY_GROUP_DISAG[[#This Row],[STUDY_GROUP_FK]],'splitting ID'!C:C,'splitting ID'!B:B)</f>
        <v>HIV</v>
      </c>
      <c r="C714" s="4" t="s">
        <v>12408</v>
      </c>
      <c r="D714" s="4" t="s">
        <v>5178</v>
      </c>
      <c r="E714" s="4" t="s">
        <v>13598</v>
      </c>
    </row>
    <row r="715" spans="1:5" x14ac:dyDescent="0.2">
      <c r="A715" s="3" t="str">
        <f>_xlfn.XLOOKUP(FIN_STUDY_GROUP_DISAG[[#This Row],[STUDY_GROUP_FK]],'splitting ID'!C:C,'splitting ID'!A:A)</f>
        <v>MUNI_2025</v>
      </c>
      <c r="B715" s="3" t="str">
        <f>_xlfn.XLOOKUP(FIN_STUDY_GROUP_DISAG[[#This Row],[STUDY_GROUP_FK]],'splitting ID'!C:C,'splitting ID'!B:B)</f>
        <v>ONE</v>
      </c>
      <c r="C715" s="4" t="s">
        <v>12755</v>
      </c>
      <c r="D715" s="4" t="s">
        <v>13343</v>
      </c>
      <c r="E715" s="4"/>
    </row>
    <row r="716" spans="1:5" x14ac:dyDescent="0.2">
      <c r="A716" s="3" t="str">
        <f>_xlfn.XLOOKUP(FIN_STUDY_GROUP_DISAG[[#This Row],[STUDY_GROUP_FK]],'splitting ID'!C:C,'splitting ID'!A:A)</f>
        <v>MUNI_2025</v>
      </c>
      <c r="B716" s="3" t="str">
        <f>_xlfn.XLOOKUP(FIN_STUDY_GROUP_DISAG[[#This Row],[STUDY_GROUP_FK]],'splitting ID'!C:C,'splitting ID'!B:B)</f>
        <v>ONE</v>
      </c>
      <c r="C716" s="4" t="s">
        <v>12755</v>
      </c>
      <c r="D716" s="4" t="s">
        <v>5178</v>
      </c>
      <c r="E716" s="4" t="s">
        <v>13669</v>
      </c>
    </row>
    <row r="717" spans="1:5" x14ac:dyDescent="0.2">
      <c r="A717" s="3" t="str">
        <f>_xlfn.XLOOKUP(FIN_STUDY_GROUP_DISAG[[#This Row],[STUDY_GROUP_FK]],'splitting ID'!C:C,'splitting ID'!A:A)</f>
        <v>MUNI_2025</v>
      </c>
      <c r="B717" s="3" t="str">
        <f>_xlfn.XLOOKUP(FIN_STUDY_GROUP_DISAG[[#This Row],[STUDY_GROUP_FK]],'splitting ID'!C:C,'splitting ID'!B:B)</f>
        <v>ONE</v>
      </c>
      <c r="C717" s="4" t="s">
        <v>12755</v>
      </c>
      <c r="D717" s="4" t="s">
        <v>13348</v>
      </c>
      <c r="E717" s="4"/>
    </row>
    <row r="718" spans="1:5" x14ac:dyDescent="0.2">
      <c r="A718" s="3" t="str">
        <f>_xlfn.XLOOKUP(FIN_STUDY_GROUP_DISAG[[#This Row],[STUDY_GROUP_FK]],'splitting ID'!C:C,'splitting ID'!A:A)</f>
        <v>MUNO_2018</v>
      </c>
      <c r="B718" s="3" t="str">
        <f>_xlfn.XLOOKUP(FIN_STUDY_GROUP_DISAG[[#This Row],[STUDY_GROUP_FK]],'splitting ID'!C:C,'splitting ID'!B:B)</f>
        <v>ONE</v>
      </c>
      <c r="C718" s="4" t="s">
        <v>12040</v>
      </c>
      <c r="D718" s="4" t="s">
        <v>13343</v>
      </c>
      <c r="E718" s="4"/>
    </row>
    <row r="719" spans="1:5" x14ac:dyDescent="0.2">
      <c r="A719" s="3" t="str">
        <f>_xlfn.XLOOKUP(FIN_STUDY_GROUP_DISAG[[#This Row],[STUDY_GROUP_FK]],'splitting ID'!C:C,'splitting ID'!A:A)</f>
        <v>MUSA_2016</v>
      </c>
      <c r="B719" s="3" t="str">
        <f>_xlfn.XLOOKUP(FIN_STUDY_GROUP_DISAG[[#This Row],[STUDY_GROUP_FK]],'splitting ID'!C:C,'splitting ID'!B:B)</f>
        <v>ONE</v>
      </c>
      <c r="C719" s="4" t="s">
        <v>12512</v>
      </c>
      <c r="D719" s="4" t="s">
        <v>13343</v>
      </c>
      <c r="E719" s="4"/>
    </row>
    <row r="720" spans="1:5" x14ac:dyDescent="0.2">
      <c r="A720" s="3" t="str">
        <f>_xlfn.XLOOKUP(FIN_STUDY_GROUP_DISAG[[#This Row],[STUDY_GROUP_FK]],'splitting ID'!C:C,'splitting ID'!A:A)</f>
        <v>MUSA_2016</v>
      </c>
      <c r="B720" s="3" t="str">
        <f>_xlfn.XLOOKUP(FIN_STUDY_GROUP_DISAG[[#This Row],[STUDY_GROUP_FK]],'splitting ID'!C:C,'splitting ID'!B:B)</f>
        <v>ONE</v>
      </c>
      <c r="C720" s="4" t="s">
        <v>12512</v>
      </c>
      <c r="D720" s="4" t="s">
        <v>13346</v>
      </c>
      <c r="E720" s="4"/>
    </row>
    <row r="721" spans="1:5" x14ac:dyDescent="0.2">
      <c r="A721" s="3" t="str">
        <f>_xlfn.XLOOKUP(FIN_STUDY_GROUP_DISAG[[#This Row],[STUDY_GROUP_FK]],'splitting ID'!C:C,'splitting ID'!A:A)</f>
        <v>MUSA_2016</v>
      </c>
      <c r="B721" s="3" t="str">
        <f>_xlfn.XLOOKUP(FIN_STUDY_GROUP_DISAG[[#This Row],[STUDY_GROUP_FK]],'splitting ID'!C:C,'splitting ID'!B:B)</f>
        <v>ONE</v>
      </c>
      <c r="C721" s="4" t="s">
        <v>12512</v>
      </c>
      <c r="D721" s="4" t="s">
        <v>13344</v>
      </c>
      <c r="E721" s="4"/>
    </row>
    <row r="722" spans="1:5" x14ac:dyDescent="0.2">
      <c r="A722" s="3" t="str">
        <f>_xlfn.XLOOKUP(FIN_STUDY_GROUP_DISAG[[#This Row],[STUDY_GROUP_FK]],'splitting ID'!C:C,'splitting ID'!A:A)</f>
        <v>MUSA_2016</v>
      </c>
      <c r="B722" s="3" t="str">
        <f>_xlfn.XLOOKUP(FIN_STUDY_GROUP_DISAG[[#This Row],[STUDY_GROUP_FK]],'splitting ID'!C:C,'splitting ID'!B:B)</f>
        <v>ONE</v>
      </c>
      <c r="C722" s="4" t="s">
        <v>12512</v>
      </c>
      <c r="D722" s="4" t="s">
        <v>5178</v>
      </c>
      <c r="E722" s="4" t="s">
        <v>13610</v>
      </c>
    </row>
    <row r="723" spans="1:5" x14ac:dyDescent="0.2">
      <c r="A723" s="3" t="str">
        <f>_xlfn.XLOOKUP(FIN_STUDY_GROUP_DISAG[[#This Row],[STUDY_GROUP_FK]],'splitting ID'!C:C,'splitting ID'!A:A)</f>
        <v>MUSA_2016</v>
      </c>
      <c r="B723" s="3" t="str">
        <f>_xlfn.XLOOKUP(FIN_STUDY_GROUP_DISAG[[#This Row],[STUDY_GROUP_FK]],'splitting ID'!C:C,'splitting ID'!B:B)</f>
        <v>ONE</v>
      </c>
      <c r="C723" s="4" t="s">
        <v>12512</v>
      </c>
      <c r="D723" s="4" t="s">
        <v>13348</v>
      </c>
      <c r="E723" s="4"/>
    </row>
    <row r="724" spans="1:5" x14ac:dyDescent="0.2">
      <c r="A724" s="3" t="str">
        <f>_xlfn.XLOOKUP(FIN_STUDY_GROUP_DISAG[[#This Row],[STUDY_GROUP_FK]],'splitting ID'!C:C,'splitting ID'!A:A)</f>
        <v>MUSS_2023</v>
      </c>
      <c r="B724" s="3" t="str">
        <f>_xlfn.XLOOKUP(FIN_STUDY_GROUP_DISAG[[#This Row],[STUDY_GROUP_FK]],'splitting ID'!C:C,'splitting ID'!B:B)</f>
        <v>ONE</v>
      </c>
      <c r="C724" s="4" t="s">
        <v>11194</v>
      </c>
      <c r="D724" s="4" t="s">
        <v>13346</v>
      </c>
      <c r="E724" s="4"/>
    </row>
    <row r="725" spans="1:5" x14ac:dyDescent="0.2">
      <c r="A725" s="3" t="str">
        <f>_xlfn.XLOOKUP(FIN_STUDY_GROUP_DISAG[[#This Row],[STUDY_GROUP_FK]],'splitting ID'!C:C,'splitting ID'!A:A)</f>
        <v>MUSS_2023</v>
      </c>
      <c r="B725" s="3" t="str">
        <f>_xlfn.XLOOKUP(FIN_STUDY_GROUP_DISAG[[#This Row],[STUDY_GROUP_FK]],'splitting ID'!C:C,'splitting ID'!B:B)</f>
        <v>ONE</v>
      </c>
      <c r="C725" s="4" t="s">
        <v>11194</v>
      </c>
      <c r="D725" s="4" t="s">
        <v>5178</v>
      </c>
      <c r="E725" s="4" t="s">
        <v>13396</v>
      </c>
    </row>
    <row r="726" spans="1:5" x14ac:dyDescent="0.2">
      <c r="A726" s="3" t="str">
        <f>_xlfn.XLOOKUP(FIN_STUDY_GROUP_DISAG[[#This Row],[STUDY_GROUP_FK]],'splitting ID'!C:C,'splitting ID'!A:A)</f>
        <v>MUSS_2023a</v>
      </c>
      <c r="B726" s="3" t="str">
        <f>_xlfn.XLOOKUP(FIN_STUDY_GROUP_DISAG[[#This Row],[STUDY_GROUP_FK]],'splitting ID'!C:C,'splitting ID'!B:B)</f>
        <v>ONE</v>
      </c>
      <c r="C726" s="4" t="s">
        <v>12049</v>
      </c>
      <c r="D726" s="4" t="s">
        <v>13343</v>
      </c>
      <c r="E726" s="4"/>
    </row>
    <row r="727" spans="1:5" x14ac:dyDescent="0.2">
      <c r="A727" s="3" t="str">
        <f>_xlfn.XLOOKUP(FIN_STUDY_GROUP_DISAG[[#This Row],[STUDY_GROUP_FK]],'splitting ID'!C:C,'splitting ID'!A:A)</f>
        <v>MUSS_2023a</v>
      </c>
      <c r="B727" s="3" t="str">
        <f>_xlfn.XLOOKUP(FIN_STUDY_GROUP_DISAG[[#This Row],[STUDY_GROUP_FK]],'splitting ID'!C:C,'splitting ID'!B:B)</f>
        <v>ONE</v>
      </c>
      <c r="C727" s="4" t="s">
        <v>12049</v>
      </c>
      <c r="D727" s="4" t="s">
        <v>13346</v>
      </c>
      <c r="E727" s="4"/>
    </row>
    <row r="728" spans="1:5" x14ac:dyDescent="0.2">
      <c r="A728" s="3" t="str">
        <f>_xlfn.XLOOKUP(FIN_STUDY_GROUP_DISAG[[#This Row],[STUDY_GROUP_FK]],'splitting ID'!C:C,'splitting ID'!A:A)</f>
        <v>MUSS_2023a</v>
      </c>
      <c r="B728" s="3" t="str">
        <f>_xlfn.XLOOKUP(FIN_STUDY_GROUP_DISAG[[#This Row],[STUDY_GROUP_FK]],'splitting ID'!C:C,'splitting ID'!B:B)</f>
        <v>ONE</v>
      </c>
      <c r="C728" s="4" t="s">
        <v>12049</v>
      </c>
      <c r="D728" s="4" t="s">
        <v>5178</v>
      </c>
      <c r="E728" s="4" t="s">
        <v>13546</v>
      </c>
    </row>
    <row r="729" spans="1:5" x14ac:dyDescent="0.2">
      <c r="A729" s="3" t="str">
        <f>_xlfn.XLOOKUP(FIN_STUDY_GROUP_DISAG[[#This Row],[STUDY_GROUP_FK]],'splitting ID'!C:C,'splitting ID'!A:A)</f>
        <v>MUSY_2015</v>
      </c>
      <c r="B729" s="3" t="str">
        <f>_xlfn.XLOOKUP(FIN_STUDY_GROUP_DISAG[[#This Row],[STUDY_GROUP_FK]],'splitting ID'!C:C,'splitting ID'!B:B)</f>
        <v>ONE</v>
      </c>
      <c r="C729" s="4" t="s">
        <v>12052</v>
      </c>
      <c r="D729" s="4" t="s">
        <v>13346</v>
      </c>
      <c r="E729" s="4"/>
    </row>
    <row r="730" spans="1:5" x14ac:dyDescent="0.2">
      <c r="A730" s="3" t="str">
        <f>_xlfn.XLOOKUP(FIN_STUDY_GROUP_DISAG[[#This Row],[STUDY_GROUP_FK]],'splitting ID'!C:C,'splitting ID'!A:A)</f>
        <v>MWAN_2023</v>
      </c>
      <c r="B730" s="3" t="str">
        <f>_xlfn.XLOOKUP(FIN_STUDY_GROUP_DISAG[[#This Row],[STUDY_GROUP_FK]],'splitting ID'!C:C,'splitting ID'!B:B)</f>
        <v>ONE</v>
      </c>
      <c r="C730" s="4" t="s">
        <v>10549</v>
      </c>
      <c r="D730" s="4" t="s">
        <v>13343</v>
      </c>
      <c r="E730" s="4"/>
    </row>
    <row r="731" spans="1:5" x14ac:dyDescent="0.2">
      <c r="A731" s="3" t="str">
        <f>_xlfn.XLOOKUP(FIN_STUDY_GROUP_DISAG[[#This Row],[STUDY_GROUP_FK]],'splitting ID'!C:C,'splitting ID'!A:A)</f>
        <v>MWAN_2023</v>
      </c>
      <c r="B731" s="3" t="str">
        <f>_xlfn.XLOOKUP(FIN_STUDY_GROUP_DISAG[[#This Row],[STUDY_GROUP_FK]],'splitting ID'!C:C,'splitting ID'!B:B)</f>
        <v>ONE</v>
      </c>
      <c r="C731" s="4" t="s">
        <v>10549</v>
      </c>
      <c r="D731" s="4" t="s">
        <v>13360</v>
      </c>
      <c r="E731" s="4"/>
    </row>
    <row r="732" spans="1:5" x14ac:dyDescent="0.2">
      <c r="A732" s="3" t="str">
        <f>_xlfn.XLOOKUP(FIN_STUDY_GROUP_DISAG[[#This Row],[STUDY_GROUP_FK]],'splitting ID'!C:C,'splitting ID'!A:A)</f>
        <v>MWAN_2023</v>
      </c>
      <c r="B732" s="3" t="str">
        <f>_xlfn.XLOOKUP(FIN_STUDY_GROUP_DISAG[[#This Row],[STUDY_GROUP_FK]],'splitting ID'!C:C,'splitting ID'!B:B)</f>
        <v>ONE</v>
      </c>
      <c r="C732" s="4" t="s">
        <v>10549</v>
      </c>
      <c r="D732" s="4" t="s">
        <v>13346</v>
      </c>
      <c r="E732" s="4"/>
    </row>
    <row r="733" spans="1:5" x14ac:dyDescent="0.2">
      <c r="A733" s="3" t="str">
        <f>_xlfn.XLOOKUP(FIN_STUDY_GROUP_DISAG[[#This Row],[STUDY_GROUP_FK]],'splitting ID'!C:C,'splitting ID'!A:A)</f>
        <v>MWAN_2023</v>
      </c>
      <c r="B733" s="3" t="str">
        <f>_xlfn.XLOOKUP(FIN_STUDY_GROUP_DISAG[[#This Row],[STUDY_GROUP_FK]],'splitting ID'!C:C,'splitting ID'!B:B)</f>
        <v>ONE</v>
      </c>
      <c r="C733" s="4" t="s">
        <v>10549</v>
      </c>
      <c r="D733" s="4" t="s">
        <v>5178</v>
      </c>
      <c r="E733" s="4" t="s">
        <v>13397</v>
      </c>
    </row>
    <row r="734" spans="1:5" x14ac:dyDescent="0.2">
      <c r="A734" s="3" t="str">
        <f>_xlfn.XLOOKUP(FIN_STUDY_GROUP_DISAG[[#This Row],[STUDY_GROUP_FK]],'splitting ID'!C:C,'splitting ID'!A:A)</f>
        <v>MWAN_2023</v>
      </c>
      <c r="B734" s="3" t="str">
        <f>_xlfn.XLOOKUP(FIN_STUDY_GROUP_DISAG[[#This Row],[STUDY_GROUP_FK]],'splitting ID'!C:C,'splitting ID'!B:B)</f>
        <v>ONE</v>
      </c>
      <c r="C734" s="4" t="s">
        <v>10549</v>
      </c>
      <c r="D734" s="4" t="s">
        <v>13348</v>
      </c>
      <c r="E734" s="4"/>
    </row>
    <row r="735" spans="1:5" x14ac:dyDescent="0.2">
      <c r="A735" s="3" t="str">
        <f>_xlfn.XLOOKUP(FIN_STUDY_GROUP_DISAG[[#This Row],[STUDY_GROUP_FK]],'splitting ID'!C:C,'splitting ID'!A:A)</f>
        <v>MWAN_2023a</v>
      </c>
      <c r="B735" s="3" t="str">
        <f>_xlfn.XLOOKUP(FIN_STUDY_GROUP_DISAG[[#This Row],[STUDY_GROUP_FK]],'splitting ID'!C:C,'splitting ID'!B:B)</f>
        <v>ONE</v>
      </c>
      <c r="C735" s="4" t="s">
        <v>11198</v>
      </c>
      <c r="D735" s="4" t="s">
        <v>13343</v>
      </c>
      <c r="E735" s="4"/>
    </row>
    <row r="736" spans="1:5" x14ac:dyDescent="0.2">
      <c r="A736" s="3" t="str">
        <f>_xlfn.XLOOKUP(FIN_STUDY_GROUP_DISAG[[#This Row],[STUDY_GROUP_FK]],'splitting ID'!C:C,'splitting ID'!A:A)</f>
        <v>MWAN_2023a</v>
      </c>
      <c r="B736" s="3" t="str">
        <f>_xlfn.XLOOKUP(FIN_STUDY_GROUP_DISAG[[#This Row],[STUDY_GROUP_FK]],'splitting ID'!C:C,'splitting ID'!B:B)</f>
        <v>ONE</v>
      </c>
      <c r="C736" s="4" t="s">
        <v>11198</v>
      </c>
      <c r="D736" s="4" t="s">
        <v>13346</v>
      </c>
      <c r="E736" s="4"/>
    </row>
    <row r="737" spans="1:5" x14ac:dyDescent="0.2">
      <c r="A737" s="3" t="str">
        <f>_xlfn.XLOOKUP(FIN_STUDY_GROUP_DISAG[[#This Row],[STUDY_GROUP_FK]],'splitting ID'!C:C,'splitting ID'!A:A)</f>
        <v>MWAN_2023a</v>
      </c>
      <c r="B737" s="3" t="str">
        <f>_xlfn.XLOOKUP(FIN_STUDY_GROUP_DISAG[[#This Row],[STUDY_GROUP_FK]],'splitting ID'!C:C,'splitting ID'!B:B)</f>
        <v>ONE</v>
      </c>
      <c r="C737" s="4" t="s">
        <v>11198</v>
      </c>
      <c r="D737" s="4" t="s">
        <v>5178</v>
      </c>
      <c r="E737" s="4" t="s">
        <v>13397</v>
      </c>
    </row>
    <row r="738" spans="1:5" x14ac:dyDescent="0.2">
      <c r="A738" s="3" t="str">
        <f>_xlfn.XLOOKUP(FIN_STUDY_GROUP_DISAG[[#This Row],[STUDY_GROUP_FK]],'splitting ID'!C:C,'splitting ID'!A:A)</f>
        <v>NAIC_2021</v>
      </c>
      <c r="B738" s="3" t="str">
        <f>_xlfn.XLOOKUP(FIN_STUDY_GROUP_DISAG[[#This Row],[STUDY_GROUP_FK]],'splitting ID'!C:C,'splitting ID'!B:B)</f>
        <v>ONE</v>
      </c>
      <c r="C738" s="4" t="s">
        <v>11615</v>
      </c>
      <c r="D738" s="4" t="s">
        <v>5178</v>
      </c>
      <c r="E738" s="4" t="s">
        <v>13472</v>
      </c>
    </row>
    <row r="739" spans="1:5" x14ac:dyDescent="0.2">
      <c r="A739" s="3" t="str">
        <f>_xlfn.XLOOKUP(FIN_STUDY_GROUP_DISAG[[#This Row],[STUDY_GROUP_FK]],'splitting ID'!C:C,'splitting ID'!A:A)</f>
        <v>NAIK_2022</v>
      </c>
      <c r="B739" s="3" t="str">
        <f>_xlfn.XLOOKUP(FIN_STUDY_GROUP_DISAG[[#This Row],[STUDY_GROUP_FK]],'splitting ID'!C:C,'splitting ID'!B:B)</f>
        <v>ONE</v>
      </c>
      <c r="C739" s="4" t="s">
        <v>12056</v>
      </c>
      <c r="D739" s="4" t="s">
        <v>5178</v>
      </c>
      <c r="E739" s="4" t="s">
        <v>13547</v>
      </c>
    </row>
    <row r="740" spans="1:5" x14ac:dyDescent="0.2">
      <c r="A740" s="3" t="str">
        <f>_xlfn.XLOOKUP(FIN_STUDY_GROUP_DISAG[[#This Row],[STUDY_GROUP_FK]],'splitting ID'!C:C,'splitting ID'!A:A)</f>
        <v>NAND_2024</v>
      </c>
      <c r="B740" s="3" t="str">
        <f>_xlfn.XLOOKUP(FIN_STUDY_GROUP_DISAG[[#This Row],[STUDY_GROUP_FK]],'splitting ID'!C:C,'splitting ID'!B:B)</f>
        <v>ONE</v>
      </c>
      <c r="C740" s="4" t="s">
        <v>11205</v>
      </c>
      <c r="D740" s="4" t="s">
        <v>5178</v>
      </c>
      <c r="E740" s="4" t="s">
        <v>13398</v>
      </c>
    </row>
    <row r="741" spans="1:5" x14ac:dyDescent="0.2">
      <c r="A741" s="3" t="str">
        <f>_xlfn.XLOOKUP(FIN_STUDY_GROUP_DISAG[[#This Row],[STUDY_GROUP_FK]],'splitting ID'!C:C,'splitting ID'!A:A)</f>
        <v>NATE_2016</v>
      </c>
      <c r="B741" s="3" t="str">
        <f>_xlfn.XLOOKUP(FIN_STUDY_GROUP_DISAG[[#This Row],[STUDY_GROUP_FK]],'splitting ID'!C:C,'splitting ID'!B:B)</f>
        <v>ONE</v>
      </c>
      <c r="C741" s="4" t="s">
        <v>12059</v>
      </c>
      <c r="D741" s="4" t="s">
        <v>13343</v>
      </c>
      <c r="E741" s="4"/>
    </row>
    <row r="742" spans="1:5" x14ac:dyDescent="0.2">
      <c r="A742" s="3" t="str">
        <f>_xlfn.XLOOKUP(FIN_STUDY_GROUP_DISAG[[#This Row],[STUDY_GROUP_FK]],'splitting ID'!C:C,'splitting ID'!A:A)</f>
        <v>NATE_2016</v>
      </c>
      <c r="B742" s="3" t="str">
        <f>_xlfn.XLOOKUP(FIN_STUDY_GROUP_DISAG[[#This Row],[STUDY_GROUP_FK]],'splitting ID'!C:C,'splitting ID'!B:B)</f>
        <v>ONE</v>
      </c>
      <c r="C742" s="4" t="s">
        <v>12059</v>
      </c>
      <c r="D742" s="4" t="s">
        <v>13348</v>
      </c>
      <c r="E742" s="4"/>
    </row>
    <row r="743" spans="1:5" x14ac:dyDescent="0.2">
      <c r="A743" s="3" t="str">
        <f>_xlfn.XLOOKUP(FIN_STUDY_GROUP_DISAG[[#This Row],[STUDY_GROUP_FK]],'splitting ID'!C:C,'splitting ID'!A:A)</f>
        <v>NATE_2016</v>
      </c>
      <c r="B743" s="3" t="str">
        <f>_xlfn.XLOOKUP(FIN_STUDY_GROUP_DISAG[[#This Row],[STUDY_GROUP_FK]],'splitting ID'!C:C,'splitting ID'!B:B)</f>
        <v>ONE</v>
      </c>
      <c r="C743" s="4" t="s">
        <v>12059</v>
      </c>
      <c r="D743" s="4" t="s">
        <v>5178</v>
      </c>
      <c r="E743" s="4" t="s">
        <v>13548</v>
      </c>
    </row>
    <row r="744" spans="1:5" x14ac:dyDescent="0.2">
      <c r="A744" s="3" t="str">
        <f>_xlfn.XLOOKUP(FIN_STUDY_GROUP_DISAG[[#This Row],[STUDY_GROUP_FK]],'splitting ID'!C:C,'splitting ID'!A:A)</f>
        <v>NAZA_2015</v>
      </c>
      <c r="B744" s="3" t="str">
        <f>_xlfn.XLOOKUP(FIN_STUDY_GROUP_DISAG[[#This Row],[STUDY_GROUP_FK]],'splitting ID'!C:C,'splitting ID'!B:B)</f>
        <v>ONE</v>
      </c>
      <c r="C744" s="4" t="s">
        <v>12066</v>
      </c>
      <c r="D744" s="4" t="s">
        <v>13343</v>
      </c>
      <c r="E744" s="4"/>
    </row>
    <row r="745" spans="1:5" x14ac:dyDescent="0.2">
      <c r="A745" s="3" t="str">
        <f>_xlfn.XLOOKUP(FIN_STUDY_GROUP_DISAG[[#This Row],[STUDY_GROUP_FK]],'splitting ID'!C:C,'splitting ID'!A:A)</f>
        <v>NAZA_2015</v>
      </c>
      <c r="B745" s="3" t="str">
        <f>_xlfn.XLOOKUP(FIN_STUDY_GROUP_DISAG[[#This Row],[STUDY_GROUP_FK]],'splitting ID'!C:C,'splitting ID'!B:B)</f>
        <v>ONE</v>
      </c>
      <c r="C745" s="4" t="s">
        <v>12066</v>
      </c>
      <c r="D745" s="4" t="s">
        <v>13344</v>
      </c>
      <c r="E745" s="4"/>
    </row>
    <row r="746" spans="1:5" x14ac:dyDescent="0.2">
      <c r="A746" s="3" t="str">
        <f>_xlfn.XLOOKUP(FIN_STUDY_GROUP_DISAG[[#This Row],[STUDY_GROUP_FK]],'splitting ID'!C:C,'splitting ID'!A:A)</f>
        <v>NAZA_2015</v>
      </c>
      <c r="B746" s="3" t="str">
        <f>_xlfn.XLOOKUP(FIN_STUDY_GROUP_DISAG[[#This Row],[STUDY_GROUP_FK]],'splitting ID'!C:C,'splitting ID'!B:B)</f>
        <v>ONE</v>
      </c>
      <c r="C746" s="4" t="s">
        <v>12066</v>
      </c>
      <c r="D746" s="4" t="s">
        <v>5178</v>
      </c>
      <c r="E746" s="4" t="s">
        <v>13549</v>
      </c>
    </row>
    <row r="747" spans="1:5" x14ac:dyDescent="0.2">
      <c r="A747" s="3" t="str">
        <f>_xlfn.XLOOKUP(FIN_STUDY_GROUP_DISAG[[#This Row],[STUDY_GROUP_FK]],'splitting ID'!C:C,'splitting ID'!A:A)</f>
        <v>NEEN_2020</v>
      </c>
      <c r="B747" s="3" t="str">
        <f>_xlfn.XLOOKUP(FIN_STUDY_GROUP_DISAG[[#This Row],[STUDY_GROUP_FK]],'splitting ID'!C:C,'splitting ID'!B:B)</f>
        <v>ONE</v>
      </c>
      <c r="C747" s="4" t="s">
        <v>12069</v>
      </c>
      <c r="D747" s="4" t="s">
        <v>13343</v>
      </c>
      <c r="E747" s="4"/>
    </row>
    <row r="748" spans="1:5" x14ac:dyDescent="0.2">
      <c r="A748" s="3" t="str">
        <f>_xlfn.XLOOKUP(FIN_STUDY_GROUP_DISAG[[#This Row],[STUDY_GROUP_FK]],'splitting ID'!C:C,'splitting ID'!A:A)</f>
        <v>NEEN_2020</v>
      </c>
      <c r="B748" s="3" t="str">
        <f>_xlfn.XLOOKUP(FIN_STUDY_GROUP_DISAG[[#This Row],[STUDY_GROUP_FK]],'splitting ID'!C:C,'splitting ID'!B:B)</f>
        <v>ONE</v>
      </c>
      <c r="C748" s="4" t="s">
        <v>12069</v>
      </c>
      <c r="D748" s="4" t="s">
        <v>5178</v>
      </c>
      <c r="E748" s="4" t="s">
        <v>13550</v>
      </c>
    </row>
    <row r="749" spans="1:5" x14ac:dyDescent="0.2">
      <c r="A749" s="3" t="str">
        <f>_xlfn.XLOOKUP(FIN_STUDY_GROUP_DISAG[[#This Row],[STUDY_GROUP_FK]],'splitting ID'!C:C,'splitting ID'!A:A)</f>
        <v>NELX_2016</v>
      </c>
      <c r="B749" s="3" t="str">
        <f>_xlfn.XLOOKUP(FIN_STUDY_GROUP_DISAG[[#This Row],[STUDY_GROUP_FK]],'splitting ID'!C:C,'splitting ID'!B:B)</f>
        <v>ONE</v>
      </c>
      <c r="C749" s="4" t="s">
        <v>12074</v>
      </c>
      <c r="D749" s="4" t="s">
        <v>5178</v>
      </c>
      <c r="E749" s="4" t="s">
        <v>13551</v>
      </c>
    </row>
    <row r="750" spans="1:5" x14ac:dyDescent="0.2">
      <c r="A750" s="3" t="str">
        <f>_xlfn.XLOOKUP(FIN_STUDY_GROUP_DISAG[[#This Row],[STUDY_GROUP_FK]],'splitting ID'!C:C,'splitting ID'!A:A)</f>
        <v>NEVE_2016</v>
      </c>
      <c r="B750" s="3" t="str">
        <f>_xlfn.XLOOKUP(FIN_STUDY_GROUP_DISAG[[#This Row],[STUDY_GROUP_FK]],'splitting ID'!C:C,'splitting ID'!B:B)</f>
        <v>ONE</v>
      </c>
      <c r="C750" s="4" t="s">
        <v>12079</v>
      </c>
      <c r="D750" s="4" t="s">
        <v>13343</v>
      </c>
      <c r="E750" s="4"/>
    </row>
    <row r="751" spans="1:5" x14ac:dyDescent="0.2">
      <c r="A751" s="3" t="str">
        <f>_xlfn.XLOOKUP(FIN_STUDY_GROUP_DISAG[[#This Row],[STUDY_GROUP_FK]],'splitting ID'!C:C,'splitting ID'!A:A)</f>
        <v>NGET_2019</v>
      </c>
      <c r="B751" s="3" t="str">
        <f>_xlfn.XLOOKUP(FIN_STUDY_GROUP_DISAG[[#This Row],[STUDY_GROUP_FK]],'splitting ID'!C:C,'splitting ID'!B:B)</f>
        <v>ONE</v>
      </c>
      <c r="C751" s="4" t="s">
        <v>12082</v>
      </c>
      <c r="D751" s="4" t="s">
        <v>13343</v>
      </c>
      <c r="E751" s="4"/>
    </row>
    <row r="752" spans="1:5" x14ac:dyDescent="0.2">
      <c r="A752" s="3" t="str">
        <f>_xlfn.XLOOKUP(FIN_STUDY_GROUP_DISAG[[#This Row],[STUDY_GROUP_FK]],'splitting ID'!C:C,'splitting ID'!A:A)</f>
        <v>NGET_2019</v>
      </c>
      <c r="B752" s="3" t="str">
        <f>_xlfn.XLOOKUP(FIN_STUDY_GROUP_DISAG[[#This Row],[STUDY_GROUP_FK]],'splitting ID'!C:C,'splitting ID'!B:B)</f>
        <v>ONE</v>
      </c>
      <c r="C752" s="4" t="s">
        <v>12082</v>
      </c>
      <c r="D752" s="4" t="s">
        <v>13346</v>
      </c>
      <c r="E752" s="4"/>
    </row>
    <row r="753" spans="1:5" x14ac:dyDescent="0.2">
      <c r="A753" s="3" t="str">
        <f>_xlfn.XLOOKUP(FIN_STUDY_GROUP_DISAG[[#This Row],[STUDY_GROUP_FK]],'splitting ID'!C:C,'splitting ID'!A:A)</f>
        <v>NGET_2019</v>
      </c>
      <c r="B753" s="3" t="str">
        <f>_xlfn.XLOOKUP(FIN_STUDY_GROUP_DISAG[[#This Row],[STUDY_GROUP_FK]],'splitting ID'!C:C,'splitting ID'!B:B)</f>
        <v>ONE</v>
      </c>
      <c r="C753" s="4" t="s">
        <v>12082</v>
      </c>
      <c r="D753" s="4" t="s">
        <v>5178</v>
      </c>
      <c r="E753" s="4" t="s">
        <v>13552</v>
      </c>
    </row>
    <row r="754" spans="1:5" x14ac:dyDescent="0.2">
      <c r="A754" s="3" t="str">
        <f>_xlfn.XLOOKUP(FIN_STUDY_GROUP_DISAG[[#This Row],[STUDY_GROUP_FK]],'splitting ID'!C:C,'splitting ID'!A:A)</f>
        <v>NGOB_2022</v>
      </c>
      <c r="B754" s="3" t="str">
        <f>_xlfn.XLOOKUP(FIN_STUDY_GROUP_DISAG[[#This Row],[STUDY_GROUP_FK]],'splitting ID'!C:C,'splitting ID'!B:B)</f>
        <v>ONE</v>
      </c>
      <c r="C754" s="4" t="s">
        <v>12083</v>
      </c>
      <c r="D754" s="4" t="s">
        <v>13343</v>
      </c>
      <c r="E754" s="4"/>
    </row>
    <row r="755" spans="1:5" x14ac:dyDescent="0.2">
      <c r="A755" s="3" t="str">
        <f>_xlfn.XLOOKUP(FIN_STUDY_GROUP_DISAG[[#This Row],[STUDY_GROUP_FK]],'splitting ID'!C:C,'splitting ID'!A:A)</f>
        <v>NGOB_2022</v>
      </c>
      <c r="B755" s="3" t="str">
        <f>_xlfn.XLOOKUP(FIN_STUDY_GROUP_DISAG[[#This Row],[STUDY_GROUP_FK]],'splitting ID'!C:C,'splitting ID'!B:B)</f>
        <v>ONE</v>
      </c>
      <c r="C755" s="4" t="s">
        <v>12083</v>
      </c>
      <c r="D755" s="4" t="s">
        <v>5178</v>
      </c>
      <c r="E755" s="4" t="s">
        <v>13553</v>
      </c>
    </row>
    <row r="756" spans="1:5" x14ac:dyDescent="0.2">
      <c r="A756" s="3" t="str">
        <f>_xlfn.XLOOKUP(FIN_STUDY_GROUP_DISAG[[#This Row],[STUDY_GROUP_FK]],'splitting ID'!C:C,'splitting ID'!A:A)</f>
        <v>NGOB_2022</v>
      </c>
      <c r="B756" s="3" t="str">
        <f>_xlfn.XLOOKUP(FIN_STUDY_GROUP_DISAG[[#This Row],[STUDY_GROUP_FK]],'splitting ID'!C:C,'splitting ID'!B:B)</f>
        <v>ONE</v>
      </c>
      <c r="C756" s="4" t="s">
        <v>12083</v>
      </c>
      <c r="D756" s="4" t="s">
        <v>13348</v>
      </c>
      <c r="E756" s="4"/>
    </row>
    <row r="757" spans="1:5" x14ac:dyDescent="0.2">
      <c r="A757" s="3" t="str">
        <f>_xlfn.XLOOKUP(FIN_STUDY_GROUP_DISAG[[#This Row],[STUDY_GROUP_FK]],'splitting ID'!C:C,'splitting ID'!A:A)</f>
        <v>NGOB_2022a</v>
      </c>
      <c r="B757" s="3" t="str">
        <f>_xlfn.XLOOKUP(FIN_STUDY_GROUP_DISAG[[#This Row],[STUDY_GROUP_FK]],'splitting ID'!C:C,'splitting ID'!B:B)</f>
        <v>ONE</v>
      </c>
      <c r="C757" s="4" t="s">
        <v>12085</v>
      </c>
      <c r="D757" s="4" t="s">
        <v>13343</v>
      </c>
      <c r="E757" s="4"/>
    </row>
    <row r="758" spans="1:5" x14ac:dyDescent="0.2">
      <c r="A758" s="3" t="str">
        <f>_xlfn.XLOOKUP(FIN_STUDY_GROUP_DISAG[[#This Row],[STUDY_GROUP_FK]],'splitting ID'!C:C,'splitting ID'!A:A)</f>
        <v>NGOB_2022a</v>
      </c>
      <c r="B758" s="3" t="str">
        <f>_xlfn.XLOOKUP(FIN_STUDY_GROUP_DISAG[[#This Row],[STUDY_GROUP_FK]],'splitting ID'!C:C,'splitting ID'!B:B)</f>
        <v>ONE</v>
      </c>
      <c r="C758" s="4" t="s">
        <v>12085</v>
      </c>
      <c r="D758" s="4" t="s">
        <v>5178</v>
      </c>
      <c r="E758" s="4" t="s">
        <v>13553</v>
      </c>
    </row>
    <row r="759" spans="1:5" x14ac:dyDescent="0.2">
      <c r="A759" s="3" t="str">
        <f>_xlfn.XLOOKUP(FIN_STUDY_GROUP_DISAG[[#This Row],[STUDY_GROUP_FK]],'splitting ID'!C:C,'splitting ID'!A:A)</f>
        <v>NGOB_2022a</v>
      </c>
      <c r="B759" s="3" t="str">
        <f>_xlfn.XLOOKUP(FIN_STUDY_GROUP_DISAG[[#This Row],[STUDY_GROUP_FK]],'splitting ID'!C:C,'splitting ID'!B:B)</f>
        <v>ONE</v>
      </c>
      <c r="C759" s="4" t="s">
        <v>12085</v>
      </c>
      <c r="D759" s="4" t="s">
        <v>13348</v>
      </c>
      <c r="E759" s="4"/>
    </row>
    <row r="760" spans="1:5" x14ac:dyDescent="0.2">
      <c r="A760" s="3" t="str">
        <f>_xlfn.XLOOKUP(FIN_STUDY_GROUP_DISAG[[#This Row],[STUDY_GROUP_FK]],'splitting ID'!C:C,'splitting ID'!A:A)</f>
        <v>NGOM_2023</v>
      </c>
      <c r="B760" s="3" t="str">
        <f>_xlfn.XLOOKUP(FIN_STUDY_GROUP_DISAG[[#This Row],[STUDY_GROUP_FK]],'splitting ID'!C:C,'splitting ID'!B:B)</f>
        <v>ONE</v>
      </c>
      <c r="C760" s="4" t="s">
        <v>11208</v>
      </c>
      <c r="D760" s="4" t="s">
        <v>5178</v>
      </c>
      <c r="E760" s="4" t="s">
        <v>13399</v>
      </c>
    </row>
    <row r="761" spans="1:5" x14ac:dyDescent="0.2">
      <c r="A761" s="3" t="str">
        <f>_xlfn.XLOOKUP(FIN_STUDY_GROUP_DISAG[[#This Row],[STUDY_GROUP_FK]],'splitting ID'!C:C,'splitting ID'!A:A)</f>
        <v>NGOM_2024</v>
      </c>
      <c r="B761" s="3" t="str">
        <f>_xlfn.XLOOKUP(FIN_STUDY_GROUP_DISAG[[#This Row],[STUDY_GROUP_FK]],'splitting ID'!C:C,'splitting ID'!B:B)</f>
        <v>ONE</v>
      </c>
      <c r="C761" s="4" t="s">
        <v>11210</v>
      </c>
      <c r="D761" s="4" t="s">
        <v>13343</v>
      </c>
      <c r="E761" s="4"/>
    </row>
    <row r="762" spans="1:5" x14ac:dyDescent="0.2">
      <c r="A762" s="3" t="str">
        <f>_xlfn.XLOOKUP(FIN_STUDY_GROUP_DISAG[[#This Row],[STUDY_GROUP_FK]],'splitting ID'!C:C,'splitting ID'!A:A)</f>
        <v>NGOM_2024</v>
      </c>
      <c r="B762" s="3" t="str">
        <f>_xlfn.XLOOKUP(FIN_STUDY_GROUP_DISAG[[#This Row],[STUDY_GROUP_FK]],'splitting ID'!C:C,'splitting ID'!B:B)</f>
        <v>ONE</v>
      </c>
      <c r="C762" s="4" t="s">
        <v>11210</v>
      </c>
      <c r="D762" s="4" t="s">
        <v>5178</v>
      </c>
      <c r="E762" s="4" t="s">
        <v>13400</v>
      </c>
    </row>
    <row r="763" spans="1:5" x14ac:dyDescent="0.2">
      <c r="A763" s="3" t="str">
        <f>_xlfn.XLOOKUP(FIN_STUDY_GROUP_DISAG[[#This Row],[STUDY_GROUP_FK]],'splitting ID'!C:C,'splitting ID'!A:A)</f>
        <v>NGUY_2019</v>
      </c>
      <c r="B763" s="3" t="str">
        <f>_xlfn.XLOOKUP(FIN_STUDY_GROUP_DISAG[[#This Row],[STUDY_GROUP_FK]],'splitting ID'!C:C,'splitting ID'!B:B)</f>
        <v>ONE</v>
      </c>
      <c r="C763" s="4" t="s">
        <v>12086</v>
      </c>
      <c r="D763" s="4" t="s">
        <v>13348</v>
      </c>
      <c r="E763" s="4"/>
    </row>
    <row r="764" spans="1:5" x14ac:dyDescent="0.2">
      <c r="A764" s="3" t="str">
        <f>_xlfn.XLOOKUP(FIN_STUDY_GROUP_DISAG[[#This Row],[STUDY_GROUP_FK]],'splitting ID'!C:C,'splitting ID'!A:A)</f>
        <v>NGUY_2024</v>
      </c>
      <c r="B764" s="3" t="str">
        <f>_xlfn.XLOOKUP(FIN_STUDY_GROUP_DISAG[[#This Row],[STUDY_GROUP_FK]],'splitting ID'!C:C,'splitting ID'!B:B)</f>
        <v>ONE</v>
      </c>
      <c r="C764" s="4" t="s">
        <v>11621</v>
      </c>
      <c r="D764" s="4" t="s">
        <v>13343</v>
      </c>
      <c r="E764" s="4"/>
    </row>
    <row r="765" spans="1:5" x14ac:dyDescent="0.2">
      <c r="A765" s="3" t="str">
        <f>_xlfn.XLOOKUP(FIN_STUDY_GROUP_DISAG[[#This Row],[STUDY_GROUP_FK]],'splitting ID'!C:C,'splitting ID'!A:A)</f>
        <v>NGUY_2024</v>
      </c>
      <c r="B765" s="3" t="str">
        <f>_xlfn.XLOOKUP(FIN_STUDY_GROUP_DISAG[[#This Row],[STUDY_GROUP_FK]],'splitting ID'!C:C,'splitting ID'!B:B)</f>
        <v>ONE</v>
      </c>
      <c r="C765" s="4" t="s">
        <v>11621</v>
      </c>
      <c r="D765" s="4" t="s">
        <v>5178</v>
      </c>
      <c r="E765" s="4" t="s">
        <v>13473</v>
      </c>
    </row>
    <row r="766" spans="1:5" x14ac:dyDescent="0.2">
      <c r="A766" s="3" t="str">
        <f>_xlfn.XLOOKUP(FIN_STUDY_GROUP_DISAG[[#This Row],[STUDY_GROUP_FK]],'splitting ID'!C:C,'splitting ID'!A:A)</f>
        <v>NGUY_2024</v>
      </c>
      <c r="B766" s="3" t="str">
        <f>_xlfn.XLOOKUP(FIN_STUDY_GROUP_DISAG[[#This Row],[STUDY_GROUP_FK]],'splitting ID'!C:C,'splitting ID'!B:B)</f>
        <v>ONE</v>
      </c>
      <c r="C766" s="4" t="s">
        <v>11621</v>
      </c>
      <c r="D766" s="4" t="s">
        <v>13348</v>
      </c>
      <c r="E766" s="4"/>
    </row>
    <row r="767" spans="1:5" x14ac:dyDescent="0.2">
      <c r="A767" s="3" t="str">
        <f>_xlfn.XLOOKUP(FIN_STUDY_GROUP_DISAG[[#This Row],[STUDY_GROUP_FK]],'splitting ID'!C:C,'splitting ID'!A:A)</f>
        <v>NGUY_2024a</v>
      </c>
      <c r="B767" s="3" t="str">
        <f>_xlfn.XLOOKUP(FIN_STUDY_GROUP_DISAG[[#This Row],[STUDY_GROUP_FK]],'splitting ID'!C:C,'splitting ID'!B:B)</f>
        <v>ONE</v>
      </c>
      <c r="C767" s="4" t="s">
        <v>11212</v>
      </c>
      <c r="D767" s="4" t="s">
        <v>13343</v>
      </c>
      <c r="E767" s="4"/>
    </row>
    <row r="768" spans="1:5" x14ac:dyDescent="0.2">
      <c r="A768" s="3" t="str">
        <f>_xlfn.XLOOKUP(FIN_STUDY_GROUP_DISAG[[#This Row],[STUDY_GROUP_FK]],'splitting ID'!C:C,'splitting ID'!A:A)</f>
        <v>NGUY_2024a</v>
      </c>
      <c r="B768" s="3" t="str">
        <f>_xlfn.XLOOKUP(FIN_STUDY_GROUP_DISAG[[#This Row],[STUDY_GROUP_FK]],'splitting ID'!C:C,'splitting ID'!B:B)</f>
        <v>ONE</v>
      </c>
      <c r="C768" s="4" t="s">
        <v>11212</v>
      </c>
      <c r="D768" s="4" t="s">
        <v>5178</v>
      </c>
      <c r="E768" s="4" t="s">
        <v>13401</v>
      </c>
    </row>
    <row r="769" spans="1:5" x14ac:dyDescent="0.2">
      <c r="A769" s="3" t="str">
        <f>_xlfn.XLOOKUP(FIN_STUDY_GROUP_DISAG[[#This Row],[STUDY_GROUP_FK]],'splitting ID'!C:C,'splitting ID'!A:A)</f>
        <v>NNAE_2016</v>
      </c>
      <c r="B769" s="3" t="str">
        <f>_xlfn.XLOOKUP(FIN_STUDY_GROUP_DISAG[[#This Row],[STUDY_GROUP_FK]],'splitting ID'!C:C,'splitting ID'!B:B)</f>
        <v>ONE</v>
      </c>
      <c r="C769" s="4" t="s">
        <v>12518</v>
      </c>
      <c r="D769" s="4" t="s">
        <v>13343</v>
      </c>
      <c r="E769" s="4"/>
    </row>
    <row r="770" spans="1:5" x14ac:dyDescent="0.2">
      <c r="A770" s="3" t="str">
        <f>_xlfn.XLOOKUP(FIN_STUDY_GROUP_DISAG[[#This Row],[STUDY_GROUP_FK]],'splitting ID'!C:C,'splitting ID'!A:A)</f>
        <v>NODJ_2019</v>
      </c>
      <c r="B770" s="3" t="str">
        <f>_xlfn.XLOOKUP(FIN_STUDY_GROUP_DISAG[[#This Row],[STUDY_GROUP_FK]],'splitting ID'!C:C,'splitting ID'!B:B)</f>
        <v>ONE</v>
      </c>
      <c r="C770" s="4" t="s">
        <v>12104</v>
      </c>
      <c r="D770" s="4" t="s">
        <v>5178</v>
      </c>
      <c r="E770" s="4" t="s">
        <v>13554</v>
      </c>
    </row>
    <row r="771" spans="1:5" x14ac:dyDescent="0.2">
      <c r="A771" s="3" t="str">
        <f>_xlfn.XLOOKUP(FIN_STUDY_GROUP_DISAG[[#This Row],[STUDY_GROUP_FK]],'splitting ID'!C:C,'splitting ID'!A:A)</f>
        <v>NOGU_2021</v>
      </c>
      <c r="B771" s="3" t="str">
        <f>_xlfn.XLOOKUP(FIN_STUDY_GROUP_DISAG[[#This Row],[STUDY_GROUP_FK]],'splitting ID'!C:C,'splitting ID'!B:B)</f>
        <v>ONE</v>
      </c>
      <c r="C771" s="4" t="s">
        <v>10719</v>
      </c>
      <c r="D771" s="4" t="s">
        <v>5178</v>
      </c>
      <c r="E771" s="4" t="s">
        <v>13474</v>
      </c>
    </row>
    <row r="772" spans="1:5" x14ac:dyDescent="0.2">
      <c r="A772" s="3" t="str">
        <f>_xlfn.XLOOKUP(FIN_STUDY_GROUP_DISAG[[#This Row],[STUDY_GROUP_FK]],'splitting ID'!C:C,'splitting ID'!A:A)</f>
        <v>NORI_2025</v>
      </c>
      <c r="B772" s="3" t="str">
        <f>_xlfn.XLOOKUP(FIN_STUDY_GROUP_DISAG[[#This Row],[STUDY_GROUP_FK]],'splitting ID'!C:C,'splitting ID'!B:B)</f>
        <v>ONE</v>
      </c>
      <c r="C772" s="4" t="s">
        <v>12756</v>
      </c>
      <c r="D772" s="4" t="s">
        <v>13343</v>
      </c>
      <c r="E772" s="4"/>
    </row>
    <row r="773" spans="1:5" x14ac:dyDescent="0.2">
      <c r="A773" s="3" t="str">
        <f>_xlfn.XLOOKUP(FIN_STUDY_GROUP_DISAG[[#This Row],[STUDY_GROUP_FK]],'splitting ID'!C:C,'splitting ID'!A:A)</f>
        <v>NORI_2025</v>
      </c>
      <c r="B773" s="3" t="str">
        <f>_xlfn.XLOOKUP(FIN_STUDY_GROUP_DISAG[[#This Row],[STUDY_GROUP_FK]],'splitting ID'!C:C,'splitting ID'!B:B)</f>
        <v>ONE</v>
      </c>
      <c r="C773" s="4" t="s">
        <v>12756</v>
      </c>
      <c r="D773" s="4" t="s">
        <v>5178</v>
      </c>
      <c r="E773" s="4" t="s">
        <v>13670</v>
      </c>
    </row>
    <row r="774" spans="1:5" x14ac:dyDescent="0.2">
      <c r="A774" s="3" t="str">
        <f>_xlfn.XLOOKUP(FIN_STUDY_GROUP_DISAG[[#This Row],[STUDY_GROUP_FK]],'splitting ID'!C:C,'splitting ID'!A:A)</f>
        <v>NOUA_2025</v>
      </c>
      <c r="B774" s="3" t="str">
        <f>_xlfn.XLOOKUP(FIN_STUDY_GROUP_DISAG[[#This Row],[STUDY_GROUP_FK]],'splitting ID'!C:C,'splitting ID'!B:B)</f>
        <v>ONE</v>
      </c>
      <c r="C774" s="4" t="s">
        <v>12757</v>
      </c>
      <c r="D774" s="4" t="s">
        <v>13348</v>
      </c>
      <c r="E774" s="4"/>
    </row>
    <row r="775" spans="1:5" x14ac:dyDescent="0.2">
      <c r="A775" s="3" t="str">
        <f>_xlfn.XLOOKUP(FIN_STUDY_GROUP_DISAG[[#This Row],[STUDY_GROUP_FK]],'splitting ID'!C:C,'splitting ID'!A:A)</f>
        <v>NOUR_2013</v>
      </c>
      <c r="B775" s="3" t="str">
        <f>_xlfn.XLOOKUP(FIN_STUDY_GROUP_DISAG[[#This Row],[STUDY_GROUP_FK]],'splitting ID'!C:C,'splitting ID'!B:B)</f>
        <v>ONE</v>
      </c>
      <c r="C775" s="4" t="s">
        <v>12520</v>
      </c>
      <c r="D775" s="4" t="s">
        <v>13343</v>
      </c>
      <c r="E775" s="4"/>
    </row>
    <row r="776" spans="1:5" x14ac:dyDescent="0.2">
      <c r="A776" s="3" t="str">
        <f>_xlfn.XLOOKUP(FIN_STUDY_GROUP_DISAG[[#This Row],[STUDY_GROUP_FK]],'splitting ID'!C:C,'splitting ID'!A:A)</f>
        <v>NOUR_2013</v>
      </c>
      <c r="B776" s="3" t="str">
        <f>_xlfn.XLOOKUP(FIN_STUDY_GROUP_DISAG[[#This Row],[STUDY_GROUP_FK]],'splitting ID'!C:C,'splitting ID'!B:B)</f>
        <v>ONE</v>
      </c>
      <c r="C776" s="4" t="s">
        <v>12520</v>
      </c>
      <c r="D776" s="4" t="s">
        <v>13344</v>
      </c>
      <c r="E776" s="4"/>
    </row>
    <row r="777" spans="1:5" x14ac:dyDescent="0.2">
      <c r="A777" s="3" t="str">
        <f>_xlfn.XLOOKUP(FIN_STUDY_GROUP_DISAG[[#This Row],[STUDY_GROUP_FK]],'splitting ID'!C:C,'splitting ID'!A:A)</f>
        <v>NOUR_2013</v>
      </c>
      <c r="B777" s="3" t="str">
        <f>_xlfn.XLOOKUP(FIN_STUDY_GROUP_DISAG[[#This Row],[STUDY_GROUP_FK]],'splitting ID'!C:C,'splitting ID'!B:B)</f>
        <v>ONE</v>
      </c>
      <c r="C777" s="4" t="s">
        <v>12520</v>
      </c>
      <c r="D777" s="4" t="s">
        <v>5178</v>
      </c>
      <c r="E777" s="4" t="s">
        <v>13611</v>
      </c>
    </row>
    <row r="778" spans="1:5" x14ac:dyDescent="0.2">
      <c r="A778" s="3" t="str">
        <f>_xlfn.XLOOKUP(FIN_STUDY_GROUP_DISAG[[#This Row],[STUDY_GROUP_FK]],'splitting ID'!C:C,'splitting ID'!A:A)</f>
        <v>NSER_2020</v>
      </c>
      <c r="B778" s="3" t="str">
        <f>_xlfn.XLOOKUP(FIN_STUDY_GROUP_DISAG[[#This Row],[STUDY_GROUP_FK]],'splitting ID'!C:C,'splitting ID'!B:B)</f>
        <v>ONE</v>
      </c>
      <c r="C778" s="4" t="s">
        <v>12106</v>
      </c>
      <c r="D778" s="4" t="s">
        <v>5178</v>
      </c>
      <c r="E778" s="4" t="s">
        <v>13555</v>
      </c>
    </row>
    <row r="779" spans="1:5" x14ac:dyDescent="0.2">
      <c r="A779" s="3" t="str">
        <f>_xlfn.XLOOKUP(FIN_STUDY_GROUP_DISAG[[#This Row],[STUDY_GROUP_FK]],'splitting ID'!C:C,'splitting ID'!A:A)</f>
        <v>NWAD_2020</v>
      </c>
      <c r="B779" s="3" t="str">
        <f>_xlfn.XLOOKUP(FIN_STUDY_GROUP_DISAG[[#This Row],[STUDY_GROUP_FK]],'splitting ID'!C:C,'splitting ID'!B:B)</f>
        <v>ONE</v>
      </c>
      <c r="C779" s="4" t="s">
        <v>12411</v>
      </c>
      <c r="D779" s="4" t="s">
        <v>13343</v>
      </c>
      <c r="E779" s="4"/>
    </row>
    <row r="780" spans="1:5" x14ac:dyDescent="0.2">
      <c r="A780" s="3" t="str">
        <f>_xlfn.XLOOKUP(FIN_STUDY_GROUP_DISAG[[#This Row],[STUDY_GROUP_FK]],'splitting ID'!C:C,'splitting ID'!A:A)</f>
        <v>NWAD_2020</v>
      </c>
      <c r="B780" s="3" t="str">
        <f>_xlfn.XLOOKUP(FIN_STUDY_GROUP_DISAG[[#This Row],[STUDY_GROUP_FK]],'splitting ID'!C:C,'splitting ID'!B:B)</f>
        <v>ONE</v>
      </c>
      <c r="C780" s="4" t="s">
        <v>12411</v>
      </c>
      <c r="D780" s="4" t="s">
        <v>13348</v>
      </c>
      <c r="E780" s="4"/>
    </row>
    <row r="781" spans="1:5" x14ac:dyDescent="0.2">
      <c r="A781" s="3" t="str">
        <f>_xlfn.XLOOKUP(FIN_STUDY_GROUP_DISAG[[#This Row],[STUDY_GROUP_FK]],'splitting ID'!C:C,'splitting ID'!A:A)</f>
        <v>NWAD_2020</v>
      </c>
      <c r="B781" s="3" t="str">
        <f>_xlfn.XLOOKUP(FIN_STUDY_GROUP_DISAG[[#This Row],[STUDY_GROUP_FK]],'splitting ID'!C:C,'splitting ID'!B:B)</f>
        <v>ONE</v>
      </c>
      <c r="C781" s="4" t="s">
        <v>12411</v>
      </c>
      <c r="D781" s="4" t="s">
        <v>5178</v>
      </c>
      <c r="E781" s="4" t="s">
        <v>13599</v>
      </c>
    </row>
    <row r="782" spans="1:5" x14ac:dyDescent="0.2">
      <c r="A782" s="3" t="str">
        <f>_xlfn.XLOOKUP(FIN_STUDY_GROUP_DISAG[[#This Row],[STUDY_GROUP_FK]],'splitting ID'!C:C,'splitting ID'!A:A)</f>
        <v>NYAK_2022</v>
      </c>
      <c r="B782" s="3" t="str">
        <f>_xlfn.XLOOKUP(FIN_STUDY_GROUP_DISAG[[#This Row],[STUDY_GROUP_FK]],'splitting ID'!C:C,'splitting ID'!B:B)</f>
        <v>ONE</v>
      </c>
      <c r="C782" s="4" t="s">
        <v>12108</v>
      </c>
      <c r="D782" s="4" t="s">
        <v>13343</v>
      </c>
      <c r="E782" s="4"/>
    </row>
    <row r="783" spans="1:5" x14ac:dyDescent="0.2">
      <c r="A783" s="3" t="str">
        <f>_xlfn.XLOOKUP(FIN_STUDY_GROUP_DISAG[[#This Row],[STUDY_GROUP_FK]],'splitting ID'!C:C,'splitting ID'!A:A)</f>
        <v>NYAK_2022</v>
      </c>
      <c r="B783" s="3" t="str">
        <f>_xlfn.XLOOKUP(FIN_STUDY_GROUP_DISAG[[#This Row],[STUDY_GROUP_FK]],'splitting ID'!C:C,'splitting ID'!B:B)</f>
        <v>ONE</v>
      </c>
      <c r="C783" s="4" t="s">
        <v>12108</v>
      </c>
      <c r="D783" s="4" t="s">
        <v>13346</v>
      </c>
      <c r="E783" s="4"/>
    </row>
    <row r="784" spans="1:5" x14ac:dyDescent="0.2">
      <c r="A784" s="3" t="str">
        <f>_xlfn.XLOOKUP(FIN_STUDY_GROUP_DISAG[[#This Row],[STUDY_GROUP_FK]],'splitting ID'!C:C,'splitting ID'!A:A)</f>
        <v>NYAK_2022</v>
      </c>
      <c r="B784" s="3" t="str">
        <f>_xlfn.XLOOKUP(FIN_STUDY_GROUP_DISAG[[#This Row],[STUDY_GROUP_FK]],'splitting ID'!C:C,'splitting ID'!B:B)</f>
        <v>ONE</v>
      </c>
      <c r="C784" s="4" t="s">
        <v>12108</v>
      </c>
      <c r="D784" s="4" t="s">
        <v>5178</v>
      </c>
      <c r="E784" s="4" t="s">
        <v>13556</v>
      </c>
    </row>
    <row r="785" spans="1:5" x14ac:dyDescent="0.2">
      <c r="A785" s="3" t="str">
        <f>_xlfn.XLOOKUP(FIN_STUDY_GROUP_DISAG[[#This Row],[STUDY_GROUP_FK]],'splitting ID'!C:C,'splitting ID'!A:A)</f>
        <v>OBET_2023</v>
      </c>
      <c r="B785" s="3" t="str">
        <f>_xlfn.XLOOKUP(FIN_STUDY_GROUP_DISAG[[#This Row],[STUDY_GROUP_FK]],'splitting ID'!C:C,'splitting ID'!B:B)</f>
        <v>FEM</v>
      </c>
      <c r="C785" s="4" t="s">
        <v>11219</v>
      </c>
      <c r="D785" s="4" t="s">
        <v>13343</v>
      </c>
      <c r="E785" s="4"/>
    </row>
    <row r="786" spans="1:5" x14ac:dyDescent="0.2">
      <c r="A786" s="3" t="str">
        <f>_xlfn.XLOOKUP(FIN_STUDY_GROUP_DISAG[[#This Row],[STUDY_GROUP_FK]],'splitting ID'!C:C,'splitting ID'!A:A)</f>
        <v>OBET_2023</v>
      </c>
      <c r="B786" s="3" t="str">
        <f>_xlfn.XLOOKUP(FIN_STUDY_GROUP_DISAG[[#This Row],[STUDY_GROUP_FK]],'splitting ID'!C:C,'splitting ID'!B:B)</f>
        <v>FEM</v>
      </c>
      <c r="C786" s="4" t="s">
        <v>11219</v>
      </c>
      <c r="D786" s="4" t="s">
        <v>5178</v>
      </c>
      <c r="E786" s="4" t="s">
        <v>13363</v>
      </c>
    </row>
    <row r="787" spans="1:5" x14ac:dyDescent="0.2">
      <c r="A787" s="3" t="str">
        <f>_xlfn.XLOOKUP(FIN_STUDY_GROUP_DISAG[[#This Row],[STUDY_GROUP_FK]],'splitting ID'!C:C,'splitting ID'!A:A)</f>
        <v>OBET_2023</v>
      </c>
      <c r="B787" s="3" t="str">
        <f>_xlfn.XLOOKUP(FIN_STUDY_GROUP_DISAG[[#This Row],[STUDY_GROUP_FK]],'splitting ID'!C:C,'splitting ID'!B:B)</f>
        <v>FEM</v>
      </c>
      <c r="C787" s="4" t="s">
        <v>11219</v>
      </c>
      <c r="D787" s="4" t="s">
        <v>13348</v>
      </c>
      <c r="E787" s="4"/>
    </row>
    <row r="788" spans="1:5" x14ac:dyDescent="0.2">
      <c r="A788" s="3" t="str">
        <f>_xlfn.XLOOKUP(FIN_STUDY_GROUP_DISAG[[#This Row],[STUDY_GROUP_FK]],'splitting ID'!C:C,'splitting ID'!A:A)</f>
        <v>OBET_2023</v>
      </c>
      <c r="B788" s="3" t="str">
        <f>_xlfn.XLOOKUP(FIN_STUDY_GROUP_DISAG[[#This Row],[STUDY_GROUP_FK]],'splitting ID'!C:C,'splitting ID'!B:B)</f>
        <v>MAL</v>
      </c>
      <c r="C788" s="4" t="s">
        <v>11222</v>
      </c>
      <c r="D788" s="4" t="s">
        <v>13343</v>
      </c>
      <c r="E788" s="4"/>
    </row>
    <row r="789" spans="1:5" x14ac:dyDescent="0.2">
      <c r="A789" s="3" t="str">
        <f>_xlfn.XLOOKUP(FIN_STUDY_GROUP_DISAG[[#This Row],[STUDY_GROUP_FK]],'splitting ID'!C:C,'splitting ID'!A:A)</f>
        <v>OBET_2023</v>
      </c>
      <c r="B789" s="3" t="str">
        <f>_xlfn.XLOOKUP(FIN_STUDY_GROUP_DISAG[[#This Row],[STUDY_GROUP_FK]],'splitting ID'!C:C,'splitting ID'!B:B)</f>
        <v>MAL</v>
      </c>
      <c r="C789" s="4" t="s">
        <v>11222</v>
      </c>
      <c r="D789" s="4" t="s">
        <v>5178</v>
      </c>
      <c r="E789" s="4" t="s">
        <v>13363</v>
      </c>
    </row>
    <row r="790" spans="1:5" x14ac:dyDescent="0.2">
      <c r="A790" s="3" t="str">
        <f>_xlfn.XLOOKUP(FIN_STUDY_GROUP_DISAG[[#This Row],[STUDY_GROUP_FK]],'splitting ID'!C:C,'splitting ID'!A:A)</f>
        <v>OBET_2023</v>
      </c>
      <c r="B790" s="3" t="str">
        <f>_xlfn.XLOOKUP(FIN_STUDY_GROUP_DISAG[[#This Row],[STUDY_GROUP_FK]],'splitting ID'!C:C,'splitting ID'!B:B)</f>
        <v>MAL</v>
      </c>
      <c r="C790" s="4" t="s">
        <v>11222</v>
      </c>
      <c r="D790" s="4" t="s">
        <v>13348</v>
      </c>
      <c r="E790" s="4"/>
    </row>
    <row r="791" spans="1:5" x14ac:dyDescent="0.2">
      <c r="A791" s="3" t="str">
        <f>_xlfn.XLOOKUP(FIN_STUDY_GROUP_DISAG[[#This Row],[STUDY_GROUP_FK]],'splitting ID'!C:C,'splitting ID'!A:A)</f>
        <v>ODEB_2017</v>
      </c>
      <c r="B791" s="3" t="str">
        <f>_xlfn.XLOOKUP(FIN_STUDY_GROUP_DISAG[[#This Row],[STUDY_GROUP_FK]],'splitting ID'!C:C,'splitting ID'!B:B)</f>
        <v>ONE</v>
      </c>
      <c r="C791" s="4" t="s">
        <v>12413</v>
      </c>
      <c r="D791" s="4" t="s">
        <v>13343</v>
      </c>
      <c r="E791" s="4"/>
    </row>
    <row r="792" spans="1:5" x14ac:dyDescent="0.2">
      <c r="A792" s="3" t="str">
        <f>_xlfn.XLOOKUP(FIN_STUDY_GROUP_DISAG[[#This Row],[STUDY_GROUP_FK]],'splitting ID'!C:C,'splitting ID'!A:A)</f>
        <v>ODEB_2017</v>
      </c>
      <c r="B792" s="3" t="str">
        <f>_xlfn.XLOOKUP(FIN_STUDY_GROUP_DISAG[[#This Row],[STUDY_GROUP_FK]],'splitting ID'!C:C,'splitting ID'!B:B)</f>
        <v>ONE</v>
      </c>
      <c r="C792" s="4" t="s">
        <v>12413</v>
      </c>
      <c r="D792" s="4" t="s">
        <v>5178</v>
      </c>
      <c r="E792" s="4" t="s">
        <v>13600</v>
      </c>
    </row>
    <row r="793" spans="1:5" x14ac:dyDescent="0.2">
      <c r="A793" s="3" t="str">
        <f>_xlfn.XLOOKUP(FIN_STUDY_GROUP_DISAG[[#This Row],[STUDY_GROUP_FK]],'splitting ID'!C:C,'splitting ID'!A:A)</f>
        <v>OFFO_2017</v>
      </c>
      <c r="B793" s="3" t="str">
        <f>_xlfn.XLOOKUP(FIN_STUDY_GROUP_DISAG[[#This Row],[STUDY_GROUP_FK]],'splitting ID'!C:C,'splitting ID'!B:B)</f>
        <v>ONE</v>
      </c>
      <c r="C793" s="4" t="s">
        <v>12111</v>
      </c>
      <c r="D793" s="4" t="s">
        <v>13343</v>
      </c>
      <c r="E793" s="4"/>
    </row>
    <row r="794" spans="1:5" x14ac:dyDescent="0.2">
      <c r="A794" s="3" t="str">
        <f>_xlfn.XLOOKUP(FIN_STUDY_GROUP_DISAG[[#This Row],[STUDY_GROUP_FK]],'splitting ID'!C:C,'splitting ID'!A:A)</f>
        <v>OFFO_2017</v>
      </c>
      <c r="B794" s="3" t="str">
        <f>_xlfn.XLOOKUP(FIN_STUDY_GROUP_DISAG[[#This Row],[STUDY_GROUP_FK]],'splitting ID'!C:C,'splitting ID'!B:B)</f>
        <v>ONE</v>
      </c>
      <c r="C794" s="4" t="s">
        <v>12111</v>
      </c>
      <c r="D794" s="4" t="s">
        <v>13346</v>
      </c>
      <c r="E794" s="4"/>
    </row>
    <row r="795" spans="1:5" x14ac:dyDescent="0.2">
      <c r="A795" s="3" t="str">
        <f>_xlfn.XLOOKUP(FIN_STUDY_GROUP_DISAG[[#This Row],[STUDY_GROUP_FK]],'splitting ID'!C:C,'splitting ID'!A:A)</f>
        <v>OFFO_2017</v>
      </c>
      <c r="B795" s="3" t="str">
        <f>_xlfn.XLOOKUP(FIN_STUDY_GROUP_DISAG[[#This Row],[STUDY_GROUP_FK]],'splitting ID'!C:C,'splitting ID'!B:B)</f>
        <v>ONE</v>
      </c>
      <c r="C795" s="4" t="s">
        <v>12111</v>
      </c>
      <c r="D795" s="4" t="s">
        <v>5178</v>
      </c>
      <c r="E795" s="4" t="s">
        <v>13557</v>
      </c>
    </row>
    <row r="796" spans="1:5" x14ac:dyDescent="0.2">
      <c r="A796" s="3" t="str">
        <f>_xlfn.XLOOKUP(FIN_STUDY_GROUP_DISAG[[#This Row],[STUDY_GROUP_FK]],'splitting ID'!C:C,'splitting ID'!A:A)</f>
        <v>OGBE_2014</v>
      </c>
      <c r="B796" s="3" t="str">
        <f>_xlfn.XLOOKUP(FIN_STUDY_GROUP_DISAG[[#This Row],[STUDY_GROUP_FK]],'splitting ID'!C:C,'splitting ID'!B:B)</f>
        <v>ONE</v>
      </c>
      <c r="C796" s="4" t="s">
        <v>12524</v>
      </c>
      <c r="D796" s="4" t="s">
        <v>13346</v>
      </c>
      <c r="E796" s="4"/>
    </row>
    <row r="797" spans="1:5" x14ac:dyDescent="0.2">
      <c r="A797" s="3" t="str">
        <f>_xlfn.XLOOKUP(FIN_STUDY_GROUP_DISAG[[#This Row],[STUDY_GROUP_FK]],'splitting ID'!C:C,'splitting ID'!A:A)</f>
        <v>OLIB_2023</v>
      </c>
      <c r="B797" s="3" t="str">
        <f>_xlfn.XLOOKUP(FIN_STUDY_GROUP_DISAG[[#This Row],[STUDY_GROUP_FK]],'splitting ID'!C:C,'splitting ID'!B:B)</f>
        <v>ONE</v>
      </c>
      <c r="C797" s="4" t="s">
        <v>11226</v>
      </c>
      <c r="D797" s="4" t="s">
        <v>13343</v>
      </c>
      <c r="E797" s="4"/>
    </row>
    <row r="798" spans="1:5" x14ac:dyDescent="0.2">
      <c r="A798" s="3" t="str">
        <f>_xlfn.XLOOKUP(FIN_STUDY_GROUP_DISAG[[#This Row],[STUDY_GROUP_FK]],'splitting ID'!C:C,'splitting ID'!A:A)</f>
        <v>OLIB_2023</v>
      </c>
      <c r="B798" s="3" t="str">
        <f>_xlfn.XLOOKUP(FIN_STUDY_GROUP_DISAG[[#This Row],[STUDY_GROUP_FK]],'splitting ID'!C:C,'splitting ID'!B:B)</f>
        <v>ONE</v>
      </c>
      <c r="C798" s="4" t="s">
        <v>11226</v>
      </c>
      <c r="D798" s="4" t="s">
        <v>5178</v>
      </c>
      <c r="E798" s="4" t="s">
        <v>13402</v>
      </c>
    </row>
    <row r="799" spans="1:5" x14ac:dyDescent="0.2">
      <c r="A799" s="3" t="str">
        <f>_xlfn.XLOOKUP(FIN_STUDY_GROUP_DISAG[[#This Row],[STUDY_GROUP_FK]],'splitting ID'!C:C,'splitting ID'!A:A)</f>
        <v>OLIV_2018</v>
      </c>
      <c r="B799" s="3" t="str">
        <f>_xlfn.XLOOKUP(FIN_STUDY_GROUP_DISAG[[#This Row],[STUDY_GROUP_FK]],'splitting ID'!C:C,'splitting ID'!B:B)</f>
        <v>ONE</v>
      </c>
      <c r="C799" s="4" t="s">
        <v>12112</v>
      </c>
      <c r="D799" s="4" t="s">
        <v>13343</v>
      </c>
      <c r="E799" s="4"/>
    </row>
    <row r="800" spans="1:5" x14ac:dyDescent="0.2">
      <c r="A800" s="3" t="str">
        <f>_xlfn.XLOOKUP(FIN_STUDY_GROUP_DISAG[[#This Row],[STUDY_GROUP_FK]],'splitting ID'!C:C,'splitting ID'!A:A)</f>
        <v>OLIV_2018</v>
      </c>
      <c r="B800" s="3" t="str">
        <f>_xlfn.XLOOKUP(FIN_STUDY_GROUP_DISAG[[#This Row],[STUDY_GROUP_FK]],'splitting ID'!C:C,'splitting ID'!B:B)</f>
        <v>ONE</v>
      </c>
      <c r="C800" s="4" t="s">
        <v>12112</v>
      </c>
      <c r="D800" s="4" t="s">
        <v>5178</v>
      </c>
      <c r="E800" s="4" t="s">
        <v>13558</v>
      </c>
    </row>
    <row r="801" spans="1:5" x14ac:dyDescent="0.2">
      <c r="A801" s="3" t="str">
        <f>_xlfn.XLOOKUP(FIN_STUDY_GROUP_DISAG[[#This Row],[STUDY_GROUP_FK]],'splitting ID'!C:C,'splitting ID'!A:A)</f>
        <v>OLIV_2018</v>
      </c>
      <c r="B801" s="3" t="str">
        <f>_xlfn.XLOOKUP(FIN_STUDY_GROUP_DISAG[[#This Row],[STUDY_GROUP_FK]],'splitting ID'!C:C,'splitting ID'!B:B)</f>
        <v>ONE</v>
      </c>
      <c r="C801" s="4" t="s">
        <v>12112</v>
      </c>
      <c r="D801" s="4" t="s">
        <v>13348</v>
      </c>
      <c r="E801" s="4"/>
    </row>
    <row r="802" spans="1:5" x14ac:dyDescent="0.2">
      <c r="A802" s="3" t="str">
        <f>_xlfn.XLOOKUP(FIN_STUDY_GROUP_DISAG[[#This Row],[STUDY_GROUP_FK]],'splitting ID'!C:C,'splitting ID'!A:A)</f>
        <v>OLIV_2023</v>
      </c>
      <c r="B802" s="3" t="str">
        <f>_xlfn.XLOOKUP(FIN_STUDY_GROUP_DISAG[[#This Row],[STUDY_GROUP_FK]],'splitting ID'!C:C,'splitting ID'!B:B)</f>
        <v>ONE</v>
      </c>
      <c r="C802" s="4" t="s">
        <v>10638</v>
      </c>
      <c r="D802" s="4" t="s">
        <v>13343</v>
      </c>
      <c r="E802" s="4"/>
    </row>
    <row r="803" spans="1:5" x14ac:dyDescent="0.2">
      <c r="A803" s="3" t="str">
        <f>_xlfn.XLOOKUP(FIN_STUDY_GROUP_DISAG[[#This Row],[STUDY_GROUP_FK]],'splitting ID'!C:C,'splitting ID'!A:A)</f>
        <v>OLIV_2023</v>
      </c>
      <c r="B803" s="3" t="str">
        <f>_xlfn.XLOOKUP(FIN_STUDY_GROUP_DISAG[[#This Row],[STUDY_GROUP_FK]],'splitting ID'!C:C,'splitting ID'!B:B)</f>
        <v>ONE</v>
      </c>
      <c r="C803" s="4" t="s">
        <v>10638</v>
      </c>
      <c r="D803" s="4" t="s">
        <v>5178</v>
      </c>
      <c r="E803" s="4" t="s">
        <v>13403</v>
      </c>
    </row>
    <row r="804" spans="1:5" x14ac:dyDescent="0.2">
      <c r="A804" s="3" t="str">
        <f>_xlfn.XLOOKUP(FIN_STUDY_GROUP_DISAG[[#This Row],[STUDY_GROUP_FK]],'splitting ID'!C:C,'splitting ID'!A:A)</f>
        <v>OLIV_2025</v>
      </c>
      <c r="B804" s="3" t="str">
        <f>_xlfn.XLOOKUP(FIN_STUDY_GROUP_DISAG[[#This Row],[STUDY_GROUP_FK]],'splitting ID'!C:C,'splitting ID'!B:B)</f>
        <v>ONE</v>
      </c>
      <c r="C804" s="4" t="s">
        <v>12759</v>
      </c>
      <c r="D804" s="4" t="s">
        <v>13348</v>
      </c>
      <c r="E804" s="4"/>
    </row>
    <row r="805" spans="1:5" x14ac:dyDescent="0.2">
      <c r="A805" s="3" t="str">
        <f>_xlfn.XLOOKUP(FIN_STUDY_GROUP_DISAG[[#This Row],[STUDY_GROUP_FK]],'splitting ID'!C:C,'splitting ID'!A:A)</f>
        <v>OLUS_2016</v>
      </c>
      <c r="B805" s="3" t="str">
        <f>_xlfn.XLOOKUP(FIN_STUDY_GROUP_DISAG[[#This Row],[STUDY_GROUP_FK]],'splitting ID'!C:C,'splitting ID'!B:B)</f>
        <v>PAT</v>
      </c>
      <c r="C805" s="4" t="s">
        <v>12526</v>
      </c>
      <c r="D805" s="4" t="s">
        <v>13343</v>
      </c>
      <c r="E805" s="4"/>
    </row>
    <row r="806" spans="1:5" x14ac:dyDescent="0.2">
      <c r="A806" s="3" t="str">
        <f>_xlfn.XLOOKUP(FIN_STUDY_GROUP_DISAG[[#This Row],[STUDY_GROUP_FK]],'splitting ID'!C:C,'splitting ID'!A:A)</f>
        <v>OLUS_2016</v>
      </c>
      <c r="B806" s="3" t="str">
        <f>_xlfn.XLOOKUP(FIN_STUDY_GROUP_DISAG[[#This Row],[STUDY_GROUP_FK]],'splitting ID'!C:C,'splitting ID'!B:B)</f>
        <v>STU</v>
      </c>
      <c r="C806" s="4" t="s">
        <v>12528</v>
      </c>
      <c r="D806" s="4" t="s">
        <v>13343</v>
      </c>
      <c r="E806" s="4"/>
    </row>
    <row r="807" spans="1:5" x14ac:dyDescent="0.2">
      <c r="A807" s="3" t="str">
        <f>_xlfn.XLOOKUP(FIN_STUDY_GROUP_DISAG[[#This Row],[STUDY_GROUP_FK]],'splitting ID'!C:C,'splitting ID'!A:A)</f>
        <v>OMOS_2023</v>
      </c>
      <c r="B807" s="3" t="str">
        <f>_xlfn.XLOOKUP(FIN_STUDY_GROUP_DISAG[[#This Row],[STUDY_GROUP_FK]],'splitting ID'!C:C,'splitting ID'!B:B)</f>
        <v>ONE</v>
      </c>
      <c r="C807" s="4" t="s">
        <v>11230</v>
      </c>
      <c r="D807" s="4" t="s">
        <v>13343</v>
      </c>
      <c r="E807" s="4"/>
    </row>
    <row r="808" spans="1:5" x14ac:dyDescent="0.2">
      <c r="A808" s="3" t="str">
        <f>_xlfn.XLOOKUP(FIN_STUDY_GROUP_DISAG[[#This Row],[STUDY_GROUP_FK]],'splitting ID'!C:C,'splitting ID'!A:A)</f>
        <v>OMOS_2023</v>
      </c>
      <c r="B808" s="3" t="str">
        <f>_xlfn.XLOOKUP(FIN_STUDY_GROUP_DISAG[[#This Row],[STUDY_GROUP_FK]],'splitting ID'!C:C,'splitting ID'!B:B)</f>
        <v>ONE</v>
      </c>
      <c r="C808" s="4" t="s">
        <v>11230</v>
      </c>
      <c r="D808" s="4" t="s">
        <v>5178</v>
      </c>
      <c r="E808" s="4" t="s">
        <v>13404</v>
      </c>
    </row>
    <row r="809" spans="1:5" x14ac:dyDescent="0.2">
      <c r="A809" s="3" t="str">
        <f>_xlfn.XLOOKUP(FIN_STUDY_GROUP_DISAG[[#This Row],[STUDY_GROUP_FK]],'splitting ID'!C:C,'splitting ID'!A:A)</f>
        <v>OMOS_2023</v>
      </c>
      <c r="B809" s="3" t="str">
        <f>_xlfn.XLOOKUP(FIN_STUDY_GROUP_DISAG[[#This Row],[STUDY_GROUP_FK]],'splitting ID'!C:C,'splitting ID'!B:B)</f>
        <v>ONE</v>
      </c>
      <c r="C809" s="4" t="s">
        <v>11230</v>
      </c>
      <c r="D809" s="4" t="s">
        <v>13348</v>
      </c>
      <c r="E809" s="4"/>
    </row>
    <row r="810" spans="1:5" x14ac:dyDescent="0.2">
      <c r="A810" s="3" t="str">
        <f>_xlfn.XLOOKUP(FIN_STUDY_GROUP_DISAG[[#This Row],[STUDY_GROUP_FK]],'splitting ID'!C:C,'splitting ID'!A:A)</f>
        <v>OMOS_2024</v>
      </c>
      <c r="B810" s="3" t="str">
        <f>_xlfn.XLOOKUP(FIN_STUDY_GROUP_DISAG[[#This Row],[STUDY_GROUP_FK]],'splitting ID'!C:C,'splitting ID'!B:B)</f>
        <v>ONE</v>
      </c>
      <c r="C810" s="4" t="s">
        <v>11232</v>
      </c>
      <c r="D810" s="4" t="s">
        <v>13343</v>
      </c>
      <c r="E810" s="4"/>
    </row>
    <row r="811" spans="1:5" x14ac:dyDescent="0.2">
      <c r="A811" s="3" t="str">
        <f>_xlfn.XLOOKUP(FIN_STUDY_GROUP_DISAG[[#This Row],[STUDY_GROUP_FK]],'splitting ID'!C:C,'splitting ID'!A:A)</f>
        <v>OMOS_2024</v>
      </c>
      <c r="B811" s="3" t="str">
        <f>_xlfn.XLOOKUP(FIN_STUDY_GROUP_DISAG[[#This Row],[STUDY_GROUP_FK]],'splitting ID'!C:C,'splitting ID'!B:B)</f>
        <v>ONE</v>
      </c>
      <c r="C811" s="4" t="s">
        <v>11232</v>
      </c>
      <c r="D811" s="4" t="s">
        <v>5178</v>
      </c>
      <c r="E811" s="4" t="s">
        <v>13405</v>
      </c>
    </row>
    <row r="812" spans="1:5" x14ac:dyDescent="0.2">
      <c r="A812" s="3" t="str">
        <f>_xlfn.XLOOKUP(FIN_STUDY_GROUP_DISAG[[#This Row],[STUDY_GROUP_FK]],'splitting ID'!C:C,'splitting ID'!A:A)</f>
        <v>ONG _2019</v>
      </c>
      <c r="B812" s="3" t="str">
        <f>_xlfn.XLOOKUP(FIN_STUDY_GROUP_DISAG[[#This Row],[STUDY_GROUP_FK]],'splitting ID'!C:C,'splitting ID'!B:B)</f>
        <v>ONE</v>
      </c>
      <c r="C812" s="4" t="s">
        <v>10814</v>
      </c>
      <c r="D812" s="4" t="s">
        <v>13348</v>
      </c>
      <c r="E812" s="4"/>
    </row>
    <row r="813" spans="1:5" x14ac:dyDescent="0.2">
      <c r="A813" s="3" t="str">
        <f>_xlfn.XLOOKUP(FIN_STUDY_GROUP_DISAG[[#This Row],[STUDY_GROUP_FK]],'splitting ID'!C:C,'splitting ID'!A:A)</f>
        <v>ONYA_2025</v>
      </c>
      <c r="B813" s="3" t="str">
        <f>_xlfn.XLOOKUP(FIN_STUDY_GROUP_DISAG[[#This Row],[STUDY_GROUP_FK]],'splitting ID'!C:C,'splitting ID'!B:B)</f>
        <v>ONE</v>
      </c>
      <c r="C813" s="4" t="s">
        <v>12763</v>
      </c>
      <c r="D813" s="4" t="s">
        <v>5178</v>
      </c>
      <c r="E813" s="4" t="s">
        <v>13671</v>
      </c>
    </row>
    <row r="814" spans="1:5" x14ac:dyDescent="0.2">
      <c r="A814" s="3" t="str">
        <f>_xlfn.XLOOKUP(FIN_STUDY_GROUP_DISAG[[#This Row],[STUDY_GROUP_FK]],'splitting ID'!C:C,'splitting ID'!A:A)</f>
        <v>OREE_2021a</v>
      </c>
      <c r="B814" s="3" t="str">
        <f>_xlfn.XLOOKUP(FIN_STUDY_GROUP_DISAG[[#This Row],[STUDY_GROUP_FK]],'splitting ID'!C:C,'splitting ID'!B:B)</f>
        <v>ONE</v>
      </c>
      <c r="C814" s="4" t="s">
        <v>11624</v>
      </c>
      <c r="D814" s="4" t="s">
        <v>5178</v>
      </c>
      <c r="E814" s="4" t="s">
        <v>13447</v>
      </c>
    </row>
    <row r="815" spans="1:5" x14ac:dyDescent="0.2">
      <c r="A815" s="3" t="str">
        <f>_xlfn.XLOOKUP(FIN_STUDY_GROUP_DISAG[[#This Row],[STUDY_GROUP_FK]],'splitting ID'!C:C,'splitting ID'!A:A)</f>
        <v>OREE_2022</v>
      </c>
      <c r="B815" s="3" t="str">
        <f>_xlfn.XLOOKUP(FIN_STUDY_GROUP_DISAG[[#This Row],[STUDY_GROUP_FK]],'splitting ID'!C:C,'splitting ID'!B:B)</f>
        <v>ONE</v>
      </c>
      <c r="C815" s="4" t="s">
        <v>12118</v>
      </c>
      <c r="D815" s="4" t="s">
        <v>13343</v>
      </c>
      <c r="E815" s="4"/>
    </row>
    <row r="816" spans="1:5" x14ac:dyDescent="0.2">
      <c r="A816" s="3" t="str">
        <f>_xlfn.XLOOKUP(FIN_STUDY_GROUP_DISAG[[#This Row],[STUDY_GROUP_FK]],'splitting ID'!C:C,'splitting ID'!A:A)</f>
        <v>OREE_2022</v>
      </c>
      <c r="B816" s="3" t="str">
        <f>_xlfn.XLOOKUP(FIN_STUDY_GROUP_DISAG[[#This Row],[STUDY_GROUP_FK]],'splitting ID'!C:C,'splitting ID'!B:B)</f>
        <v>ONE</v>
      </c>
      <c r="C816" s="4" t="s">
        <v>12118</v>
      </c>
      <c r="D816" s="4" t="s">
        <v>5178</v>
      </c>
      <c r="E816" s="4" t="s">
        <v>13559</v>
      </c>
    </row>
    <row r="817" spans="1:5" x14ac:dyDescent="0.2">
      <c r="A817" s="3" t="str">
        <f>_xlfn.XLOOKUP(FIN_STUDY_GROUP_DISAG[[#This Row],[STUDY_GROUP_FK]],'splitting ID'!C:C,'splitting ID'!A:A)</f>
        <v>OREE_2022</v>
      </c>
      <c r="B817" s="3" t="str">
        <f>_xlfn.XLOOKUP(FIN_STUDY_GROUP_DISAG[[#This Row],[STUDY_GROUP_FK]],'splitting ID'!C:C,'splitting ID'!B:B)</f>
        <v>ONE</v>
      </c>
      <c r="C817" s="4" t="s">
        <v>12118</v>
      </c>
      <c r="D817" s="4" t="s">
        <v>13348</v>
      </c>
      <c r="E817" s="4"/>
    </row>
    <row r="818" spans="1:5" x14ac:dyDescent="0.2">
      <c r="A818" s="3" t="str">
        <f>_xlfn.XLOOKUP(FIN_STUDY_GROUP_DISAG[[#This Row],[STUDY_GROUP_FK]],'splitting ID'!C:C,'splitting ID'!A:A)</f>
        <v>ORTI_2023</v>
      </c>
      <c r="B818" s="3" t="str">
        <f>_xlfn.XLOOKUP(FIN_STUDY_GROUP_DISAG[[#This Row],[STUDY_GROUP_FK]],'splitting ID'!C:C,'splitting ID'!B:B)</f>
        <v>ONE</v>
      </c>
      <c r="C818" s="4" t="s">
        <v>11235</v>
      </c>
      <c r="D818" s="4" t="s">
        <v>13343</v>
      </c>
      <c r="E818" s="4"/>
    </row>
    <row r="819" spans="1:5" x14ac:dyDescent="0.2">
      <c r="A819" s="3" t="str">
        <f>_xlfn.XLOOKUP(FIN_STUDY_GROUP_DISAG[[#This Row],[STUDY_GROUP_FK]],'splitting ID'!C:C,'splitting ID'!A:A)</f>
        <v>OTIE_2020</v>
      </c>
      <c r="B819" s="3" t="str">
        <f>_xlfn.XLOOKUP(FIN_STUDY_GROUP_DISAG[[#This Row],[STUDY_GROUP_FK]],'splitting ID'!C:C,'splitting ID'!B:B)</f>
        <v>ONE</v>
      </c>
      <c r="C819" s="4" t="s">
        <v>12123</v>
      </c>
      <c r="D819" s="4" t="s">
        <v>13343</v>
      </c>
      <c r="E819" s="4"/>
    </row>
    <row r="820" spans="1:5" x14ac:dyDescent="0.2">
      <c r="A820" s="3" t="str">
        <f>_xlfn.XLOOKUP(FIN_STUDY_GROUP_DISAG[[#This Row],[STUDY_GROUP_FK]],'splitting ID'!C:C,'splitting ID'!A:A)</f>
        <v>OTIE_2020</v>
      </c>
      <c r="B820" s="3" t="str">
        <f>_xlfn.XLOOKUP(FIN_STUDY_GROUP_DISAG[[#This Row],[STUDY_GROUP_FK]],'splitting ID'!C:C,'splitting ID'!B:B)</f>
        <v>ONE</v>
      </c>
      <c r="C820" s="4" t="s">
        <v>12123</v>
      </c>
      <c r="D820" s="4" t="s">
        <v>13346</v>
      </c>
      <c r="E820" s="4"/>
    </row>
    <row r="821" spans="1:5" x14ac:dyDescent="0.2">
      <c r="A821" s="3" t="str">
        <f>_xlfn.XLOOKUP(FIN_STUDY_GROUP_DISAG[[#This Row],[STUDY_GROUP_FK]],'splitting ID'!C:C,'splitting ID'!A:A)</f>
        <v>OTIE_2020</v>
      </c>
      <c r="B821" s="3" t="str">
        <f>_xlfn.XLOOKUP(FIN_STUDY_GROUP_DISAG[[#This Row],[STUDY_GROUP_FK]],'splitting ID'!C:C,'splitting ID'!B:B)</f>
        <v>ONE</v>
      </c>
      <c r="C821" s="4" t="s">
        <v>12123</v>
      </c>
      <c r="D821" s="4" t="s">
        <v>5178</v>
      </c>
      <c r="E821" s="4" t="s">
        <v>13560</v>
      </c>
    </row>
    <row r="822" spans="1:5" x14ac:dyDescent="0.2">
      <c r="A822" s="3" t="str">
        <f>_xlfn.XLOOKUP(FIN_STUDY_GROUP_DISAG[[#This Row],[STUDY_GROUP_FK]],'splitting ID'!C:C,'splitting ID'!A:A)</f>
        <v>OYEY_2016</v>
      </c>
      <c r="B822" s="3" t="str">
        <f>_xlfn.XLOOKUP(FIN_STUDY_GROUP_DISAG[[#This Row],[STUDY_GROUP_FK]],'splitting ID'!C:C,'splitting ID'!B:B)</f>
        <v>ONE</v>
      </c>
      <c r="C822" s="4" t="s">
        <v>12131</v>
      </c>
      <c r="D822" s="4" t="s">
        <v>13343</v>
      </c>
      <c r="E822" s="4"/>
    </row>
    <row r="823" spans="1:5" x14ac:dyDescent="0.2">
      <c r="A823" s="3" t="str">
        <f>_xlfn.XLOOKUP(FIN_STUDY_GROUP_DISAG[[#This Row],[STUDY_GROUP_FK]],'splitting ID'!C:C,'splitting ID'!A:A)</f>
        <v>OYEY_2016</v>
      </c>
      <c r="B823" s="3" t="str">
        <f>_xlfn.XLOOKUP(FIN_STUDY_GROUP_DISAG[[#This Row],[STUDY_GROUP_FK]],'splitting ID'!C:C,'splitting ID'!B:B)</f>
        <v>ONE</v>
      </c>
      <c r="C823" s="4" t="s">
        <v>12131</v>
      </c>
      <c r="D823" s="4" t="s">
        <v>5178</v>
      </c>
      <c r="E823" s="4" t="s">
        <v>13561</v>
      </c>
    </row>
    <row r="824" spans="1:5" x14ac:dyDescent="0.2">
      <c r="A824" s="3" t="str">
        <f>_xlfn.XLOOKUP(FIN_STUDY_GROUP_DISAG[[#This Row],[STUDY_GROUP_FK]],'splitting ID'!C:C,'splitting ID'!A:A)</f>
        <v>PARV_2023</v>
      </c>
      <c r="B824" s="3" t="str">
        <f>_xlfn.XLOOKUP(FIN_STUDY_GROUP_DISAG[[#This Row],[STUDY_GROUP_FK]],'splitting ID'!C:C,'splitting ID'!B:B)</f>
        <v>ONE</v>
      </c>
      <c r="C824" s="4" t="s">
        <v>12136</v>
      </c>
      <c r="D824" s="4" t="s">
        <v>13348</v>
      </c>
      <c r="E824" s="4"/>
    </row>
    <row r="825" spans="1:5" x14ac:dyDescent="0.2">
      <c r="A825" s="3" t="str">
        <f>_xlfn.XLOOKUP(FIN_STUDY_GROUP_DISAG[[#This Row],[STUDY_GROUP_FK]],'splitting ID'!C:C,'splitting ID'!A:A)</f>
        <v>PASS_2018</v>
      </c>
      <c r="B825" s="3" t="str">
        <f>_xlfn.XLOOKUP(FIN_STUDY_GROUP_DISAG[[#This Row],[STUDY_GROUP_FK]],'splitting ID'!C:C,'splitting ID'!B:B)</f>
        <v>ONE</v>
      </c>
      <c r="C825" s="4" t="s">
        <v>12140</v>
      </c>
      <c r="D825" s="4" t="s">
        <v>13343</v>
      </c>
      <c r="E825" s="4"/>
    </row>
    <row r="826" spans="1:5" x14ac:dyDescent="0.2">
      <c r="A826" s="3" t="str">
        <f>_xlfn.XLOOKUP(FIN_STUDY_GROUP_DISAG[[#This Row],[STUDY_GROUP_FK]],'splitting ID'!C:C,'splitting ID'!A:A)</f>
        <v>PASS_2018</v>
      </c>
      <c r="B826" s="3" t="str">
        <f>_xlfn.XLOOKUP(FIN_STUDY_GROUP_DISAG[[#This Row],[STUDY_GROUP_FK]],'splitting ID'!C:C,'splitting ID'!B:B)</f>
        <v>ONE</v>
      </c>
      <c r="C826" s="4" t="s">
        <v>12140</v>
      </c>
      <c r="D826" s="4" t="s">
        <v>13346</v>
      </c>
      <c r="E826" s="4"/>
    </row>
    <row r="827" spans="1:5" x14ac:dyDescent="0.2">
      <c r="A827" s="3" t="str">
        <f>_xlfn.XLOOKUP(FIN_STUDY_GROUP_DISAG[[#This Row],[STUDY_GROUP_FK]],'splitting ID'!C:C,'splitting ID'!A:A)</f>
        <v>PASS_2018</v>
      </c>
      <c r="B827" s="3" t="str">
        <f>_xlfn.XLOOKUP(FIN_STUDY_GROUP_DISAG[[#This Row],[STUDY_GROUP_FK]],'splitting ID'!C:C,'splitting ID'!B:B)</f>
        <v>ONE</v>
      </c>
      <c r="C827" s="4" t="s">
        <v>12140</v>
      </c>
      <c r="D827" s="4" t="s">
        <v>5178</v>
      </c>
      <c r="E827" s="4" t="s">
        <v>13562</v>
      </c>
    </row>
    <row r="828" spans="1:5" x14ac:dyDescent="0.2">
      <c r="A828" s="3" t="str">
        <f>_xlfn.XLOOKUP(FIN_STUDY_GROUP_DISAG[[#This Row],[STUDY_GROUP_FK]],'splitting ID'!C:C,'splitting ID'!A:A)</f>
        <v>PATH_2020</v>
      </c>
      <c r="B828" s="3" t="str">
        <f>_xlfn.XLOOKUP(FIN_STUDY_GROUP_DISAG[[#This Row],[STUDY_GROUP_FK]],'splitting ID'!C:C,'splitting ID'!B:B)</f>
        <v>ONE</v>
      </c>
      <c r="C828" s="4" t="s">
        <v>12529</v>
      </c>
      <c r="D828" s="4" t="s">
        <v>13343</v>
      </c>
      <c r="E828" s="4"/>
    </row>
    <row r="829" spans="1:5" x14ac:dyDescent="0.2">
      <c r="A829" s="3" t="str">
        <f>_xlfn.XLOOKUP(FIN_STUDY_GROUP_DISAG[[#This Row],[STUDY_GROUP_FK]],'splitting ID'!C:C,'splitting ID'!A:A)</f>
        <v>PATT_2019</v>
      </c>
      <c r="B829" s="3" t="str">
        <f>_xlfn.XLOOKUP(FIN_STUDY_GROUP_DISAG[[#This Row],[STUDY_GROUP_FK]],'splitting ID'!C:C,'splitting ID'!B:B)</f>
        <v>ONE</v>
      </c>
      <c r="C829" s="4" t="s">
        <v>12143</v>
      </c>
      <c r="D829" s="4" t="s">
        <v>13344</v>
      </c>
      <c r="E829" s="4"/>
    </row>
    <row r="830" spans="1:5" x14ac:dyDescent="0.2">
      <c r="A830" s="3" t="str">
        <f>_xlfn.XLOOKUP(FIN_STUDY_GROUP_DISAG[[#This Row],[STUDY_GROUP_FK]],'splitting ID'!C:C,'splitting ID'!A:A)</f>
        <v>PATZ_2020</v>
      </c>
      <c r="B830" s="3" t="str">
        <f>_xlfn.XLOOKUP(FIN_STUDY_GROUP_DISAG[[#This Row],[STUDY_GROUP_FK]],'splitting ID'!C:C,'splitting ID'!B:B)</f>
        <v>ONE</v>
      </c>
      <c r="C830" s="4" t="s">
        <v>12418</v>
      </c>
      <c r="D830" s="4" t="s">
        <v>13343</v>
      </c>
      <c r="E830" s="4"/>
    </row>
    <row r="831" spans="1:5" x14ac:dyDescent="0.2">
      <c r="A831" s="3" t="str">
        <f>_xlfn.XLOOKUP(FIN_STUDY_GROUP_DISAG[[#This Row],[STUDY_GROUP_FK]],'splitting ID'!C:C,'splitting ID'!A:A)</f>
        <v>PATZ_2020</v>
      </c>
      <c r="B831" s="3" t="str">
        <f>_xlfn.XLOOKUP(FIN_STUDY_GROUP_DISAG[[#This Row],[STUDY_GROUP_FK]],'splitting ID'!C:C,'splitting ID'!B:B)</f>
        <v>ONE</v>
      </c>
      <c r="C831" s="4" t="s">
        <v>12418</v>
      </c>
      <c r="D831" s="4" t="s">
        <v>5178</v>
      </c>
      <c r="E831" s="4" t="s">
        <v>13601</v>
      </c>
    </row>
    <row r="832" spans="1:5" x14ac:dyDescent="0.2">
      <c r="A832" s="3" t="str">
        <f>_xlfn.XLOOKUP(FIN_STUDY_GROUP_DISAG[[#This Row],[STUDY_GROUP_FK]],'splitting ID'!C:C,'splitting ID'!A:A)</f>
        <v>PAYN_2020</v>
      </c>
      <c r="B832" s="3" t="str">
        <f>_xlfn.XLOOKUP(FIN_STUDY_GROUP_DISAG[[#This Row],[STUDY_GROUP_FK]],'splitting ID'!C:C,'splitting ID'!B:B)</f>
        <v>ONE</v>
      </c>
      <c r="C832" s="4" t="s">
        <v>12145</v>
      </c>
      <c r="D832" s="4" t="s">
        <v>13343</v>
      </c>
      <c r="E832" s="4"/>
    </row>
    <row r="833" spans="1:5" x14ac:dyDescent="0.2">
      <c r="A833" s="3" t="str">
        <f>_xlfn.XLOOKUP(FIN_STUDY_GROUP_DISAG[[#This Row],[STUDY_GROUP_FK]],'splitting ID'!C:C,'splitting ID'!A:A)</f>
        <v>PAYN_2020</v>
      </c>
      <c r="B833" s="3" t="str">
        <f>_xlfn.XLOOKUP(FIN_STUDY_GROUP_DISAG[[#This Row],[STUDY_GROUP_FK]],'splitting ID'!C:C,'splitting ID'!B:B)</f>
        <v>ONE</v>
      </c>
      <c r="C833" s="4" t="s">
        <v>12145</v>
      </c>
      <c r="D833" s="4" t="s">
        <v>13348</v>
      </c>
      <c r="E833" s="4"/>
    </row>
    <row r="834" spans="1:5" x14ac:dyDescent="0.2">
      <c r="A834" s="3" t="str">
        <f>_xlfn.XLOOKUP(FIN_STUDY_GROUP_DISAG[[#This Row],[STUDY_GROUP_FK]],'splitting ID'!C:C,'splitting ID'!A:A)</f>
        <v>PELL_2023</v>
      </c>
      <c r="B834" s="3" t="str">
        <f>_xlfn.XLOOKUP(FIN_STUDY_GROUP_DISAG[[#This Row],[STUDY_GROUP_FK]],'splitting ID'!C:C,'splitting ID'!B:B)</f>
        <v>ONE</v>
      </c>
      <c r="C834" s="4" t="s">
        <v>11242</v>
      </c>
      <c r="D834" s="4" t="s">
        <v>13343</v>
      </c>
      <c r="E834" s="4"/>
    </row>
    <row r="835" spans="1:5" x14ac:dyDescent="0.2">
      <c r="A835" s="3" t="str">
        <f>_xlfn.XLOOKUP(FIN_STUDY_GROUP_DISAG[[#This Row],[STUDY_GROUP_FK]],'splitting ID'!C:C,'splitting ID'!A:A)</f>
        <v>PELL_2023</v>
      </c>
      <c r="B835" s="3" t="str">
        <f>_xlfn.XLOOKUP(FIN_STUDY_GROUP_DISAG[[#This Row],[STUDY_GROUP_FK]],'splitting ID'!C:C,'splitting ID'!B:B)</f>
        <v>ONE</v>
      </c>
      <c r="C835" s="4" t="s">
        <v>11242</v>
      </c>
      <c r="D835" s="4" t="s">
        <v>5178</v>
      </c>
      <c r="E835" s="4" t="s">
        <v>13406</v>
      </c>
    </row>
    <row r="836" spans="1:5" x14ac:dyDescent="0.2">
      <c r="A836" s="3" t="str">
        <f>_xlfn.XLOOKUP(FIN_STUDY_GROUP_DISAG[[#This Row],[STUDY_GROUP_FK]],'splitting ID'!C:C,'splitting ID'!A:A)</f>
        <v>PETE_2014</v>
      </c>
      <c r="B836" s="3" t="str">
        <f>_xlfn.XLOOKUP(FIN_STUDY_GROUP_DISAG[[#This Row],[STUDY_GROUP_FK]],'splitting ID'!C:C,'splitting ID'!B:B)</f>
        <v>ONE</v>
      </c>
      <c r="C836" s="4" t="s">
        <v>12532</v>
      </c>
      <c r="D836" s="4" t="s">
        <v>13348</v>
      </c>
      <c r="E836" s="4"/>
    </row>
    <row r="837" spans="1:5" x14ac:dyDescent="0.2">
      <c r="A837" s="3" t="str">
        <f>_xlfn.XLOOKUP(FIN_STUDY_GROUP_DISAG[[#This Row],[STUDY_GROUP_FK]],'splitting ID'!C:C,'splitting ID'!A:A)</f>
        <v>PICH_2025</v>
      </c>
      <c r="B837" s="3" t="str">
        <f>_xlfn.XLOOKUP(FIN_STUDY_GROUP_DISAG[[#This Row],[STUDY_GROUP_FK]],'splitting ID'!C:C,'splitting ID'!B:B)</f>
        <v>ONE</v>
      </c>
      <c r="C837" s="4" t="s">
        <v>12766</v>
      </c>
      <c r="D837" s="4" t="s">
        <v>13343</v>
      </c>
      <c r="E837" s="4"/>
    </row>
    <row r="838" spans="1:5" x14ac:dyDescent="0.2">
      <c r="A838" s="3" t="str">
        <f>_xlfn.XLOOKUP(FIN_STUDY_GROUP_DISAG[[#This Row],[STUDY_GROUP_FK]],'splitting ID'!C:C,'splitting ID'!A:A)</f>
        <v>PICH_2025</v>
      </c>
      <c r="B838" s="3" t="str">
        <f>_xlfn.XLOOKUP(FIN_STUDY_GROUP_DISAG[[#This Row],[STUDY_GROUP_FK]],'splitting ID'!C:C,'splitting ID'!B:B)</f>
        <v>ONE</v>
      </c>
      <c r="C838" s="4" t="s">
        <v>12766</v>
      </c>
      <c r="D838" s="4" t="s">
        <v>5178</v>
      </c>
      <c r="E838" s="4" t="s">
        <v>13672</v>
      </c>
    </row>
    <row r="839" spans="1:5" x14ac:dyDescent="0.2">
      <c r="A839" s="3" t="str">
        <f>_xlfn.XLOOKUP(FIN_STUDY_GROUP_DISAG[[#This Row],[STUDY_GROUP_FK]],'splitting ID'!C:C,'splitting ID'!A:A)</f>
        <v>PICH_2025</v>
      </c>
      <c r="B839" s="3" t="str">
        <f>_xlfn.XLOOKUP(FIN_STUDY_GROUP_DISAG[[#This Row],[STUDY_GROUP_FK]],'splitting ID'!C:C,'splitting ID'!B:B)</f>
        <v>ONE</v>
      </c>
      <c r="C839" s="4" t="s">
        <v>12766</v>
      </c>
      <c r="D839" s="4" t="s">
        <v>13348</v>
      </c>
      <c r="E839" s="4"/>
    </row>
    <row r="840" spans="1:5" x14ac:dyDescent="0.2">
      <c r="A840" s="3" t="str">
        <f>_xlfn.XLOOKUP(FIN_STUDY_GROUP_DISAG[[#This Row],[STUDY_GROUP_FK]],'splitting ID'!C:C,'splitting ID'!A:A)</f>
        <v>PINT_2016</v>
      </c>
      <c r="B840" s="3" t="str">
        <f>_xlfn.XLOOKUP(FIN_STUDY_GROUP_DISAG[[#This Row],[STUDY_GROUP_FK]],'splitting ID'!C:C,'splitting ID'!B:B)</f>
        <v>ONE</v>
      </c>
      <c r="C840" s="4" t="s">
        <v>12147</v>
      </c>
      <c r="D840" s="4" t="s">
        <v>13343</v>
      </c>
      <c r="E840" s="4"/>
    </row>
    <row r="841" spans="1:5" x14ac:dyDescent="0.2">
      <c r="A841" s="3" t="str">
        <f>_xlfn.XLOOKUP(FIN_STUDY_GROUP_DISAG[[#This Row],[STUDY_GROUP_FK]],'splitting ID'!C:C,'splitting ID'!A:A)</f>
        <v>PINT_2016</v>
      </c>
      <c r="B841" s="3" t="str">
        <f>_xlfn.XLOOKUP(FIN_STUDY_GROUP_DISAG[[#This Row],[STUDY_GROUP_FK]],'splitting ID'!C:C,'splitting ID'!B:B)</f>
        <v>ONE</v>
      </c>
      <c r="C841" s="4" t="s">
        <v>12147</v>
      </c>
      <c r="D841" s="4" t="s">
        <v>5178</v>
      </c>
      <c r="E841" s="4" t="s">
        <v>13563</v>
      </c>
    </row>
    <row r="842" spans="1:5" x14ac:dyDescent="0.2">
      <c r="A842" s="3" t="str">
        <f>_xlfn.XLOOKUP(FIN_STUDY_GROUP_DISAG[[#This Row],[STUDY_GROUP_FK]],'splitting ID'!C:C,'splitting ID'!A:A)</f>
        <v>POOJ_2020</v>
      </c>
      <c r="B842" s="3" t="str">
        <f>_xlfn.XLOOKUP(FIN_STUDY_GROUP_DISAG[[#This Row],[STUDY_GROUP_FK]],'splitting ID'!C:C,'splitting ID'!B:B)</f>
        <v>ONE</v>
      </c>
      <c r="C842" s="4" t="s">
        <v>12149</v>
      </c>
      <c r="D842" s="4" t="s">
        <v>5178</v>
      </c>
      <c r="E842" s="4" t="s">
        <v>13564</v>
      </c>
    </row>
    <row r="843" spans="1:5" x14ac:dyDescent="0.2">
      <c r="A843" s="3" t="str">
        <f>_xlfn.XLOOKUP(FIN_STUDY_GROUP_DISAG[[#This Row],[STUDY_GROUP_FK]],'splitting ID'!C:C,'splitting ID'!A:A)</f>
        <v>POOJ_2020</v>
      </c>
      <c r="B843" s="3" t="str">
        <f>_xlfn.XLOOKUP(FIN_STUDY_GROUP_DISAG[[#This Row],[STUDY_GROUP_FK]],'splitting ID'!C:C,'splitting ID'!B:B)</f>
        <v>ONE</v>
      </c>
      <c r="C843" s="4" t="s">
        <v>12149</v>
      </c>
      <c r="D843" s="4" t="s">
        <v>13348</v>
      </c>
      <c r="E843" s="4"/>
    </row>
    <row r="844" spans="1:5" x14ac:dyDescent="0.2">
      <c r="A844" s="3" t="str">
        <f>_xlfn.XLOOKUP(FIN_STUDY_GROUP_DISAG[[#This Row],[STUDY_GROUP_FK]],'splitting ID'!C:C,'splitting ID'!A:A)</f>
        <v>PRAS_2021</v>
      </c>
      <c r="B844" s="3" t="str">
        <f>_xlfn.XLOOKUP(FIN_STUDY_GROUP_DISAG[[#This Row],[STUDY_GROUP_FK]],'splitting ID'!C:C,'splitting ID'!B:B)</f>
        <v>ONE</v>
      </c>
      <c r="C844" s="4" t="s">
        <v>11629</v>
      </c>
      <c r="D844" s="4" t="s">
        <v>13348</v>
      </c>
      <c r="E844" s="4"/>
    </row>
    <row r="845" spans="1:5" x14ac:dyDescent="0.2">
      <c r="A845" s="3" t="str">
        <f>_xlfn.XLOOKUP(FIN_STUDY_GROUP_DISAG[[#This Row],[STUDY_GROUP_FK]],'splitting ID'!C:C,'splitting ID'!A:A)</f>
        <v>PRIC_2019</v>
      </c>
      <c r="B845" s="3" t="str">
        <f>_xlfn.XLOOKUP(FIN_STUDY_GROUP_DISAG[[#This Row],[STUDY_GROUP_FK]],'splitting ID'!C:C,'splitting ID'!B:B)</f>
        <v>ONE</v>
      </c>
      <c r="C845" s="4" t="s">
        <v>12421</v>
      </c>
      <c r="D845" s="4" t="s">
        <v>13343</v>
      </c>
      <c r="E845" s="4"/>
    </row>
    <row r="846" spans="1:5" x14ac:dyDescent="0.2">
      <c r="A846" s="3" t="str">
        <f>_xlfn.XLOOKUP(FIN_STUDY_GROUP_DISAG[[#This Row],[STUDY_GROUP_FK]],'splitting ID'!C:C,'splitting ID'!A:A)</f>
        <v>PRIC_2024</v>
      </c>
      <c r="B846" s="3" t="str">
        <f>_xlfn.XLOOKUP(FIN_STUDY_GROUP_DISAG[[#This Row],[STUDY_GROUP_FK]],'splitting ID'!C:C,'splitting ID'!B:B)</f>
        <v>ONE</v>
      </c>
      <c r="C846" s="4" t="s">
        <v>10555</v>
      </c>
      <c r="D846" s="4" t="s">
        <v>5178</v>
      </c>
      <c r="E846" s="4" t="s">
        <v>13407</v>
      </c>
    </row>
    <row r="847" spans="1:5" x14ac:dyDescent="0.2">
      <c r="A847" s="3" t="str">
        <f>_xlfn.XLOOKUP(FIN_STUDY_GROUP_DISAG[[#This Row],[STUDY_GROUP_FK]],'splitting ID'!C:C,'splitting ID'!A:A)</f>
        <v>PULE_2023</v>
      </c>
      <c r="B847" s="3" t="str">
        <f>_xlfn.XLOOKUP(FIN_STUDY_GROUP_DISAG[[#This Row],[STUDY_GROUP_FK]],'splitting ID'!C:C,'splitting ID'!B:B)</f>
        <v>ONE</v>
      </c>
      <c r="C847" s="4" t="s">
        <v>11244</v>
      </c>
      <c r="D847" s="4" t="s">
        <v>13343</v>
      </c>
      <c r="E847" s="4"/>
    </row>
    <row r="848" spans="1:5" x14ac:dyDescent="0.2">
      <c r="A848" s="3" t="str">
        <f>_xlfn.XLOOKUP(FIN_STUDY_GROUP_DISAG[[#This Row],[STUDY_GROUP_FK]],'splitting ID'!C:C,'splitting ID'!A:A)</f>
        <v>PULE_2023</v>
      </c>
      <c r="B848" s="3" t="str">
        <f>_xlfn.XLOOKUP(FIN_STUDY_GROUP_DISAG[[#This Row],[STUDY_GROUP_FK]],'splitting ID'!C:C,'splitting ID'!B:B)</f>
        <v>ONE</v>
      </c>
      <c r="C848" s="4" t="s">
        <v>11244</v>
      </c>
      <c r="D848" s="4" t="s">
        <v>5178</v>
      </c>
      <c r="E848" s="4" t="s">
        <v>13408</v>
      </c>
    </row>
    <row r="849" spans="1:5" x14ac:dyDescent="0.2">
      <c r="A849" s="3" t="str">
        <f>_xlfn.XLOOKUP(FIN_STUDY_GROUP_DISAG[[#This Row],[STUDY_GROUP_FK]],'splitting ID'!C:C,'splitting ID'!A:A)</f>
        <v>PULE_2023</v>
      </c>
      <c r="B849" s="3" t="str">
        <f>_xlfn.XLOOKUP(FIN_STUDY_GROUP_DISAG[[#This Row],[STUDY_GROUP_FK]],'splitting ID'!C:C,'splitting ID'!B:B)</f>
        <v>ONE</v>
      </c>
      <c r="C849" s="4" t="s">
        <v>11244</v>
      </c>
      <c r="D849" s="4" t="s">
        <v>13348</v>
      </c>
      <c r="E849" s="4"/>
    </row>
    <row r="850" spans="1:5" x14ac:dyDescent="0.2">
      <c r="A850" s="3" t="str">
        <f>_xlfn.XLOOKUP(FIN_STUDY_GROUP_DISAG[[#This Row],[STUDY_GROUP_FK]],'splitting ID'!C:C,'splitting ID'!A:A)</f>
        <v>QAYU_2013</v>
      </c>
      <c r="B850" s="3" t="str">
        <f>_xlfn.XLOOKUP(FIN_STUDY_GROUP_DISAG[[#This Row],[STUDY_GROUP_FK]],'splitting ID'!C:C,'splitting ID'!B:B)</f>
        <v>ONE</v>
      </c>
      <c r="C850" s="4" t="s">
        <v>12535</v>
      </c>
      <c r="D850" s="4" t="s">
        <v>13343</v>
      </c>
      <c r="E850" s="4"/>
    </row>
    <row r="851" spans="1:5" x14ac:dyDescent="0.2">
      <c r="A851" s="3" t="str">
        <f>_xlfn.XLOOKUP(FIN_STUDY_GROUP_DISAG[[#This Row],[STUDY_GROUP_FK]],'splitting ID'!C:C,'splitting ID'!A:A)</f>
        <v>QAYU_2013</v>
      </c>
      <c r="B851" s="3" t="str">
        <f>_xlfn.XLOOKUP(FIN_STUDY_GROUP_DISAG[[#This Row],[STUDY_GROUP_FK]],'splitting ID'!C:C,'splitting ID'!B:B)</f>
        <v>ONE</v>
      </c>
      <c r="C851" s="4" t="s">
        <v>12535</v>
      </c>
      <c r="D851" s="4" t="s">
        <v>13344</v>
      </c>
      <c r="E851" s="4"/>
    </row>
    <row r="852" spans="1:5" x14ac:dyDescent="0.2">
      <c r="A852" s="3" t="str">
        <f>_xlfn.XLOOKUP(FIN_STUDY_GROUP_DISAG[[#This Row],[STUDY_GROUP_FK]],'splitting ID'!C:C,'splitting ID'!A:A)</f>
        <v>QAYU_2013</v>
      </c>
      <c r="B852" s="3" t="str">
        <f>_xlfn.XLOOKUP(FIN_STUDY_GROUP_DISAG[[#This Row],[STUDY_GROUP_FK]],'splitting ID'!C:C,'splitting ID'!B:B)</f>
        <v>ONE</v>
      </c>
      <c r="C852" s="4" t="s">
        <v>12535</v>
      </c>
      <c r="D852" s="4" t="s">
        <v>5178</v>
      </c>
      <c r="E852" s="4" t="s">
        <v>13612</v>
      </c>
    </row>
    <row r="853" spans="1:5" x14ac:dyDescent="0.2">
      <c r="A853" s="3" t="str">
        <f>_xlfn.XLOOKUP(FIN_STUDY_GROUP_DISAG[[#This Row],[STUDY_GROUP_FK]],'splitting ID'!C:C,'splitting ID'!A:A)</f>
        <v>QAYU_2013</v>
      </c>
      <c r="B853" s="3" t="str">
        <f>_xlfn.XLOOKUP(FIN_STUDY_GROUP_DISAG[[#This Row],[STUDY_GROUP_FK]],'splitting ID'!C:C,'splitting ID'!B:B)</f>
        <v>ONE</v>
      </c>
      <c r="C853" s="4" t="s">
        <v>12535</v>
      </c>
      <c r="D853" s="4" t="s">
        <v>13348</v>
      </c>
      <c r="E853" s="4"/>
    </row>
    <row r="854" spans="1:5" x14ac:dyDescent="0.2">
      <c r="A854" s="3" t="str">
        <f>_xlfn.XLOOKUP(FIN_STUDY_GROUP_DISAG[[#This Row],[STUDY_GROUP_FK]],'splitting ID'!C:C,'splitting ID'!A:A)</f>
        <v>QUIL_2019</v>
      </c>
      <c r="B854" s="3" t="str">
        <f>_xlfn.XLOOKUP(FIN_STUDY_GROUP_DISAG[[#This Row],[STUDY_GROUP_FK]],'splitting ID'!C:C,'splitting ID'!B:B)</f>
        <v>ONE</v>
      </c>
      <c r="C854" s="4" t="s">
        <v>12155</v>
      </c>
      <c r="D854" s="4" t="s">
        <v>5178</v>
      </c>
      <c r="E854" s="4" t="s">
        <v>13565</v>
      </c>
    </row>
    <row r="855" spans="1:5" x14ac:dyDescent="0.2">
      <c r="A855" s="3" t="str">
        <f>_xlfn.XLOOKUP(FIN_STUDY_GROUP_DISAG[[#This Row],[STUDY_GROUP_FK]],'splitting ID'!C:C,'splitting ID'!A:A)</f>
        <v>QUIL_2019</v>
      </c>
      <c r="B855" s="3" t="str">
        <f>_xlfn.XLOOKUP(FIN_STUDY_GROUP_DISAG[[#This Row],[STUDY_GROUP_FK]],'splitting ID'!C:C,'splitting ID'!B:B)</f>
        <v>ONE</v>
      </c>
      <c r="C855" s="4" t="s">
        <v>12155</v>
      </c>
      <c r="D855" s="4" t="s">
        <v>13348</v>
      </c>
      <c r="E855" s="4"/>
    </row>
    <row r="856" spans="1:5" x14ac:dyDescent="0.2">
      <c r="A856" s="3" t="str">
        <f>_xlfn.XLOOKUP(FIN_STUDY_GROUP_DISAG[[#This Row],[STUDY_GROUP_FK]],'splitting ID'!C:C,'splitting ID'!A:A)</f>
        <v>QULU_2023</v>
      </c>
      <c r="B856" s="3" t="str">
        <f>_xlfn.XLOOKUP(FIN_STUDY_GROUP_DISAG[[#This Row],[STUDY_GROUP_FK]],'splitting ID'!C:C,'splitting ID'!B:B)</f>
        <v>ONE</v>
      </c>
      <c r="C856" s="4" t="s">
        <v>11246</v>
      </c>
      <c r="D856" s="4" t="s">
        <v>5178</v>
      </c>
      <c r="E856" s="4" t="s">
        <v>13352</v>
      </c>
    </row>
    <row r="857" spans="1:5" x14ac:dyDescent="0.2">
      <c r="A857" s="3" t="str">
        <f>_xlfn.XLOOKUP(FIN_STUDY_GROUP_DISAG[[#This Row],[STUDY_GROUP_FK]],'splitting ID'!C:C,'splitting ID'!A:A)</f>
        <v>RAHI_2018</v>
      </c>
      <c r="B857" s="3" t="str">
        <f>_xlfn.XLOOKUP(FIN_STUDY_GROUP_DISAG[[#This Row],[STUDY_GROUP_FK]],'splitting ID'!C:C,'splitting ID'!B:B)</f>
        <v>ONE</v>
      </c>
      <c r="C857" s="4" t="s">
        <v>12159</v>
      </c>
      <c r="D857" s="4" t="s">
        <v>5178</v>
      </c>
      <c r="E857" s="4" t="s">
        <v>13566</v>
      </c>
    </row>
    <row r="858" spans="1:5" x14ac:dyDescent="0.2">
      <c r="A858" s="3" t="str">
        <f>_xlfn.XLOOKUP(FIN_STUDY_GROUP_DISAG[[#This Row],[STUDY_GROUP_FK]],'splitting ID'!C:C,'splitting ID'!A:A)</f>
        <v>RAJA_2020</v>
      </c>
      <c r="B858" s="3" t="str">
        <f>_xlfn.XLOOKUP(FIN_STUDY_GROUP_DISAG[[#This Row],[STUDY_GROUP_FK]],'splitting ID'!C:C,'splitting ID'!B:B)</f>
        <v>PRE</v>
      </c>
      <c r="C858" s="4" t="s">
        <v>12161</v>
      </c>
      <c r="D858" s="4" t="s">
        <v>13343</v>
      </c>
      <c r="E858" s="4"/>
    </row>
    <row r="859" spans="1:5" x14ac:dyDescent="0.2">
      <c r="A859" s="3" t="str">
        <f>_xlfn.XLOOKUP(FIN_STUDY_GROUP_DISAG[[#This Row],[STUDY_GROUP_FK]],'splitting ID'!C:C,'splitting ID'!A:A)</f>
        <v>RAJA_2020</v>
      </c>
      <c r="B859" s="3" t="str">
        <f>_xlfn.XLOOKUP(FIN_STUDY_GROUP_DISAG[[#This Row],[STUDY_GROUP_FK]],'splitting ID'!C:C,'splitting ID'!B:B)</f>
        <v>PRE</v>
      </c>
      <c r="C859" s="4" t="s">
        <v>12161</v>
      </c>
      <c r="D859" s="4" t="s">
        <v>5178</v>
      </c>
      <c r="E859" s="4" t="s">
        <v>13567</v>
      </c>
    </row>
    <row r="860" spans="1:5" x14ac:dyDescent="0.2">
      <c r="A860" s="3" t="str">
        <f>_xlfn.XLOOKUP(FIN_STUDY_GROUP_DISAG[[#This Row],[STUDY_GROUP_FK]],'splitting ID'!C:C,'splitting ID'!A:A)</f>
        <v>RAJA_2020</v>
      </c>
      <c r="B860" s="3" t="str">
        <f>_xlfn.XLOOKUP(FIN_STUDY_GROUP_DISAG[[#This Row],[STUDY_GROUP_FK]],'splitting ID'!C:C,'splitting ID'!B:B)</f>
        <v>SYM</v>
      </c>
      <c r="C860" s="4" t="s">
        <v>12163</v>
      </c>
      <c r="D860" s="4" t="s">
        <v>13343</v>
      </c>
      <c r="E860" s="4"/>
    </row>
    <row r="861" spans="1:5" x14ac:dyDescent="0.2">
      <c r="A861" s="3" t="str">
        <f>_xlfn.XLOOKUP(FIN_STUDY_GROUP_DISAG[[#This Row],[STUDY_GROUP_FK]],'splitting ID'!C:C,'splitting ID'!A:A)</f>
        <v>RAJA_2020</v>
      </c>
      <c r="B861" s="3" t="str">
        <f>_xlfn.XLOOKUP(FIN_STUDY_GROUP_DISAG[[#This Row],[STUDY_GROUP_FK]],'splitting ID'!C:C,'splitting ID'!B:B)</f>
        <v>SYM</v>
      </c>
      <c r="C861" s="4" t="s">
        <v>12163</v>
      </c>
      <c r="D861" s="4" t="s">
        <v>5178</v>
      </c>
      <c r="E861" s="4" t="s">
        <v>13568</v>
      </c>
    </row>
    <row r="862" spans="1:5" x14ac:dyDescent="0.2">
      <c r="A862" s="3" t="str">
        <f>_xlfn.XLOOKUP(FIN_STUDY_GROUP_DISAG[[#This Row],[STUDY_GROUP_FK]],'splitting ID'!C:C,'splitting ID'!A:A)</f>
        <v>RAJA_2020</v>
      </c>
      <c r="B862" s="3" t="str">
        <f>_xlfn.XLOOKUP(FIN_STUDY_GROUP_DISAG[[#This Row],[STUDY_GROUP_FK]],'splitting ID'!C:C,'splitting ID'!B:B)</f>
        <v>SYM</v>
      </c>
      <c r="C862" s="4" t="s">
        <v>12163</v>
      </c>
      <c r="D862" s="4" t="s">
        <v>13348</v>
      </c>
      <c r="E862" s="4"/>
    </row>
    <row r="863" spans="1:5" x14ac:dyDescent="0.2">
      <c r="A863" s="3" t="str">
        <f>_xlfn.XLOOKUP(FIN_STUDY_GROUP_DISAG[[#This Row],[STUDY_GROUP_FK]],'splitting ID'!C:C,'splitting ID'!A:A)</f>
        <v>RAJA_2023</v>
      </c>
      <c r="B863" s="3" t="str">
        <f>_xlfn.XLOOKUP(FIN_STUDY_GROUP_DISAG[[#This Row],[STUDY_GROUP_FK]],'splitting ID'!C:C,'splitting ID'!B:B)</f>
        <v>ONE</v>
      </c>
      <c r="C863" s="4" t="s">
        <v>11250</v>
      </c>
      <c r="D863" s="4" t="s">
        <v>13343</v>
      </c>
      <c r="E863" s="4"/>
    </row>
    <row r="864" spans="1:5" x14ac:dyDescent="0.2">
      <c r="A864" s="3" t="str">
        <f>_xlfn.XLOOKUP(FIN_STUDY_GROUP_DISAG[[#This Row],[STUDY_GROUP_FK]],'splitting ID'!C:C,'splitting ID'!A:A)</f>
        <v>REBE_2015</v>
      </c>
      <c r="B864" s="3" t="str">
        <f>_xlfn.XLOOKUP(FIN_STUDY_GROUP_DISAG[[#This Row],[STUDY_GROUP_FK]],'splitting ID'!C:C,'splitting ID'!B:B)</f>
        <v>ONE</v>
      </c>
      <c r="C864" s="4" t="s">
        <v>12164</v>
      </c>
      <c r="D864" s="4" t="s">
        <v>13346</v>
      </c>
      <c r="E864" s="4"/>
    </row>
    <row r="865" spans="1:5" x14ac:dyDescent="0.2">
      <c r="A865" s="3" t="str">
        <f>_xlfn.XLOOKUP(FIN_STUDY_GROUP_DISAG[[#This Row],[STUDY_GROUP_FK]],'splitting ID'!C:C,'splitting ID'!A:A)</f>
        <v>REBE_2015</v>
      </c>
      <c r="B865" s="3" t="str">
        <f>_xlfn.XLOOKUP(FIN_STUDY_GROUP_DISAG[[#This Row],[STUDY_GROUP_FK]],'splitting ID'!C:C,'splitting ID'!B:B)</f>
        <v>ONE</v>
      </c>
      <c r="C865" s="4" t="s">
        <v>12164</v>
      </c>
      <c r="D865" s="4" t="s">
        <v>13348</v>
      </c>
      <c r="E865" s="4"/>
    </row>
    <row r="866" spans="1:5" x14ac:dyDescent="0.2">
      <c r="A866" s="3" t="str">
        <f>_xlfn.XLOOKUP(FIN_STUDY_GROUP_DISAG[[#This Row],[STUDY_GROUP_FK]],'splitting ID'!C:C,'splitting ID'!A:A)</f>
        <v>REIL_2012</v>
      </c>
      <c r="B866" s="3" t="str">
        <f>_xlfn.XLOOKUP(FIN_STUDY_GROUP_DISAG[[#This Row],[STUDY_GROUP_FK]],'splitting ID'!C:C,'splitting ID'!B:B)</f>
        <v>ONE</v>
      </c>
      <c r="C866" s="4" t="s">
        <v>12423</v>
      </c>
      <c r="D866" s="4" t="s">
        <v>13346</v>
      </c>
      <c r="E866" s="4"/>
    </row>
    <row r="867" spans="1:5" x14ac:dyDescent="0.2">
      <c r="A867" s="3" t="str">
        <f>_xlfn.XLOOKUP(FIN_STUDY_GROUP_DISAG[[#This Row],[STUDY_GROUP_FK]],'splitting ID'!C:C,'splitting ID'!A:A)</f>
        <v>REZK_2023</v>
      </c>
      <c r="B867" s="3" t="str">
        <f>_xlfn.XLOOKUP(FIN_STUDY_GROUP_DISAG[[#This Row],[STUDY_GROUP_FK]],'splitting ID'!C:C,'splitting ID'!B:B)</f>
        <v>ONE</v>
      </c>
      <c r="C867" s="4" t="s">
        <v>11252</v>
      </c>
      <c r="D867" s="4" t="s">
        <v>13343</v>
      </c>
      <c r="E867" s="4"/>
    </row>
    <row r="868" spans="1:5" x14ac:dyDescent="0.2">
      <c r="A868" s="3" t="str">
        <f>_xlfn.XLOOKUP(FIN_STUDY_GROUP_DISAG[[#This Row],[STUDY_GROUP_FK]],'splitting ID'!C:C,'splitting ID'!A:A)</f>
        <v>REZK_2023</v>
      </c>
      <c r="B868" s="3" t="str">
        <f>_xlfn.XLOOKUP(FIN_STUDY_GROUP_DISAG[[#This Row],[STUDY_GROUP_FK]],'splitting ID'!C:C,'splitting ID'!B:B)</f>
        <v>ONE</v>
      </c>
      <c r="C868" s="4" t="s">
        <v>11252</v>
      </c>
      <c r="D868" s="4" t="s">
        <v>5178</v>
      </c>
      <c r="E868" s="4" t="s">
        <v>13409</v>
      </c>
    </row>
    <row r="869" spans="1:5" x14ac:dyDescent="0.2">
      <c r="A869" s="3" t="str">
        <f>_xlfn.XLOOKUP(FIN_STUDY_GROUP_DISAG[[#This Row],[STUDY_GROUP_FK]],'splitting ID'!C:C,'splitting ID'!A:A)</f>
        <v>ROCH_2014</v>
      </c>
      <c r="B869" s="3" t="str">
        <f>_xlfn.XLOOKUP(FIN_STUDY_GROUP_DISAG[[#This Row],[STUDY_GROUP_FK]],'splitting ID'!C:C,'splitting ID'!B:B)</f>
        <v>ONE</v>
      </c>
      <c r="C869" s="4" t="s">
        <v>12169</v>
      </c>
      <c r="D869" s="4" t="s">
        <v>13343</v>
      </c>
      <c r="E869" s="4"/>
    </row>
    <row r="870" spans="1:5" x14ac:dyDescent="0.2">
      <c r="A870" s="3" t="str">
        <f>_xlfn.XLOOKUP(FIN_STUDY_GROUP_DISAG[[#This Row],[STUDY_GROUP_FK]],'splitting ID'!C:C,'splitting ID'!A:A)</f>
        <v>ROCH_2014</v>
      </c>
      <c r="B870" s="3" t="str">
        <f>_xlfn.XLOOKUP(FIN_STUDY_GROUP_DISAG[[#This Row],[STUDY_GROUP_FK]],'splitting ID'!C:C,'splitting ID'!B:B)</f>
        <v>ONE</v>
      </c>
      <c r="C870" s="4" t="s">
        <v>12169</v>
      </c>
      <c r="D870" s="4" t="s">
        <v>5178</v>
      </c>
      <c r="E870" s="4" t="s">
        <v>13569</v>
      </c>
    </row>
    <row r="871" spans="1:5" x14ac:dyDescent="0.2">
      <c r="A871" s="3" t="str">
        <f>_xlfn.XLOOKUP(FIN_STUDY_GROUP_DISAG[[#This Row],[STUDY_GROUP_FK]],'splitting ID'!C:C,'splitting ID'!A:A)</f>
        <v>ROCH_2014</v>
      </c>
      <c r="B871" s="3" t="str">
        <f>_xlfn.XLOOKUP(FIN_STUDY_GROUP_DISAG[[#This Row],[STUDY_GROUP_FK]],'splitting ID'!C:C,'splitting ID'!B:B)</f>
        <v>ONE</v>
      </c>
      <c r="C871" s="4" t="s">
        <v>12169</v>
      </c>
      <c r="D871" s="4" t="s">
        <v>13348</v>
      </c>
      <c r="E871" s="4"/>
    </row>
    <row r="872" spans="1:5" x14ac:dyDescent="0.2">
      <c r="A872" s="3" t="str">
        <f>_xlfn.XLOOKUP(FIN_STUDY_GROUP_DISAG[[#This Row],[STUDY_GROUP_FK]],'splitting ID'!C:C,'splitting ID'!A:A)</f>
        <v>ROCH_2019</v>
      </c>
      <c r="B872" s="3" t="str">
        <f>_xlfn.XLOOKUP(FIN_STUDY_GROUP_DISAG[[#This Row],[STUDY_GROUP_FK]],'splitting ID'!C:C,'splitting ID'!B:B)</f>
        <v>ONE</v>
      </c>
      <c r="C872" s="4" t="s">
        <v>12172</v>
      </c>
      <c r="D872" s="4" t="s">
        <v>13343</v>
      </c>
      <c r="E872" s="4"/>
    </row>
    <row r="873" spans="1:5" x14ac:dyDescent="0.2">
      <c r="A873" s="3" t="str">
        <f>_xlfn.XLOOKUP(FIN_STUDY_GROUP_DISAG[[#This Row],[STUDY_GROUP_FK]],'splitting ID'!C:C,'splitting ID'!A:A)</f>
        <v>ROCH_2019</v>
      </c>
      <c r="B873" s="3" t="str">
        <f>_xlfn.XLOOKUP(FIN_STUDY_GROUP_DISAG[[#This Row],[STUDY_GROUP_FK]],'splitting ID'!C:C,'splitting ID'!B:B)</f>
        <v>ONE</v>
      </c>
      <c r="C873" s="4" t="s">
        <v>12172</v>
      </c>
      <c r="D873" s="4" t="s">
        <v>5178</v>
      </c>
      <c r="E873" s="4" t="s">
        <v>13570</v>
      </c>
    </row>
    <row r="874" spans="1:5" x14ac:dyDescent="0.2">
      <c r="A874" s="3" t="str">
        <f>_xlfn.XLOOKUP(FIN_STUDY_GROUP_DISAG[[#This Row],[STUDY_GROUP_FK]],'splitting ID'!C:C,'splitting ID'!A:A)</f>
        <v>ROCH_2019</v>
      </c>
      <c r="B874" s="3" t="str">
        <f>_xlfn.XLOOKUP(FIN_STUDY_GROUP_DISAG[[#This Row],[STUDY_GROUP_FK]],'splitting ID'!C:C,'splitting ID'!B:B)</f>
        <v>ONE</v>
      </c>
      <c r="C874" s="4" t="s">
        <v>12172</v>
      </c>
      <c r="D874" s="4" t="s">
        <v>13348</v>
      </c>
      <c r="E874" s="4"/>
    </row>
    <row r="875" spans="1:5" x14ac:dyDescent="0.2">
      <c r="A875" s="3" t="str">
        <f>_xlfn.XLOOKUP(FIN_STUDY_GROUP_DISAG[[#This Row],[STUDY_GROUP_FK]],'splitting ID'!C:C,'splitting ID'!A:A)</f>
        <v>RODR_2019</v>
      </c>
      <c r="B875" s="3" t="str">
        <f>_xlfn.XLOOKUP(FIN_STUDY_GROUP_DISAG[[#This Row],[STUDY_GROUP_FK]],'splitting ID'!C:C,'splitting ID'!B:B)</f>
        <v>ONE</v>
      </c>
      <c r="C875" s="4" t="s">
        <v>12174</v>
      </c>
      <c r="D875" s="4" t="s">
        <v>13343</v>
      </c>
      <c r="E875" s="4"/>
    </row>
    <row r="876" spans="1:5" x14ac:dyDescent="0.2">
      <c r="A876" s="3" t="str">
        <f>_xlfn.XLOOKUP(FIN_STUDY_GROUP_DISAG[[#This Row],[STUDY_GROUP_FK]],'splitting ID'!C:C,'splitting ID'!A:A)</f>
        <v>RODR_2019</v>
      </c>
      <c r="B876" s="3" t="str">
        <f>_xlfn.XLOOKUP(FIN_STUDY_GROUP_DISAG[[#This Row],[STUDY_GROUP_FK]],'splitting ID'!C:C,'splitting ID'!B:B)</f>
        <v>ONE</v>
      </c>
      <c r="C876" s="4" t="s">
        <v>12174</v>
      </c>
      <c r="D876" s="4" t="s">
        <v>5178</v>
      </c>
      <c r="E876" s="4" t="s">
        <v>13571</v>
      </c>
    </row>
    <row r="877" spans="1:5" x14ac:dyDescent="0.2">
      <c r="A877" s="3" t="str">
        <f>_xlfn.XLOOKUP(FIN_STUDY_GROUP_DISAG[[#This Row],[STUDY_GROUP_FK]],'splitting ID'!C:C,'splitting ID'!A:A)</f>
        <v>ROSA_2023</v>
      </c>
      <c r="B877" s="3" t="str">
        <f>_xlfn.XLOOKUP(FIN_STUDY_GROUP_DISAG[[#This Row],[STUDY_GROUP_FK]],'splitting ID'!C:C,'splitting ID'!B:B)</f>
        <v>ONE</v>
      </c>
      <c r="C877" s="4" t="s">
        <v>11255</v>
      </c>
      <c r="D877" s="4" t="s">
        <v>13343</v>
      </c>
      <c r="E877" s="4"/>
    </row>
    <row r="878" spans="1:5" x14ac:dyDescent="0.2">
      <c r="A878" s="3" t="str">
        <f>_xlfn.XLOOKUP(FIN_STUDY_GROUP_DISAG[[#This Row],[STUDY_GROUP_FK]],'splitting ID'!C:C,'splitting ID'!A:A)</f>
        <v>ROSA_2023</v>
      </c>
      <c r="B878" s="3" t="str">
        <f>_xlfn.XLOOKUP(FIN_STUDY_GROUP_DISAG[[#This Row],[STUDY_GROUP_FK]],'splitting ID'!C:C,'splitting ID'!B:B)</f>
        <v>ONE</v>
      </c>
      <c r="C878" s="4" t="s">
        <v>11255</v>
      </c>
      <c r="D878" s="4" t="s">
        <v>5178</v>
      </c>
      <c r="E878" s="4" t="s">
        <v>13410</v>
      </c>
    </row>
    <row r="879" spans="1:5" x14ac:dyDescent="0.2">
      <c r="A879" s="3" t="str">
        <f>_xlfn.XLOOKUP(FIN_STUDY_GROUP_DISAG[[#This Row],[STUDY_GROUP_FK]],'splitting ID'!C:C,'splitting ID'!A:A)</f>
        <v>ROSS_2014</v>
      </c>
      <c r="B879" s="3" t="str">
        <f>_xlfn.XLOOKUP(FIN_STUDY_GROUP_DISAG[[#This Row],[STUDY_GROUP_FK]],'splitting ID'!C:C,'splitting ID'!B:B)</f>
        <v>ONE</v>
      </c>
      <c r="C879" s="4" t="s">
        <v>12537</v>
      </c>
      <c r="D879" s="4" t="s">
        <v>13344</v>
      </c>
      <c r="E879" s="4"/>
    </row>
    <row r="880" spans="1:5" x14ac:dyDescent="0.2">
      <c r="A880" s="3" t="str">
        <f>_xlfn.XLOOKUP(FIN_STUDY_GROUP_DISAG[[#This Row],[STUDY_GROUP_FK]],'splitting ID'!C:C,'splitting ID'!A:A)</f>
        <v>ROST_2017</v>
      </c>
      <c r="B880" s="3" t="str">
        <f>_xlfn.XLOOKUP(FIN_STUDY_GROUP_DISAG[[#This Row],[STUDY_GROUP_FK]],'splitting ID'!C:C,'splitting ID'!B:B)</f>
        <v>ONE</v>
      </c>
      <c r="C880" s="4" t="s">
        <v>12539</v>
      </c>
      <c r="D880" s="4" t="s">
        <v>5178</v>
      </c>
      <c r="E880" s="4" t="s">
        <v>13613</v>
      </c>
    </row>
    <row r="881" spans="1:5" x14ac:dyDescent="0.2">
      <c r="A881" s="3" t="str">
        <f>_xlfn.XLOOKUP(FIN_STUDY_GROUP_DISAG[[#This Row],[STUDY_GROUP_FK]],'splitting ID'!C:C,'splitting ID'!A:A)</f>
        <v>ROST_2017</v>
      </c>
      <c r="B881" s="3" t="str">
        <f>_xlfn.XLOOKUP(FIN_STUDY_GROUP_DISAG[[#This Row],[STUDY_GROUP_FK]],'splitting ID'!C:C,'splitting ID'!B:B)</f>
        <v>ONE</v>
      </c>
      <c r="C881" s="4" t="s">
        <v>12539</v>
      </c>
      <c r="D881" s="4" t="s">
        <v>13348</v>
      </c>
      <c r="E881" s="4"/>
    </row>
    <row r="882" spans="1:5" x14ac:dyDescent="0.2">
      <c r="A882" s="3" t="str">
        <f>_xlfn.XLOOKUP(FIN_STUDY_GROUP_DISAG[[#This Row],[STUDY_GROUP_FK]],'splitting ID'!C:C,'splitting ID'!A:A)</f>
        <v>ROYX_2021</v>
      </c>
      <c r="B882" s="3" t="str">
        <f>_xlfn.XLOOKUP(FIN_STUDY_GROUP_DISAG[[#This Row],[STUDY_GROUP_FK]],'splitting ID'!C:C,'splitting ID'!B:B)</f>
        <v>CAS</v>
      </c>
      <c r="C882" s="4" t="s">
        <v>11633</v>
      </c>
      <c r="D882" s="4" t="s">
        <v>13344</v>
      </c>
      <c r="E882" s="4"/>
    </row>
    <row r="883" spans="1:5" x14ac:dyDescent="0.2">
      <c r="A883" s="3" t="str">
        <f>_xlfn.XLOOKUP(FIN_STUDY_GROUP_DISAG[[#This Row],[STUDY_GROUP_FK]],'splitting ID'!C:C,'splitting ID'!A:A)</f>
        <v>ROYX_2021</v>
      </c>
      <c r="B883" s="3" t="str">
        <f>_xlfn.XLOOKUP(FIN_STUDY_GROUP_DISAG[[#This Row],[STUDY_GROUP_FK]],'splitting ID'!C:C,'splitting ID'!B:B)</f>
        <v>CAS</v>
      </c>
      <c r="C883" s="4" t="s">
        <v>11633</v>
      </c>
      <c r="D883" s="4" t="s">
        <v>5178</v>
      </c>
      <c r="E883" s="4" t="s">
        <v>13475</v>
      </c>
    </row>
    <row r="884" spans="1:5" x14ac:dyDescent="0.2">
      <c r="A884" s="3" t="str">
        <f>_xlfn.XLOOKUP(FIN_STUDY_GROUP_DISAG[[#This Row],[STUDY_GROUP_FK]],'splitting ID'!C:C,'splitting ID'!A:A)</f>
        <v>ROYX_2021</v>
      </c>
      <c r="B884" s="3" t="str">
        <f>_xlfn.XLOOKUP(FIN_STUDY_GROUP_DISAG[[#This Row],[STUDY_GROUP_FK]],'splitting ID'!C:C,'splitting ID'!B:B)</f>
        <v>CAS</v>
      </c>
      <c r="C884" s="4" t="s">
        <v>11633</v>
      </c>
      <c r="D884" s="4" t="s">
        <v>13348</v>
      </c>
      <c r="E884" s="4"/>
    </row>
    <row r="885" spans="1:5" x14ac:dyDescent="0.2">
      <c r="A885" s="3" t="str">
        <f>_xlfn.XLOOKUP(FIN_STUDY_GROUP_DISAG[[#This Row],[STUDY_GROUP_FK]],'splitting ID'!C:C,'splitting ID'!A:A)</f>
        <v>ROYX_2021</v>
      </c>
      <c r="B885" s="3" t="str">
        <f>_xlfn.XLOOKUP(FIN_STUDY_GROUP_DISAG[[#This Row],[STUDY_GROUP_FK]],'splitting ID'!C:C,'splitting ID'!B:B)</f>
        <v>CON</v>
      </c>
      <c r="C885" s="4" t="s">
        <v>11637</v>
      </c>
      <c r="D885" s="4" t="s">
        <v>13344</v>
      </c>
      <c r="E885" s="4"/>
    </row>
    <row r="886" spans="1:5" x14ac:dyDescent="0.2">
      <c r="A886" s="3" t="str">
        <f>_xlfn.XLOOKUP(FIN_STUDY_GROUP_DISAG[[#This Row],[STUDY_GROUP_FK]],'splitting ID'!C:C,'splitting ID'!A:A)</f>
        <v>ROYX_2021</v>
      </c>
      <c r="B886" s="3" t="str">
        <f>_xlfn.XLOOKUP(FIN_STUDY_GROUP_DISAG[[#This Row],[STUDY_GROUP_FK]],'splitting ID'!C:C,'splitting ID'!B:B)</f>
        <v>CON</v>
      </c>
      <c r="C886" s="4" t="s">
        <v>11637</v>
      </c>
      <c r="D886" s="4" t="s">
        <v>5178</v>
      </c>
      <c r="E886" s="4" t="s">
        <v>13475</v>
      </c>
    </row>
    <row r="887" spans="1:5" x14ac:dyDescent="0.2">
      <c r="A887" s="3" t="str">
        <f>_xlfn.XLOOKUP(FIN_STUDY_GROUP_DISAG[[#This Row],[STUDY_GROUP_FK]],'splitting ID'!C:C,'splitting ID'!A:A)</f>
        <v>ROYX_2021</v>
      </c>
      <c r="B887" s="3" t="str">
        <f>_xlfn.XLOOKUP(FIN_STUDY_GROUP_DISAG[[#This Row],[STUDY_GROUP_FK]],'splitting ID'!C:C,'splitting ID'!B:B)</f>
        <v>CON</v>
      </c>
      <c r="C887" s="4" t="s">
        <v>11637</v>
      </c>
      <c r="D887" s="4" t="s">
        <v>13348</v>
      </c>
      <c r="E887" s="4"/>
    </row>
    <row r="888" spans="1:5" x14ac:dyDescent="0.2">
      <c r="A888" s="3" t="str">
        <f>_xlfn.XLOOKUP(FIN_STUDY_GROUP_DISAG[[#This Row],[STUDY_GROUP_FK]],'splitting ID'!C:C,'splitting ID'!A:A)</f>
        <v>ROYX_2023</v>
      </c>
      <c r="B888" s="3" t="str">
        <f>_xlfn.XLOOKUP(FIN_STUDY_GROUP_DISAG[[#This Row],[STUDY_GROUP_FK]],'splitting ID'!C:C,'splitting ID'!B:B)</f>
        <v>ONE</v>
      </c>
      <c r="C888" s="4" t="s">
        <v>11257</v>
      </c>
      <c r="D888" s="4" t="s">
        <v>5178</v>
      </c>
      <c r="E888" s="4" t="s">
        <v>13411</v>
      </c>
    </row>
    <row r="889" spans="1:5" x14ac:dyDescent="0.2">
      <c r="A889" s="3" t="str">
        <f>_xlfn.XLOOKUP(FIN_STUDY_GROUP_DISAG[[#This Row],[STUDY_GROUP_FK]],'splitting ID'!C:C,'splitting ID'!A:A)</f>
        <v>SAFR_2021</v>
      </c>
      <c r="B889" s="3" t="str">
        <f>_xlfn.XLOOKUP(FIN_STUDY_GROUP_DISAG[[#This Row],[STUDY_GROUP_FK]],'splitting ID'!C:C,'splitting ID'!B:B)</f>
        <v>ONE</v>
      </c>
      <c r="C889" s="4" t="s">
        <v>10721</v>
      </c>
      <c r="D889" s="4" t="s">
        <v>13344</v>
      </c>
      <c r="E889" s="4"/>
    </row>
    <row r="890" spans="1:5" x14ac:dyDescent="0.2">
      <c r="A890" s="3" t="str">
        <f>_xlfn.XLOOKUP(FIN_STUDY_GROUP_DISAG[[#This Row],[STUDY_GROUP_FK]],'splitting ID'!C:C,'splitting ID'!A:A)</f>
        <v>SALE_2021</v>
      </c>
      <c r="B890" s="3" t="str">
        <f>_xlfn.XLOOKUP(FIN_STUDY_GROUP_DISAG[[#This Row],[STUDY_GROUP_FK]],'splitting ID'!C:C,'splitting ID'!B:B)</f>
        <v>CAS</v>
      </c>
      <c r="C890" s="4" t="s">
        <v>11641</v>
      </c>
      <c r="D890" s="4" t="s">
        <v>5178</v>
      </c>
      <c r="E890" s="4" t="s">
        <v>13476</v>
      </c>
    </row>
    <row r="891" spans="1:5" x14ac:dyDescent="0.2">
      <c r="A891" s="3" t="str">
        <f>_xlfn.XLOOKUP(FIN_STUDY_GROUP_DISAG[[#This Row],[STUDY_GROUP_FK]],'splitting ID'!C:C,'splitting ID'!A:A)</f>
        <v>SALE_2021</v>
      </c>
      <c r="B891" s="3" t="str">
        <f>_xlfn.XLOOKUP(FIN_STUDY_GROUP_DISAG[[#This Row],[STUDY_GROUP_FK]],'splitting ID'!C:C,'splitting ID'!B:B)</f>
        <v>CON</v>
      </c>
      <c r="C891" s="4" t="s">
        <v>11644</v>
      </c>
      <c r="D891" s="4" t="s">
        <v>5178</v>
      </c>
      <c r="E891" s="4" t="s">
        <v>13477</v>
      </c>
    </row>
    <row r="892" spans="1:5" x14ac:dyDescent="0.2">
      <c r="A892" s="3" t="str">
        <f>_xlfn.XLOOKUP(FIN_STUDY_GROUP_DISAG[[#This Row],[STUDY_GROUP_FK]],'splitting ID'!C:C,'splitting ID'!A:A)</f>
        <v>SAMU_2015</v>
      </c>
      <c r="B892" s="3" t="str">
        <f>_xlfn.XLOOKUP(FIN_STUDY_GROUP_DISAG[[#This Row],[STUDY_GROUP_FK]],'splitting ID'!C:C,'splitting ID'!B:B)</f>
        <v>ONE</v>
      </c>
      <c r="C892" s="4" t="s">
        <v>12547</v>
      </c>
      <c r="D892" s="4" t="s">
        <v>13343</v>
      </c>
      <c r="E892" s="4"/>
    </row>
    <row r="893" spans="1:5" x14ac:dyDescent="0.2">
      <c r="A893" s="3" t="str">
        <f>_xlfn.XLOOKUP(FIN_STUDY_GROUP_DISAG[[#This Row],[STUDY_GROUP_FK]],'splitting ID'!C:C,'splitting ID'!A:A)</f>
        <v>SAMU_2015</v>
      </c>
      <c r="B893" s="3" t="str">
        <f>_xlfn.XLOOKUP(FIN_STUDY_GROUP_DISAG[[#This Row],[STUDY_GROUP_FK]],'splitting ID'!C:C,'splitting ID'!B:B)</f>
        <v>ONE</v>
      </c>
      <c r="C893" s="4" t="s">
        <v>12547</v>
      </c>
      <c r="D893" s="4" t="s">
        <v>13344</v>
      </c>
      <c r="E893" s="4"/>
    </row>
    <row r="894" spans="1:5" x14ac:dyDescent="0.2">
      <c r="A894" s="3" t="str">
        <f>_xlfn.XLOOKUP(FIN_STUDY_GROUP_DISAG[[#This Row],[STUDY_GROUP_FK]],'splitting ID'!C:C,'splitting ID'!A:A)</f>
        <v>SAMU_2015</v>
      </c>
      <c r="B894" s="3" t="str">
        <f>_xlfn.XLOOKUP(FIN_STUDY_GROUP_DISAG[[#This Row],[STUDY_GROUP_FK]],'splitting ID'!C:C,'splitting ID'!B:B)</f>
        <v>ONE</v>
      </c>
      <c r="C894" s="4" t="s">
        <v>12547</v>
      </c>
      <c r="D894" s="4" t="s">
        <v>5178</v>
      </c>
      <c r="E894" s="4" t="s">
        <v>13614</v>
      </c>
    </row>
    <row r="895" spans="1:5" x14ac:dyDescent="0.2">
      <c r="A895" s="3" t="str">
        <f>_xlfn.XLOOKUP(FIN_STUDY_GROUP_DISAG[[#This Row],[STUDY_GROUP_FK]],'splitting ID'!C:C,'splitting ID'!A:A)</f>
        <v>SAMW_2012</v>
      </c>
      <c r="B895" s="3" t="str">
        <f>_xlfn.XLOOKUP(FIN_STUDY_GROUP_DISAG[[#This Row],[STUDY_GROUP_FK]],'splitting ID'!C:C,'splitting ID'!B:B)</f>
        <v>ONE</v>
      </c>
      <c r="C895" s="4" t="s">
        <v>12549</v>
      </c>
      <c r="D895" s="4" t="s">
        <v>13343</v>
      </c>
      <c r="E895" s="4"/>
    </row>
    <row r="896" spans="1:5" x14ac:dyDescent="0.2">
      <c r="A896" s="3" t="str">
        <f>_xlfn.XLOOKUP(FIN_STUDY_GROUP_DISAG[[#This Row],[STUDY_GROUP_FK]],'splitting ID'!C:C,'splitting ID'!A:A)</f>
        <v>SAMW_2012</v>
      </c>
      <c r="B896" s="3" t="str">
        <f>_xlfn.XLOOKUP(FIN_STUDY_GROUP_DISAG[[#This Row],[STUDY_GROUP_FK]],'splitting ID'!C:C,'splitting ID'!B:B)</f>
        <v>ONE</v>
      </c>
      <c r="C896" s="4" t="s">
        <v>12549</v>
      </c>
      <c r="D896" s="4" t="s">
        <v>5178</v>
      </c>
      <c r="E896" s="4" t="s">
        <v>13615</v>
      </c>
    </row>
    <row r="897" spans="1:5" x14ac:dyDescent="0.2">
      <c r="A897" s="3" t="str">
        <f>_xlfn.XLOOKUP(FIN_STUDY_GROUP_DISAG[[#This Row],[STUDY_GROUP_FK]],'splitting ID'!C:C,'splitting ID'!A:A)</f>
        <v>SANC_2019</v>
      </c>
      <c r="B897" s="3" t="str">
        <f>_xlfn.XLOOKUP(FIN_STUDY_GROUP_DISAG[[#This Row],[STUDY_GROUP_FK]],'splitting ID'!C:C,'splitting ID'!B:B)</f>
        <v>CAS</v>
      </c>
      <c r="C897" s="4" t="s">
        <v>12182</v>
      </c>
      <c r="D897" s="4" t="s">
        <v>13343</v>
      </c>
      <c r="E897" s="4"/>
    </row>
    <row r="898" spans="1:5" x14ac:dyDescent="0.2">
      <c r="A898" s="3" t="str">
        <f>_xlfn.XLOOKUP(FIN_STUDY_GROUP_DISAG[[#This Row],[STUDY_GROUP_FK]],'splitting ID'!C:C,'splitting ID'!A:A)</f>
        <v>SANC_2019</v>
      </c>
      <c r="B898" s="3" t="str">
        <f>_xlfn.XLOOKUP(FIN_STUDY_GROUP_DISAG[[#This Row],[STUDY_GROUP_FK]],'splitting ID'!C:C,'splitting ID'!B:B)</f>
        <v>CAS</v>
      </c>
      <c r="C898" s="4" t="s">
        <v>12182</v>
      </c>
      <c r="D898" s="4" t="s">
        <v>5178</v>
      </c>
      <c r="E898" s="4" t="s">
        <v>13572</v>
      </c>
    </row>
    <row r="899" spans="1:5" x14ac:dyDescent="0.2">
      <c r="A899" s="3" t="str">
        <f>_xlfn.XLOOKUP(FIN_STUDY_GROUP_DISAG[[#This Row],[STUDY_GROUP_FK]],'splitting ID'!C:C,'splitting ID'!A:A)</f>
        <v>SAND_2014</v>
      </c>
      <c r="B899" s="3" t="str">
        <f>_xlfn.XLOOKUP(FIN_STUDY_GROUP_DISAG[[#This Row],[STUDY_GROUP_FK]],'splitting ID'!C:C,'splitting ID'!B:B)</f>
        <v>ONE</v>
      </c>
      <c r="C899" s="4" t="s">
        <v>12550</v>
      </c>
      <c r="D899" s="4" t="s">
        <v>5178</v>
      </c>
      <c r="E899" s="4" t="s">
        <v>13616</v>
      </c>
    </row>
    <row r="900" spans="1:5" x14ac:dyDescent="0.2">
      <c r="A900" s="3" t="str">
        <f>_xlfn.XLOOKUP(FIN_STUDY_GROUP_DISAG[[#This Row],[STUDY_GROUP_FK]],'splitting ID'!C:C,'splitting ID'!A:A)</f>
        <v>SAND_2014</v>
      </c>
      <c r="B900" s="3" t="str">
        <f>_xlfn.XLOOKUP(FIN_STUDY_GROUP_DISAG[[#This Row],[STUDY_GROUP_FK]],'splitting ID'!C:C,'splitting ID'!B:B)</f>
        <v>ONE</v>
      </c>
      <c r="C900" s="4" t="s">
        <v>12550</v>
      </c>
      <c r="D900" s="4" t="s">
        <v>13348</v>
      </c>
      <c r="E900" s="4"/>
    </row>
    <row r="901" spans="1:5" x14ac:dyDescent="0.2">
      <c r="A901" s="3" t="str">
        <f>_xlfn.XLOOKUP(FIN_STUDY_GROUP_DISAG[[#This Row],[STUDY_GROUP_FK]],'splitting ID'!C:C,'splitting ID'!A:A)</f>
        <v>SANG_2021</v>
      </c>
      <c r="B901" s="3" t="str">
        <f>_xlfn.XLOOKUP(FIN_STUDY_GROUP_DISAG[[#This Row],[STUDY_GROUP_FK]],'splitting ID'!C:C,'splitting ID'!B:B)</f>
        <v>ONE</v>
      </c>
      <c r="C901" s="4" t="s">
        <v>12911</v>
      </c>
      <c r="D901" s="4" t="s">
        <v>13343</v>
      </c>
      <c r="E901" s="4"/>
    </row>
    <row r="902" spans="1:5" x14ac:dyDescent="0.2">
      <c r="A902" s="3" t="str">
        <f>_xlfn.XLOOKUP(FIN_STUDY_GROUP_DISAG[[#This Row],[STUDY_GROUP_FK]],'splitting ID'!C:C,'splitting ID'!A:A)</f>
        <v>SANG_2021</v>
      </c>
      <c r="B902" s="3" t="str">
        <f>_xlfn.XLOOKUP(FIN_STUDY_GROUP_DISAG[[#This Row],[STUDY_GROUP_FK]],'splitting ID'!C:C,'splitting ID'!B:B)</f>
        <v>ONE</v>
      </c>
      <c r="C902" s="4" t="s">
        <v>12911</v>
      </c>
      <c r="D902" s="4" t="s">
        <v>5178</v>
      </c>
      <c r="E902" s="4" t="s">
        <v>13692</v>
      </c>
    </row>
    <row r="903" spans="1:5" x14ac:dyDescent="0.2">
      <c r="A903" s="3" t="str">
        <f>_xlfn.XLOOKUP(FIN_STUDY_GROUP_DISAG[[#This Row],[STUDY_GROUP_FK]],'splitting ID'!C:C,'splitting ID'!A:A)</f>
        <v>SANG_2021</v>
      </c>
      <c r="B903" s="3" t="str">
        <f>_xlfn.XLOOKUP(FIN_STUDY_GROUP_DISAG[[#This Row],[STUDY_GROUP_FK]],'splitting ID'!C:C,'splitting ID'!B:B)</f>
        <v>ONE</v>
      </c>
      <c r="C903" s="4" t="s">
        <v>12911</v>
      </c>
      <c r="D903" s="4" t="s">
        <v>13346</v>
      </c>
      <c r="E903" s="4"/>
    </row>
    <row r="904" spans="1:5" x14ac:dyDescent="0.2">
      <c r="A904" s="3" t="str">
        <f>_xlfn.XLOOKUP(FIN_STUDY_GROUP_DISAG[[#This Row],[STUDY_GROUP_FK]],'splitting ID'!C:C,'splitting ID'!A:A)</f>
        <v>SANG_2021</v>
      </c>
      <c r="B904" s="3" t="str">
        <f>_xlfn.XLOOKUP(FIN_STUDY_GROUP_DISAG[[#This Row],[STUDY_GROUP_FK]],'splitting ID'!C:C,'splitting ID'!B:B)</f>
        <v>ONE</v>
      </c>
      <c r="C904" s="4" t="s">
        <v>12911</v>
      </c>
      <c r="D904" s="4" t="s">
        <v>13344</v>
      </c>
      <c r="E904" s="4"/>
    </row>
    <row r="905" spans="1:5" x14ac:dyDescent="0.2">
      <c r="A905" s="3" t="str">
        <f>_xlfn.XLOOKUP(FIN_STUDY_GROUP_DISAG[[#This Row],[STUDY_GROUP_FK]],'splitting ID'!C:C,'splitting ID'!A:A)</f>
        <v>SCHE_2018</v>
      </c>
      <c r="B905" s="3" t="str">
        <f>_xlfn.XLOOKUP(FIN_STUDY_GROUP_DISAG[[#This Row],[STUDY_GROUP_FK]],'splitting ID'!C:C,'splitting ID'!B:B)</f>
        <v>ONE</v>
      </c>
      <c r="C905" s="4" t="s">
        <v>12189</v>
      </c>
      <c r="D905" s="4" t="s">
        <v>5178</v>
      </c>
      <c r="E905" s="4" t="s">
        <v>13573</v>
      </c>
    </row>
    <row r="906" spans="1:5" x14ac:dyDescent="0.2">
      <c r="A906" s="3" t="str">
        <f>_xlfn.XLOOKUP(FIN_STUDY_GROUP_DISAG[[#This Row],[STUDY_GROUP_FK]],'splitting ID'!C:C,'splitting ID'!A:A)</f>
        <v>SCHM_2015</v>
      </c>
      <c r="B906" s="3" t="str">
        <f>_xlfn.XLOOKUP(FIN_STUDY_GROUP_DISAG[[#This Row],[STUDY_GROUP_FK]],'splitting ID'!C:C,'splitting ID'!B:B)</f>
        <v>ONE</v>
      </c>
      <c r="C906" s="4" t="s">
        <v>12191</v>
      </c>
      <c r="D906" s="4" t="s">
        <v>13343</v>
      </c>
      <c r="E906" s="4"/>
    </row>
    <row r="907" spans="1:5" x14ac:dyDescent="0.2">
      <c r="A907" s="3" t="str">
        <f>_xlfn.XLOOKUP(FIN_STUDY_GROUP_DISAG[[#This Row],[STUDY_GROUP_FK]],'splitting ID'!C:C,'splitting ID'!A:A)</f>
        <v>SCHM_2015</v>
      </c>
      <c r="B907" s="3" t="str">
        <f>_xlfn.XLOOKUP(FIN_STUDY_GROUP_DISAG[[#This Row],[STUDY_GROUP_FK]],'splitting ID'!C:C,'splitting ID'!B:B)</f>
        <v>ONE</v>
      </c>
      <c r="C907" s="4" t="s">
        <v>12191</v>
      </c>
      <c r="D907" s="4" t="s">
        <v>5178</v>
      </c>
      <c r="E907" s="4" t="s">
        <v>13574</v>
      </c>
    </row>
    <row r="908" spans="1:5" x14ac:dyDescent="0.2">
      <c r="A908" s="3" t="str">
        <f>_xlfn.XLOOKUP(FIN_STUDY_GROUP_DISAG[[#This Row],[STUDY_GROUP_FK]],'splitting ID'!C:C,'splitting ID'!A:A)</f>
        <v>SCHM_2015</v>
      </c>
      <c r="B908" s="3" t="str">
        <f>_xlfn.XLOOKUP(FIN_STUDY_GROUP_DISAG[[#This Row],[STUDY_GROUP_FK]],'splitting ID'!C:C,'splitting ID'!B:B)</f>
        <v>ONE</v>
      </c>
      <c r="C908" s="4" t="s">
        <v>12191</v>
      </c>
      <c r="D908" s="4" t="s">
        <v>13348</v>
      </c>
      <c r="E908" s="4"/>
    </row>
    <row r="909" spans="1:5" x14ac:dyDescent="0.2">
      <c r="A909" s="3" t="str">
        <f>_xlfn.XLOOKUP(FIN_STUDY_GROUP_DISAG[[#This Row],[STUDY_GROUP_FK]],'splitting ID'!C:C,'splitting ID'!A:A)</f>
        <v>SCHO_2018</v>
      </c>
      <c r="B909" s="3" t="str">
        <f>_xlfn.XLOOKUP(FIN_STUDY_GROUP_DISAG[[#This Row],[STUDY_GROUP_FK]],'splitting ID'!C:C,'splitting ID'!B:B)</f>
        <v>ONE</v>
      </c>
      <c r="C909" s="4" t="s">
        <v>12193</v>
      </c>
      <c r="D909" s="4" t="s">
        <v>13343</v>
      </c>
      <c r="E909" s="4"/>
    </row>
    <row r="910" spans="1:5" x14ac:dyDescent="0.2">
      <c r="A910" s="3" t="str">
        <f>_xlfn.XLOOKUP(FIN_STUDY_GROUP_DISAG[[#This Row],[STUDY_GROUP_FK]],'splitting ID'!C:C,'splitting ID'!A:A)</f>
        <v>SCHO_2018</v>
      </c>
      <c r="B910" s="3" t="str">
        <f>_xlfn.XLOOKUP(FIN_STUDY_GROUP_DISAG[[#This Row],[STUDY_GROUP_FK]],'splitting ID'!C:C,'splitting ID'!B:B)</f>
        <v>ONE</v>
      </c>
      <c r="C910" s="4" t="s">
        <v>12193</v>
      </c>
      <c r="D910" s="4" t="s">
        <v>13344</v>
      </c>
      <c r="E910" s="4"/>
    </row>
    <row r="911" spans="1:5" x14ac:dyDescent="0.2">
      <c r="A911" s="3" t="str">
        <f>_xlfn.XLOOKUP(FIN_STUDY_GROUP_DISAG[[#This Row],[STUDY_GROUP_FK]],'splitting ID'!C:C,'splitting ID'!A:A)</f>
        <v>SCHO_2018</v>
      </c>
      <c r="B911" s="3" t="str">
        <f>_xlfn.XLOOKUP(FIN_STUDY_GROUP_DISAG[[#This Row],[STUDY_GROUP_FK]],'splitting ID'!C:C,'splitting ID'!B:B)</f>
        <v>ONE</v>
      </c>
      <c r="C911" s="4" t="s">
        <v>12193</v>
      </c>
      <c r="D911" s="4" t="s">
        <v>5178</v>
      </c>
      <c r="E911" s="4" t="s">
        <v>13575</v>
      </c>
    </row>
    <row r="912" spans="1:5" x14ac:dyDescent="0.2">
      <c r="A912" s="3" t="str">
        <f>_xlfn.XLOOKUP(FIN_STUDY_GROUP_DISAG[[#This Row],[STUDY_GROUP_FK]],'splitting ID'!C:C,'splitting ID'!A:A)</f>
        <v>SCHO_2018</v>
      </c>
      <c r="B912" s="3" t="str">
        <f>_xlfn.XLOOKUP(FIN_STUDY_GROUP_DISAG[[#This Row],[STUDY_GROUP_FK]],'splitting ID'!C:C,'splitting ID'!B:B)</f>
        <v>ONE</v>
      </c>
      <c r="C912" s="4" t="s">
        <v>12193</v>
      </c>
      <c r="D912" s="4" t="s">
        <v>13348</v>
      </c>
      <c r="E912" s="4"/>
    </row>
    <row r="913" spans="1:5" x14ac:dyDescent="0.2">
      <c r="A913" s="3" t="str">
        <f>_xlfn.XLOOKUP(FIN_STUDY_GROUP_DISAG[[#This Row],[STUDY_GROUP_FK]],'splitting ID'!C:C,'splitting ID'!A:A)</f>
        <v>SCHR_2025</v>
      </c>
      <c r="B913" s="3" t="str">
        <f>_xlfn.XLOOKUP(FIN_STUDY_GROUP_DISAG[[#This Row],[STUDY_GROUP_FK]],'splitting ID'!C:C,'splitting ID'!B:B)</f>
        <v>ONE</v>
      </c>
      <c r="C913" s="4" t="s">
        <v>12776</v>
      </c>
      <c r="D913" s="4" t="s">
        <v>13348</v>
      </c>
      <c r="E913" s="4"/>
    </row>
    <row r="914" spans="1:5" x14ac:dyDescent="0.2">
      <c r="A914" s="3" t="str">
        <f>_xlfn.XLOOKUP(FIN_STUDY_GROUP_DISAG[[#This Row],[STUDY_GROUP_FK]],'splitting ID'!C:C,'splitting ID'!A:A)</f>
        <v>SCOU_2021</v>
      </c>
      <c r="B914" s="3" t="str">
        <f>_xlfn.XLOOKUP(FIN_STUDY_GROUP_DISAG[[#This Row],[STUDY_GROUP_FK]],'splitting ID'!C:C,'splitting ID'!B:B)</f>
        <v>ONE</v>
      </c>
      <c r="C914" s="4" t="s">
        <v>10783</v>
      </c>
      <c r="D914" s="4" t="s">
        <v>13348</v>
      </c>
      <c r="E914" s="4"/>
    </row>
    <row r="915" spans="1:5" x14ac:dyDescent="0.2">
      <c r="A915" s="3" t="str">
        <f>_xlfn.XLOOKUP(FIN_STUDY_GROUP_DISAG[[#This Row],[STUDY_GROUP_FK]],'splitting ID'!C:C,'splitting ID'!A:A)</f>
        <v>SCOU_2021</v>
      </c>
      <c r="B915" s="3" t="str">
        <f>_xlfn.XLOOKUP(FIN_STUDY_GROUP_DISAG[[#This Row],[STUDY_GROUP_FK]],'splitting ID'!C:C,'splitting ID'!B:B)</f>
        <v>ONE</v>
      </c>
      <c r="C915" s="4" t="s">
        <v>10783</v>
      </c>
      <c r="D915" s="4" t="s">
        <v>13344</v>
      </c>
      <c r="E915" s="4"/>
    </row>
    <row r="916" spans="1:5" x14ac:dyDescent="0.2">
      <c r="A916" s="3" t="str">
        <f>_xlfn.XLOOKUP(FIN_STUDY_GROUP_DISAG[[#This Row],[STUDY_GROUP_FK]],'splitting ID'!C:C,'splitting ID'!A:A)</f>
        <v>SCOU_2021</v>
      </c>
      <c r="B916" s="3" t="str">
        <f>_xlfn.XLOOKUP(FIN_STUDY_GROUP_DISAG[[#This Row],[STUDY_GROUP_FK]],'splitting ID'!C:C,'splitting ID'!B:B)</f>
        <v>ONE</v>
      </c>
      <c r="C916" s="4" t="s">
        <v>10783</v>
      </c>
      <c r="D916" s="4" t="s">
        <v>13343</v>
      </c>
      <c r="E916" s="4"/>
    </row>
    <row r="917" spans="1:5" x14ac:dyDescent="0.2">
      <c r="A917" s="3" t="str">
        <f>_xlfn.XLOOKUP(FIN_STUDY_GROUP_DISAG[[#This Row],[STUDY_GROUP_FK]],'splitting ID'!C:C,'splitting ID'!A:A)</f>
        <v>SCOU_2021</v>
      </c>
      <c r="B917" s="3" t="str">
        <f>_xlfn.XLOOKUP(FIN_STUDY_GROUP_DISAG[[#This Row],[STUDY_GROUP_FK]],'splitting ID'!C:C,'splitting ID'!B:B)</f>
        <v>ONE</v>
      </c>
      <c r="C917" s="4" t="s">
        <v>10783</v>
      </c>
      <c r="D917" s="4" t="s">
        <v>5178</v>
      </c>
      <c r="E917" s="4" t="s">
        <v>13478</v>
      </c>
    </row>
    <row r="918" spans="1:5" x14ac:dyDescent="0.2">
      <c r="A918" s="3" t="str">
        <f>_xlfn.XLOOKUP(FIN_STUDY_GROUP_DISAG[[#This Row],[STUDY_GROUP_FK]],'splitting ID'!C:C,'splitting ID'!A:A)</f>
        <v>SEHH_2014</v>
      </c>
      <c r="B918" s="3" t="str">
        <f>_xlfn.XLOOKUP(FIN_STUDY_GROUP_DISAG[[#This Row],[STUDY_GROUP_FK]],'splitting ID'!C:C,'splitting ID'!B:B)</f>
        <v>ONE</v>
      </c>
      <c r="C918" s="4" t="s">
        <v>12556</v>
      </c>
      <c r="D918" s="4" t="s">
        <v>13348</v>
      </c>
      <c r="E918" s="4"/>
    </row>
    <row r="919" spans="1:5" x14ac:dyDescent="0.2">
      <c r="A919" s="3" t="str">
        <f>_xlfn.XLOOKUP(FIN_STUDY_GROUP_DISAG[[#This Row],[STUDY_GROUP_FK]],'splitting ID'!C:C,'splitting ID'!A:A)</f>
        <v>SESA_2025</v>
      </c>
      <c r="B919" s="3" t="str">
        <f>_xlfn.XLOOKUP(FIN_STUDY_GROUP_DISAG[[#This Row],[STUDY_GROUP_FK]],'splitting ID'!C:C,'splitting ID'!B:B)</f>
        <v>ONE</v>
      </c>
      <c r="C919" s="4" t="s">
        <v>12778</v>
      </c>
      <c r="D919" s="4" t="s">
        <v>5178</v>
      </c>
      <c r="E919" s="4" t="s">
        <v>13673</v>
      </c>
    </row>
    <row r="920" spans="1:5" x14ac:dyDescent="0.2">
      <c r="A920" s="3" t="str">
        <f>_xlfn.XLOOKUP(FIN_STUDY_GROUP_DISAG[[#This Row],[STUDY_GROUP_FK]],'splitting ID'!C:C,'splitting ID'!A:A)</f>
        <v>SETH_2017</v>
      </c>
      <c r="B920" s="3" t="str">
        <f>_xlfn.XLOOKUP(FIN_STUDY_GROUP_DISAG[[#This Row],[STUDY_GROUP_FK]],'splitting ID'!C:C,'splitting ID'!B:B)</f>
        <v>ONE</v>
      </c>
      <c r="C920" s="4" t="s">
        <v>12197</v>
      </c>
      <c r="D920" s="4" t="s">
        <v>13343</v>
      </c>
      <c r="E920" s="4"/>
    </row>
    <row r="921" spans="1:5" x14ac:dyDescent="0.2">
      <c r="A921" s="3" t="str">
        <f>_xlfn.XLOOKUP(FIN_STUDY_GROUP_DISAG[[#This Row],[STUDY_GROUP_FK]],'splitting ID'!C:C,'splitting ID'!A:A)</f>
        <v>SETH_2017</v>
      </c>
      <c r="B921" s="3" t="str">
        <f>_xlfn.XLOOKUP(FIN_STUDY_GROUP_DISAG[[#This Row],[STUDY_GROUP_FK]],'splitting ID'!C:C,'splitting ID'!B:B)</f>
        <v>ONE</v>
      </c>
      <c r="C921" s="4" t="s">
        <v>12197</v>
      </c>
      <c r="D921" s="4" t="s">
        <v>5178</v>
      </c>
      <c r="E921" s="4" t="s">
        <v>13576</v>
      </c>
    </row>
    <row r="922" spans="1:5" x14ac:dyDescent="0.2">
      <c r="A922" s="3" t="str">
        <f>_xlfn.XLOOKUP(FIN_STUDY_GROUP_DISAG[[#This Row],[STUDY_GROUP_FK]],'splitting ID'!C:C,'splitting ID'!A:A)</f>
        <v>SHAE_2025</v>
      </c>
      <c r="B922" s="3" t="str">
        <f>_xlfn.XLOOKUP(FIN_STUDY_GROUP_DISAG[[#This Row],[STUDY_GROUP_FK]],'splitting ID'!C:C,'splitting ID'!B:B)</f>
        <v>ONE</v>
      </c>
      <c r="C922" s="4" t="s">
        <v>12780</v>
      </c>
      <c r="D922" s="4" t="s">
        <v>13346</v>
      </c>
      <c r="E922" s="4"/>
    </row>
    <row r="923" spans="1:5" x14ac:dyDescent="0.2">
      <c r="A923" s="3" t="str">
        <f>_xlfn.XLOOKUP(FIN_STUDY_GROUP_DISAG[[#This Row],[STUDY_GROUP_FK]],'splitting ID'!C:C,'splitting ID'!A:A)</f>
        <v>SHAE_2025</v>
      </c>
      <c r="B923" s="3" t="str">
        <f>_xlfn.XLOOKUP(FIN_STUDY_GROUP_DISAG[[#This Row],[STUDY_GROUP_FK]],'splitting ID'!C:C,'splitting ID'!B:B)</f>
        <v>ONE</v>
      </c>
      <c r="C923" s="4" t="s">
        <v>12780</v>
      </c>
      <c r="D923" s="4" t="s">
        <v>13344</v>
      </c>
      <c r="E923" s="4"/>
    </row>
    <row r="924" spans="1:5" x14ac:dyDescent="0.2">
      <c r="A924" s="3" t="str">
        <f>_xlfn.XLOOKUP(FIN_STUDY_GROUP_DISAG[[#This Row],[STUDY_GROUP_FK]],'splitting ID'!C:C,'splitting ID'!A:A)</f>
        <v>SHAE_2025</v>
      </c>
      <c r="B924" s="3" t="str">
        <f>_xlfn.XLOOKUP(FIN_STUDY_GROUP_DISAG[[#This Row],[STUDY_GROUP_FK]],'splitting ID'!C:C,'splitting ID'!B:B)</f>
        <v>ONE</v>
      </c>
      <c r="C924" s="4" t="s">
        <v>12780</v>
      </c>
      <c r="D924" s="4" t="s">
        <v>5178</v>
      </c>
      <c r="E924" s="4" t="s">
        <v>13674</v>
      </c>
    </row>
    <row r="925" spans="1:5" x14ac:dyDescent="0.2">
      <c r="A925" s="3" t="str">
        <f>_xlfn.XLOOKUP(FIN_STUDY_GROUP_DISAG[[#This Row],[STUDY_GROUP_FK]],'splitting ID'!C:C,'splitting ID'!A:A)</f>
        <v>SHAE_2025</v>
      </c>
      <c r="B925" s="3" t="str">
        <f>_xlfn.XLOOKUP(FIN_STUDY_GROUP_DISAG[[#This Row],[STUDY_GROUP_FK]],'splitting ID'!C:C,'splitting ID'!B:B)</f>
        <v>ONE</v>
      </c>
      <c r="C925" s="4" t="s">
        <v>12780</v>
      </c>
      <c r="D925" s="4" t="s">
        <v>13348</v>
      </c>
      <c r="E925" s="4"/>
    </row>
    <row r="926" spans="1:5" x14ac:dyDescent="0.2">
      <c r="A926" s="3" t="str">
        <f>_xlfn.XLOOKUP(FIN_STUDY_GROUP_DISAG[[#This Row],[STUDY_GROUP_FK]],'splitting ID'!C:C,'splitting ID'!A:A)</f>
        <v>SHAF_2023</v>
      </c>
      <c r="B926" s="3" t="str">
        <f>_xlfn.XLOOKUP(FIN_STUDY_GROUP_DISAG[[#This Row],[STUDY_GROUP_FK]],'splitting ID'!C:C,'splitting ID'!B:B)</f>
        <v>ONE</v>
      </c>
      <c r="C926" s="4" t="s">
        <v>11260</v>
      </c>
      <c r="D926" s="4" t="s">
        <v>13343</v>
      </c>
      <c r="E926" s="4"/>
    </row>
    <row r="927" spans="1:5" x14ac:dyDescent="0.2">
      <c r="A927" s="3" t="str">
        <f>_xlfn.XLOOKUP(FIN_STUDY_GROUP_DISAG[[#This Row],[STUDY_GROUP_FK]],'splitting ID'!C:C,'splitting ID'!A:A)</f>
        <v>SHAF_2023</v>
      </c>
      <c r="B927" s="3" t="str">
        <f>_xlfn.XLOOKUP(FIN_STUDY_GROUP_DISAG[[#This Row],[STUDY_GROUP_FK]],'splitting ID'!C:C,'splitting ID'!B:B)</f>
        <v>ONE</v>
      </c>
      <c r="C927" s="4" t="s">
        <v>11260</v>
      </c>
      <c r="D927" s="4" t="s">
        <v>5178</v>
      </c>
      <c r="E927" s="4" t="s">
        <v>13412</v>
      </c>
    </row>
    <row r="928" spans="1:5" x14ac:dyDescent="0.2">
      <c r="A928" s="3" t="str">
        <f>_xlfn.XLOOKUP(FIN_STUDY_GROUP_DISAG[[#This Row],[STUDY_GROUP_FK]],'splitting ID'!C:C,'splitting ID'!A:A)</f>
        <v>SHAF_2023</v>
      </c>
      <c r="B928" s="3" t="str">
        <f>_xlfn.XLOOKUP(FIN_STUDY_GROUP_DISAG[[#This Row],[STUDY_GROUP_FK]],'splitting ID'!C:C,'splitting ID'!B:B)</f>
        <v>ONE</v>
      </c>
      <c r="C928" s="4" t="s">
        <v>11260</v>
      </c>
      <c r="D928" s="4" t="s">
        <v>13348</v>
      </c>
      <c r="E928" s="4"/>
    </row>
    <row r="929" spans="1:5" x14ac:dyDescent="0.2">
      <c r="A929" s="3" t="str">
        <f>_xlfn.XLOOKUP(FIN_STUDY_GROUP_DISAG[[#This Row],[STUDY_GROUP_FK]],'splitting ID'!C:C,'splitting ID'!A:A)</f>
        <v>SHAH_2018</v>
      </c>
      <c r="B929" s="3" t="str">
        <f>_xlfn.XLOOKUP(FIN_STUDY_GROUP_DISAG[[#This Row],[STUDY_GROUP_FK]],'splitting ID'!C:C,'splitting ID'!B:B)</f>
        <v>ONE</v>
      </c>
      <c r="C929" s="4" t="s">
        <v>12201</v>
      </c>
      <c r="D929" s="4" t="s">
        <v>13348</v>
      </c>
      <c r="E929" s="4"/>
    </row>
    <row r="930" spans="1:5" x14ac:dyDescent="0.2">
      <c r="A930" s="3" t="str">
        <f>_xlfn.XLOOKUP(FIN_STUDY_GROUP_DISAG[[#This Row],[STUDY_GROUP_FK]],'splitting ID'!C:C,'splitting ID'!A:A)</f>
        <v>SHAH_2020</v>
      </c>
      <c r="B930" s="3" t="str">
        <f>_xlfn.XLOOKUP(FIN_STUDY_GROUP_DISAG[[#This Row],[STUDY_GROUP_FK]],'splitting ID'!C:C,'splitting ID'!B:B)</f>
        <v>ONE</v>
      </c>
      <c r="C930" s="4" t="s">
        <v>12557</v>
      </c>
      <c r="D930" s="4" t="s">
        <v>13343</v>
      </c>
      <c r="E930" s="4"/>
    </row>
    <row r="931" spans="1:5" x14ac:dyDescent="0.2">
      <c r="A931" s="3" t="str">
        <f>_xlfn.XLOOKUP(FIN_STUDY_GROUP_DISAG[[#This Row],[STUDY_GROUP_FK]],'splitting ID'!C:C,'splitting ID'!A:A)</f>
        <v>SHAH_2020</v>
      </c>
      <c r="B931" s="3" t="str">
        <f>_xlfn.XLOOKUP(FIN_STUDY_GROUP_DISAG[[#This Row],[STUDY_GROUP_FK]],'splitting ID'!C:C,'splitting ID'!B:B)</f>
        <v>ONE</v>
      </c>
      <c r="C931" s="4" t="s">
        <v>12557</v>
      </c>
      <c r="D931" s="4" t="s">
        <v>13344</v>
      </c>
      <c r="E931" s="4"/>
    </row>
    <row r="932" spans="1:5" x14ac:dyDescent="0.2">
      <c r="A932" s="3" t="str">
        <f>_xlfn.XLOOKUP(FIN_STUDY_GROUP_DISAG[[#This Row],[STUDY_GROUP_FK]],'splitting ID'!C:C,'splitting ID'!A:A)</f>
        <v>SHAH_2020</v>
      </c>
      <c r="B932" s="3" t="str">
        <f>_xlfn.XLOOKUP(FIN_STUDY_GROUP_DISAG[[#This Row],[STUDY_GROUP_FK]],'splitting ID'!C:C,'splitting ID'!B:B)</f>
        <v>ONE</v>
      </c>
      <c r="C932" s="4" t="s">
        <v>12557</v>
      </c>
      <c r="D932" s="4" t="s">
        <v>5178</v>
      </c>
      <c r="E932" s="4" t="s">
        <v>13617</v>
      </c>
    </row>
    <row r="933" spans="1:5" x14ac:dyDescent="0.2">
      <c r="A933" s="3" t="str">
        <f>_xlfn.XLOOKUP(FIN_STUDY_GROUP_DISAG[[#This Row],[STUDY_GROUP_FK]],'splitting ID'!C:C,'splitting ID'!A:A)</f>
        <v>SHAK_2018</v>
      </c>
      <c r="B933" s="3" t="str">
        <f>_xlfn.XLOOKUP(FIN_STUDY_GROUP_DISAG[[#This Row],[STUDY_GROUP_FK]],'splitting ID'!C:C,'splitting ID'!B:B)</f>
        <v>ONE</v>
      </c>
      <c r="C933" s="4" t="s">
        <v>12782</v>
      </c>
      <c r="D933" s="4" t="s">
        <v>13343</v>
      </c>
      <c r="E933" s="4"/>
    </row>
    <row r="934" spans="1:5" x14ac:dyDescent="0.2">
      <c r="A934" s="3" t="str">
        <f>_xlfn.XLOOKUP(FIN_STUDY_GROUP_DISAG[[#This Row],[STUDY_GROUP_FK]],'splitting ID'!C:C,'splitting ID'!A:A)</f>
        <v>SHAK_2018</v>
      </c>
      <c r="B934" s="3" t="str">
        <f>_xlfn.XLOOKUP(FIN_STUDY_GROUP_DISAG[[#This Row],[STUDY_GROUP_FK]],'splitting ID'!C:C,'splitting ID'!B:B)</f>
        <v>ONE</v>
      </c>
      <c r="C934" s="4" t="s">
        <v>12782</v>
      </c>
      <c r="D934" s="4" t="s">
        <v>5178</v>
      </c>
      <c r="E934" s="4" t="s">
        <v>13675</v>
      </c>
    </row>
    <row r="935" spans="1:5" x14ac:dyDescent="0.2">
      <c r="A935" s="3" t="str">
        <f>_xlfn.XLOOKUP(FIN_STUDY_GROUP_DISAG[[#This Row],[STUDY_GROUP_FK]],'splitting ID'!C:C,'splitting ID'!A:A)</f>
        <v>SHAK_2018</v>
      </c>
      <c r="B935" s="3" t="str">
        <f>_xlfn.XLOOKUP(FIN_STUDY_GROUP_DISAG[[#This Row],[STUDY_GROUP_FK]],'splitting ID'!C:C,'splitting ID'!B:B)</f>
        <v>ONE</v>
      </c>
      <c r="C935" s="4" t="s">
        <v>12782</v>
      </c>
      <c r="D935" s="4" t="s">
        <v>13348</v>
      </c>
      <c r="E935" s="4"/>
    </row>
    <row r="936" spans="1:5" x14ac:dyDescent="0.2">
      <c r="A936" s="3" t="str">
        <f>_xlfn.XLOOKUP(FIN_STUDY_GROUP_DISAG[[#This Row],[STUDY_GROUP_FK]],'splitting ID'!C:C,'splitting ID'!A:A)</f>
        <v>SHAN_2023</v>
      </c>
      <c r="B936" s="3" t="str">
        <f>_xlfn.XLOOKUP(FIN_STUDY_GROUP_DISAG[[#This Row],[STUDY_GROUP_FK]],'splitting ID'!C:C,'splitting ID'!B:B)</f>
        <v>ONE</v>
      </c>
      <c r="C936" s="4" t="s">
        <v>11264</v>
      </c>
      <c r="D936" s="4" t="s">
        <v>13343</v>
      </c>
      <c r="E936" s="4"/>
    </row>
    <row r="937" spans="1:5" x14ac:dyDescent="0.2">
      <c r="A937" s="3" t="str">
        <f>_xlfn.XLOOKUP(FIN_STUDY_GROUP_DISAG[[#This Row],[STUDY_GROUP_FK]],'splitting ID'!C:C,'splitting ID'!A:A)</f>
        <v>SHAN_2023</v>
      </c>
      <c r="B937" s="3" t="str">
        <f>_xlfn.XLOOKUP(FIN_STUDY_GROUP_DISAG[[#This Row],[STUDY_GROUP_FK]],'splitting ID'!C:C,'splitting ID'!B:B)</f>
        <v>ONE</v>
      </c>
      <c r="C937" s="4" t="s">
        <v>11264</v>
      </c>
      <c r="D937" s="4" t="s">
        <v>13346</v>
      </c>
      <c r="E937" s="4"/>
    </row>
    <row r="938" spans="1:5" x14ac:dyDescent="0.2">
      <c r="A938" s="3" t="str">
        <f>_xlfn.XLOOKUP(FIN_STUDY_GROUP_DISAG[[#This Row],[STUDY_GROUP_FK]],'splitting ID'!C:C,'splitting ID'!A:A)</f>
        <v>SHAN_2023</v>
      </c>
      <c r="B938" s="3" t="str">
        <f>_xlfn.XLOOKUP(FIN_STUDY_GROUP_DISAG[[#This Row],[STUDY_GROUP_FK]],'splitting ID'!C:C,'splitting ID'!B:B)</f>
        <v>ONE</v>
      </c>
      <c r="C938" s="4" t="s">
        <v>11264</v>
      </c>
      <c r="D938" s="4" t="s">
        <v>5178</v>
      </c>
      <c r="E938" s="4" t="s">
        <v>13413</v>
      </c>
    </row>
    <row r="939" spans="1:5" x14ac:dyDescent="0.2">
      <c r="A939" s="3" t="str">
        <f>_xlfn.XLOOKUP(FIN_STUDY_GROUP_DISAG[[#This Row],[STUDY_GROUP_FK]],'splitting ID'!C:C,'splitting ID'!A:A)</f>
        <v>SHAR_2025</v>
      </c>
      <c r="B939" s="3" t="str">
        <f>_xlfn.XLOOKUP(FIN_STUDY_GROUP_DISAG[[#This Row],[STUDY_GROUP_FK]],'splitting ID'!C:C,'splitting ID'!B:B)</f>
        <v>ONE</v>
      </c>
      <c r="C939" s="4" t="s">
        <v>12785</v>
      </c>
      <c r="D939" s="4" t="s">
        <v>13343</v>
      </c>
      <c r="E939" s="4"/>
    </row>
    <row r="940" spans="1:5" x14ac:dyDescent="0.2">
      <c r="A940" s="3" t="str">
        <f>_xlfn.XLOOKUP(FIN_STUDY_GROUP_DISAG[[#This Row],[STUDY_GROUP_FK]],'splitting ID'!C:C,'splitting ID'!A:A)</f>
        <v>SHAR_2025</v>
      </c>
      <c r="B940" s="3" t="str">
        <f>_xlfn.XLOOKUP(FIN_STUDY_GROUP_DISAG[[#This Row],[STUDY_GROUP_FK]],'splitting ID'!C:C,'splitting ID'!B:B)</f>
        <v>ONE</v>
      </c>
      <c r="C940" s="4" t="s">
        <v>12785</v>
      </c>
      <c r="D940" s="4" t="s">
        <v>13348</v>
      </c>
      <c r="E940" s="4"/>
    </row>
    <row r="941" spans="1:5" x14ac:dyDescent="0.2">
      <c r="A941" s="3" t="str">
        <f>_xlfn.XLOOKUP(FIN_STUDY_GROUP_DISAG[[#This Row],[STUDY_GROUP_FK]],'splitting ID'!C:C,'splitting ID'!A:A)</f>
        <v>SHIX_2022</v>
      </c>
      <c r="B941" s="3" t="str">
        <f>_xlfn.XLOOKUP(FIN_STUDY_GROUP_DISAG[[#This Row],[STUDY_GROUP_FK]],'splitting ID'!C:C,'splitting ID'!B:B)</f>
        <v>ONE</v>
      </c>
      <c r="C941" s="4" t="s">
        <v>12211</v>
      </c>
      <c r="D941" s="4" t="s">
        <v>13343</v>
      </c>
      <c r="E941" s="4"/>
    </row>
    <row r="942" spans="1:5" x14ac:dyDescent="0.2">
      <c r="A942" s="3" t="str">
        <f>_xlfn.XLOOKUP(FIN_STUDY_GROUP_DISAG[[#This Row],[STUDY_GROUP_FK]],'splitting ID'!C:C,'splitting ID'!A:A)</f>
        <v>SHIX_2022</v>
      </c>
      <c r="B942" s="3" t="str">
        <f>_xlfn.XLOOKUP(FIN_STUDY_GROUP_DISAG[[#This Row],[STUDY_GROUP_FK]],'splitting ID'!C:C,'splitting ID'!B:B)</f>
        <v>ONE</v>
      </c>
      <c r="C942" s="4" t="s">
        <v>12211</v>
      </c>
      <c r="D942" s="4" t="s">
        <v>13346</v>
      </c>
      <c r="E942" s="4"/>
    </row>
    <row r="943" spans="1:5" x14ac:dyDescent="0.2">
      <c r="A943" s="3" t="str">
        <f>_xlfn.XLOOKUP(FIN_STUDY_GROUP_DISAG[[#This Row],[STUDY_GROUP_FK]],'splitting ID'!C:C,'splitting ID'!A:A)</f>
        <v>SHIX_2022</v>
      </c>
      <c r="B943" s="3" t="str">
        <f>_xlfn.XLOOKUP(FIN_STUDY_GROUP_DISAG[[#This Row],[STUDY_GROUP_FK]],'splitting ID'!C:C,'splitting ID'!B:B)</f>
        <v>ONE</v>
      </c>
      <c r="C943" s="4" t="s">
        <v>12211</v>
      </c>
      <c r="D943" s="4" t="s">
        <v>5178</v>
      </c>
      <c r="E943" s="4" t="s">
        <v>13577</v>
      </c>
    </row>
    <row r="944" spans="1:5" x14ac:dyDescent="0.2">
      <c r="A944" s="3" t="str">
        <f>_xlfn.XLOOKUP(FIN_STUDY_GROUP_DISAG[[#This Row],[STUDY_GROUP_FK]],'splitting ID'!C:C,'splitting ID'!A:A)</f>
        <v>SHUK_2023</v>
      </c>
      <c r="B944" s="3" t="str">
        <f>_xlfn.XLOOKUP(FIN_STUDY_GROUP_DISAG[[#This Row],[STUDY_GROUP_FK]],'splitting ID'!C:C,'splitting ID'!B:B)</f>
        <v>ONE</v>
      </c>
      <c r="C944" s="4" t="s">
        <v>10557</v>
      </c>
      <c r="D944" s="4" t="s">
        <v>5178</v>
      </c>
      <c r="E944" s="4" t="s">
        <v>13414</v>
      </c>
    </row>
    <row r="945" spans="1:5" x14ac:dyDescent="0.2">
      <c r="A945" s="3" t="str">
        <f>_xlfn.XLOOKUP(FIN_STUDY_GROUP_DISAG[[#This Row],[STUDY_GROUP_FK]],'splitting ID'!C:C,'splitting ID'!A:A)</f>
        <v>SHUK_2023</v>
      </c>
      <c r="B945" s="3" t="str">
        <f>_xlfn.XLOOKUP(FIN_STUDY_GROUP_DISAG[[#This Row],[STUDY_GROUP_FK]],'splitting ID'!C:C,'splitting ID'!B:B)</f>
        <v>ONE</v>
      </c>
      <c r="C945" s="4" t="s">
        <v>10557</v>
      </c>
      <c r="D945" s="4" t="s">
        <v>13348</v>
      </c>
      <c r="E945" s="4"/>
    </row>
    <row r="946" spans="1:5" x14ac:dyDescent="0.2">
      <c r="A946" s="3" t="str">
        <f>_xlfn.XLOOKUP(FIN_STUDY_GROUP_DISAG[[#This Row],[STUDY_GROUP_FK]],'splitting ID'!C:C,'splitting ID'!A:A)</f>
        <v>SILL_2025a</v>
      </c>
      <c r="B946" s="3" t="str">
        <f>_xlfn.XLOOKUP(FIN_STUDY_GROUP_DISAG[[#This Row],[STUDY_GROUP_FK]],'splitting ID'!C:C,'splitting ID'!B:B)</f>
        <v>ONE</v>
      </c>
      <c r="C946" s="4" t="s">
        <v>12561</v>
      </c>
      <c r="D946" s="4" t="s">
        <v>13343</v>
      </c>
      <c r="E946" s="4"/>
    </row>
    <row r="947" spans="1:5" x14ac:dyDescent="0.2">
      <c r="A947" s="3" t="str">
        <f>_xlfn.XLOOKUP(FIN_STUDY_GROUP_DISAG[[#This Row],[STUDY_GROUP_FK]],'splitting ID'!C:C,'splitting ID'!A:A)</f>
        <v>SILL_2025a</v>
      </c>
      <c r="B947" s="3" t="str">
        <f>_xlfn.XLOOKUP(FIN_STUDY_GROUP_DISAG[[#This Row],[STUDY_GROUP_FK]],'splitting ID'!C:C,'splitting ID'!B:B)</f>
        <v>ONE</v>
      </c>
      <c r="C947" s="4" t="s">
        <v>12561</v>
      </c>
      <c r="D947" s="4" t="s">
        <v>13360</v>
      </c>
      <c r="E947" s="4"/>
    </row>
    <row r="948" spans="1:5" x14ac:dyDescent="0.2">
      <c r="A948" s="3" t="str">
        <f>_xlfn.XLOOKUP(FIN_STUDY_GROUP_DISAG[[#This Row],[STUDY_GROUP_FK]],'splitting ID'!C:C,'splitting ID'!A:A)</f>
        <v>SILL_2025a</v>
      </c>
      <c r="B948" s="3" t="str">
        <f>_xlfn.XLOOKUP(FIN_STUDY_GROUP_DISAG[[#This Row],[STUDY_GROUP_FK]],'splitting ID'!C:C,'splitting ID'!B:B)</f>
        <v>ONE</v>
      </c>
      <c r="C948" s="4" t="s">
        <v>12561</v>
      </c>
      <c r="D948" s="4" t="s">
        <v>13346</v>
      </c>
      <c r="E948" s="4"/>
    </row>
    <row r="949" spans="1:5" x14ac:dyDescent="0.2">
      <c r="A949" s="3" t="str">
        <f>_xlfn.XLOOKUP(FIN_STUDY_GROUP_DISAG[[#This Row],[STUDY_GROUP_FK]],'splitting ID'!C:C,'splitting ID'!A:A)</f>
        <v>SILL_2025a</v>
      </c>
      <c r="B949" s="3" t="str">
        <f>_xlfn.XLOOKUP(FIN_STUDY_GROUP_DISAG[[#This Row],[STUDY_GROUP_FK]],'splitting ID'!C:C,'splitting ID'!B:B)</f>
        <v>ONE</v>
      </c>
      <c r="C949" s="4" t="s">
        <v>12561</v>
      </c>
      <c r="D949" s="4" t="s">
        <v>13344</v>
      </c>
      <c r="E949" s="4"/>
    </row>
    <row r="950" spans="1:5" x14ac:dyDescent="0.2">
      <c r="A950" s="3" t="str">
        <f>_xlfn.XLOOKUP(FIN_STUDY_GROUP_DISAG[[#This Row],[STUDY_GROUP_FK]],'splitting ID'!C:C,'splitting ID'!A:A)</f>
        <v>SILL_2025a</v>
      </c>
      <c r="B950" s="3" t="str">
        <f>_xlfn.XLOOKUP(FIN_STUDY_GROUP_DISAG[[#This Row],[STUDY_GROUP_FK]],'splitting ID'!C:C,'splitting ID'!B:B)</f>
        <v>ONE</v>
      </c>
      <c r="C950" s="4" t="s">
        <v>12561</v>
      </c>
      <c r="D950" s="4" t="s">
        <v>5178</v>
      </c>
      <c r="E950" s="4" t="s">
        <v>13618</v>
      </c>
    </row>
    <row r="951" spans="1:5" x14ac:dyDescent="0.2">
      <c r="A951" s="3" t="str">
        <f>_xlfn.XLOOKUP(FIN_STUDY_GROUP_DISAG[[#This Row],[STUDY_GROUP_FK]],'splitting ID'!C:C,'splitting ID'!A:A)</f>
        <v>SILV_2012</v>
      </c>
      <c r="B951" s="3" t="str">
        <f>_xlfn.XLOOKUP(FIN_STUDY_GROUP_DISAG[[#This Row],[STUDY_GROUP_FK]],'splitting ID'!C:C,'splitting ID'!B:B)</f>
        <v>ONE</v>
      </c>
      <c r="C951" s="4" t="s">
        <v>12565</v>
      </c>
      <c r="D951" s="4" t="s">
        <v>13343</v>
      </c>
      <c r="E951" s="4"/>
    </row>
    <row r="952" spans="1:5" x14ac:dyDescent="0.2">
      <c r="A952" s="3" t="str">
        <f>_xlfn.XLOOKUP(FIN_STUDY_GROUP_DISAG[[#This Row],[STUDY_GROUP_FK]],'splitting ID'!C:C,'splitting ID'!A:A)</f>
        <v>SILV_2012</v>
      </c>
      <c r="B952" s="3" t="str">
        <f>_xlfn.XLOOKUP(FIN_STUDY_GROUP_DISAG[[#This Row],[STUDY_GROUP_FK]],'splitting ID'!C:C,'splitting ID'!B:B)</f>
        <v>ONE</v>
      </c>
      <c r="C952" s="4" t="s">
        <v>12565</v>
      </c>
      <c r="D952" s="4" t="s">
        <v>13346</v>
      </c>
      <c r="E952" s="4"/>
    </row>
    <row r="953" spans="1:5" x14ac:dyDescent="0.2">
      <c r="A953" s="3" t="str">
        <f>_xlfn.XLOOKUP(FIN_STUDY_GROUP_DISAG[[#This Row],[STUDY_GROUP_FK]],'splitting ID'!C:C,'splitting ID'!A:A)</f>
        <v>SILV_2012</v>
      </c>
      <c r="B953" s="3" t="str">
        <f>_xlfn.XLOOKUP(FIN_STUDY_GROUP_DISAG[[#This Row],[STUDY_GROUP_FK]],'splitting ID'!C:C,'splitting ID'!B:B)</f>
        <v>ONE</v>
      </c>
      <c r="C953" s="4" t="s">
        <v>12565</v>
      </c>
      <c r="D953" s="4" t="s">
        <v>5178</v>
      </c>
      <c r="E953" s="4" t="s">
        <v>13619</v>
      </c>
    </row>
    <row r="954" spans="1:5" x14ac:dyDescent="0.2">
      <c r="A954" s="3" t="str">
        <f>_xlfn.XLOOKUP(FIN_STUDY_GROUP_DISAG[[#This Row],[STUDY_GROUP_FK]],'splitting ID'!C:C,'splitting ID'!A:A)</f>
        <v>SILV_2012</v>
      </c>
      <c r="B954" s="3" t="str">
        <f>_xlfn.XLOOKUP(FIN_STUDY_GROUP_DISAG[[#This Row],[STUDY_GROUP_FK]],'splitting ID'!C:C,'splitting ID'!B:B)</f>
        <v>ONE</v>
      </c>
      <c r="C954" s="4" t="s">
        <v>12565</v>
      </c>
      <c r="D954" s="4" t="s">
        <v>13348</v>
      </c>
      <c r="E954" s="4"/>
    </row>
    <row r="955" spans="1:5" x14ac:dyDescent="0.2">
      <c r="A955" s="3" t="str">
        <f>_xlfn.XLOOKUP(FIN_STUDY_GROUP_DISAG[[#This Row],[STUDY_GROUP_FK]],'splitting ID'!C:C,'splitting ID'!A:A)</f>
        <v>SILV_2017</v>
      </c>
      <c r="B955" s="3" t="str">
        <f>_xlfn.XLOOKUP(FIN_STUDY_GROUP_DISAG[[#This Row],[STUDY_GROUP_FK]],'splitting ID'!C:C,'splitting ID'!B:B)</f>
        <v>ONE</v>
      </c>
      <c r="C955" s="4" t="s">
        <v>12787</v>
      </c>
      <c r="D955" s="4" t="s">
        <v>13343</v>
      </c>
      <c r="E955" s="4"/>
    </row>
    <row r="956" spans="1:5" x14ac:dyDescent="0.2">
      <c r="A956" s="3" t="str">
        <f>_xlfn.XLOOKUP(FIN_STUDY_GROUP_DISAG[[#This Row],[STUDY_GROUP_FK]],'splitting ID'!C:C,'splitting ID'!A:A)</f>
        <v>SILV_2017</v>
      </c>
      <c r="B956" s="3" t="str">
        <f>_xlfn.XLOOKUP(FIN_STUDY_GROUP_DISAG[[#This Row],[STUDY_GROUP_FK]],'splitting ID'!C:C,'splitting ID'!B:B)</f>
        <v>ONE</v>
      </c>
      <c r="C956" s="4" t="s">
        <v>12787</v>
      </c>
      <c r="D956" s="4" t="s">
        <v>5178</v>
      </c>
      <c r="E956" s="4" t="s">
        <v>13676</v>
      </c>
    </row>
    <row r="957" spans="1:5" x14ac:dyDescent="0.2">
      <c r="A957" s="3" t="str">
        <f>_xlfn.XLOOKUP(FIN_STUDY_GROUP_DISAG[[#This Row],[STUDY_GROUP_FK]],'splitting ID'!C:C,'splitting ID'!A:A)</f>
        <v>SILV_2020</v>
      </c>
      <c r="B957" s="3" t="str">
        <f>_xlfn.XLOOKUP(FIN_STUDY_GROUP_DISAG[[#This Row],[STUDY_GROUP_FK]],'splitting ID'!C:C,'splitting ID'!B:B)</f>
        <v>ONE</v>
      </c>
      <c r="C957" s="4" t="s">
        <v>12914</v>
      </c>
      <c r="D957" s="4" t="s">
        <v>13343</v>
      </c>
      <c r="E957" s="4"/>
    </row>
    <row r="958" spans="1:5" x14ac:dyDescent="0.2">
      <c r="A958" s="3" t="str">
        <f>_xlfn.XLOOKUP(FIN_STUDY_GROUP_DISAG[[#This Row],[STUDY_GROUP_FK]],'splitting ID'!C:C,'splitting ID'!A:A)</f>
        <v>SILV_2020</v>
      </c>
      <c r="B958" s="3" t="str">
        <f>_xlfn.XLOOKUP(FIN_STUDY_GROUP_DISAG[[#This Row],[STUDY_GROUP_FK]],'splitting ID'!C:C,'splitting ID'!B:B)</f>
        <v>ONE</v>
      </c>
      <c r="C958" s="4" t="s">
        <v>12914</v>
      </c>
      <c r="D958" s="4" t="s">
        <v>5178</v>
      </c>
      <c r="E958" s="4" t="s">
        <v>13693</v>
      </c>
    </row>
    <row r="959" spans="1:5" x14ac:dyDescent="0.2">
      <c r="A959" s="3" t="str">
        <f>_xlfn.XLOOKUP(FIN_STUDY_GROUP_DISAG[[#This Row],[STUDY_GROUP_FK]],'splitting ID'!C:C,'splitting ID'!A:A)</f>
        <v>SILV_2020</v>
      </c>
      <c r="B959" s="3" t="str">
        <f>_xlfn.XLOOKUP(FIN_STUDY_GROUP_DISAG[[#This Row],[STUDY_GROUP_FK]],'splitting ID'!C:C,'splitting ID'!B:B)</f>
        <v>ONE</v>
      </c>
      <c r="C959" s="4" t="s">
        <v>12914</v>
      </c>
      <c r="D959" s="4" t="s">
        <v>13346</v>
      </c>
      <c r="E959" s="4"/>
    </row>
    <row r="960" spans="1:5" x14ac:dyDescent="0.2">
      <c r="A960" s="3" t="str">
        <f>_xlfn.XLOOKUP(FIN_STUDY_GROUP_DISAG[[#This Row],[STUDY_GROUP_FK]],'splitting ID'!C:C,'splitting ID'!A:A)</f>
        <v>SILV_2020</v>
      </c>
      <c r="B960" s="3" t="str">
        <f>_xlfn.XLOOKUP(FIN_STUDY_GROUP_DISAG[[#This Row],[STUDY_GROUP_FK]],'splitting ID'!C:C,'splitting ID'!B:B)</f>
        <v>ONE</v>
      </c>
      <c r="C960" s="4" t="s">
        <v>12914</v>
      </c>
      <c r="D960" s="4" t="s">
        <v>13348</v>
      </c>
      <c r="E960" s="4"/>
    </row>
    <row r="961" spans="1:5" x14ac:dyDescent="0.2">
      <c r="A961" s="3" t="str">
        <f>_xlfn.XLOOKUP(FIN_STUDY_GROUP_DISAG[[#This Row],[STUDY_GROUP_FK]],'splitting ID'!C:C,'splitting ID'!A:A)</f>
        <v>SMUL_2020</v>
      </c>
      <c r="B961" s="3" t="str">
        <f>_xlfn.XLOOKUP(FIN_STUDY_GROUP_DISAG[[#This Row],[STUDY_GROUP_FK]],'splitting ID'!C:C,'splitting ID'!B:B)</f>
        <v>ONE</v>
      </c>
      <c r="C961" s="4" t="s">
        <v>12215</v>
      </c>
      <c r="D961" s="4" t="s">
        <v>13346</v>
      </c>
      <c r="E961" s="4"/>
    </row>
    <row r="962" spans="1:5" x14ac:dyDescent="0.2">
      <c r="A962" s="3" t="str">
        <f>_xlfn.XLOOKUP(FIN_STUDY_GROUP_DISAG[[#This Row],[STUDY_GROUP_FK]],'splitting ID'!C:C,'splitting ID'!A:A)</f>
        <v>SONG_2022</v>
      </c>
      <c r="B962" s="3" t="str">
        <f>_xlfn.XLOOKUP(FIN_STUDY_GROUP_DISAG[[#This Row],[STUDY_GROUP_FK]],'splitting ID'!C:C,'splitting ID'!B:B)</f>
        <v>ONE</v>
      </c>
      <c r="C962" s="4" t="s">
        <v>12218</v>
      </c>
      <c r="D962" s="4" t="s">
        <v>13343</v>
      </c>
      <c r="E962" s="4"/>
    </row>
    <row r="963" spans="1:5" x14ac:dyDescent="0.2">
      <c r="A963" s="3" t="str">
        <f>_xlfn.XLOOKUP(FIN_STUDY_GROUP_DISAG[[#This Row],[STUDY_GROUP_FK]],'splitting ID'!C:C,'splitting ID'!A:A)</f>
        <v>SONG_2022</v>
      </c>
      <c r="B963" s="3" t="str">
        <f>_xlfn.XLOOKUP(FIN_STUDY_GROUP_DISAG[[#This Row],[STUDY_GROUP_FK]],'splitting ID'!C:C,'splitting ID'!B:B)</f>
        <v>ONE</v>
      </c>
      <c r="C963" s="4" t="s">
        <v>12218</v>
      </c>
      <c r="D963" s="4" t="s">
        <v>5178</v>
      </c>
      <c r="E963" s="4" t="s">
        <v>13578</v>
      </c>
    </row>
    <row r="964" spans="1:5" x14ac:dyDescent="0.2">
      <c r="A964" s="3" t="str">
        <f>_xlfn.XLOOKUP(FIN_STUDY_GROUP_DISAG[[#This Row],[STUDY_GROUP_FK]],'splitting ID'!C:C,'splitting ID'!A:A)</f>
        <v>SORA_2025</v>
      </c>
      <c r="B964" s="3" t="str">
        <f>_xlfn.XLOOKUP(FIN_STUDY_GROUP_DISAG[[#This Row],[STUDY_GROUP_FK]],'splitting ID'!C:C,'splitting ID'!B:B)</f>
        <v>ONE</v>
      </c>
      <c r="C964" s="4" t="s">
        <v>12795</v>
      </c>
      <c r="D964" s="4" t="s">
        <v>13344</v>
      </c>
      <c r="E964" s="4"/>
    </row>
    <row r="965" spans="1:5" x14ac:dyDescent="0.2">
      <c r="A965" s="3" t="str">
        <f>_xlfn.XLOOKUP(FIN_STUDY_GROUP_DISAG[[#This Row],[STUDY_GROUP_FK]],'splitting ID'!C:C,'splitting ID'!A:A)</f>
        <v>SORA_2025</v>
      </c>
      <c r="B965" s="3" t="str">
        <f>_xlfn.XLOOKUP(FIN_STUDY_GROUP_DISAG[[#This Row],[STUDY_GROUP_FK]],'splitting ID'!C:C,'splitting ID'!B:B)</f>
        <v>ONE</v>
      </c>
      <c r="C965" s="4" t="s">
        <v>12795</v>
      </c>
      <c r="D965" s="4" t="s">
        <v>5178</v>
      </c>
      <c r="E965" s="4" t="s">
        <v>13447</v>
      </c>
    </row>
    <row r="966" spans="1:5" x14ac:dyDescent="0.2">
      <c r="A966" s="3" t="str">
        <f>_xlfn.XLOOKUP(FIN_STUDY_GROUP_DISAG[[#This Row],[STUDY_GROUP_FK]],'splitting ID'!C:C,'splitting ID'!A:A)</f>
        <v>SOTO_2023</v>
      </c>
      <c r="B966" s="3" t="str">
        <f>_xlfn.XLOOKUP(FIN_STUDY_GROUP_DISAG[[#This Row],[STUDY_GROUP_FK]],'splitting ID'!C:C,'splitting ID'!B:B)</f>
        <v>STI</v>
      </c>
      <c r="C966" s="4" t="s">
        <v>12222</v>
      </c>
      <c r="D966" s="4" t="s">
        <v>13343</v>
      </c>
      <c r="E966" s="4"/>
    </row>
    <row r="967" spans="1:5" x14ac:dyDescent="0.2">
      <c r="A967" s="3" t="str">
        <f>_xlfn.XLOOKUP(FIN_STUDY_GROUP_DISAG[[#This Row],[STUDY_GROUP_FK]],'splitting ID'!C:C,'splitting ID'!A:A)</f>
        <v>SOTO_2023</v>
      </c>
      <c r="B967" s="3" t="str">
        <f>_xlfn.XLOOKUP(FIN_STUDY_GROUP_DISAG[[#This Row],[STUDY_GROUP_FK]],'splitting ID'!C:C,'splitting ID'!B:B)</f>
        <v>STI</v>
      </c>
      <c r="C967" s="4" t="s">
        <v>12222</v>
      </c>
      <c r="D967" s="4" t="s">
        <v>5178</v>
      </c>
      <c r="E967" s="4" t="s">
        <v>13579</v>
      </c>
    </row>
    <row r="968" spans="1:5" x14ac:dyDescent="0.2">
      <c r="A968" s="3" t="str">
        <f>_xlfn.XLOOKUP(FIN_STUDY_GROUP_DISAG[[#This Row],[STUDY_GROUP_FK]],'splitting ID'!C:C,'splitting ID'!A:A)</f>
        <v>SOTO_2023</v>
      </c>
      <c r="B968" s="3" t="str">
        <f>_xlfn.XLOOKUP(FIN_STUDY_GROUP_DISAG[[#This Row],[STUDY_GROUP_FK]],'splitting ID'!C:C,'splitting ID'!B:B)</f>
        <v>STI</v>
      </c>
      <c r="C968" s="4" t="s">
        <v>12222</v>
      </c>
      <c r="D968" s="4" t="s">
        <v>13348</v>
      </c>
      <c r="E968" s="4"/>
    </row>
    <row r="969" spans="1:5" x14ac:dyDescent="0.2">
      <c r="A969" s="3" t="str">
        <f>_xlfn.XLOOKUP(FIN_STUDY_GROUP_DISAG[[#This Row],[STUDY_GROUP_FK]],'splitting ID'!C:C,'splitting ID'!A:A)</f>
        <v>SOTO_2023</v>
      </c>
      <c r="B969" s="3" t="str">
        <f>_xlfn.XLOOKUP(FIN_STUDY_GROUP_DISAG[[#This Row],[STUDY_GROUP_FK]],'splitting ID'!C:C,'splitting ID'!B:B)</f>
        <v>VOL</v>
      </c>
      <c r="C969" s="4" t="s">
        <v>12226</v>
      </c>
      <c r="D969" s="4" t="s">
        <v>13343</v>
      </c>
      <c r="E969" s="4"/>
    </row>
    <row r="970" spans="1:5" x14ac:dyDescent="0.2">
      <c r="A970" s="3" t="str">
        <f>_xlfn.XLOOKUP(FIN_STUDY_GROUP_DISAG[[#This Row],[STUDY_GROUP_FK]],'splitting ID'!C:C,'splitting ID'!A:A)</f>
        <v>SOTO_2023</v>
      </c>
      <c r="B970" s="3" t="str">
        <f>_xlfn.XLOOKUP(FIN_STUDY_GROUP_DISAG[[#This Row],[STUDY_GROUP_FK]],'splitting ID'!C:C,'splitting ID'!B:B)</f>
        <v>VOL</v>
      </c>
      <c r="C970" s="4" t="s">
        <v>12226</v>
      </c>
      <c r="D970" s="4" t="s">
        <v>5178</v>
      </c>
      <c r="E970" s="4" t="s">
        <v>13579</v>
      </c>
    </row>
    <row r="971" spans="1:5" x14ac:dyDescent="0.2">
      <c r="A971" s="3" t="str">
        <f>_xlfn.XLOOKUP(FIN_STUDY_GROUP_DISAG[[#This Row],[STUDY_GROUP_FK]],'splitting ID'!C:C,'splitting ID'!A:A)</f>
        <v>SOTO_2023</v>
      </c>
      <c r="B971" s="3" t="str">
        <f>_xlfn.XLOOKUP(FIN_STUDY_GROUP_DISAG[[#This Row],[STUDY_GROUP_FK]],'splitting ID'!C:C,'splitting ID'!B:B)</f>
        <v>VOL</v>
      </c>
      <c r="C971" s="4" t="s">
        <v>12226</v>
      </c>
      <c r="D971" s="4" t="s">
        <v>13348</v>
      </c>
      <c r="E971" s="4"/>
    </row>
    <row r="972" spans="1:5" x14ac:dyDescent="0.2">
      <c r="A972" s="3" t="str">
        <f>_xlfn.XLOOKUP(FIN_STUDY_GROUP_DISAG[[#This Row],[STUDY_GROUP_FK]],'splitting ID'!C:C,'splitting ID'!A:A)</f>
        <v>SQUI_2019</v>
      </c>
      <c r="B972" s="3" t="str">
        <f>_xlfn.XLOOKUP(FIN_STUDY_GROUP_DISAG[[#This Row],[STUDY_GROUP_FK]],'splitting ID'!C:C,'splitting ID'!B:B)</f>
        <v>GAR</v>
      </c>
      <c r="C972" s="4" t="s">
        <v>12799</v>
      </c>
      <c r="D972" s="4" t="s">
        <v>13343</v>
      </c>
      <c r="E972" s="4"/>
    </row>
    <row r="973" spans="1:5" x14ac:dyDescent="0.2">
      <c r="A973" s="3" t="str">
        <f>_xlfn.XLOOKUP(FIN_STUDY_GROUP_DISAG[[#This Row],[STUDY_GROUP_FK]],'splitting ID'!C:C,'splitting ID'!A:A)</f>
        <v>SQUI_2019</v>
      </c>
      <c r="B973" s="3" t="str">
        <f>_xlfn.XLOOKUP(FIN_STUDY_GROUP_DISAG[[#This Row],[STUDY_GROUP_FK]],'splitting ID'!C:C,'splitting ID'!B:B)</f>
        <v>GAR</v>
      </c>
      <c r="C973" s="4" t="s">
        <v>12799</v>
      </c>
      <c r="D973" s="4" t="s">
        <v>5178</v>
      </c>
      <c r="E973" s="4" t="s">
        <v>13677</v>
      </c>
    </row>
    <row r="974" spans="1:5" x14ac:dyDescent="0.2">
      <c r="A974" s="3" t="str">
        <f>_xlfn.XLOOKUP(FIN_STUDY_GROUP_DISAG[[#This Row],[STUDY_GROUP_FK]],'splitting ID'!C:C,'splitting ID'!A:A)</f>
        <v>SQUI_2019</v>
      </c>
      <c r="B974" s="3" t="str">
        <f>_xlfn.XLOOKUP(FIN_STUDY_GROUP_DISAG[[#This Row],[STUDY_GROUP_FK]],'splitting ID'!C:C,'splitting ID'!B:B)</f>
        <v>GAR</v>
      </c>
      <c r="C974" s="4" t="s">
        <v>12799</v>
      </c>
      <c r="D974" s="4" t="s">
        <v>13348</v>
      </c>
      <c r="E974" s="4"/>
    </row>
    <row r="975" spans="1:5" x14ac:dyDescent="0.2">
      <c r="A975" s="3" t="str">
        <f>_xlfn.XLOOKUP(FIN_STUDY_GROUP_DISAG[[#This Row],[STUDY_GROUP_FK]],'splitting ID'!C:C,'splitting ID'!A:A)</f>
        <v>SQUI_2019</v>
      </c>
      <c r="B975" s="3" t="str">
        <f>_xlfn.XLOOKUP(FIN_STUDY_GROUP_DISAG[[#This Row],[STUDY_GROUP_FK]],'splitting ID'!C:C,'splitting ID'!B:B)</f>
        <v>VOL</v>
      </c>
      <c r="C975" s="4" t="s">
        <v>12803</v>
      </c>
      <c r="D975" s="4" t="s">
        <v>13343</v>
      </c>
      <c r="E975" s="4"/>
    </row>
    <row r="976" spans="1:5" x14ac:dyDescent="0.2">
      <c r="A976" s="3" t="str">
        <f>_xlfn.XLOOKUP(FIN_STUDY_GROUP_DISAG[[#This Row],[STUDY_GROUP_FK]],'splitting ID'!C:C,'splitting ID'!A:A)</f>
        <v>SQUI_2019</v>
      </c>
      <c r="B976" s="3" t="str">
        <f>_xlfn.XLOOKUP(FIN_STUDY_GROUP_DISAG[[#This Row],[STUDY_GROUP_FK]],'splitting ID'!C:C,'splitting ID'!B:B)</f>
        <v>VOL</v>
      </c>
      <c r="C976" s="4" t="s">
        <v>12803</v>
      </c>
      <c r="D976" s="4" t="s">
        <v>5178</v>
      </c>
      <c r="E976" s="4" t="s">
        <v>13677</v>
      </c>
    </row>
    <row r="977" spans="1:5" x14ac:dyDescent="0.2">
      <c r="A977" s="3" t="str">
        <f>_xlfn.XLOOKUP(FIN_STUDY_GROUP_DISAG[[#This Row],[STUDY_GROUP_FK]],'splitting ID'!C:C,'splitting ID'!A:A)</f>
        <v>SQUI_2019</v>
      </c>
      <c r="B977" s="3" t="str">
        <f>_xlfn.XLOOKUP(FIN_STUDY_GROUP_DISAG[[#This Row],[STUDY_GROUP_FK]],'splitting ID'!C:C,'splitting ID'!B:B)</f>
        <v>VOL</v>
      </c>
      <c r="C977" s="4" t="s">
        <v>12803</v>
      </c>
      <c r="D977" s="4" t="s">
        <v>13348</v>
      </c>
      <c r="E977" s="4"/>
    </row>
    <row r="978" spans="1:5" x14ac:dyDescent="0.2">
      <c r="A978" s="3" t="str">
        <f>_xlfn.XLOOKUP(FIN_STUDY_GROUP_DISAG[[#This Row],[STUDY_GROUP_FK]],'splitting ID'!C:C,'splitting ID'!A:A)</f>
        <v>STEP_2017</v>
      </c>
      <c r="B978" s="3" t="str">
        <f>_xlfn.XLOOKUP(FIN_STUDY_GROUP_DISAG[[#This Row],[STUDY_GROUP_FK]],'splitting ID'!C:C,'splitting ID'!B:B)</f>
        <v>ONE</v>
      </c>
      <c r="C978" s="4" t="s">
        <v>12805</v>
      </c>
      <c r="D978" s="4" t="s">
        <v>5178</v>
      </c>
      <c r="E978" s="4" t="s">
        <v>13678</v>
      </c>
    </row>
    <row r="979" spans="1:5" x14ac:dyDescent="0.2">
      <c r="A979" s="3" t="str">
        <f>_xlfn.XLOOKUP(FIN_STUDY_GROUP_DISAG[[#This Row],[STUDY_GROUP_FK]],'splitting ID'!C:C,'splitting ID'!A:A)</f>
        <v>STEW_2023</v>
      </c>
      <c r="B979" s="3" t="str">
        <f>_xlfn.XLOOKUP(FIN_STUDY_GROUP_DISAG[[#This Row],[STUDY_GROUP_FK]],'splitting ID'!C:C,'splitting ID'!B:B)</f>
        <v>ONE</v>
      </c>
      <c r="C979" s="4" t="s">
        <v>10566</v>
      </c>
      <c r="D979" s="4" t="s">
        <v>5178</v>
      </c>
      <c r="E979" s="4" t="s">
        <v>13415</v>
      </c>
    </row>
    <row r="980" spans="1:5" x14ac:dyDescent="0.2">
      <c r="A980" s="3" t="str">
        <f>_xlfn.XLOOKUP(FIN_STUDY_GROUP_DISAG[[#This Row],[STUDY_GROUP_FK]],'splitting ID'!C:C,'splitting ID'!A:A)</f>
        <v>STUR_2021</v>
      </c>
      <c r="B980" s="3" t="str">
        <f>_xlfn.XLOOKUP(FIN_STUDY_GROUP_DISAG[[#This Row],[STUDY_GROUP_FK]],'splitting ID'!C:C,'splitting ID'!B:B)</f>
        <v>ONE</v>
      </c>
      <c r="C980" s="4" t="s">
        <v>11646</v>
      </c>
      <c r="D980" s="4" t="s">
        <v>5178</v>
      </c>
      <c r="E980" s="4" t="s">
        <v>13479</v>
      </c>
    </row>
    <row r="981" spans="1:5" x14ac:dyDescent="0.2">
      <c r="A981" s="3" t="str">
        <f>_xlfn.XLOOKUP(FIN_STUDY_GROUP_DISAG[[#This Row],[STUDY_GROUP_FK]],'splitting ID'!C:C,'splitting ID'!A:A)</f>
        <v>SUEH_2021</v>
      </c>
      <c r="B981" s="3" t="str">
        <f>_xlfn.XLOOKUP(FIN_STUDY_GROUP_DISAG[[#This Row],[STUDY_GROUP_FK]],'splitting ID'!C:C,'splitting ID'!B:B)</f>
        <v>ONE</v>
      </c>
      <c r="C981" s="4" t="s">
        <v>10786</v>
      </c>
      <c r="D981" s="4" t="s">
        <v>13343</v>
      </c>
      <c r="E981" s="4"/>
    </row>
    <row r="982" spans="1:5" x14ac:dyDescent="0.2">
      <c r="A982" s="3" t="str">
        <f>_xlfn.XLOOKUP(FIN_STUDY_GROUP_DISAG[[#This Row],[STUDY_GROUP_FK]],'splitting ID'!C:C,'splitting ID'!A:A)</f>
        <v>SUEH_2021</v>
      </c>
      <c r="B982" s="3" t="str">
        <f>_xlfn.XLOOKUP(FIN_STUDY_GROUP_DISAG[[#This Row],[STUDY_GROUP_FK]],'splitting ID'!C:C,'splitting ID'!B:B)</f>
        <v>ONE</v>
      </c>
      <c r="C982" s="4" t="s">
        <v>10786</v>
      </c>
      <c r="D982" s="4" t="s">
        <v>5178</v>
      </c>
      <c r="E982" s="4" t="s">
        <v>13480</v>
      </c>
    </row>
    <row r="983" spans="1:5" x14ac:dyDescent="0.2">
      <c r="A983" s="3" t="str">
        <f>_xlfn.XLOOKUP(FIN_STUDY_GROUP_DISAG[[#This Row],[STUDY_GROUP_FK]],'splitting ID'!C:C,'splitting ID'!A:A)</f>
        <v>SUNM_2025</v>
      </c>
      <c r="B983" s="3" t="str">
        <f>_xlfn.XLOOKUP(FIN_STUDY_GROUP_DISAG[[#This Row],[STUDY_GROUP_FK]],'splitting ID'!C:C,'splitting ID'!B:B)</f>
        <v>PRL</v>
      </c>
      <c r="C983" s="4" t="s">
        <v>12810</v>
      </c>
      <c r="D983" s="4" t="s">
        <v>5178</v>
      </c>
      <c r="E983" s="4" t="s">
        <v>13679</v>
      </c>
    </row>
    <row r="984" spans="1:5" x14ac:dyDescent="0.2">
      <c r="A984" s="3" t="str">
        <f>_xlfn.XLOOKUP(FIN_STUDY_GROUP_DISAG[[#This Row],[STUDY_GROUP_FK]],'splitting ID'!C:C,'splitting ID'!A:A)</f>
        <v>SUNX_2022</v>
      </c>
      <c r="B984" s="3" t="str">
        <f>_xlfn.XLOOKUP(FIN_STUDY_GROUP_DISAG[[#This Row],[STUDY_GROUP_FK]],'splitting ID'!C:C,'splitting ID'!B:B)</f>
        <v>FEM</v>
      </c>
      <c r="C984" s="4" t="s">
        <v>12227</v>
      </c>
      <c r="D984" s="4" t="s">
        <v>5178</v>
      </c>
      <c r="E984" s="4" t="s">
        <v>13580</v>
      </c>
    </row>
    <row r="985" spans="1:5" x14ac:dyDescent="0.2">
      <c r="A985" s="3" t="str">
        <f>_xlfn.XLOOKUP(FIN_STUDY_GROUP_DISAG[[#This Row],[STUDY_GROUP_FK]],'splitting ID'!C:C,'splitting ID'!A:A)</f>
        <v>SUNX_2022</v>
      </c>
      <c r="B985" s="3" t="str">
        <f>_xlfn.XLOOKUP(FIN_STUDY_GROUP_DISAG[[#This Row],[STUDY_GROUP_FK]],'splitting ID'!C:C,'splitting ID'!B:B)</f>
        <v>MAL</v>
      </c>
      <c r="C985" s="4" t="s">
        <v>12229</v>
      </c>
      <c r="D985" s="4" t="s">
        <v>5178</v>
      </c>
      <c r="E985" s="4" t="s">
        <v>13580</v>
      </c>
    </row>
    <row r="986" spans="1:5" x14ac:dyDescent="0.2">
      <c r="A986" s="3" t="str">
        <f>_xlfn.XLOOKUP(FIN_STUDY_GROUP_DISAG[[#This Row],[STUDY_GROUP_FK]],'splitting ID'!C:C,'splitting ID'!A:A)</f>
        <v>SURY_2024</v>
      </c>
      <c r="B986" s="3" t="str">
        <f>_xlfn.XLOOKUP(FIN_STUDY_GROUP_DISAG[[#This Row],[STUDY_GROUP_FK]],'splitting ID'!C:C,'splitting ID'!B:B)</f>
        <v>ONE</v>
      </c>
      <c r="C986" s="4" t="s">
        <v>11285</v>
      </c>
      <c r="D986" s="4" t="s">
        <v>13343</v>
      </c>
      <c r="E986" s="4"/>
    </row>
    <row r="987" spans="1:5" x14ac:dyDescent="0.2">
      <c r="A987" s="3" t="str">
        <f>_xlfn.XLOOKUP(FIN_STUDY_GROUP_DISAG[[#This Row],[STUDY_GROUP_FK]],'splitting ID'!C:C,'splitting ID'!A:A)</f>
        <v>SURY_2024</v>
      </c>
      <c r="B987" s="3" t="str">
        <f>_xlfn.XLOOKUP(FIN_STUDY_GROUP_DISAG[[#This Row],[STUDY_GROUP_FK]],'splitting ID'!C:C,'splitting ID'!B:B)</f>
        <v>ONE</v>
      </c>
      <c r="C987" s="4" t="s">
        <v>11285</v>
      </c>
      <c r="D987" s="4" t="s">
        <v>5178</v>
      </c>
      <c r="E987" s="4" t="s">
        <v>13416</v>
      </c>
    </row>
    <row r="988" spans="1:5" x14ac:dyDescent="0.2">
      <c r="A988" s="3" t="str">
        <f>_xlfn.XLOOKUP(FIN_STUDY_GROUP_DISAG[[#This Row],[STUDY_GROUP_FK]],'splitting ID'!C:C,'splitting ID'!A:A)</f>
        <v>SVIG_2020</v>
      </c>
      <c r="B988" s="3" t="str">
        <f>_xlfn.XLOOKUP(FIN_STUDY_GROUP_DISAG[[#This Row],[STUDY_GROUP_FK]],'splitting ID'!C:C,'splitting ID'!B:B)</f>
        <v>ONE</v>
      </c>
      <c r="C988" s="4" t="s">
        <v>12230</v>
      </c>
      <c r="D988" s="4" t="s">
        <v>13343</v>
      </c>
      <c r="E988" s="4"/>
    </row>
    <row r="989" spans="1:5" x14ac:dyDescent="0.2">
      <c r="A989" s="3" t="str">
        <f>_xlfn.XLOOKUP(FIN_STUDY_GROUP_DISAG[[#This Row],[STUDY_GROUP_FK]],'splitting ID'!C:C,'splitting ID'!A:A)</f>
        <v>SVIG_2020</v>
      </c>
      <c r="B989" s="3" t="str">
        <f>_xlfn.XLOOKUP(FIN_STUDY_GROUP_DISAG[[#This Row],[STUDY_GROUP_FK]],'splitting ID'!C:C,'splitting ID'!B:B)</f>
        <v>ONE</v>
      </c>
      <c r="C989" s="4" t="s">
        <v>12230</v>
      </c>
      <c r="D989" s="4" t="s">
        <v>13344</v>
      </c>
      <c r="E989" s="4"/>
    </row>
    <row r="990" spans="1:5" x14ac:dyDescent="0.2">
      <c r="A990" s="3" t="str">
        <f>_xlfn.XLOOKUP(FIN_STUDY_GROUP_DISAG[[#This Row],[STUDY_GROUP_FK]],'splitting ID'!C:C,'splitting ID'!A:A)</f>
        <v>SVIG_2020</v>
      </c>
      <c r="B990" s="3" t="str">
        <f>_xlfn.XLOOKUP(FIN_STUDY_GROUP_DISAG[[#This Row],[STUDY_GROUP_FK]],'splitting ID'!C:C,'splitting ID'!B:B)</f>
        <v>ONE</v>
      </c>
      <c r="C990" s="4" t="s">
        <v>12230</v>
      </c>
      <c r="D990" s="4" t="s">
        <v>5178</v>
      </c>
      <c r="E990" s="4" t="s">
        <v>13581</v>
      </c>
    </row>
    <row r="991" spans="1:5" x14ac:dyDescent="0.2">
      <c r="A991" s="3" t="str">
        <f>_xlfn.XLOOKUP(FIN_STUDY_GROUP_DISAG[[#This Row],[STUDY_GROUP_FK]],'splitting ID'!C:C,'splitting ID'!A:A)</f>
        <v>SVIG_2020</v>
      </c>
      <c r="B991" s="3" t="str">
        <f>_xlfn.XLOOKUP(FIN_STUDY_GROUP_DISAG[[#This Row],[STUDY_GROUP_FK]],'splitting ID'!C:C,'splitting ID'!B:B)</f>
        <v>ONE</v>
      </c>
      <c r="C991" s="4" t="s">
        <v>12230</v>
      </c>
      <c r="D991" s="4" t="s">
        <v>13348</v>
      </c>
      <c r="E991" s="4"/>
    </row>
    <row r="992" spans="1:5" x14ac:dyDescent="0.2">
      <c r="A992" s="3" t="str">
        <f>_xlfn.XLOOKUP(FIN_STUDY_GROUP_DISAG[[#This Row],[STUDY_GROUP_FK]],'splitting ID'!C:C,'splitting ID'!A:A)</f>
        <v>SWED_2022</v>
      </c>
      <c r="B992" s="3" t="str">
        <f>_xlfn.XLOOKUP(FIN_STUDY_GROUP_DISAG[[#This Row],[STUDY_GROUP_FK]],'splitting ID'!C:C,'splitting ID'!B:B)</f>
        <v>FEM</v>
      </c>
      <c r="C992" s="4" t="s">
        <v>12427</v>
      </c>
      <c r="D992" s="4" t="s">
        <v>13343</v>
      </c>
      <c r="E992" s="4"/>
    </row>
    <row r="993" spans="1:5" x14ac:dyDescent="0.2">
      <c r="A993" s="3" t="str">
        <f>_xlfn.XLOOKUP(FIN_STUDY_GROUP_DISAG[[#This Row],[STUDY_GROUP_FK]],'splitting ID'!C:C,'splitting ID'!A:A)</f>
        <v>SWED_2022</v>
      </c>
      <c r="B993" s="3" t="str">
        <f>_xlfn.XLOOKUP(FIN_STUDY_GROUP_DISAG[[#This Row],[STUDY_GROUP_FK]],'splitting ID'!C:C,'splitting ID'!B:B)</f>
        <v>FEM</v>
      </c>
      <c r="C993" s="4" t="s">
        <v>12427</v>
      </c>
      <c r="D993" s="4" t="s">
        <v>13344</v>
      </c>
      <c r="E993" s="4"/>
    </row>
    <row r="994" spans="1:5" x14ac:dyDescent="0.2">
      <c r="A994" s="3" t="str">
        <f>_xlfn.XLOOKUP(FIN_STUDY_GROUP_DISAG[[#This Row],[STUDY_GROUP_FK]],'splitting ID'!C:C,'splitting ID'!A:A)</f>
        <v>SWED_2022</v>
      </c>
      <c r="B994" s="3" t="str">
        <f>_xlfn.XLOOKUP(FIN_STUDY_GROUP_DISAG[[#This Row],[STUDY_GROUP_FK]],'splitting ID'!C:C,'splitting ID'!B:B)</f>
        <v>FEM</v>
      </c>
      <c r="C994" s="4" t="s">
        <v>12427</v>
      </c>
      <c r="D994" s="4" t="s">
        <v>5178</v>
      </c>
      <c r="E994" s="4" t="s">
        <v>13602</v>
      </c>
    </row>
    <row r="995" spans="1:5" x14ac:dyDescent="0.2">
      <c r="A995" s="3" t="str">
        <f>_xlfn.XLOOKUP(FIN_STUDY_GROUP_DISAG[[#This Row],[STUDY_GROUP_FK]],'splitting ID'!C:C,'splitting ID'!A:A)</f>
        <v>SWED_2022</v>
      </c>
      <c r="B995" s="3" t="str">
        <f>_xlfn.XLOOKUP(FIN_STUDY_GROUP_DISAG[[#This Row],[STUDY_GROUP_FK]],'splitting ID'!C:C,'splitting ID'!B:B)</f>
        <v>MAL</v>
      </c>
      <c r="C995" s="4" t="s">
        <v>12425</v>
      </c>
      <c r="D995" s="4" t="s">
        <v>13343</v>
      </c>
      <c r="E995" s="4"/>
    </row>
    <row r="996" spans="1:5" x14ac:dyDescent="0.2">
      <c r="A996" s="3" t="str">
        <f>_xlfn.XLOOKUP(FIN_STUDY_GROUP_DISAG[[#This Row],[STUDY_GROUP_FK]],'splitting ID'!C:C,'splitting ID'!A:A)</f>
        <v>SWED_2022</v>
      </c>
      <c r="B996" s="3" t="str">
        <f>_xlfn.XLOOKUP(FIN_STUDY_GROUP_DISAG[[#This Row],[STUDY_GROUP_FK]],'splitting ID'!C:C,'splitting ID'!B:B)</f>
        <v>MAL</v>
      </c>
      <c r="C996" s="4" t="s">
        <v>12425</v>
      </c>
      <c r="D996" s="4" t="s">
        <v>13344</v>
      </c>
      <c r="E996" s="4"/>
    </row>
    <row r="997" spans="1:5" x14ac:dyDescent="0.2">
      <c r="A997" s="3" t="str">
        <f>_xlfn.XLOOKUP(FIN_STUDY_GROUP_DISAG[[#This Row],[STUDY_GROUP_FK]],'splitting ID'!C:C,'splitting ID'!A:A)</f>
        <v>SWED_2022</v>
      </c>
      <c r="B997" s="3" t="str">
        <f>_xlfn.XLOOKUP(FIN_STUDY_GROUP_DISAG[[#This Row],[STUDY_GROUP_FK]],'splitting ID'!C:C,'splitting ID'!B:B)</f>
        <v>MAL</v>
      </c>
      <c r="C997" s="4" t="s">
        <v>12425</v>
      </c>
      <c r="D997" s="4" t="s">
        <v>5178</v>
      </c>
      <c r="E997" s="4" t="s">
        <v>13603</v>
      </c>
    </row>
    <row r="998" spans="1:5" x14ac:dyDescent="0.2">
      <c r="A998" s="3" t="str">
        <f>_xlfn.XLOOKUP(FIN_STUDY_GROUP_DISAG[[#This Row],[STUDY_GROUP_FK]],'splitting ID'!C:C,'splitting ID'!A:A)</f>
        <v>TADE_2016</v>
      </c>
      <c r="B998" s="3" t="str">
        <f>_xlfn.XLOOKUP(FIN_STUDY_GROUP_DISAG[[#This Row],[STUDY_GROUP_FK]],'splitting ID'!C:C,'splitting ID'!B:B)</f>
        <v>ONE</v>
      </c>
      <c r="C998" s="4" t="s">
        <v>12813</v>
      </c>
      <c r="D998" s="4" t="s">
        <v>13343</v>
      </c>
      <c r="E998" s="4"/>
    </row>
    <row r="999" spans="1:5" x14ac:dyDescent="0.2">
      <c r="A999" s="3" t="str">
        <f>_xlfn.XLOOKUP(FIN_STUDY_GROUP_DISAG[[#This Row],[STUDY_GROUP_FK]],'splitting ID'!C:C,'splitting ID'!A:A)</f>
        <v>TADE_2016</v>
      </c>
      <c r="B999" s="3" t="str">
        <f>_xlfn.XLOOKUP(FIN_STUDY_GROUP_DISAG[[#This Row],[STUDY_GROUP_FK]],'splitting ID'!C:C,'splitting ID'!B:B)</f>
        <v>ONE</v>
      </c>
      <c r="C999" s="4" t="s">
        <v>12813</v>
      </c>
      <c r="D999" s="4" t="s">
        <v>13344</v>
      </c>
      <c r="E999" s="4"/>
    </row>
    <row r="1000" spans="1:5" x14ac:dyDescent="0.2">
      <c r="A1000" s="3" t="str">
        <f>_xlfn.XLOOKUP(FIN_STUDY_GROUP_DISAG[[#This Row],[STUDY_GROUP_FK]],'splitting ID'!C:C,'splitting ID'!A:A)</f>
        <v>TADE_2016</v>
      </c>
      <c r="B1000" s="3" t="str">
        <f>_xlfn.XLOOKUP(FIN_STUDY_GROUP_DISAG[[#This Row],[STUDY_GROUP_FK]],'splitting ID'!C:C,'splitting ID'!B:B)</f>
        <v>ONE</v>
      </c>
      <c r="C1000" s="4" t="s">
        <v>12813</v>
      </c>
      <c r="D1000" s="4" t="s">
        <v>5178</v>
      </c>
      <c r="E1000" s="4" t="s">
        <v>13680</v>
      </c>
    </row>
    <row r="1001" spans="1:5" x14ac:dyDescent="0.2">
      <c r="A1001" s="3" t="str">
        <f>_xlfn.XLOOKUP(FIN_STUDY_GROUP_DISAG[[#This Row],[STUDY_GROUP_FK]],'splitting ID'!C:C,'splitting ID'!A:A)</f>
        <v>TADE_2016</v>
      </c>
      <c r="B1001" s="3" t="str">
        <f>_xlfn.XLOOKUP(FIN_STUDY_GROUP_DISAG[[#This Row],[STUDY_GROUP_FK]],'splitting ID'!C:C,'splitting ID'!B:B)</f>
        <v>ONE</v>
      </c>
      <c r="C1001" s="4" t="s">
        <v>12813</v>
      </c>
      <c r="D1001" s="4" t="s">
        <v>13348</v>
      </c>
      <c r="E1001" s="4"/>
    </row>
    <row r="1002" spans="1:5" x14ac:dyDescent="0.2">
      <c r="A1002" s="3" t="str">
        <f>_xlfn.XLOOKUP(FIN_STUDY_GROUP_DISAG[[#This Row],[STUDY_GROUP_FK]],'splitting ID'!C:C,'splitting ID'!A:A)</f>
        <v>TADE_2019</v>
      </c>
      <c r="B1002" s="3" t="str">
        <f>_xlfn.XLOOKUP(FIN_STUDY_GROUP_DISAG[[#This Row],[STUDY_GROUP_FK]],'splitting ID'!C:C,'splitting ID'!B:B)</f>
        <v>ONE</v>
      </c>
      <c r="C1002" s="4" t="s">
        <v>12816</v>
      </c>
      <c r="D1002" s="4" t="s">
        <v>13343</v>
      </c>
      <c r="E1002" s="4"/>
    </row>
    <row r="1003" spans="1:5" x14ac:dyDescent="0.2">
      <c r="A1003" s="3" t="str">
        <f>_xlfn.XLOOKUP(FIN_STUDY_GROUP_DISAG[[#This Row],[STUDY_GROUP_FK]],'splitting ID'!C:C,'splitting ID'!A:A)</f>
        <v>TADE_2019</v>
      </c>
      <c r="B1003" s="3" t="str">
        <f>_xlfn.XLOOKUP(FIN_STUDY_GROUP_DISAG[[#This Row],[STUDY_GROUP_FK]],'splitting ID'!C:C,'splitting ID'!B:B)</f>
        <v>ONE</v>
      </c>
      <c r="C1003" s="4" t="s">
        <v>12816</v>
      </c>
      <c r="D1003" s="4" t="s">
        <v>13344</v>
      </c>
      <c r="E1003" s="4"/>
    </row>
    <row r="1004" spans="1:5" x14ac:dyDescent="0.2">
      <c r="A1004" s="3" t="str">
        <f>_xlfn.XLOOKUP(FIN_STUDY_GROUP_DISAG[[#This Row],[STUDY_GROUP_FK]],'splitting ID'!C:C,'splitting ID'!A:A)</f>
        <v>TADE_2019</v>
      </c>
      <c r="B1004" s="3" t="str">
        <f>_xlfn.XLOOKUP(FIN_STUDY_GROUP_DISAG[[#This Row],[STUDY_GROUP_FK]],'splitting ID'!C:C,'splitting ID'!B:B)</f>
        <v>ONE</v>
      </c>
      <c r="C1004" s="4" t="s">
        <v>12816</v>
      </c>
      <c r="D1004" s="4" t="s">
        <v>5178</v>
      </c>
      <c r="E1004" s="4" t="s">
        <v>13681</v>
      </c>
    </row>
    <row r="1005" spans="1:5" x14ac:dyDescent="0.2">
      <c r="A1005" s="3" t="str">
        <f>_xlfn.XLOOKUP(FIN_STUDY_GROUP_DISAG[[#This Row],[STUDY_GROUP_FK]],'splitting ID'!C:C,'splitting ID'!A:A)</f>
        <v>TAFU_2014</v>
      </c>
      <c r="B1005" s="3" t="str">
        <f>_xlfn.XLOOKUP(FIN_STUDY_GROUP_DISAG[[#This Row],[STUDY_GROUP_FK]],'splitting ID'!C:C,'splitting ID'!B:B)</f>
        <v>ONE</v>
      </c>
      <c r="C1005" s="4" t="s">
        <v>12575</v>
      </c>
      <c r="D1005" s="4" t="s">
        <v>13344</v>
      </c>
      <c r="E1005" s="4"/>
    </row>
    <row r="1006" spans="1:5" x14ac:dyDescent="0.2">
      <c r="A1006" s="3" t="str">
        <f>_xlfn.XLOOKUP(FIN_STUDY_GROUP_DISAG[[#This Row],[STUDY_GROUP_FK]],'splitting ID'!C:C,'splitting ID'!A:A)</f>
        <v>TAKU_2021</v>
      </c>
      <c r="B1006" s="3" t="str">
        <f>_xlfn.XLOOKUP(FIN_STUDY_GROUP_DISAG[[#This Row],[STUDY_GROUP_FK]],'splitting ID'!C:C,'splitting ID'!B:B)</f>
        <v>ONE</v>
      </c>
      <c r="C1006" s="4" t="s">
        <v>10788</v>
      </c>
      <c r="D1006" s="4" t="s">
        <v>5178</v>
      </c>
      <c r="E1006" s="4" t="s">
        <v>13352</v>
      </c>
    </row>
    <row r="1007" spans="1:5" x14ac:dyDescent="0.2">
      <c r="A1007" s="3" t="str">
        <f>_xlfn.XLOOKUP(FIN_STUDY_GROUP_DISAG[[#This Row],[STUDY_GROUP_FK]],'splitting ID'!C:C,'splitting ID'!A:A)</f>
        <v>TANG_2022</v>
      </c>
      <c r="B1007" s="3" t="str">
        <f>_xlfn.XLOOKUP(FIN_STUDY_GROUP_DISAG[[#This Row],[STUDY_GROUP_FK]],'splitting ID'!C:C,'splitting ID'!B:B)</f>
        <v>ONE</v>
      </c>
      <c r="C1007" s="4" t="s">
        <v>12233</v>
      </c>
      <c r="D1007" s="4" t="s">
        <v>13343</v>
      </c>
      <c r="E1007" s="4"/>
    </row>
    <row r="1008" spans="1:5" x14ac:dyDescent="0.2">
      <c r="A1008" s="3" t="str">
        <f>_xlfn.XLOOKUP(FIN_STUDY_GROUP_DISAG[[#This Row],[STUDY_GROUP_FK]],'splitting ID'!C:C,'splitting ID'!A:A)</f>
        <v>TANG_2022</v>
      </c>
      <c r="B1008" s="3" t="str">
        <f>_xlfn.XLOOKUP(FIN_STUDY_GROUP_DISAG[[#This Row],[STUDY_GROUP_FK]],'splitting ID'!C:C,'splitting ID'!B:B)</f>
        <v>ONE</v>
      </c>
      <c r="C1008" s="4" t="s">
        <v>12233</v>
      </c>
      <c r="D1008" s="4" t="s">
        <v>5178</v>
      </c>
      <c r="E1008" s="4" t="s">
        <v>13582</v>
      </c>
    </row>
    <row r="1009" spans="1:5" x14ac:dyDescent="0.2">
      <c r="A1009" s="3" t="str">
        <f>_xlfn.XLOOKUP(FIN_STUDY_GROUP_DISAG[[#This Row],[STUDY_GROUP_FK]],'splitting ID'!C:C,'splitting ID'!A:A)</f>
        <v>TANG_2022</v>
      </c>
      <c r="B1009" s="3" t="str">
        <f>_xlfn.XLOOKUP(FIN_STUDY_GROUP_DISAG[[#This Row],[STUDY_GROUP_FK]],'splitting ID'!C:C,'splitting ID'!B:B)</f>
        <v>ONE</v>
      </c>
      <c r="C1009" s="4" t="s">
        <v>12233</v>
      </c>
      <c r="D1009" s="4" t="s">
        <v>13348</v>
      </c>
      <c r="E1009" s="4"/>
    </row>
    <row r="1010" spans="1:5" x14ac:dyDescent="0.2">
      <c r="A1010" s="3" t="str">
        <f>_xlfn.XLOOKUP(FIN_STUDY_GROUP_DISAG[[#This Row],[STUDY_GROUP_FK]],'splitting ID'!C:C,'splitting ID'!A:A)</f>
        <v>TAVA_2017</v>
      </c>
      <c r="B1010" s="3" t="str">
        <f>_xlfn.XLOOKUP(FIN_STUDY_GROUP_DISAG[[#This Row],[STUDY_GROUP_FK]],'splitting ID'!C:C,'splitting ID'!B:B)</f>
        <v>ONE</v>
      </c>
      <c r="C1010" s="4" t="s">
        <v>12818</v>
      </c>
      <c r="D1010" s="4" t="s">
        <v>13344</v>
      </c>
      <c r="E1010" s="4"/>
    </row>
    <row r="1011" spans="1:5" x14ac:dyDescent="0.2">
      <c r="A1011" s="3" t="str">
        <f>_xlfn.XLOOKUP(FIN_STUDY_GROUP_DISAG[[#This Row],[STUDY_GROUP_FK]],'splitting ID'!C:C,'splitting ID'!A:A)</f>
        <v>TAVA_2017</v>
      </c>
      <c r="B1011" s="3" t="str">
        <f>_xlfn.XLOOKUP(FIN_STUDY_GROUP_DISAG[[#This Row],[STUDY_GROUP_FK]],'splitting ID'!C:C,'splitting ID'!B:B)</f>
        <v>ONE</v>
      </c>
      <c r="C1011" s="4" t="s">
        <v>12818</v>
      </c>
      <c r="D1011" s="4" t="s">
        <v>5178</v>
      </c>
      <c r="E1011" s="4" t="s">
        <v>13682</v>
      </c>
    </row>
    <row r="1012" spans="1:5" x14ac:dyDescent="0.2">
      <c r="A1012" s="3" t="str">
        <f>_xlfn.XLOOKUP(FIN_STUDY_GROUP_DISAG[[#This Row],[STUDY_GROUP_FK]],'splitting ID'!C:C,'splitting ID'!A:A)</f>
        <v>TAVA_2017</v>
      </c>
      <c r="B1012" s="3" t="str">
        <f>_xlfn.XLOOKUP(FIN_STUDY_GROUP_DISAG[[#This Row],[STUDY_GROUP_FK]],'splitting ID'!C:C,'splitting ID'!B:B)</f>
        <v>ONE</v>
      </c>
      <c r="C1012" s="4" t="s">
        <v>12818</v>
      </c>
      <c r="D1012" s="4" t="s">
        <v>13348</v>
      </c>
      <c r="E1012" s="4"/>
    </row>
    <row r="1013" spans="1:5" x14ac:dyDescent="0.2">
      <c r="A1013" s="3" t="str">
        <f>_xlfn.XLOOKUP(FIN_STUDY_GROUP_DISAG[[#This Row],[STUDY_GROUP_FK]],'splitting ID'!C:C,'splitting ID'!A:A)</f>
        <v>TELL_2017</v>
      </c>
      <c r="B1013" s="3" t="str">
        <f>_xlfn.XLOOKUP(FIN_STUDY_GROUP_DISAG[[#This Row],[STUDY_GROUP_FK]],'splitting ID'!C:C,'splitting ID'!B:B)</f>
        <v>ONE</v>
      </c>
      <c r="C1013" s="4" t="s">
        <v>12822</v>
      </c>
      <c r="D1013" s="4" t="s">
        <v>5178</v>
      </c>
      <c r="E1013" s="4" t="s">
        <v>13683</v>
      </c>
    </row>
    <row r="1014" spans="1:5" x14ac:dyDescent="0.2">
      <c r="A1014" s="3" t="str">
        <f>_xlfn.XLOOKUP(FIN_STUDY_GROUP_DISAG[[#This Row],[STUDY_GROUP_FK]],'splitting ID'!C:C,'splitting ID'!A:A)</f>
        <v>THIV_2020</v>
      </c>
      <c r="B1014" s="3" t="str">
        <f>_xlfn.XLOOKUP(FIN_STUDY_GROUP_DISAG[[#This Row],[STUDY_GROUP_FK]],'splitting ID'!C:C,'splitting ID'!B:B)</f>
        <v>ONE</v>
      </c>
      <c r="C1014" s="4" t="s">
        <v>12236</v>
      </c>
      <c r="D1014" s="4" t="s">
        <v>13343</v>
      </c>
      <c r="E1014" s="4"/>
    </row>
    <row r="1015" spans="1:5" x14ac:dyDescent="0.2">
      <c r="A1015" s="3" t="str">
        <f>_xlfn.XLOOKUP(FIN_STUDY_GROUP_DISAG[[#This Row],[STUDY_GROUP_FK]],'splitting ID'!C:C,'splitting ID'!A:A)</f>
        <v>TONX_2015</v>
      </c>
      <c r="B1015" s="3" t="str">
        <f>_xlfn.XLOOKUP(FIN_STUDY_GROUP_DISAG[[#This Row],[STUDY_GROUP_FK]],'splitting ID'!C:C,'splitting ID'!B:B)</f>
        <v>ONE</v>
      </c>
      <c r="C1015" s="4" t="s">
        <v>12827</v>
      </c>
      <c r="D1015" s="4" t="s">
        <v>13344</v>
      </c>
      <c r="E1015" s="4"/>
    </row>
    <row r="1016" spans="1:5" x14ac:dyDescent="0.2">
      <c r="A1016" s="3" t="str">
        <f>_xlfn.XLOOKUP(FIN_STUDY_GROUP_DISAG[[#This Row],[STUDY_GROUP_FK]],'splitting ID'!C:C,'splitting ID'!A:A)</f>
        <v>TONX_2015</v>
      </c>
      <c r="B1016" s="3" t="str">
        <f>_xlfn.XLOOKUP(FIN_STUDY_GROUP_DISAG[[#This Row],[STUDY_GROUP_FK]],'splitting ID'!C:C,'splitting ID'!B:B)</f>
        <v>ONE</v>
      </c>
      <c r="C1016" s="4" t="s">
        <v>12827</v>
      </c>
      <c r="D1016" s="4" t="s">
        <v>5178</v>
      </c>
      <c r="E1016" s="4" t="s">
        <v>13684</v>
      </c>
    </row>
    <row r="1017" spans="1:5" x14ac:dyDescent="0.2">
      <c r="A1017" s="3" t="str">
        <f>_xlfn.XLOOKUP(FIN_STUDY_GROUP_DISAG[[#This Row],[STUDY_GROUP_FK]],'splitting ID'!C:C,'splitting ID'!A:A)</f>
        <v>TONX_2015</v>
      </c>
      <c r="B1017" s="3" t="str">
        <f>_xlfn.XLOOKUP(FIN_STUDY_GROUP_DISAG[[#This Row],[STUDY_GROUP_FK]],'splitting ID'!C:C,'splitting ID'!B:B)</f>
        <v>ONE</v>
      </c>
      <c r="C1017" s="4" t="s">
        <v>12827</v>
      </c>
      <c r="D1017" s="4" t="s">
        <v>13348</v>
      </c>
      <c r="E1017" s="4"/>
    </row>
    <row r="1018" spans="1:5" x14ac:dyDescent="0.2">
      <c r="A1018" s="3" t="str">
        <f>_xlfn.XLOOKUP(FIN_STUDY_GROUP_DISAG[[#This Row],[STUDY_GROUP_FK]],'splitting ID'!C:C,'splitting ID'!A:A)</f>
        <v>TORO_2018</v>
      </c>
      <c r="B1018" s="3" t="str">
        <f>_xlfn.XLOOKUP(FIN_STUDY_GROUP_DISAG[[#This Row],[STUDY_GROUP_FK]],'splitting ID'!C:C,'splitting ID'!B:B)</f>
        <v>ONE</v>
      </c>
      <c r="C1018" s="4" t="s">
        <v>12830</v>
      </c>
      <c r="D1018" s="4" t="s">
        <v>13343</v>
      </c>
      <c r="E1018" s="4"/>
    </row>
    <row r="1019" spans="1:5" x14ac:dyDescent="0.2">
      <c r="A1019" s="3" t="str">
        <f>_xlfn.XLOOKUP(FIN_STUDY_GROUP_DISAG[[#This Row],[STUDY_GROUP_FK]],'splitting ID'!C:C,'splitting ID'!A:A)</f>
        <v>TORO_2018</v>
      </c>
      <c r="B1019" s="3" t="str">
        <f>_xlfn.XLOOKUP(FIN_STUDY_GROUP_DISAG[[#This Row],[STUDY_GROUP_FK]],'splitting ID'!C:C,'splitting ID'!B:B)</f>
        <v>ONE</v>
      </c>
      <c r="C1019" s="4" t="s">
        <v>12830</v>
      </c>
      <c r="D1019" s="4" t="s">
        <v>5178</v>
      </c>
      <c r="E1019" s="4" t="s">
        <v>13685</v>
      </c>
    </row>
    <row r="1020" spans="1:5" x14ac:dyDescent="0.2">
      <c r="A1020" s="3" t="str">
        <f>_xlfn.XLOOKUP(FIN_STUDY_GROUP_DISAG[[#This Row],[STUDY_GROUP_FK]],'splitting ID'!C:C,'splitting ID'!A:A)</f>
        <v>TOSA_2021</v>
      </c>
      <c r="B1020" s="3" t="str">
        <f>_xlfn.XLOOKUP(FIN_STUDY_GROUP_DISAG[[#This Row],[STUDY_GROUP_FK]],'splitting ID'!C:C,'splitting ID'!B:B)</f>
        <v>ONE</v>
      </c>
      <c r="C1020" s="4" t="s">
        <v>10790</v>
      </c>
      <c r="D1020" s="4" t="s">
        <v>13343</v>
      </c>
      <c r="E1020" s="4"/>
    </row>
    <row r="1021" spans="1:5" x14ac:dyDescent="0.2">
      <c r="A1021" s="3" t="str">
        <f>_xlfn.XLOOKUP(FIN_STUDY_GROUP_DISAG[[#This Row],[STUDY_GROUP_FK]],'splitting ID'!C:C,'splitting ID'!A:A)</f>
        <v>TOSA_2021</v>
      </c>
      <c r="B1021" s="3" t="str">
        <f>_xlfn.XLOOKUP(FIN_STUDY_GROUP_DISAG[[#This Row],[STUDY_GROUP_FK]],'splitting ID'!C:C,'splitting ID'!B:B)</f>
        <v>ONE</v>
      </c>
      <c r="C1021" s="4" t="s">
        <v>10790</v>
      </c>
      <c r="D1021" s="4" t="s">
        <v>5178</v>
      </c>
      <c r="E1021" s="4" t="s">
        <v>13481</v>
      </c>
    </row>
    <row r="1022" spans="1:5" x14ac:dyDescent="0.2">
      <c r="A1022" s="3" t="str">
        <f>_xlfn.XLOOKUP(FIN_STUDY_GROUP_DISAG[[#This Row],[STUDY_GROUP_FK]],'splitting ID'!C:C,'splitting ID'!A:A)</f>
        <v>TRAV_2016</v>
      </c>
      <c r="B1022" s="3" t="str">
        <f>_xlfn.XLOOKUP(FIN_STUDY_GROUP_DISAG[[#This Row],[STUDY_GROUP_FK]],'splitting ID'!C:C,'splitting ID'!B:B)</f>
        <v>FEM</v>
      </c>
      <c r="C1022" s="4" t="s">
        <v>12833</v>
      </c>
      <c r="D1022" s="4" t="s">
        <v>13343</v>
      </c>
      <c r="E1022" s="4"/>
    </row>
    <row r="1023" spans="1:5" x14ac:dyDescent="0.2">
      <c r="A1023" s="3" t="str">
        <f>_xlfn.XLOOKUP(FIN_STUDY_GROUP_DISAG[[#This Row],[STUDY_GROUP_FK]],'splitting ID'!C:C,'splitting ID'!A:A)</f>
        <v>TRAV_2016</v>
      </c>
      <c r="B1023" s="3" t="str">
        <f>_xlfn.XLOOKUP(FIN_STUDY_GROUP_DISAG[[#This Row],[STUDY_GROUP_FK]],'splitting ID'!C:C,'splitting ID'!B:B)</f>
        <v>FEM</v>
      </c>
      <c r="C1023" s="4" t="s">
        <v>12833</v>
      </c>
      <c r="D1023" s="4" t="s">
        <v>5178</v>
      </c>
      <c r="E1023" s="4" t="s">
        <v>13686</v>
      </c>
    </row>
    <row r="1024" spans="1:5" x14ac:dyDescent="0.2">
      <c r="A1024" s="3" t="str">
        <f>_xlfn.XLOOKUP(FIN_STUDY_GROUP_DISAG[[#This Row],[STUDY_GROUP_FK]],'splitting ID'!C:C,'splitting ID'!A:A)</f>
        <v>TRAV_2016</v>
      </c>
      <c r="B1024" s="3" t="str">
        <f>_xlfn.XLOOKUP(FIN_STUDY_GROUP_DISAG[[#This Row],[STUDY_GROUP_FK]],'splitting ID'!C:C,'splitting ID'!B:B)</f>
        <v>FEM</v>
      </c>
      <c r="C1024" s="4" t="s">
        <v>12833</v>
      </c>
      <c r="D1024" s="4" t="s">
        <v>13348</v>
      </c>
      <c r="E1024" s="4"/>
    </row>
    <row r="1025" spans="1:5" x14ac:dyDescent="0.2">
      <c r="A1025" s="3" t="str">
        <f>_xlfn.XLOOKUP(FIN_STUDY_GROUP_DISAG[[#This Row],[STUDY_GROUP_FK]],'splitting ID'!C:C,'splitting ID'!A:A)</f>
        <v>TRAV_2016</v>
      </c>
      <c r="B1025" s="3" t="str">
        <f>_xlfn.XLOOKUP(FIN_STUDY_GROUP_DISAG[[#This Row],[STUDY_GROUP_FK]],'splitting ID'!C:C,'splitting ID'!B:B)</f>
        <v>MAL</v>
      </c>
      <c r="C1025" s="4" t="s">
        <v>12831</v>
      </c>
      <c r="D1025" s="4" t="s">
        <v>13343</v>
      </c>
      <c r="E1025" s="4"/>
    </row>
    <row r="1026" spans="1:5" x14ac:dyDescent="0.2">
      <c r="A1026" s="3" t="str">
        <f>_xlfn.XLOOKUP(FIN_STUDY_GROUP_DISAG[[#This Row],[STUDY_GROUP_FK]],'splitting ID'!C:C,'splitting ID'!A:A)</f>
        <v>TRAV_2016</v>
      </c>
      <c r="B1026" s="3" t="str">
        <f>_xlfn.XLOOKUP(FIN_STUDY_GROUP_DISAG[[#This Row],[STUDY_GROUP_FK]],'splitting ID'!C:C,'splitting ID'!B:B)</f>
        <v>MAL</v>
      </c>
      <c r="C1026" s="4" t="s">
        <v>12831</v>
      </c>
      <c r="D1026" s="4" t="s">
        <v>5178</v>
      </c>
      <c r="E1026" s="4" t="s">
        <v>13687</v>
      </c>
    </row>
    <row r="1027" spans="1:5" x14ac:dyDescent="0.2">
      <c r="A1027" s="3" t="str">
        <f>_xlfn.XLOOKUP(FIN_STUDY_GROUP_DISAG[[#This Row],[STUDY_GROUP_FK]],'splitting ID'!C:C,'splitting ID'!A:A)</f>
        <v>TRAV_2016</v>
      </c>
      <c r="B1027" s="3" t="str">
        <f>_xlfn.XLOOKUP(FIN_STUDY_GROUP_DISAG[[#This Row],[STUDY_GROUP_FK]],'splitting ID'!C:C,'splitting ID'!B:B)</f>
        <v>MAL</v>
      </c>
      <c r="C1027" s="4" t="s">
        <v>12831</v>
      </c>
      <c r="D1027" s="4" t="s">
        <v>13348</v>
      </c>
      <c r="E1027" s="4"/>
    </row>
    <row r="1028" spans="1:5" x14ac:dyDescent="0.2">
      <c r="A1028" s="3" t="str">
        <f>_xlfn.XLOOKUP(FIN_STUDY_GROUP_DISAG[[#This Row],[STUDY_GROUP_FK]],'splitting ID'!C:C,'splitting ID'!A:A)</f>
        <v>TRUO_2025</v>
      </c>
      <c r="B1028" s="3" t="str">
        <f>_xlfn.XLOOKUP(FIN_STUDY_GROUP_DISAG[[#This Row],[STUDY_GROUP_FK]],'splitting ID'!C:C,'splitting ID'!B:B)</f>
        <v>FEM</v>
      </c>
      <c r="C1028" s="4" t="s">
        <v>12834</v>
      </c>
      <c r="D1028" s="4" t="s">
        <v>13348</v>
      </c>
      <c r="E1028" s="4"/>
    </row>
    <row r="1029" spans="1:5" x14ac:dyDescent="0.2">
      <c r="A1029" s="3" t="str">
        <f>_xlfn.XLOOKUP(FIN_STUDY_GROUP_DISAG[[#This Row],[STUDY_GROUP_FK]],'splitting ID'!C:C,'splitting ID'!A:A)</f>
        <v>TWAH_2022</v>
      </c>
      <c r="B1029" s="3" t="str">
        <f>_xlfn.XLOOKUP(FIN_STUDY_GROUP_DISAG[[#This Row],[STUDY_GROUP_FK]],'splitting ID'!C:C,'splitting ID'!B:B)</f>
        <v>ONE</v>
      </c>
      <c r="C1029" s="4" t="s">
        <v>12245</v>
      </c>
      <c r="D1029" s="4" t="s">
        <v>13343</v>
      </c>
      <c r="E1029" s="4"/>
    </row>
    <row r="1030" spans="1:5" x14ac:dyDescent="0.2">
      <c r="A1030" s="3" t="str">
        <f>_xlfn.XLOOKUP(FIN_STUDY_GROUP_DISAG[[#This Row],[STUDY_GROUP_FK]],'splitting ID'!C:C,'splitting ID'!A:A)</f>
        <v>TWAH_2022</v>
      </c>
      <c r="B1030" s="3" t="str">
        <f>_xlfn.XLOOKUP(FIN_STUDY_GROUP_DISAG[[#This Row],[STUDY_GROUP_FK]],'splitting ID'!C:C,'splitting ID'!B:B)</f>
        <v>ONE</v>
      </c>
      <c r="C1030" s="4" t="s">
        <v>12245</v>
      </c>
      <c r="D1030" s="4" t="s">
        <v>13346</v>
      </c>
      <c r="E1030" s="4"/>
    </row>
    <row r="1031" spans="1:5" x14ac:dyDescent="0.2">
      <c r="A1031" s="3" t="str">
        <f>_xlfn.XLOOKUP(FIN_STUDY_GROUP_DISAG[[#This Row],[STUDY_GROUP_FK]],'splitting ID'!C:C,'splitting ID'!A:A)</f>
        <v>VALL_2016</v>
      </c>
      <c r="B1031" s="3" t="str">
        <f>_xlfn.XLOOKUP(FIN_STUDY_GROUP_DISAG[[#This Row],[STUDY_GROUP_FK]],'splitting ID'!C:C,'splitting ID'!B:B)</f>
        <v>ONE</v>
      </c>
      <c r="C1031" s="4" t="s">
        <v>12252</v>
      </c>
      <c r="D1031" s="4" t="s">
        <v>13344</v>
      </c>
      <c r="E1031" s="4"/>
    </row>
    <row r="1032" spans="1:5" x14ac:dyDescent="0.2">
      <c r="A1032" s="3" t="str">
        <f>_xlfn.XLOOKUP(FIN_STUDY_GROUP_DISAG[[#This Row],[STUDY_GROUP_FK]],'splitting ID'!C:C,'splitting ID'!A:A)</f>
        <v>VALL_2016</v>
      </c>
      <c r="B1032" s="3" t="str">
        <f>_xlfn.XLOOKUP(FIN_STUDY_GROUP_DISAG[[#This Row],[STUDY_GROUP_FK]],'splitting ID'!C:C,'splitting ID'!B:B)</f>
        <v>ONE</v>
      </c>
      <c r="C1032" s="4" t="s">
        <v>12252</v>
      </c>
      <c r="D1032" s="4" t="s">
        <v>13343</v>
      </c>
      <c r="E1032" s="4"/>
    </row>
    <row r="1033" spans="1:5" x14ac:dyDescent="0.2">
      <c r="A1033" s="3" t="str">
        <f>_xlfn.XLOOKUP(FIN_STUDY_GROUP_DISAG[[#This Row],[STUDY_GROUP_FK]],'splitting ID'!C:C,'splitting ID'!A:A)</f>
        <v>VALL_2017a</v>
      </c>
      <c r="B1033" s="3" t="str">
        <f>_xlfn.XLOOKUP(FIN_STUDY_GROUP_DISAG[[#This Row],[STUDY_GROUP_FK]],'splitting ID'!C:C,'splitting ID'!B:B)</f>
        <v>ANC</v>
      </c>
      <c r="C1033" s="4" t="s">
        <v>12256</v>
      </c>
      <c r="D1033" s="4" t="s">
        <v>13348</v>
      </c>
      <c r="E1033" s="4"/>
    </row>
    <row r="1034" spans="1:5" x14ac:dyDescent="0.2">
      <c r="A1034" s="3" t="str">
        <f>_xlfn.XLOOKUP(FIN_STUDY_GROUP_DISAG[[#This Row],[STUDY_GROUP_FK]],'splitting ID'!C:C,'splitting ID'!A:A)</f>
        <v>VALL_2017a</v>
      </c>
      <c r="B1034" s="3" t="str">
        <f>_xlfn.XLOOKUP(FIN_STUDY_GROUP_DISAG[[#This Row],[STUDY_GROUP_FK]],'splitting ID'!C:C,'splitting ID'!B:B)</f>
        <v>SHC</v>
      </c>
      <c r="C1034" s="4" t="s">
        <v>12258</v>
      </c>
      <c r="D1034" s="4" t="s">
        <v>13348</v>
      </c>
      <c r="E1034" s="4"/>
    </row>
    <row r="1035" spans="1:5" x14ac:dyDescent="0.2">
      <c r="A1035" s="3" t="str">
        <f>_xlfn.XLOOKUP(FIN_STUDY_GROUP_DISAG[[#This Row],[STUDY_GROUP_FK]],'splitting ID'!C:C,'splitting ID'!A:A)</f>
        <v>VALL_2017a</v>
      </c>
      <c r="B1035" s="3" t="str">
        <f>_xlfn.XLOOKUP(FIN_STUDY_GROUP_DISAG[[#This Row],[STUDY_GROUP_FK]],'splitting ID'!C:C,'splitting ID'!B:B)</f>
        <v>WWC</v>
      </c>
      <c r="C1035" s="4" t="s">
        <v>12260</v>
      </c>
      <c r="D1035" s="4" t="s">
        <v>13348</v>
      </c>
      <c r="E1035" s="4"/>
    </row>
    <row r="1036" spans="1:5" x14ac:dyDescent="0.2">
      <c r="A1036" s="3" t="str">
        <f>_xlfn.XLOOKUP(FIN_STUDY_GROUP_DISAG[[#This Row],[STUDY_GROUP_FK]],'splitting ID'!C:C,'splitting ID'!A:A)</f>
        <v>VAND_2012</v>
      </c>
      <c r="B1036" s="3" t="str">
        <f>_xlfn.XLOOKUP(FIN_STUDY_GROUP_DISAG[[#This Row],[STUDY_GROUP_FK]],'splitting ID'!C:C,'splitting ID'!B:B)</f>
        <v>ONE</v>
      </c>
      <c r="C1036" s="4" t="s">
        <v>12578</v>
      </c>
      <c r="D1036" s="4" t="s">
        <v>5178</v>
      </c>
      <c r="E1036" s="4" t="s">
        <v>13620</v>
      </c>
    </row>
    <row r="1037" spans="1:5" x14ac:dyDescent="0.2">
      <c r="A1037" s="3" t="str">
        <f>_xlfn.XLOOKUP(FIN_STUDY_GROUP_DISAG[[#This Row],[STUDY_GROUP_FK]],'splitting ID'!C:C,'splitting ID'!A:A)</f>
        <v>VAND_2024</v>
      </c>
      <c r="B1037" s="3" t="str">
        <f>_xlfn.XLOOKUP(FIN_STUDY_GROUP_DISAG[[#This Row],[STUDY_GROUP_FK]],'splitting ID'!C:C,'splitting ID'!B:B)</f>
        <v>CAS</v>
      </c>
      <c r="C1037" s="4" t="s">
        <v>10686</v>
      </c>
      <c r="D1037" s="4" t="s">
        <v>5178</v>
      </c>
      <c r="E1037" s="4" t="s">
        <v>13417</v>
      </c>
    </row>
    <row r="1038" spans="1:5" x14ac:dyDescent="0.2">
      <c r="A1038" s="3" t="str">
        <f>_xlfn.XLOOKUP(FIN_STUDY_GROUP_DISAG[[#This Row],[STUDY_GROUP_FK]],'splitting ID'!C:C,'splitting ID'!A:A)</f>
        <v>VAND_2024</v>
      </c>
      <c r="B1038" s="3" t="str">
        <f>_xlfn.XLOOKUP(FIN_STUDY_GROUP_DISAG[[#This Row],[STUDY_GROUP_FK]],'splitting ID'!C:C,'splitting ID'!B:B)</f>
        <v>CAS</v>
      </c>
      <c r="C1038" s="4" t="s">
        <v>10686</v>
      </c>
      <c r="D1038" s="4" t="s">
        <v>13348</v>
      </c>
      <c r="E1038" s="4"/>
    </row>
    <row r="1039" spans="1:5" x14ac:dyDescent="0.2">
      <c r="A1039" s="3" t="str">
        <f>_xlfn.XLOOKUP(FIN_STUDY_GROUP_DISAG[[#This Row],[STUDY_GROUP_FK]],'splitting ID'!C:C,'splitting ID'!A:A)</f>
        <v>VAND_2024</v>
      </c>
      <c r="B1039" s="3" t="str">
        <f>_xlfn.XLOOKUP(FIN_STUDY_GROUP_DISAG[[#This Row],[STUDY_GROUP_FK]],'splitting ID'!C:C,'splitting ID'!B:B)</f>
        <v>CON</v>
      </c>
      <c r="C1039" s="4" t="s">
        <v>10689</v>
      </c>
      <c r="D1039" s="4" t="s">
        <v>5178</v>
      </c>
      <c r="E1039" s="4" t="s">
        <v>13417</v>
      </c>
    </row>
    <row r="1040" spans="1:5" x14ac:dyDescent="0.2">
      <c r="A1040" s="3" t="str">
        <f>_xlfn.XLOOKUP(FIN_STUDY_GROUP_DISAG[[#This Row],[STUDY_GROUP_FK]],'splitting ID'!C:C,'splitting ID'!A:A)</f>
        <v>VAND_2024</v>
      </c>
      <c r="B1040" s="3" t="str">
        <f>_xlfn.XLOOKUP(FIN_STUDY_GROUP_DISAG[[#This Row],[STUDY_GROUP_FK]],'splitting ID'!C:C,'splitting ID'!B:B)</f>
        <v>CON</v>
      </c>
      <c r="C1040" s="4" t="s">
        <v>10689</v>
      </c>
      <c r="D1040" s="4" t="s">
        <v>13348</v>
      </c>
      <c r="E1040" s="4"/>
    </row>
    <row r="1041" spans="1:5" x14ac:dyDescent="0.2">
      <c r="A1041" s="3" t="str">
        <f>_xlfn.XLOOKUP(FIN_STUDY_GROUP_DISAG[[#This Row],[STUDY_GROUP_FK]],'splitting ID'!C:C,'splitting ID'!A:A)</f>
        <v>VASC_2025</v>
      </c>
      <c r="B1041" s="3" t="str">
        <f>_xlfn.XLOOKUP(FIN_STUDY_GROUP_DISAG[[#This Row],[STUDY_GROUP_FK]],'splitting ID'!C:C,'splitting ID'!B:B)</f>
        <v>ONE</v>
      </c>
      <c r="C1041" s="4" t="s">
        <v>12837</v>
      </c>
      <c r="D1041" s="4" t="s">
        <v>13343</v>
      </c>
      <c r="E1041" s="4"/>
    </row>
    <row r="1042" spans="1:5" x14ac:dyDescent="0.2">
      <c r="A1042" s="3" t="str">
        <f>_xlfn.XLOOKUP(FIN_STUDY_GROUP_DISAG[[#This Row],[STUDY_GROUP_FK]],'splitting ID'!C:C,'splitting ID'!A:A)</f>
        <v>VASC_2025</v>
      </c>
      <c r="B1042" s="3" t="str">
        <f>_xlfn.XLOOKUP(FIN_STUDY_GROUP_DISAG[[#This Row],[STUDY_GROUP_FK]],'splitting ID'!C:C,'splitting ID'!B:B)</f>
        <v>ONE</v>
      </c>
      <c r="C1042" s="4" t="s">
        <v>12837</v>
      </c>
      <c r="D1042" s="4" t="s">
        <v>5178</v>
      </c>
      <c r="E1042" s="4" t="s">
        <v>13688</v>
      </c>
    </row>
    <row r="1043" spans="1:5" x14ac:dyDescent="0.2">
      <c r="A1043" s="3" t="str">
        <f>_xlfn.XLOOKUP(FIN_STUDY_GROUP_DISAG[[#This Row],[STUDY_GROUP_FK]],'splitting ID'!C:C,'splitting ID'!A:A)</f>
        <v>VASC_2025</v>
      </c>
      <c r="B1043" s="3" t="str">
        <f>_xlfn.XLOOKUP(FIN_STUDY_GROUP_DISAG[[#This Row],[STUDY_GROUP_FK]],'splitting ID'!C:C,'splitting ID'!B:B)</f>
        <v>ONE</v>
      </c>
      <c r="C1043" s="4" t="s">
        <v>12837</v>
      </c>
      <c r="D1043" s="4" t="s">
        <v>13348</v>
      </c>
      <c r="E1043" s="4"/>
    </row>
    <row r="1044" spans="1:5" x14ac:dyDescent="0.2">
      <c r="A1044" s="3" t="str">
        <f>_xlfn.XLOOKUP(FIN_STUDY_GROUP_DISAG[[#This Row],[STUDY_GROUP_FK]],'splitting ID'!C:C,'splitting ID'!A:A)</f>
        <v>VIEI_2017</v>
      </c>
      <c r="B1044" s="3" t="str">
        <f>_xlfn.XLOOKUP(FIN_STUDY_GROUP_DISAG[[#This Row],[STUDY_GROUP_FK]],'splitting ID'!C:C,'splitting ID'!B:B)</f>
        <v>ONE</v>
      </c>
      <c r="C1044" s="4" t="s">
        <v>12841</v>
      </c>
      <c r="D1044" s="4" t="s">
        <v>13343</v>
      </c>
      <c r="E1044" s="4"/>
    </row>
    <row r="1045" spans="1:5" x14ac:dyDescent="0.2">
      <c r="A1045" s="3" t="str">
        <f>_xlfn.XLOOKUP(FIN_STUDY_GROUP_DISAG[[#This Row],[STUDY_GROUP_FK]],'splitting ID'!C:C,'splitting ID'!A:A)</f>
        <v>VILL_2018a</v>
      </c>
      <c r="B1045" s="3" t="str">
        <f>_xlfn.XLOOKUP(FIN_STUDY_GROUP_DISAG[[#This Row],[STUDY_GROUP_FK]],'splitting ID'!C:C,'splitting ID'!B:B)</f>
        <v>ONE</v>
      </c>
      <c r="C1045" s="4" t="s">
        <v>12430</v>
      </c>
      <c r="D1045" s="4" t="s">
        <v>5178</v>
      </c>
      <c r="E1045" s="4" t="s">
        <v>13604</v>
      </c>
    </row>
    <row r="1046" spans="1:5" x14ac:dyDescent="0.2">
      <c r="A1046" s="3" t="str">
        <f>_xlfn.XLOOKUP(FIN_STUDY_GROUP_DISAG[[#This Row],[STUDY_GROUP_FK]],'splitting ID'!C:C,'splitting ID'!A:A)</f>
        <v>WALL_2021</v>
      </c>
      <c r="B1046" s="3" t="str">
        <f>_xlfn.XLOOKUP(FIN_STUDY_GROUP_DISAG[[#This Row],[STUDY_GROUP_FK]],'splitting ID'!C:C,'splitting ID'!B:B)</f>
        <v>FEM</v>
      </c>
      <c r="C1046" s="4" t="s">
        <v>10793</v>
      </c>
      <c r="D1046" s="4" t="s">
        <v>13343</v>
      </c>
      <c r="E1046" s="4"/>
    </row>
    <row r="1047" spans="1:5" x14ac:dyDescent="0.2">
      <c r="A1047" s="3" t="str">
        <f>_xlfn.XLOOKUP(FIN_STUDY_GROUP_DISAG[[#This Row],[STUDY_GROUP_FK]],'splitting ID'!C:C,'splitting ID'!A:A)</f>
        <v>WALL_2021</v>
      </c>
      <c r="B1047" s="3" t="str">
        <f>_xlfn.XLOOKUP(FIN_STUDY_GROUP_DISAG[[#This Row],[STUDY_GROUP_FK]],'splitting ID'!C:C,'splitting ID'!B:B)</f>
        <v>FEM</v>
      </c>
      <c r="C1047" s="4" t="s">
        <v>10793</v>
      </c>
      <c r="D1047" s="4" t="s">
        <v>13346</v>
      </c>
      <c r="E1047" s="4"/>
    </row>
    <row r="1048" spans="1:5" x14ac:dyDescent="0.2">
      <c r="A1048" s="3" t="str">
        <f>_xlfn.XLOOKUP(FIN_STUDY_GROUP_DISAG[[#This Row],[STUDY_GROUP_FK]],'splitting ID'!C:C,'splitting ID'!A:A)</f>
        <v>WALL_2021</v>
      </c>
      <c r="B1048" s="3" t="str">
        <f>_xlfn.XLOOKUP(FIN_STUDY_GROUP_DISAG[[#This Row],[STUDY_GROUP_FK]],'splitting ID'!C:C,'splitting ID'!B:B)</f>
        <v>FEM</v>
      </c>
      <c r="C1048" s="4" t="s">
        <v>10793</v>
      </c>
      <c r="D1048" s="4" t="s">
        <v>5178</v>
      </c>
      <c r="E1048" s="4" t="s">
        <v>13482</v>
      </c>
    </row>
    <row r="1049" spans="1:5" x14ac:dyDescent="0.2">
      <c r="A1049" s="3" t="str">
        <f>_xlfn.XLOOKUP(FIN_STUDY_GROUP_DISAG[[#This Row],[STUDY_GROUP_FK]],'splitting ID'!C:C,'splitting ID'!A:A)</f>
        <v>WALL_2021</v>
      </c>
      <c r="B1049" s="3" t="str">
        <f>_xlfn.XLOOKUP(FIN_STUDY_GROUP_DISAG[[#This Row],[STUDY_GROUP_FK]],'splitting ID'!C:C,'splitting ID'!B:B)</f>
        <v>FEM</v>
      </c>
      <c r="C1049" s="4" t="s">
        <v>10793</v>
      </c>
      <c r="D1049" s="4" t="s">
        <v>13348</v>
      </c>
      <c r="E1049" s="4"/>
    </row>
    <row r="1050" spans="1:5" x14ac:dyDescent="0.2">
      <c r="A1050" s="3" t="str">
        <f>_xlfn.XLOOKUP(FIN_STUDY_GROUP_DISAG[[#This Row],[STUDY_GROUP_FK]],'splitting ID'!C:C,'splitting ID'!A:A)</f>
        <v>WALL_2021</v>
      </c>
      <c r="B1050" s="3" t="str">
        <f>_xlfn.XLOOKUP(FIN_STUDY_GROUP_DISAG[[#This Row],[STUDY_GROUP_FK]],'splitting ID'!C:C,'splitting ID'!B:B)</f>
        <v>MAL</v>
      </c>
      <c r="C1050" s="4" t="s">
        <v>10796</v>
      </c>
      <c r="D1050" s="4" t="s">
        <v>13343</v>
      </c>
      <c r="E1050" s="4"/>
    </row>
    <row r="1051" spans="1:5" x14ac:dyDescent="0.2">
      <c r="A1051" s="3" t="str">
        <f>_xlfn.XLOOKUP(FIN_STUDY_GROUP_DISAG[[#This Row],[STUDY_GROUP_FK]],'splitting ID'!C:C,'splitting ID'!A:A)</f>
        <v>WALL_2021</v>
      </c>
      <c r="B1051" s="3" t="str">
        <f>_xlfn.XLOOKUP(FIN_STUDY_GROUP_DISAG[[#This Row],[STUDY_GROUP_FK]],'splitting ID'!C:C,'splitting ID'!B:B)</f>
        <v>MAL</v>
      </c>
      <c r="C1051" s="4" t="s">
        <v>10796</v>
      </c>
      <c r="D1051" s="4" t="s">
        <v>13346</v>
      </c>
      <c r="E1051" s="4"/>
    </row>
    <row r="1052" spans="1:5" x14ac:dyDescent="0.2">
      <c r="A1052" s="3" t="str">
        <f>_xlfn.XLOOKUP(FIN_STUDY_GROUP_DISAG[[#This Row],[STUDY_GROUP_FK]],'splitting ID'!C:C,'splitting ID'!A:A)</f>
        <v>WALL_2021</v>
      </c>
      <c r="B1052" s="3" t="str">
        <f>_xlfn.XLOOKUP(FIN_STUDY_GROUP_DISAG[[#This Row],[STUDY_GROUP_FK]],'splitting ID'!C:C,'splitting ID'!B:B)</f>
        <v>MAL</v>
      </c>
      <c r="C1052" s="4" t="s">
        <v>10796</v>
      </c>
      <c r="D1052" s="4" t="s">
        <v>5178</v>
      </c>
      <c r="E1052" s="4" t="s">
        <v>13483</v>
      </c>
    </row>
    <row r="1053" spans="1:5" x14ac:dyDescent="0.2">
      <c r="A1053" s="3" t="str">
        <f>_xlfn.XLOOKUP(FIN_STUDY_GROUP_DISAG[[#This Row],[STUDY_GROUP_FK]],'splitting ID'!C:C,'splitting ID'!A:A)</f>
        <v>WALL_2021</v>
      </c>
      <c r="B1053" s="3" t="str">
        <f>_xlfn.XLOOKUP(FIN_STUDY_GROUP_DISAG[[#This Row],[STUDY_GROUP_FK]],'splitting ID'!C:C,'splitting ID'!B:B)</f>
        <v>MAL</v>
      </c>
      <c r="C1053" s="4" t="s">
        <v>10796</v>
      </c>
      <c r="D1053" s="4" t="s">
        <v>13348</v>
      </c>
      <c r="E1053" s="4"/>
    </row>
    <row r="1054" spans="1:5" x14ac:dyDescent="0.2">
      <c r="A1054" s="3" t="str">
        <f>_xlfn.XLOOKUP(FIN_STUDY_GROUP_DISAG[[#This Row],[STUDY_GROUP_FK]],'splitting ID'!C:C,'splitting ID'!A:A)</f>
        <v>WALS_2015</v>
      </c>
      <c r="B1054" s="3" t="str">
        <f>_xlfn.XLOOKUP(FIN_STUDY_GROUP_DISAG[[#This Row],[STUDY_GROUP_FK]],'splitting ID'!C:C,'splitting ID'!B:B)</f>
        <v>ONE</v>
      </c>
      <c r="C1054" s="4" t="s">
        <v>12582</v>
      </c>
      <c r="D1054" s="4" t="s">
        <v>13343</v>
      </c>
      <c r="E1054" s="4"/>
    </row>
    <row r="1055" spans="1:5" x14ac:dyDescent="0.2">
      <c r="A1055" s="3" t="str">
        <f>_xlfn.XLOOKUP(FIN_STUDY_GROUP_DISAG[[#This Row],[STUDY_GROUP_FK]],'splitting ID'!C:C,'splitting ID'!A:A)</f>
        <v>WALS_2015</v>
      </c>
      <c r="B1055" s="3" t="str">
        <f>_xlfn.XLOOKUP(FIN_STUDY_GROUP_DISAG[[#This Row],[STUDY_GROUP_FK]],'splitting ID'!C:C,'splitting ID'!B:B)</f>
        <v>ONE</v>
      </c>
      <c r="C1055" s="4" t="s">
        <v>12582</v>
      </c>
      <c r="D1055" s="4" t="s">
        <v>5178</v>
      </c>
      <c r="E1055" s="4" t="s">
        <v>13621</v>
      </c>
    </row>
    <row r="1056" spans="1:5" x14ac:dyDescent="0.2">
      <c r="A1056" s="3" t="str">
        <f>_xlfn.XLOOKUP(FIN_STUDY_GROUP_DISAG[[#This Row],[STUDY_GROUP_FK]],'splitting ID'!C:C,'splitting ID'!A:A)</f>
        <v>WANG_2020a</v>
      </c>
      <c r="B1056" s="3" t="str">
        <f>_xlfn.XLOOKUP(FIN_STUDY_GROUP_DISAG[[#This Row],[STUDY_GROUP_FK]],'splitting ID'!C:C,'splitting ID'!B:B)</f>
        <v>ONE</v>
      </c>
      <c r="C1056" s="4" t="s">
        <v>12266</v>
      </c>
      <c r="D1056" s="4" t="s">
        <v>13343</v>
      </c>
      <c r="E1056" s="4"/>
    </row>
    <row r="1057" spans="1:5" x14ac:dyDescent="0.2">
      <c r="A1057" s="3" t="str">
        <f>_xlfn.XLOOKUP(FIN_STUDY_GROUP_DISAG[[#This Row],[STUDY_GROUP_FK]],'splitting ID'!C:C,'splitting ID'!A:A)</f>
        <v>WANG_2020b</v>
      </c>
      <c r="B1057" s="3" t="str">
        <f>_xlfn.XLOOKUP(FIN_STUDY_GROUP_DISAG[[#This Row],[STUDY_GROUP_FK]],'splitting ID'!C:C,'splitting ID'!B:B)</f>
        <v>ONE</v>
      </c>
      <c r="C1057" s="4" t="s">
        <v>12268</v>
      </c>
      <c r="D1057" s="4" t="s">
        <v>5178</v>
      </c>
      <c r="E1057" s="4" t="s">
        <v>13352</v>
      </c>
    </row>
    <row r="1058" spans="1:5" x14ac:dyDescent="0.2">
      <c r="A1058" s="3" t="str">
        <f>_xlfn.XLOOKUP(FIN_STUDY_GROUP_DISAG[[#This Row],[STUDY_GROUP_FK]],'splitting ID'!C:C,'splitting ID'!A:A)</f>
        <v>WANG_2023a</v>
      </c>
      <c r="B1058" s="3" t="str">
        <f>_xlfn.XLOOKUP(FIN_STUDY_GROUP_DISAG[[#This Row],[STUDY_GROUP_FK]],'splitting ID'!C:C,'splitting ID'!B:B)</f>
        <v>FEM</v>
      </c>
      <c r="C1058" s="4" t="s">
        <v>11295</v>
      </c>
      <c r="D1058" s="4" t="s">
        <v>13343</v>
      </c>
      <c r="E1058" s="4"/>
    </row>
    <row r="1059" spans="1:5" x14ac:dyDescent="0.2">
      <c r="A1059" s="3" t="str">
        <f>_xlfn.XLOOKUP(FIN_STUDY_GROUP_DISAG[[#This Row],[STUDY_GROUP_FK]],'splitting ID'!C:C,'splitting ID'!A:A)</f>
        <v>WANG_2023a</v>
      </c>
      <c r="B1059" s="3" t="str">
        <f>_xlfn.XLOOKUP(FIN_STUDY_GROUP_DISAG[[#This Row],[STUDY_GROUP_FK]],'splitting ID'!C:C,'splitting ID'!B:B)</f>
        <v>FEM</v>
      </c>
      <c r="C1059" s="4" t="s">
        <v>11295</v>
      </c>
      <c r="D1059" s="4" t="s">
        <v>5178</v>
      </c>
      <c r="E1059" s="4" t="s">
        <v>13418</v>
      </c>
    </row>
    <row r="1060" spans="1:5" x14ac:dyDescent="0.2">
      <c r="A1060" s="3" t="str">
        <f>_xlfn.XLOOKUP(FIN_STUDY_GROUP_DISAG[[#This Row],[STUDY_GROUP_FK]],'splitting ID'!C:C,'splitting ID'!A:A)</f>
        <v>WANG_2023a</v>
      </c>
      <c r="B1060" s="3" t="str">
        <f>_xlfn.XLOOKUP(FIN_STUDY_GROUP_DISAG[[#This Row],[STUDY_GROUP_FK]],'splitting ID'!C:C,'splitting ID'!B:B)</f>
        <v>FEM</v>
      </c>
      <c r="C1060" s="4" t="s">
        <v>11295</v>
      </c>
      <c r="D1060" s="4" t="s">
        <v>13348</v>
      </c>
      <c r="E1060" s="4"/>
    </row>
    <row r="1061" spans="1:5" x14ac:dyDescent="0.2">
      <c r="A1061" s="3" t="str">
        <f>_xlfn.XLOOKUP(FIN_STUDY_GROUP_DISAG[[#This Row],[STUDY_GROUP_FK]],'splitting ID'!C:C,'splitting ID'!A:A)</f>
        <v>WANG_2023a</v>
      </c>
      <c r="B1061" s="3" t="str">
        <f>_xlfn.XLOOKUP(FIN_STUDY_GROUP_DISAG[[#This Row],[STUDY_GROUP_FK]],'splitting ID'!C:C,'splitting ID'!B:B)</f>
        <v>MAL</v>
      </c>
      <c r="C1061" s="4" t="s">
        <v>11297</v>
      </c>
      <c r="D1061" s="4" t="s">
        <v>13343</v>
      </c>
      <c r="E1061" s="4"/>
    </row>
    <row r="1062" spans="1:5" x14ac:dyDescent="0.2">
      <c r="A1062" s="3" t="str">
        <f>_xlfn.XLOOKUP(FIN_STUDY_GROUP_DISAG[[#This Row],[STUDY_GROUP_FK]],'splitting ID'!C:C,'splitting ID'!A:A)</f>
        <v>WANG_2023a</v>
      </c>
      <c r="B1062" s="3" t="str">
        <f>_xlfn.XLOOKUP(FIN_STUDY_GROUP_DISAG[[#This Row],[STUDY_GROUP_FK]],'splitting ID'!C:C,'splitting ID'!B:B)</f>
        <v>MAL</v>
      </c>
      <c r="C1062" s="4" t="s">
        <v>11297</v>
      </c>
      <c r="D1062" s="4" t="s">
        <v>5178</v>
      </c>
      <c r="E1062" s="4" t="s">
        <v>13418</v>
      </c>
    </row>
    <row r="1063" spans="1:5" x14ac:dyDescent="0.2">
      <c r="A1063" s="3" t="str">
        <f>_xlfn.XLOOKUP(FIN_STUDY_GROUP_DISAG[[#This Row],[STUDY_GROUP_FK]],'splitting ID'!C:C,'splitting ID'!A:A)</f>
        <v>WANG_2023a</v>
      </c>
      <c r="B1063" s="3" t="str">
        <f>_xlfn.XLOOKUP(FIN_STUDY_GROUP_DISAG[[#This Row],[STUDY_GROUP_FK]],'splitting ID'!C:C,'splitting ID'!B:B)</f>
        <v>MAL</v>
      </c>
      <c r="C1063" s="4" t="s">
        <v>11297</v>
      </c>
      <c r="D1063" s="4" t="s">
        <v>13348</v>
      </c>
      <c r="E1063" s="4"/>
    </row>
    <row r="1064" spans="1:5" x14ac:dyDescent="0.2">
      <c r="A1064" s="3" t="str">
        <f>_xlfn.XLOOKUP(FIN_STUDY_GROUP_DISAG[[#This Row],[STUDY_GROUP_FK]],'splitting ID'!C:C,'splitting ID'!A:A)</f>
        <v>WANG_2024</v>
      </c>
      <c r="B1064" s="3" t="str">
        <f>_xlfn.XLOOKUP(FIN_STUDY_GROUP_DISAG[[#This Row],[STUDY_GROUP_FK]],'splitting ID'!C:C,'splitting ID'!B:B)</f>
        <v>FEM</v>
      </c>
      <c r="C1064" s="4" t="s">
        <v>11300</v>
      </c>
      <c r="D1064" s="4" t="s">
        <v>13348</v>
      </c>
      <c r="E1064" s="4"/>
    </row>
    <row r="1065" spans="1:5" x14ac:dyDescent="0.2">
      <c r="A1065" s="3" t="str">
        <f>_xlfn.XLOOKUP(FIN_STUDY_GROUP_DISAG[[#This Row],[STUDY_GROUP_FK]],'splitting ID'!C:C,'splitting ID'!A:A)</f>
        <v>WANG_2024</v>
      </c>
      <c r="B1065" s="3" t="str">
        <f>_xlfn.XLOOKUP(FIN_STUDY_GROUP_DISAG[[#This Row],[STUDY_GROUP_FK]],'splitting ID'!C:C,'splitting ID'!B:B)</f>
        <v>MAL</v>
      </c>
      <c r="C1065" s="4" t="s">
        <v>11302</v>
      </c>
      <c r="D1065" s="4" t="s">
        <v>13348</v>
      </c>
      <c r="E1065" s="4"/>
    </row>
    <row r="1066" spans="1:5" x14ac:dyDescent="0.2">
      <c r="A1066" s="3" t="str">
        <f>_xlfn.XLOOKUP(FIN_STUDY_GROUP_DISAG[[#This Row],[STUDY_GROUP_FK]],'splitting ID'!C:C,'splitting ID'!A:A)</f>
        <v>WANG_2024a</v>
      </c>
      <c r="B1066" s="3" t="str">
        <f>_xlfn.XLOOKUP(FIN_STUDY_GROUP_DISAG[[#This Row],[STUDY_GROUP_FK]],'splitting ID'!C:C,'splitting ID'!B:B)</f>
        <v>2019</v>
      </c>
      <c r="C1066" s="4" t="s">
        <v>10569</v>
      </c>
      <c r="D1066" s="4" t="s">
        <v>5178</v>
      </c>
      <c r="E1066" s="4" t="s">
        <v>13419</v>
      </c>
    </row>
    <row r="1067" spans="1:5" x14ac:dyDescent="0.2">
      <c r="A1067" s="3" t="str">
        <f>_xlfn.XLOOKUP(FIN_STUDY_GROUP_DISAG[[#This Row],[STUDY_GROUP_FK]],'splitting ID'!C:C,'splitting ID'!A:A)</f>
        <v>WANG_2024a</v>
      </c>
      <c r="B1067" s="3" t="str">
        <f>_xlfn.XLOOKUP(FIN_STUDY_GROUP_DISAG[[#This Row],[STUDY_GROUP_FK]],'splitting ID'!C:C,'splitting ID'!B:B)</f>
        <v>2020</v>
      </c>
      <c r="C1067" s="4" t="s">
        <v>10571</v>
      </c>
      <c r="D1067" s="4" t="s">
        <v>13348</v>
      </c>
      <c r="E1067" s="4"/>
    </row>
    <row r="1068" spans="1:5" x14ac:dyDescent="0.2">
      <c r="A1068" s="3" t="str">
        <f>_xlfn.XLOOKUP(FIN_STUDY_GROUP_DISAG[[#This Row],[STUDY_GROUP_FK]],'splitting ID'!C:C,'splitting ID'!A:A)</f>
        <v>WANG_2024a</v>
      </c>
      <c r="B1068" s="3" t="str">
        <f>_xlfn.XLOOKUP(FIN_STUDY_GROUP_DISAG[[#This Row],[STUDY_GROUP_FK]],'splitting ID'!C:C,'splitting ID'!B:B)</f>
        <v>2021</v>
      </c>
      <c r="C1068" s="4" t="s">
        <v>10572</v>
      </c>
      <c r="D1068" s="4" t="s">
        <v>5178</v>
      </c>
      <c r="E1068" s="4" t="s">
        <v>13384</v>
      </c>
    </row>
    <row r="1069" spans="1:5" x14ac:dyDescent="0.2">
      <c r="A1069" s="3" t="str">
        <f>_xlfn.XLOOKUP(FIN_STUDY_GROUP_DISAG[[#This Row],[STUDY_GROUP_FK]],'splitting ID'!C:C,'splitting ID'!A:A)</f>
        <v>WANG_2024a</v>
      </c>
      <c r="B1069" s="3" t="str">
        <f>_xlfn.XLOOKUP(FIN_STUDY_GROUP_DISAG[[#This Row],[STUDY_GROUP_FK]],'splitting ID'!C:C,'splitting ID'!B:B)</f>
        <v>2022</v>
      </c>
      <c r="C1069" s="4" t="s">
        <v>10573</v>
      </c>
      <c r="D1069" s="4" t="s">
        <v>5178</v>
      </c>
      <c r="E1069" s="4" t="s">
        <v>13420</v>
      </c>
    </row>
    <row r="1070" spans="1:5" x14ac:dyDescent="0.2">
      <c r="A1070" s="3" t="str">
        <f>_xlfn.XLOOKUP(FIN_STUDY_GROUP_DISAG[[#This Row],[STUDY_GROUP_FK]],'splitting ID'!C:C,'splitting ID'!A:A)</f>
        <v>WASN_2022</v>
      </c>
      <c r="B1070" s="3" t="str">
        <f>_xlfn.XLOOKUP(FIN_STUDY_GROUP_DISAG[[#This Row],[STUDY_GROUP_FK]],'splitting ID'!C:C,'splitting ID'!B:B)</f>
        <v>ONE</v>
      </c>
      <c r="C1070" s="4" t="s">
        <v>12278</v>
      </c>
      <c r="D1070" s="4" t="s">
        <v>5178</v>
      </c>
      <c r="E1070" s="4" t="s">
        <v>13583</v>
      </c>
    </row>
    <row r="1071" spans="1:5" x14ac:dyDescent="0.2">
      <c r="A1071" s="3" t="str">
        <f>_xlfn.XLOOKUP(FIN_STUDY_GROUP_DISAG[[#This Row],[STUDY_GROUP_FK]],'splitting ID'!C:C,'splitting ID'!A:A)</f>
        <v>WENG_2022</v>
      </c>
      <c r="B1071" s="3" t="str">
        <f>_xlfn.XLOOKUP(FIN_STUDY_GROUP_DISAG[[#This Row],[STUDY_GROUP_FK]],'splitting ID'!C:C,'splitting ID'!B:B)</f>
        <v>ONE</v>
      </c>
      <c r="C1071" s="4" t="s">
        <v>12282</v>
      </c>
      <c r="D1071" s="4" t="s">
        <v>13343</v>
      </c>
      <c r="E1071" s="4"/>
    </row>
    <row r="1072" spans="1:5" x14ac:dyDescent="0.2">
      <c r="A1072" s="3" t="str">
        <f>_xlfn.XLOOKUP(FIN_STUDY_GROUP_DISAG[[#This Row],[STUDY_GROUP_FK]],'splitting ID'!C:C,'splitting ID'!A:A)</f>
        <v>WENG_2022</v>
      </c>
      <c r="B1072" s="3" t="str">
        <f>_xlfn.XLOOKUP(FIN_STUDY_GROUP_DISAG[[#This Row],[STUDY_GROUP_FK]],'splitting ID'!C:C,'splitting ID'!B:B)</f>
        <v>ONE</v>
      </c>
      <c r="C1072" s="4" t="s">
        <v>12282</v>
      </c>
      <c r="D1072" s="4" t="s">
        <v>13346</v>
      </c>
      <c r="E1072" s="4"/>
    </row>
    <row r="1073" spans="1:5" x14ac:dyDescent="0.2">
      <c r="A1073" s="3" t="str">
        <f>_xlfn.XLOOKUP(FIN_STUDY_GROUP_DISAG[[#This Row],[STUDY_GROUP_FK]],'splitting ID'!C:C,'splitting ID'!A:A)</f>
        <v>WENG_2022</v>
      </c>
      <c r="B1073" s="3" t="str">
        <f>_xlfn.XLOOKUP(FIN_STUDY_GROUP_DISAG[[#This Row],[STUDY_GROUP_FK]],'splitting ID'!C:C,'splitting ID'!B:B)</f>
        <v>ONE</v>
      </c>
      <c r="C1073" s="4" t="s">
        <v>12282</v>
      </c>
      <c r="D1073" s="4" t="s">
        <v>5178</v>
      </c>
      <c r="E1073" s="4" t="s">
        <v>13584</v>
      </c>
    </row>
    <row r="1074" spans="1:5" x14ac:dyDescent="0.2">
      <c r="A1074" s="3" t="str">
        <f>_xlfn.XLOOKUP(FIN_STUDY_GROUP_DISAG[[#This Row],[STUDY_GROUP_FK]],'splitting ID'!C:C,'splitting ID'!A:A)</f>
        <v>WENG_2024</v>
      </c>
      <c r="B1074" s="3" t="str">
        <f>_xlfn.XLOOKUP(FIN_STUDY_GROUP_DISAG[[#This Row],[STUDY_GROUP_FK]],'splitting ID'!C:C,'splitting ID'!B:B)</f>
        <v>ONE</v>
      </c>
      <c r="C1074" s="4" t="s">
        <v>12285</v>
      </c>
      <c r="D1074" s="4" t="s">
        <v>13343</v>
      </c>
      <c r="E1074" s="4"/>
    </row>
    <row r="1075" spans="1:5" x14ac:dyDescent="0.2">
      <c r="A1075" s="3" t="str">
        <f>_xlfn.XLOOKUP(FIN_STUDY_GROUP_DISAG[[#This Row],[STUDY_GROUP_FK]],'splitting ID'!C:C,'splitting ID'!A:A)</f>
        <v>WENG_2024</v>
      </c>
      <c r="B1075" s="3" t="str">
        <f>_xlfn.XLOOKUP(FIN_STUDY_GROUP_DISAG[[#This Row],[STUDY_GROUP_FK]],'splitting ID'!C:C,'splitting ID'!B:B)</f>
        <v>ONE</v>
      </c>
      <c r="C1075" s="4" t="s">
        <v>12285</v>
      </c>
      <c r="D1075" s="4" t="s">
        <v>13346</v>
      </c>
      <c r="E1075" s="4"/>
    </row>
    <row r="1076" spans="1:5" x14ac:dyDescent="0.2">
      <c r="A1076" s="3" t="str">
        <f>_xlfn.XLOOKUP(FIN_STUDY_GROUP_DISAG[[#This Row],[STUDY_GROUP_FK]],'splitting ID'!C:C,'splitting ID'!A:A)</f>
        <v>WENG_2024</v>
      </c>
      <c r="B1076" s="3" t="str">
        <f>_xlfn.XLOOKUP(FIN_STUDY_GROUP_DISAG[[#This Row],[STUDY_GROUP_FK]],'splitting ID'!C:C,'splitting ID'!B:B)</f>
        <v>ONE</v>
      </c>
      <c r="C1076" s="4" t="s">
        <v>12285</v>
      </c>
      <c r="D1076" s="4" t="s">
        <v>5178</v>
      </c>
      <c r="E1076" s="4" t="s">
        <v>13585</v>
      </c>
    </row>
    <row r="1077" spans="1:5" x14ac:dyDescent="0.2">
      <c r="A1077" s="3" t="str">
        <f>_xlfn.XLOOKUP(FIN_STUDY_GROUP_DISAG[[#This Row],[STUDY_GROUP_FK]],'splitting ID'!C:C,'splitting ID'!A:A)</f>
        <v>WONG_2024</v>
      </c>
      <c r="B1077" s="3" t="str">
        <f>_xlfn.XLOOKUP(FIN_STUDY_GROUP_DISAG[[#This Row],[STUDY_GROUP_FK]],'splitting ID'!C:C,'splitting ID'!B:B)</f>
        <v>ONE</v>
      </c>
      <c r="C1077" s="4" t="s">
        <v>11304</v>
      </c>
      <c r="D1077" s="4" t="s">
        <v>5178</v>
      </c>
      <c r="E1077" s="4" t="s">
        <v>13421</v>
      </c>
    </row>
    <row r="1078" spans="1:5" x14ac:dyDescent="0.2">
      <c r="A1078" s="3" t="str">
        <f>_xlfn.XLOOKUP(FIN_STUDY_GROUP_DISAG[[#This Row],[STUDY_GROUP_FK]],'splitting ID'!C:C,'splitting ID'!A:A)</f>
        <v>WYNN_2018</v>
      </c>
      <c r="B1078" s="3" t="str">
        <f>_xlfn.XLOOKUP(FIN_STUDY_GROUP_DISAG[[#This Row],[STUDY_GROUP_FK]],'splitting ID'!C:C,'splitting ID'!B:B)</f>
        <v>ONE</v>
      </c>
      <c r="C1078" s="4" t="s">
        <v>12851</v>
      </c>
      <c r="D1078" s="4" t="s">
        <v>13343</v>
      </c>
      <c r="E1078" s="4"/>
    </row>
    <row r="1079" spans="1:5" x14ac:dyDescent="0.2">
      <c r="A1079" s="3" t="str">
        <f>_xlfn.XLOOKUP(FIN_STUDY_GROUP_DISAG[[#This Row],[STUDY_GROUP_FK]],'splitting ID'!C:C,'splitting ID'!A:A)</f>
        <v>WYNN_2018</v>
      </c>
      <c r="B1079" s="3" t="str">
        <f>_xlfn.XLOOKUP(FIN_STUDY_GROUP_DISAG[[#This Row],[STUDY_GROUP_FK]],'splitting ID'!C:C,'splitting ID'!B:B)</f>
        <v>ONE</v>
      </c>
      <c r="C1079" s="4" t="s">
        <v>12851</v>
      </c>
      <c r="D1079" s="4" t="s">
        <v>13346</v>
      </c>
      <c r="E1079" s="4"/>
    </row>
    <row r="1080" spans="1:5" x14ac:dyDescent="0.2">
      <c r="A1080" s="3" t="str">
        <f>_xlfn.XLOOKUP(FIN_STUDY_GROUP_DISAG[[#This Row],[STUDY_GROUP_FK]],'splitting ID'!C:C,'splitting ID'!A:A)</f>
        <v>WYNN_2018</v>
      </c>
      <c r="B1080" s="3" t="str">
        <f>_xlfn.XLOOKUP(FIN_STUDY_GROUP_DISAG[[#This Row],[STUDY_GROUP_FK]],'splitting ID'!C:C,'splitting ID'!B:B)</f>
        <v>ONE</v>
      </c>
      <c r="C1080" s="4" t="s">
        <v>12851</v>
      </c>
      <c r="D1080" s="4" t="s">
        <v>5178</v>
      </c>
      <c r="E1080" s="4" t="s">
        <v>13689</v>
      </c>
    </row>
    <row r="1081" spans="1:5" x14ac:dyDescent="0.2">
      <c r="A1081" s="3" t="str">
        <f>_xlfn.XLOOKUP(FIN_STUDY_GROUP_DISAG[[#This Row],[STUDY_GROUP_FK]],'splitting ID'!C:C,'splitting ID'!A:A)</f>
        <v>WYNN_2018</v>
      </c>
      <c r="B1081" s="3" t="str">
        <f>_xlfn.XLOOKUP(FIN_STUDY_GROUP_DISAG[[#This Row],[STUDY_GROUP_FK]],'splitting ID'!C:C,'splitting ID'!B:B)</f>
        <v>ONE</v>
      </c>
      <c r="C1081" s="4" t="s">
        <v>12851</v>
      </c>
      <c r="D1081" s="4" t="s">
        <v>13348</v>
      </c>
      <c r="E1081" s="4"/>
    </row>
    <row r="1082" spans="1:5" x14ac:dyDescent="0.2">
      <c r="A1082" s="3" t="str">
        <f>_xlfn.XLOOKUP(FIN_STUDY_GROUP_DISAG[[#This Row],[STUDY_GROUP_FK]],'splitting ID'!C:C,'splitting ID'!A:A)</f>
        <v>YADA_2025</v>
      </c>
      <c r="B1082" s="3" t="str">
        <f>_xlfn.XLOOKUP(FIN_STUDY_GROUP_DISAG[[#This Row],[STUDY_GROUP_FK]],'splitting ID'!C:C,'splitting ID'!B:B)</f>
        <v>ONE</v>
      </c>
      <c r="C1082" s="4" t="s">
        <v>12852</v>
      </c>
      <c r="D1082" s="4" t="s">
        <v>13343</v>
      </c>
      <c r="E1082" s="4"/>
    </row>
    <row r="1083" spans="1:5" x14ac:dyDescent="0.2">
      <c r="A1083" s="3" t="str">
        <f>_xlfn.XLOOKUP(FIN_STUDY_GROUP_DISAG[[#This Row],[STUDY_GROUP_FK]],'splitting ID'!C:C,'splitting ID'!A:A)</f>
        <v>YAOX_2025</v>
      </c>
      <c r="B1083" s="3" t="str">
        <f>_xlfn.XLOOKUP(FIN_STUDY_GROUP_DISAG[[#This Row],[STUDY_GROUP_FK]],'splitting ID'!C:C,'splitting ID'!B:B)</f>
        <v>ONE</v>
      </c>
      <c r="C1083" s="4" t="s">
        <v>12865</v>
      </c>
      <c r="D1083" s="4" t="s">
        <v>13343</v>
      </c>
      <c r="E1083" s="4"/>
    </row>
    <row r="1084" spans="1:5" x14ac:dyDescent="0.2">
      <c r="A1084" s="3" t="str">
        <f>_xlfn.XLOOKUP(FIN_STUDY_GROUP_DISAG[[#This Row],[STUDY_GROUP_FK]],'splitting ID'!C:C,'splitting ID'!A:A)</f>
        <v>YAOX_2025</v>
      </c>
      <c r="B1084" s="3" t="str">
        <f>_xlfn.XLOOKUP(FIN_STUDY_GROUP_DISAG[[#This Row],[STUDY_GROUP_FK]],'splitting ID'!C:C,'splitting ID'!B:B)</f>
        <v>ONE</v>
      </c>
      <c r="C1084" s="4" t="s">
        <v>12865</v>
      </c>
      <c r="D1084" s="4" t="s">
        <v>5178</v>
      </c>
      <c r="E1084" s="4" t="s">
        <v>13352</v>
      </c>
    </row>
    <row r="1085" spans="1:5" x14ac:dyDescent="0.2">
      <c r="A1085" s="3" t="str">
        <f>_xlfn.XLOOKUP(FIN_STUDY_GROUP_DISAG[[#This Row],[STUDY_GROUP_FK]],'splitting ID'!C:C,'splitting ID'!A:A)</f>
        <v>YARI_2021</v>
      </c>
      <c r="B1085" s="3" t="str">
        <f>_xlfn.XLOOKUP(FIN_STUDY_GROUP_DISAG[[#This Row],[STUDY_GROUP_FK]],'splitting ID'!C:C,'splitting ID'!B:B)</f>
        <v>ONE</v>
      </c>
      <c r="C1085" s="4" t="s">
        <v>11666</v>
      </c>
      <c r="D1085" s="4" t="s">
        <v>13343</v>
      </c>
      <c r="E1085" s="4"/>
    </row>
    <row r="1086" spans="1:5" x14ac:dyDescent="0.2">
      <c r="A1086" s="3" t="str">
        <f>_xlfn.XLOOKUP(FIN_STUDY_GROUP_DISAG[[#This Row],[STUDY_GROUP_FK]],'splitting ID'!C:C,'splitting ID'!A:A)</f>
        <v>YARI_2021</v>
      </c>
      <c r="B1086" s="3" t="str">
        <f>_xlfn.XLOOKUP(FIN_STUDY_GROUP_DISAG[[#This Row],[STUDY_GROUP_FK]],'splitting ID'!C:C,'splitting ID'!B:B)</f>
        <v>ONE</v>
      </c>
      <c r="C1086" s="4" t="s">
        <v>11666</v>
      </c>
      <c r="D1086" s="4" t="s">
        <v>5178</v>
      </c>
      <c r="E1086" s="4" t="s">
        <v>13484</v>
      </c>
    </row>
    <row r="1087" spans="1:5" x14ac:dyDescent="0.2">
      <c r="A1087" s="3" t="str">
        <f>_xlfn.XLOOKUP(FIN_STUDY_GROUP_DISAG[[#This Row],[STUDY_GROUP_FK]],'splitting ID'!C:C,'splitting ID'!A:A)</f>
        <v>YARI_2021</v>
      </c>
      <c r="B1087" s="3" t="str">
        <f>_xlfn.XLOOKUP(FIN_STUDY_GROUP_DISAG[[#This Row],[STUDY_GROUP_FK]],'splitting ID'!C:C,'splitting ID'!B:B)</f>
        <v>ONE</v>
      </c>
      <c r="C1087" s="4" t="s">
        <v>11666</v>
      </c>
      <c r="D1087" s="4" t="s">
        <v>13348</v>
      </c>
      <c r="E1087" s="4"/>
    </row>
    <row r="1088" spans="1:5" x14ac:dyDescent="0.2">
      <c r="A1088" s="3" t="str">
        <f>_xlfn.XLOOKUP(FIN_STUDY_GROUP_DISAG[[#This Row],[STUDY_GROUP_FK]],'splitting ID'!C:C,'splitting ID'!A:A)</f>
        <v>YASI_2021</v>
      </c>
      <c r="B1088" s="3" t="str">
        <f>_xlfn.XLOOKUP(FIN_STUDY_GROUP_DISAG[[#This Row],[STUDY_GROUP_FK]],'splitting ID'!C:C,'splitting ID'!B:B)</f>
        <v>ONE</v>
      </c>
      <c r="C1088" s="4" t="s">
        <v>11668</v>
      </c>
      <c r="D1088" s="4" t="s">
        <v>13343</v>
      </c>
      <c r="E1088" s="4"/>
    </row>
    <row r="1089" spans="1:5" x14ac:dyDescent="0.2">
      <c r="A1089" s="3" t="str">
        <f>_xlfn.XLOOKUP(FIN_STUDY_GROUP_DISAG[[#This Row],[STUDY_GROUP_FK]],'splitting ID'!C:C,'splitting ID'!A:A)</f>
        <v>YASI_2021</v>
      </c>
      <c r="B1089" s="3" t="str">
        <f>_xlfn.XLOOKUP(FIN_STUDY_GROUP_DISAG[[#This Row],[STUDY_GROUP_FK]],'splitting ID'!C:C,'splitting ID'!B:B)</f>
        <v>ONE</v>
      </c>
      <c r="C1089" s="4" t="s">
        <v>11668</v>
      </c>
      <c r="D1089" s="4" t="s">
        <v>13344</v>
      </c>
      <c r="E1089" s="4"/>
    </row>
    <row r="1090" spans="1:5" x14ac:dyDescent="0.2">
      <c r="A1090" s="3" t="str">
        <f>_xlfn.XLOOKUP(FIN_STUDY_GROUP_DISAG[[#This Row],[STUDY_GROUP_FK]],'splitting ID'!C:C,'splitting ID'!A:A)</f>
        <v>YASI_2021</v>
      </c>
      <c r="B1090" s="3" t="str">
        <f>_xlfn.XLOOKUP(FIN_STUDY_GROUP_DISAG[[#This Row],[STUDY_GROUP_FK]],'splitting ID'!C:C,'splitting ID'!B:B)</f>
        <v>ONE</v>
      </c>
      <c r="C1090" s="4" t="s">
        <v>11668</v>
      </c>
      <c r="D1090" s="4" t="s">
        <v>5178</v>
      </c>
      <c r="E1090" s="4" t="s">
        <v>13485</v>
      </c>
    </row>
    <row r="1091" spans="1:5" x14ac:dyDescent="0.2">
      <c r="A1091" s="3" t="str">
        <f>_xlfn.XLOOKUP(FIN_STUDY_GROUP_DISAG[[#This Row],[STUDY_GROUP_FK]],'splitting ID'!C:C,'splitting ID'!A:A)</f>
        <v>YASI_2021</v>
      </c>
      <c r="B1091" s="3" t="str">
        <f>_xlfn.XLOOKUP(FIN_STUDY_GROUP_DISAG[[#This Row],[STUDY_GROUP_FK]],'splitting ID'!C:C,'splitting ID'!B:B)</f>
        <v>ONE</v>
      </c>
      <c r="C1091" s="4" t="s">
        <v>11668</v>
      </c>
      <c r="D1091" s="4" t="s">
        <v>13348</v>
      </c>
      <c r="E1091" s="4"/>
    </row>
    <row r="1092" spans="1:5" x14ac:dyDescent="0.2">
      <c r="A1092" s="3" t="str">
        <f>_xlfn.XLOOKUP(FIN_STUDY_GROUP_DISAG[[#This Row],[STUDY_GROUP_FK]],'splitting ID'!C:C,'splitting ID'!A:A)</f>
        <v>YEGA_2013</v>
      </c>
      <c r="B1092" s="3" t="str">
        <f>_xlfn.XLOOKUP(FIN_STUDY_GROUP_DISAG[[#This Row],[STUDY_GROUP_FK]],'splitting ID'!C:C,'splitting ID'!B:B)</f>
        <v>ONE</v>
      </c>
      <c r="C1092" s="4" t="s">
        <v>12586</v>
      </c>
      <c r="D1092" s="4" t="s">
        <v>13343</v>
      </c>
      <c r="E1092" s="4"/>
    </row>
    <row r="1093" spans="1:5" x14ac:dyDescent="0.2">
      <c r="A1093" s="3" t="str">
        <f>_xlfn.XLOOKUP(FIN_STUDY_GROUP_DISAG[[#This Row],[STUDY_GROUP_FK]],'splitting ID'!C:C,'splitting ID'!A:A)</f>
        <v>YEGA_2013</v>
      </c>
      <c r="B1093" s="3" t="str">
        <f>_xlfn.XLOOKUP(FIN_STUDY_GROUP_DISAG[[#This Row],[STUDY_GROUP_FK]],'splitting ID'!C:C,'splitting ID'!B:B)</f>
        <v>ONE</v>
      </c>
      <c r="C1093" s="4" t="s">
        <v>12586</v>
      </c>
      <c r="D1093" s="4" t="s">
        <v>13348</v>
      </c>
      <c r="E1093" s="4"/>
    </row>
    <row r="1094" spans="1:5" x14ac:dyDescent="0.2">
      <c r="A1094" s="3" t="str">
        <f>_xlfn.XLOOKUP(FIN_STUDY_GROUP_DISAG[[#This Row],[STUDY_GROUP_FK]],'splitting ID'!C:C,'splitting ID'!A:A)</f>
        <v>YEXX_2022a</v>
      </c>
      <c r="B1094" s="3" t="str">
        <f>_xlfn.XLOOKUP(FIN_STUDY_GROUP_DISAG[[#This Row],[STUDY_GROUP_FK]],'splitting ID'!C:C,'splitting ID'!B:B)</f>
        <v>ONE</v>
      </c>
      <c r="C1094" s="4" t="s">
        <v>12295</v>
      </c>
      <c r="D1094" s="4" t="s">
        <v>13343</v>
      </c>
      <c r="E1094" s="4"/>
    </row>
    <row r="1095" spans="1:5" x14ac:dyDescent="0.2">
      <c r="A1095" s="3" t="str">
        <f>_xlfn.XLOOKUP(FIN_STUDY_GROUP_DISAG[[#This Row],[STUDY_GROUP_FK]],'splitting ID'!C:C,'splitting ID'!A:A)</f>
        <v>YEXX_2022a</v>
      </c>
      <c r="B1095" s="3" t="str">
        <f>_xlfn.XLOOKUP(FIN_STUDY_GROUP_DISAG[[#This Row],[STUDY_GROUP_FK]],'splitting ID'!C:C,'splitting ID'!B:B)</f>
        <v>ONE</v>
      </c>
      <c r="C1095" s="4" t="s">
        <v>12295</v>
      </c>
      <c r="D1095" s="4" t="s">
        <v>13360</v>
      </c>
      <c r="E1095" s="4"/>
    </row>
    <row r="1096" spans="1:5" x14ac:dyDescent="0.2">
      <c r="A1096" s="3" t="str">
        <f>_xlfn.XLOOKUP(FIN_STUDY_GROUP_DISAG[[#This Row],[STUDY_GROUP_FK]],'splitting ID'!C:C,'splitting ID'!A:A)</f>
        <v>YEXX_2022a</v>
      </c>
      <c r="B1096" s="3" t="str">
        <f>_xlfn.XLOOKUP(FIN_STUDY_GROUP_DISAG[[#This Row],[STUDY_GROUP_FK]],'splitting ID'!C:C,'splitting ID'!B:B)</f>
        <v>ONE</v>
      </c>
      <c r="C1096" s="4" t="s">
        <v>12295</v>
      </c>
      <c r="D1096" s="4" t="s">
        <v>13346</v>
      </c>
      <c r="E1096" s="4"/>
    </row>
    <row r="1097" spans="1:5" x14ac:dyDescent="0.2">
      <c r="A1097" s="3" t="str">
        <f>_xlfn.XLOOKUP(FIN_STUDY_GROUP_DISAG[[#This Row],[STUDY_GROUP_FK]],'splitting ID'!C:C,'splitting ID'!A:A)</f>
        <v>YEXX_2022a</v>
      </c>
      <c r="B1097" s="3" t="str">
        <f>_xlfn.XLOOKUP(FIN_STUDY_GROUP_DISAG[[#This Row],[STUDY_GROUP_FK]],'splitting ID'!C:C,'splitting ID'!B:B)</f>
        <v>ONE</v>
      </c>
      <c r="C1097" s="4" t="s">
        <v>12295</v>
      </c>
      <c r="D1097" s="4" t="s">
        <v>5178</v>
      </c>
      <c r="E1097" s="4" t="s">
        <v>13586</v>
      </c>
    </row>
    <row r="1098" spans="1:5" x14ac:dyDescent="0.2">
      <c r="A1098" s="3" t="str">
        <f>_xlfn.XLOOKUP(FIN_STUDY_GROUP_DISAG[[#This Row],[STUDY_GROUP_FK]],'splitting ID'!C:C,'splitting ID'!A:A)</f>
        <v>YUHX_2020</v>
      </c>
      <c r="B1098" s="3" t="str">
        <f>_xlfn.XLOOKUP(FIN_STUDY_GROUP_DISAG[[#This Row],[STUDY_GROUP_FK]],'splitting ID'!C:C,'splitting ID'!B:B)</f>
        <v>ONE</v>
      </c>
      <c r="C1098" s="4" t="s">
        <v>12299</v>
      </c>
      <c r="D1098" s="4" t="s">
        <v>5178</v>
      </c>
      <c r="E1098" s="4" t="s">
        <v>13587</v>
      </c>
    </row>
    <row r="1099" spans="1:5" x14ac:dyDescent="0.2">
      <c r="A1099" s="3" t="str">
        <f>_xlfn.XLOOKUP(FIN_STUDY_GROUP_DISAG[[#This Row],[STUDY_GROUP_FK]],'splitting ID'!C:C,'splitting ID'!A:A)</f>
        <v>YUXX_2018</v>
      </c>
      <c r="B1099" s="3" t="str">
        <f>_xlfn.XLOOKUP(FIN_STUDY_GROUP_DISAG[[#This Row],[STUDY_GROUP_FK]],'splitting ID'!C:C,'splitting ID'!B:B)</f>
        <v>ONE</v>
      </c>
      <c r="C1099" s="4" t="s">
        <v>12871</v>
      </c>
      <c r="D1099" s="4" t="s">
        <v>13343</v>
      </c>
      <c r="E1099" s="4"/>
    </row>
    <row r="1100" spans="1:5" x14ac:dyDescent="0.2">
      <c r="A1100" s="3" t="str">
        <f>_xlfn.XLOOKUP(FIN_STUDY_GROUP_DISAG[[#This Row],[STUDY_GROUP_FK]],'splitting ID'!C:C,'splitting ID'!A:A)</f>
        <v>ZENE_2021</v>
      </c>
      <c r="B1100" s="3" t="str">
        <f>_xlfn.XLOOKUP(FIN_STUDY_GROUP_DISAG[[#This Row],[STUDY_GROUP_FK]],'splitting ID'!C:C,'splitting ID'!B:B)</f>
        <v>ONE</v>
      </c>
      <c r="C1100" s="4" t="s">
        <v>11669</v>
      </c>
      <c r="D1100" s="4" t="s">
        <v>13343</v>
      </c>
      <c r="E1100" s="4"/>
    </row>
    <row r="1101" spans="1:5" x14ac:dyDescent="0.2">
      <c r="A1101" s="3" t="str">
        <f>_xlfn.XLOOKUP(FIN_STUDY_GROUP_DISAG[[#This Row],[STUDY_GROUP_FK]],'splitting ID'!C:C,'splitting ID'!A:A)</f>
        <v>ZENE_2021</v>
      </c>
      <c r="B1101" s="3" t="str">
        <f>_xlfn.XLOOKUP(FIN_STUDY_GROUP_DISAG[[#This Row],[STUDY_GROUP_FK]],'splitting ID'!C:C,'splitting ID'!B:B)</f>
        <v>ONE</v>
      </c>
      <c r="C1101" s="4" t="s">
        <v>11669</v>
      </c>
      <c r="D1101" s="4" t="s">
        <v>13344</v>
      </c>
      <c r="E1101" s="4"/>
    </row>
    <row r="1102" spans="1:5" x14ac:dyDescent="0.2">
      <c r="A1102" s="3" t="str">
        <f>_xlfn.XLOOKUP(FIN_STUDY_GROUP_DISAG[[#This Row],[STUDY_GROUP_FK]],'splitting ID'!C:C,'splitting ID'!A:A)</f>
        <v>ZENE_2021</v>
      </c>
      <c r="B1102" s="3" t="str">
        <f>_xlfn.XLOOKUP(FIN_STUDY_GROUP_DISAG[[#This Row],[STUDY_GROUP_FK]],'splitting ID'!C:C,'splitting ID'!B:B)</f>
        <v>ONE</v>
      </c>
      <c r="C1102" s="4" t="s">
        <v>11669</v>
      </c>
      <c r="D1102" s="4" t="s">
        <v>5178</v>
      </c>
      <c r="E1102" s="4" t="s">
        <v>13486</v>
      </c>
    </row>
    <row r="1103" spans="1:5" x14ac:dyDescent="0.2">
      <c r="A1103" s="3" t="str">
        <f>_xlfn.XLOOKUP(FIN_STUDY_GROUP_DISAG[[#This Row],[STUDY_GROUP_FK]],'splitting ID'!C:C,'splitting ID'!A:A)</f>
        <v>ZENE_2021</v>
      </c>
      <c r="B1103" s="3" t="str">
        <f>_xlfn.XLOOKUP(FIN_STUDY_GROUP_DISAG[[#This Row],[STUDY_GROUP_FK]],'splitting ID'!C:C,'splitting ID'!B:B)</f>
        <v>ONE</v>
      </c>
      <c r="C1103" s="4" t="s">
        <v>11669</v>
      </c>
      <c r="D1103" s="4" t="s">
        <v>13348</v>
      </c>
      <c r="E1103" s="4"/>
    </row>
    <row r="1104" spans="1:5" x14ac:dyDescent="0.2">
      <c r="A1104" s="3" t="str">
        <f>_xlfn.XLOOKUP(FIN_STUDY_GROUP_DISAG[[#This Row],[STUDY_GROUP_FK]],'splitting ID'!C:C,'splitting ID'!A:A)</f>
        <v>ZHAN_2017</v>
      </c>
      <c r="B1104" s="3" t="str">
        <f>_xlfn.XLOOKUP(FIN_STUDY_GROUP_DISAG[[#This Row],[STUDY_GROUP_FK]],'splitting ID'!C:C,'splitting ID'!B:B)</f>
        <v>ONE</v>
      </c>
      <c r="C1104" s="4" t="s">
        <v>12872</v>
      </c>
      <c r="D1104" s="4" t="s">
        <v>13343</v>
      </c>
      <c r="E1104" s="4"/>
    </row>
    <row r="1105" spans="1:5" x14ac:dyDescent="0.2">
      <c r="A1105" s="3" t="str">
        <f>_xlfn.XLOOKUP(FIN_STUDY_GROUP_DISAG[[#This Row],[STUDY_GROUP_FK]],'splitting ID'!C:C,'splitting ID'!A:A)</f>
        <v>ZHAN_2017</v>
      </c>
      <c r="B1105" s="3" t="str">
        <f>_xlfn.XLOOKUP(FIN_STUDY_GROUP_DISAG[[#This Row],[STUDY_GROUP_FK]],'splitting ID'!C:C,'splitting ID'!B:B)</f>
        <v>ONE</v>
      </c>
      <c r="C1105" s="4" t="s">
        <v>12872</v>
      </c>
      <c r="D1105" s="4" t="s">
        <v>5178</v>
      </c>
      <c r="E1105" s="4" t="s">
        <v>13464</v>
      </c>
    </row>
    <row r="1106" spans="1:5" x14ac:dyDescent="0.2">
      <c r="A1106" s="3" t="str">
        <f>_xlfn.XLOOKUP(FIN_STUDY_GROUP_DISAG[[#This Row],[STUDY_GROUP_FK]],'splitting ID'!C:C,'splitting ID'!A:A)</f>
        <v>ZHAN_2017</v>
      </c>
      <c r="B1106" s="3" t="str">
        <f>_xlfn.XLOOKUP(FIN_STUDY_GROUP_DISAG[[#This Row],[STUDY_GROUP_FK]],'splitting ID'!C:C,'splitting ID'!B:B)</f>
        <v>ONE</v>
      </c>
      <c r="C1106" s="4" t="s">
        <v>12872</v>
      </c>
      <c r="D1106" s="4" t="s">
        <v>13348</v>
      </c>
      <c r="E1106" s="4"/>
    </row>
    <row r="1107" spans="1:5" x14ac:dyDescent="0.2">
      <c r="A1107" s="3" t="str">
        <f>_xlfn.XLOOKUP(FIN_STUDY_GROUP_DISAG[[#This Row],[STUDY_GROUP_FK]],'splitting ID'!C:C,'splitting ID'!A:A)</f>
        <v>ZHAN_2018</v>
      </c>
      <c r="B1107" s="3" t="str">
        <f>_xlfn.XLOOKUP(FIN_STUDY_GROUP_DISAG[[#This Row],[STUDY_GROUP_FK]],'splitting ID'!C:C,'splitting ID'!B:B)</f>
        <v>ONE</v>
      </c>
      <c r="C1107" s="4" t="s">
        <v>12880</v>
      </c>
      <c r="D1107" s="4" t="s">
        <v>13343</v>
      </c>
      <c r="E1107" s="4"/>
    </row>
    <row r="1108" spans="1:5" x14ac:dyDescent="0.2">
      <c r="A1108" s="3" t="str">
        <f>_xlfn.XLOOKUP(FIN_STUDY_GROUP_DISAG[[#This Row],[STUDY_GROUP_FK]],'splitting ID'!C:C,'splitting ID'!A:A)</f>
        <v>ZHAN_2018</v>
      </c>
      <c r="B1108" s="3" t="str">
        <f>_xlfn.XLOOKUP(FIN_STUDY_GROUP_DISAG[[#This Row],[STUDY_GROUP_FK]],'splitting ID'!C:C,'splitting ID'!B:B)</f>
        <v>ONE</v>
      </c>
      <c r="C1108" s="4" t="s">
        <v>12880</v>
      </c>
      <c r="D1108" s="4" t="s">
        <v>5178</v>
      </c>
      <c r="E1108" s="4" t="s">
        <v>13690</v>
      </c>
    </row>
    <row r="1109" spans="1:5" x14ac:dyDescent="0.2">
      <c r="A1109" s="3" t="str">
        <f>_xlfn.XLOOKUP(FIN_STUDY_GROUP_DISAG[[#This Row],[STUDY_GROUP_FK]],'splitting ID'!C:C,'splitting ID'!A:A)</f>
        <v>ZHAN_2023a</v>
      </c>
      <c r="B1109" s="3" t="str">
        <f>_xlfn.XLOOKUP(FIN_STUDY_GROUP_DISAG[[#This Row],[STUDY_GROUP_FK]],'splitting ID'!C:C,'splitting ID'!B:B)</f>
        <v>CON</v>
      </c>
      <c r="C1109" s="4" t="s">
        <v>11322</v>
      </c>
      <c r="D1109" s="4" t="s">
        <v>13343</v>
      </c>
      <c r="E1109" s="4"/>
    </row>
    <row r="1110" spans="1:5" x14ac:dyDescent="0.2">
      <c r="A1110" s="3" t="str">
        <f>_xlfn.XLOOKUP(FIN_STUDY_GROUP_DISAG[[#This Row],[STUDY_GROUP_FK]],'splitting ID'!C:C,'splitting ID'!A:A)</f>
        <v>ZHAN_2023a</v>
      </c>
      <c r="B1110" s="3" t="str">
        <f>_xlfn.XLOOKUP(FIN_STUDY_GROUP_DISAG[[#This Row],[STUDY_GROUP_FK]],'splitting ID'!C:C,'splitting ID'!B:B)</f>
        <v>CON</v>
      </c>
      <c r="C1110" s="4" t="s">
        <v>11322</v>
      </c>
      <c r="D1110" s="4" t="s">
        <v>5178</v>
      </c>
      <c r="E1110" s="4" t="s">
        <v>13422</v>
      </c>
    </row>
    <row r="1111" spans="1:5" x14ac:dyDescent="0.2">
      <c r="A1111" s="3" t="str">
        <f>_xlfn.XLOOKUP(FIN_STUDY_GROUP_DISAG[[#This Row],[STUDY_GROUP_FK]],'splitting ID'!C:C,'splitting ID'!A:A)</f>
        <v>ZHAN_2023a</v>
      </c>
      <c r="B1111" s="3" t="str">
        <f>_xlfn.XLOOKUP(FIN_STUDY_GROUP_DISAG[[#This Row],[STUDY_GROUP_FK]],'splitting ID'!C:C,'splitting ID'!B:B)</f>
        <v>RES</v>
      </c>
      <c r="C1111" s="4" t="s">
        <v>11320</v>
      </c>
      <c r="D1111" s="4" t="s">
        <v>13343</v>
      </c>
      <c r="E1111" s="4"/>
    </row>
    <row r="1112" spans="1:5" x14ac:dyDescent="0.2">
      <c r="A1112" s="3" t="str">
        <f>_xlfn.XLOOKUP(FIN_STUDY_GROUP_DISAG[[#This Row],[STUDY_GROUP_FK]],'splitting ID'!C:C,'splitting ID'!A:A)</f>
        <v>ZHAN_2023a</v>
      </c>
      <c r="B1112" s="3" t="str">
        <f>_xlfn.XLOOKUP(FIN_STUDY_GROUP_DISAG[[#This Row],[STUDY_GROUP_FK]],'splitting ID'!C:C,'splitting ID'!B:B)</f>
        <v>RES</v>
      </c>
      <c r="C1112" s="4" t="s">
        <v>11320</v>
      </c>
      <c r="D1112" s="4" t="s">
        <v>5178</v>
      </c>
      <c r="E1112" s="4" t="s">
        <v>13422</v>
      </c>
    </row>
    <row r="1113" spans="1:5" x14ac:dyDescent="0.2">
      <c r="A1113" s="3" t="str">
        <f>_xlfn.XLOOKUP(FIN_STUDY_GROUP_DISAG[[#This Row],[STUDY_GROUP_FK]],'splitting ID'!C:C,'splitting ID'!A:A)</f>
        <v>ZHAO_2022</v>
      </c>
      <c r="B1113" s="3" t="str">
        <f>_xlfn.XLOOKUP(FIN_STUDY_GROUP_DISAG[[#This Row],[STUDY_GROUP_FK]],'splitting ID'!C:C,'splitting ID'!B:B)</f>
        <v>ONE</v>
      </c>
      <c r="C1113" s="4" t="s">
        <v>12310</v>
      </c>
      <c r="D1113" s="4" t="s">
        <v>13344</v>
      </c>
      <c r="E1113" s="4"/>
    </row>
    <row r="1114" spans="1:5" x14ac:dyDescent="0.2">
      <c r="A1114" s="3" t="str">
        <f>_xlfn.XLOOKUP(FIN_STUDY_GROUP_DISAG[[#This Row],[STUDY_GROUP_FK]],'splitting ID'!C:C,'splitting ID'!A:A)</f>
        <v>ZHAO_2025</v>
      </c>
      <c r="B1114" s="3" t="str">
        <f>_xlfn.XLOOKUP(FIN_STUDY_GROUP_DISAG[[#This Row],[STUDY_GROUP_FK]],'splitting ID'!C:C,'splitting ID'!B:B)</f>
        <v>ONE</v>
      </c>
      <c r="C1114" s="4" t="s">
        <v>12884</v>
      </c>
      <c r="D1114" s="4" t="s">
        <v>13343</v>
      </c>
      <c r="E1114" s="4"/>
    </row>
    <row r="1115" spans="1:5" x14ac:dyDescent="0.2">
      <c r="A1115" s="3" t="str">
        <f>_xlfn.XLOOKUP(FIN_STUDY_GROUP_DISAG[[#This Row],[STUDY_GROUP_FK]],'splitting ID'!C:C,'splitting ID'!A:A)</f>
        <v>ZHAO_2025</v>
      </c>
      <c r="B1115" s="3" t="str">
        <f>_xlfn.XLOOKUP(FIN_STUDY_GROUP_DISAG[[#This Row],[STUDY_GROUP_FK]],'splitting ID'!C:C,'splitting ID'!B:B)</f>
        <v>ONE</v>
      </c>
      <c r="C1115" s="4" t="s">
        <v>12884</v>
      </c>
      <c r="D1115" s="4" t="s">
        <v>5178</v>
      </c>
      <c r="E1115" s="4" t="s">
        <v>13691</v>
      </c>
    </row>
    <row r="1116" spans="1:5" x14ac:dyDescent="0.2">
      <c r="A1116" s="3" t="str">
        <f>_xlfn.XLOOKUP(FIN_STUDY_GROUP_DISAG[[#This Row],[STUDY_GROUP_FK]],'splitting ID'!C:C,'splitting ID'!A:A)</f>
        <v>ZHON_2023</v>
      </c>
      <c r="B1116" s="3" t="str">
        <f>_xlfn.XLOOKUP(FIN_STUDY_GROUP_DISAG[[#This Row],[STUDY_GROUP_FK]],'splitting ID'!C:C,'splitting ID'!B:B)</f>
        <v>FEM</v>
      </c>
      <c r="C1116" s="4" t="s">
        <v>11324</v>
      </c>
      <c r="D1116" s="4" t="s">
        <v>13343</v>
      </c>
      <c r="E1116" s="4"/>
    </row>
    <row r="1117" spans="1:5" x14ac:dyDescent="0.2">
      <c r="A1117" s="3" t="str">
        <f>_xlfn.XLOOKUP(FIN_STUDY_GROUP_DISAG[[#This Row],[STUDY_GROUP_FK]],'splitting ID'!C:C,'splitting ID'!A:A)</f>
        <v>ZHON_2023</v>
      </c>
      <c r="B1117" s="3" t="str">
        <f>_xlfn.XLOOKUP(FIN_STUDY_GROUP_DISAG[[#This Row],[STUDY_GROUP_FK]],'splitting ID'!C:C,'splitting ID'!B:B)</f>
        <v>MAL</v>
      </c>
      <c r="C1117" s="4" t="s">
        <v>11326</v>
      </c>
      <c r="D1117" s="4" t="s">
        <v>13343</v>
      </c>
      <c r="E1117" s="4"/>
    </row>
    <row r="1118" spans="1:5" x14ac:dyDescent="0.2">
      <c r="A1118" s="3" t="str">
        <f>_xlfn.XLOOKUP(FIN_STUDY_GROUP_DISAG[[#This Row],[STUDY_GROUP_FK]],'splitting ID'!C:C,'splitting ID'!A:A)</f>
        <v>ZHOU_2019</v>
      </c>
      <c r="B1118" s="3" t="str">
        <f>_xlfn.XLOOKUP(FIN_STUDY_GROUP_DISAG[[#This Row],[STUDY_GROUP_FK]],'splitting ID'!C:C,'splitting ID'!B:B)</f>
        <v>ONE</v>
      </c>
      <c r="C1118" s="4" t="s">
        <v>12890</v>
      </c>
      <c r="D1118" s="4" t="s">
        <v>13344</v>
      </c>
      <c r="E1118" s="4"/>
    </row>
    <row r="1119" spans="1:5" x14ac:dyDescent="0.2">
      <c r="A1119" s="3" t="str">
        <f>_xlfn.XLOOKUP(FIN_STUDY_GROUP_DISAG[[#This Row],[STUDY_GROUP_FK]],'splitting ID'!C:C,'splitting ID'!A:A)</f>
        <v>ZHOU_2022</v>
      </c>
      <c r="B1119" s="3" t="str">
        <f>_xlfn.XLOOKUP(FIN_STUDY_GROUP_DISAG[[#This Row],[STUDY_GROUP_FK]],'splitting ID'!C:C,'splitting ID'!B:B)</f>
        <v>ONE</v>
      </c>
      <c r="C1119" s="4" t="s">
        <v>12314</v>
      </c>
      <c r="D1119" s="4" t="s">
        <v>5178</v>
      </c>
      <c r="E1119" s="4" t="s">
        <v>13588</v>
      </c>
    </row>
    <row r="1120" spans="1:5" x14ac:dyDescent="0.2">
      <c r="A1120" s="3" t="str">
        <f>_xlfn.XLOOKUP(FIN_STUDY_GROUP_DISAG[[#This Row],[STUDY_GROUP_FK]],'splitting ID'!C:C,'splitting ID'!A:A)</f>
        <v>ZHOU_2024</v>
      </c>
      <c r="B1120" s="3" t="str">
        <f>_xlfn.XLOOKUP(FIN_STUDY_GROUP_DISAG[[#This Row],[STUDY_GROUP_FK]],'splitting ID'!C:C,'splitting ID'!B:B)</f>
        <v>ONE</v>
      </c>
      <c r="C1120" s="4" t="s">
        <v>11327</v>
      </c>
      <c r="D1120" s="4" t="s">
        <v>13343</v>
      </c>
      <c r="E1120" s="4"/>
    </row>
    <row r="1121" spans="1:5" x14ac:dyDescent="0.2">
      <c r="A1121" s="3" t="str">
        <f>_xlfn.XLOOKUP(FIN_STUDY_GROUP_DISAG[[#This Row],[STUDY_GROUP_FK]],'splitting ID'!C:C,'splitting ID'!A:A)</f>
        <v>ZHUX_2017</v>
      </c>
      <c r="B1121" s="3" t="str">
        <f>_xlfn.XLOOKUP(FIN_STUDY_GROUP_DISAG[[#This Row],[STUDY_GROUP_FK]],'splitting ID'!C:C,'splitting ID'!B:B)</f>
        <v>ONE</v>
      </c>
      <c r="C1121" s="4" t="s">
        <v>12436</v>
      </c>
      <c r="D1121" s="4" t="s">
        <v>13346</v>
      </c>
      <c r="E1121" s="4"/>
    </row>
    <row r="1122" spans="1:5" x14ac:dyDescent="0.2">
      <c r="A1122" s="3" t="str">
        <f>_xlfn.XLOOKUP(FIN_STUDY_GROUP_DISAG[[#This Row],[STUDY_GROUP_FK]],'splitting ID'!C:C,'splitting ID'!A:A)</f>
        <v>ZHUX_2018</v>
      </c>
      <c r="B1122" s="3" t="str">
        <f>_xlfn.XLOOKUP(FIN_STUDY_GROUP_DISAG[[#This Row],[STUDY_GROUP_FK]],'splitting ID'!C:C,'splitting ID'!B:B)</f>
        <v>ONE</v>
      </c>
      <c r="C1122" s="4" t="s">
        <v>12438</v>
      </c>
      <c r="D1122" s="4" t="s">
        <v>13346</v>
      </c>
      <c r="E1122" s="4"/>
    </row>
    <row r="1123" spans="1:5" x14ac:dyDescent="0.2">
      <c r="A1123" s="3" t="str">
        <f>_xlfn.XLOOKUP(FIN_STUDY_GROUP_DISAG[[#This Row],[STUDY_GROUP_FK]],'splitting ID'!C:C,'splitting ID'!A:A)</f>
        <v>ZHUX_2019</v>
      </c>
      <c r="B1123" s="3" t="str">
        <f>_xlfn.XLOOKUP(FIN_STUDY_GROUP_DISAG[[#This Row],[STUDY_GROUP_FK]],'splitting ID'!C:C,'splitting ID'!B:B)</f>
        <v>ONE</v>
      </c>
      <c r="C1123" s="4" t="s">
        <v>12440</v>
      </c>
      <c r="D1123" s="4" t="s">
        <v>13344</v>
      </c>
      <c r="E1123" s="4"/>
    </row>
    <row r="1124" spans="1:5" x14ac:dyDescent="0.2">
      <c r="A1124" s="3" t="str">
        <f>_xlfn.XLOOKUP(FIN_STUDY_GROUP_DISAG[[#This Row],[STUDY_GROUP_FK]],'splitting ID'!C:C,'splitting ID'!A:A)</f>
        <v>ZHUX_2019</v>
      </c>
      <c r="B1124" s="3" t="str">
        <f>_xlfn.XLOOKUP(FIN_STUDY_GROUP_DISAG[[#This Row],[STUDY_GROUP_FK]],'splitting ID'!C:C,'splitting ID'!B:B)</f>
        <v>ONE</v>
      </c>
      <c r="C1124" s="4" t="s">
        <v>12440</v>
      </c>
      <c r="D1124" s="4" t="s">
        <v>13346</v>
      </c>
      <c r="E1124" s="4"/>
    </row>
    <row r="1125" spans="1:5" x14ac:dyDescent="0.2">
      <c r="A1125" s="3" t="str">
        <f>_xlfn.XLOOKUP(FIN_STUDY_GROUP_DISAG[[#This Row],[STUDY_GROUP_FK]],'splitting ID'!C:C,'splitting ID'!A:A)</f>
        <v>ZHUX_2023</v>
      </c>
      <c r="B1125" s="3" t="str">
        <f>_xlfn.XLOOKUP(FIN_STUDY_GROUP_DISAG[[#This Row],[STUDY_GROUP_FK]],'splitting ID'!C:C,'splitting ID'!B:B)</f>
        <v>TIB</v>
      </c>
      <c r="C1125" s="4" t="s">
        <v>11331</v>
      </c>
      <c r="D1125" s="4" t="s">
        <v>13343</v>
      </c>
      <c r="E1125" s="4"/>
    </row>
    <row r="1126" spans="1:5" x14ac:dyDescent="0.2">
      <c r="A1126" s="3" t="str">
        <f>_xlfn.XLOOKUP(FIN_STUDY_GROUP_DISAG[[#This Row],[STUDY_GROUP_FK]],'splitting ID'!C:C,'splitting ID'!A:A)</f>
        <v>ZHUX_2023</v>
      </c>
      <c r="B1126" s="3" t="str">
        <f>_xlfn.XLOOKUP(FIN_STUDY_GROUP_DISAG[[#This Row],[STUDY_GROUP_FK]],'splitting ID'!C:C,'splitting ID'!B:B)</f>
        <v>TIB</v>
      </c>
      <c r="C1126" s="4" t="s">
        <v>11331</v>
      </c>
      <c r="D1126" s="4" t="s">
        <v>5178</v>
      </c>
      <c r="E1126" s="4" t="s">
        <v>13423</v>
      </c>
    </row>
    <row r="1127" spans="1:5" x14ac:dyDescent="0.2">
      <c r="A1127" s="3" t="str">
        <f>_xlfn.XLOOKUP(FIN_STUDY_GROUP_DISAG[[#This Row],[STUDY_GROUP_FK]],'splitting ID'!C:C,'splitting ID'!A:A)</f>
        <v>ZHUX_2023</v>
      </c>
      <c r="B1127" s="3" t="str">
        <f>_xlfn.XLOOKUP(FIN_STUDY_GROUP_DISAG[[#This Row],[STUDY_GROUP_FK]],'splitting ID'!C:C,'splitting ID'!B:B)</f>
        <v>TIB</v>
      </c>
      <c r="C1127" s="4" t="s">
        <v>11331</v>
      </c>
      <c r="D1127" s="4" t="s">
        <v>13348</v>
      </c>
      <c r="E1127" s="4"/>
    </row>
    <row r="1128" spans="1:5" x14ac:dyDescent="0.2">
      <c r="A1128" s="3" t="str">
        <f>_xlfn.XLOOKUP(FIN_STUDY_GROUP_DISAG[[#This Row],[STUDY_GROUP_FK]],'splitting ID'!C:C,'splitting ID'!A:A)</f>
        <v>ZULA_2021</v>
      </c>
      <c r="B1128" s="3" t="str">
        <f>_xlfn.XLOOKUP(FIN_STUDY_GROUP_DISAG[[#This Row],[STUDY_GROUP_FK]],'splitting ID'!C:C,'splitting ID'!B:B)</f>
        <v>ONE</v>
      </c>
      <c r="C1128" s="4" t="s">
        <v>12441</v>
      </c>
      <c r="D1128" s="4" t="s">
        <v>13343</v>
      </c>
      <c r="E1128" s="4"/>
    </row>
    <row r="1129" spans="1:5" x14ac:dyDescent="0.2">
      <c r="A1129" s="3" t="str">
        <f>_xlfn.XLOOKUP(FIN_STUDY_GROUP_DISAG[[#This Row],[STUDY_GROUP_FK]],'splitting ID'!C:C,'splitting ID'!A:A)</f>
        <v>ZULA_2021</v>
      </c>
      <c r="B1129" s="3" t="str">
        <f>_xlfn.XLOOKUP(FIN_STUDY_GROUP_DISAG[[#This Row],[STUDY_GROUP_FK]],'splitting ID'!C:C,'splitting ID'!B:B)</f>
        <v>ONE</v>
      </c>
      <c r="C1129" s="4" t="s">
        <v>12441</v>
      </c>
      <c r="D1129" s="4" t="s">
        <v>13344</v>
      </c>
      <c r="E1129" s="4"/>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F8D8-F96D-49DF-A6B1-8F91418BE808}">
  <dimension ref="A1:C1034"/>
  <sheetViews>
    <sheetView workbookViewId="0">
      <selection sqref="A1:C1"/>
    </sheetView>
  </sheetViews>
  <sheetFormatPr baseColWidth="10" defaultColWidth="8.83203125" defaultRowHeight="15" x14ac:dyDescent="0.2"/>
  <cols>
    <col min="1" max="1" width="14.83203125" customWidth="1"/>
    <col min="2" max="2" width="13.6640625" customWidth="1"/>
  </cols>
  <sheetData>
    <row r="1" spans="1:3" x14ac:dyDescent="0.2">
      <c r="A1" s="1" t="s">
        <v>4814</v>
      </c>
      <c r="B1" s="1" t="s">
        <v>6841</v>
      </c>
      <c r="C1" s="1" t="s">
        <v>13695</v>
      </c>
    </row>
    <row r="2" spans="1:3" x14ac:dyDescent="0.2">
      <c r="A2" t="s">
        <v>1008</v>
      </c>
      <c r="B2" t="s">
        <v>6879</v>
      </c>
      <c r="C2" t="str">
        <f>_xlfn.CONCAT(A2,B2)</f>
        <v>ABAD_2022ONE</v>
      </c>
    </row>
    <row r="3" spans="1:3" x14ac:dyDescent="0.2">
      <c r="A3" t="s">
        <v>1014</v>
      </c>
      <c r="B3" t="s">
        <v>6879</v>
      </c>
      <c r="C3" t="str">
        <f t="shared" ref="C3:C66" si="0">_xlfn.CONCAT(A3,B3)</f>
        <v>ABDU_2022ONE</v>
      </c>
    </row>
    <row r="4" spans="1:3" x14ac:dyDescent="0.2">
      <c r="A4" t="s">
        <v>403</v>
      </c>
      <c r="B4" t="s">
        <v>6898</v>
      </c>
      <c r="C4" t="str">
        <f t="shared" si="0"/>
        <v>ABOU_2023FEM</v>
      </c>
    </row>
    <row r="5" spans="1:3" x14ac:dyDescent="0.2">
      <c r="A5" t="s">
        <v>403</v>
      </c>
      <c r="B5" t="s">
        <v>6906</v>
      </c>
      <c r="C5" t="str">
        <f t="shared" si="0"/>
        <v>ABOU_2023MAL</v>
      </c>
    </row>
    <row r="6" spans="1:3" x14ac:dyDescent="0.2">
      <c r="A6" t="s">
        <v>1020</v>
      </c>
      <c r="B6" t="s">
        <v>6879</v>
      </c>
      <c r="C6" t="str">
        <f t="shared" si="0"/>
        <v>ADAM_2022ONE</v>
      </c>
    </row>
    <row r="7" spans="1:3" x14ac:dyDescent="0.2">
      <c r="A7" t="s">
        <v>410</v>
      </c>
      <c r="B7" t="s">
        <v>6879</v>
      </c>
      <c r="C7" t="str">
        <f t="shared" si="0"/>
        <v>AGAB_2023ONE</v>
      </c>
    </row>
    <row r="8" spans="1:3" x14ac:dyDescent="0.2">
      <c r="A8" t="s">
        <v>415</v>
      </c>
      <c r="B8" t="s">
        <v>6879</v>
      </c>
      <c r="C8" t="str">
        <f t="shared" si="0"/>
        <v>AGAR_2023ONE</v>
      </c>
    </row>
    <row r="9" spans="1:3" x14ac:dyDescent="0.2">
      <c r="A9" t="s">
        <v>1026</v>
      </c>
      <c r="B9" t="s">
        <v>6879</v>
      </c>
      <c r="C9" t="str">
        <f t="shared" si="0"/>
        <v>AHMA_2022ONE</v>
      </c>
    </row>
    <row r="10" spans="1:3" x14ac:dyDescent="0.2">
      <c r="A10" t="s">
        <v>420</v>
      </c>
      <c r="B10" t="s">
        <v>6933</v>
      </c>
      <c r="C10" t="str">
        <f t="shared" si="0"/>
        <v>AITL_2023AGA</v>
      </c>
    </row>
    <row r="11" spans="1:3" x14ac:dyDescent="0.2">
      <c r="A11" t="s">
        <v>420</v>
      </c>
      <c r="B11" t="s">
        <v>6941</v>
      </c>
      <c r="C11" t="str">
        <f t="shared" si="0"/>
        <v>AITL_2023FES</v>
      </c>
    </row>
    <row r="12" spans="1:3" x14ac:dyDescent="0.2">
      <c r="A12" t="s">
        <v>1033</v>
      </c>
      <c r="B12" t="s">
        <v>6898</v>
      </c>
      <c r="C12" t="str">
        <f t="shared" si="0"/>
        <v>AJAN_2022FEM</v>
      </c>
    </row>
    <row r="13" spans="1:3" x14ac:dyDescent="0.2">
      <c r="A13" t="s">
        <v>1033</v>
      </c>
      <c r="B13" t="s">
        <v>6906</v>
      </c>
      <c r="C13" t="str">
        <f t="shared" si="0"/>
        <v>AJAN_2022MAL</v>
      </c>
    </row>
    <row r="14" spans="1:3" x14ac:dyDescent="0.2">
      <c r="A14" t="s">
        <v>426</v>
      </c>
      <c r="B14" t="s">
        <v>6879</v>
      </c>
      <c r="C14" t="str">
        <f t="shared" si="0"/>
        <v>ALBI_2023ONE</v>
      </c>
    </row>
    <row r="15" spans="1:3" x14ac:dyDescent="0.2">
      <c r="A15" t="s">
        <v>1040</v>
      </c>
      <c r="B15" t="s">
        <v>6879</v>
      </c>
      <c r="C15" t="str">
        <f t="shared" si="0"/>
        <v>ALIK_2022ONE</v>
      </c>
    </row>
    <row r="16" spans="1:3" x14ac:dyDescent="0.2">
      <c r="A16" t="s">
        <v>433</v>
      </c>
      <c r="B16" t="s">
        <v>6879</v>
      </c>
      <c r="C16" t="str">
        <f t="shared" si="0"/>
        <v>ALIY_2023ONE</v>
      </c>
    </row>
    <row r="17" spans="1:3" x14ac:dyDescent="0.2">
      <c r="A17" t="s">
        <v>440</v>
      </c>
      <c r="B17" t="s">
        <v>6963</v>
      </c>
      <c r="C17" t="str">
        <f t="shared" si="0"/>
        <v>AMES_2023ANC</v>
      </c>
    </row>
    <row r="18" spans="1:3" x14ac:dyDescent="0.2">
      <c r="A18" t="s">
        <v>440</v>
      </c>
      <c r="B18" t="s">
        <v>6971</v>
      </c>
      <c r="C18" t="str">
        <f t="shared" si="0"/>
        <v>AMES_2023MSM</v>
      </c>
    </row>
    <row r="19" spans="1:3" x14ac:dyDescent="0.2">
      <c r="A19" t="s">
        <v>440</v>
      </c>
      <c r="B19" t="s">
        <v>6974</v>
      </c>
      <c r="C19" t="str">
        <f t="shared" si="0"/>
        <v>AMES_2023TGW</v>
      </c>
    </row>
    <row r="20" spans="1:3" x14ac:dyDescent="0.2">
      <c r="A20" t="s">
        <v>440</v>
      </c>
      <c r="B20" t="s">
        <v>6979</v>
      </c>
      <c r="C20" t="str">
        <f t="shared" si="0"/>
        <v>AMES_2023FSW</v>
      </c>
    </row>
    <row r="21" spans="1:3" x14ac:dyDescent="0.2">
      <c r="A21" t="s">
        <v>447</v>
      </c>
      <c r="B21" t="s">
        <v>6879</v>
      </c>
      <c r="C21" t="str">
        <f t="shared" si="0"/>
        <v>ASAR_2023ONE</v>
      </c>
    </row>
    <row r="22" spans="1:3" x14ac:dyDescent="0.2">
      <c r="A22" t="s">
        <v>1046</v>
      </c>
      <c r="B22" t="s">
        <v>6898</v>
      </c>
      <c r="C22" t="str">
        <f t="shared" si="0"/>
        <v>AYAL_2022FEM</v>
      </c>
    </row>
    <row r="23" spans="1:3" x14ac:dyDescent="0.2">
      <c r="A23" t="s">
        <v>1046</v>
      </c>
      <c r="B23" t="s">
        <v>6906</v>
      </c>
      <c r="C23" t="str">
        <f t="shared" si="0"/>
        <v>AYAL_2022MAL</v>
      </c>
    </row>
    <row r="24" spans="1:3" x14ac:dyDescent="0.2">
      <c r="A24" t="s">
        <v>454</v>
      </c>
      <c r="B24" t="s">
        <v>6879</v>
      </c>
      <c r="C24" t="str">
        <f t="shared" si="0"/>
        <v>AYAZ_2023ONE</v>
      </c>
    </row>
    <row r="25" spans="1:3" x14ac:dyDescent="0.2">
      <c r="A25" t="s">
        <v>461</v>
      </c>
      <c r="B25" t="s">
        <v>6879</v>
      </c>
      <c r="C25" t="str">
        <f t="shared" si="0"/>
        <v>BAHR_2023ONE</v>
      </c>
    </row>
    <row r="26" spans="1:3" x14ac:dyDescent="0.2">
      <c r="A26" t="s">
        <v>1053</v>
      </c>
      <c r="B26" t="s">
        <v>6879</v>
      </c>
      <c r="C26" t="str">
        <f t="shared" si="0"/>
        <v>BAIX_2022ONE</v>
      </c>
    </row>
    <row r="27" spans="1:3" x14ac:dyDescent="0.2">
      <c r="A27" t="s">
        <v>1060</v>
      </c>
      <c r="B27" t="s">
        <v>6879</v>
      </c>
      <c r="C27" t="str">
        <f t="shared" si="0"/>
        <v>BANC_2022ONE</v>
      </c>
    </row>
    <row r="28" spans="1:3" x14ac:dyDescent="0.2">
      <c r="A28" t="s">
        <v>1067</v>
      </c>
      <c r="B28" t="s">
        <v>6879</v>
      </c>
      <c r="C28" t="str">
        <f t="shared" si="0"/>
        <v>BIGN_2022ONE</v>
      </c>
    </row>
    <row r="29" spans="1:3" x14ac:dyDescent="0.2">
      <c r="A29" t="s">
        <v>1074</v>
      </c>
      <c r="B29" t="s">
        <v>6879</v>
      </c>
      <c r="C29" t="str">
        <f t="shared" si="0"/>
        <v>BOSS_2022ONE</v>
      </c>
    </row>
    <row r="30" spans="1:3" x14ac:dyDescent="0.2">
      <c r="A30" t="s">
        <v>1080</v>
      </c>
      <c r="B30" t="s">
        <v>6879</v>
      </c>
      <c r="C30" t="str">
        <f t="shared" si="0"/>
        <v>BUIX_2022ONE</v>
      </c>
    </row>
    <row r="31" spans="1:3" x14ac:dyDescent="0.2">
      <c r="A31" t="s">
        <v>467</v>
      </c>
      <c r="B31" t="s">
        <v>6879</v>
      </c>
      <c r="C31" t="str">
        <f t="shared" si="0"/>
        <v>BUTC_2023ONE</v>
      </c>
    </row>
    <row r="32" spans="1:3" x14ac:dyDescent="0.2">
      <c r="A32" t="s">
        <v>1085</v>
      </c>
      <c r="B32" t="s">
        <v>7037</v>
      </c>
      <c r="C32" t="str">
        <f t="shared" si="0"/>
        <v>CELU_2022JOO</v>
      </c>
    </row>
    <row r="33" spans="1:3" x14ac:dyDescent="0.2">
      <c r="A33" t="s">
        <v>1085</v>
      </c>
      <c r="B33" t="s">
        <v>7042</v>
      </c>
      <c r="C33" t="str">
        <f t="shared" si="0"/>
        <v>CELU_2022KME</v>
      </c>
    </row>
    <row r="34" spans="1:3" x14ac:dyDescent="0.2">
      <c r="A34" t="s">
        <v>1085</v>
      </c>
      <c r="B34" t="s">
        <v>7044</v>
      </c>
      <c r="C34" t="str">
        <f t="shared" si="0"/>
        <v>CELU_2022TTT</v>
      </c>
    </row>
    <row r="35" spans="1:3" x14ac:dyDescent="0.2">
      <c r="A35" t="s">
        <v>1085</v>
      </c>
      <c r="B35" t="s">
        <v>7051</v>
      </c>
      <c r="C35" t="str">
        <f t="shared" si="0"/>
        <v>CELU_2022WEL</v>
      </c>
    </row>
    <row r="36" spans="1:3" x14ac:dyDescent="0.2">
      <c r="A36" t="s">
        <v>1085</v>
      </c>
      <c r="B36" t="s">
        <v>7053</v>
      </c>
      <c r="C36" t="str">
        <f t="shared" si="0"/>
        <v>CELU_2022JEP</v>
      </c>
    </row>
    <row r="37" spans="1:3" x14ac:dyDescent="0.2">
      <c r="A37" t="s">
        <v>1085</v>
      </c>
      <c r="B37" t="s">
        <v>7058</v>
      </c>
      <c r="C37" t="str">
        <f t="shared" si="0"/>
        <v>CELU_2022W21</v>
      </c>
    </row>
    <row r="38" spans="1:3" x14ac:dyDescent="0.2">
      <c r="A38" t="s">
        <v>21</v>
      </c>
      <c r="B38" t="s">
        <v>6879</v>
      </c>
      <c r="C38" t="str">
        <f t="shared" si="0"/>
        <v>CHEM_2024ONE</v>
      </c>
    </row>
    <row r="39" spans="1:3" x14ac:dyDescent="0.2">
      <c r="A39" t="s">
        <v>1091</v>
      </c>
      <c r="B39" t="s">
        <v>6879</v>
      </c>
      <c r="C39" t="str">
        <f t="shared" si="0"/>
        <v>CHEN_2022ONE</v>
      </c>
    </row>
    <row r="40" spans="1:3" x14ac:dyDescent="0.2">
      <c r="A40" t="s">
        <v>1097</v>
      </c>
      <c r="B40" t="s">
        <v>6879</v>
      </c>
      <c r="C40" t="str">
        <f t="shared" si="0"/>
        <v>CHEX_2022ONE</v>
      </c>
    </row>
    <row r="41" spans="1:3" x14ac:dyDescent="0.2">
      <c r="A41" t="s">
        <v>473</v>
      </c>
      <c r="B41" t="s">
        <v>6898</v>
      </c>
      <c r="C41" t="str">
        <f t="shared" si="0"/>
        <v>CHIK_2023FEM</v>
      </c>
    </row>
    <row r="42" spans="1:3" x14ac:dyDescent="0.2">
      <c r="A42" t="s">
        <v>473</v>
      </c>
      <c r="B42" t="s">
        <v>6906</v>
      </c>
      <c r="C42" t="str">
        <f t="shared" si="0"/>
        <v>CHIK_2023MAL</v>
      </c>
    </row>
    <row r="43" spans="1:3" x14ac:dyDescent="0.2">
      <c r="A43" t="s">
        <v>28</v>
      </c>
      <c r="B43" t="s">
        <v>7078</v>
      </c>
      <c r="C43" t="str">
        <f t="shared" si="0"/>
        <v>CORD_2024PE1</v>
      </c>
    </row>
    <row r="44" spans="1:3" x14ac:dyDescent="0.2">
      <c r="A44" t="s">
        <v>28</v>
      </c>
      <c r="B44" t="s">
        <v>7084</v>
      </c>
      <c r="C44" t="str">
        <f t="shared" si="0"/>
        <v>CORD_2024PE2</v>
      </c>
    </row>
    <row r="45" spans="1:3" x14ac:dyDescent="0.2">
      <c r="A45" t="s">
        <v>481</v>
      </c>
      <c r="B45" t="s">
        <v>6879</v>
      </c>
      <c r="C45" t="str">
        <f t="shared" si="0"/>
        <v>CORR_2023ONE</v>
      </c>
    </row>
    <row r="46" spans="1:3" x14ac:dyDescent="0.2">
      <c r="A46" t="s">
        <v>488</v>
      </c>
      <c r="B46" t="s">
        <v>6879</v>
      </c>
      <c r="C46" t="str">
        <f t="shared" si="0"/>
        <v>DADW_2023ONE</v>
      </c>
    </row>
    <row r="47" spans="1:3" x14ac:dyDescent="0.2">
      <c r="A47" t="s">
        <v>494</v>
      </c>
      <c r="B47" t="s">
        <v>6879</v>
      </c>
      <c r="C47" t="str">
        <f t="shared" si="0"/>
        <v>DASI_2023ONE</v>
      </c>
    </row>
    <row r="48" spans="1:3" x14ac:dyDescent="0.2">
      <c r="A48" t="s">
        <v>501</v>
      </c>
      <c r="B48" t="s">
        <v>6879</v>
      </c>
      <c r="C48" t="str">
        <f t="shared" si="0"/>
        <v>DAVI_2023ONE</v>
      </c>
    </row>
    <row r="49" spans="1:3" x14ac:dyDescent="0.2">
      <c r="A49" t="s">
        <v>1103</v>
      </c>
      <c r="B49" t="s">
        <v>6879</v>
      </c>
      <c r="C49" t="str">
        <f t="shared" si="0"/>
        <v>DELA_2022ONE</v>
      </c>
    </row>
    <row r="50" spans="1:3" x14ac:dyDescent="0.2">
      <c r="A50" t="s">
        <v>508</v>
      </c>
      <c r="B50" t="s">
        <v>7110</v>
      </c>
      <c r="C50" t="str">
        <f t="shared" si="0"/>
        <v>DELA_2023CPT</v>
      </c>
    </row>
    <row r="51" spans="1:3" x14ac:dyDescent="0.2">
      <c r="A51" t="s">
        <v>508</v>
      </c>
      <c r="B51" t="s">
        <v>7112</v>
      </c>
      <c r="C51" t="str">
        <f t="shared" si="0"/>
        <v>DELA_2023JBG</v>
      </c>
    </row>
    <row r="52" spans="1:3" x14ac:dyDescent="0.2">
      <c r="A52" t="s">
        <v>508</v>
      </c>
      <c r="B52" t="s">
        <v>7113</v>
      </c>
      <c r="C52" t="str">
        <f t="shared" si="0"/>
        <v>DELA_2023ZWE</v>
      </c>
    </row>
    <row r="53" spans="1:3" x14ac:dyDescent="0.2">
      <c r="A53" t="s">
        <v>36</v>
      </c>
      <c r="B53" t="s">
        <v>6879</v>
      </c>
      <c r="C53" t="str">
        <f t="shared" si="0"/>
        <v>DERY_2024ONE</v>
      </c>
    </row>
    <row r="54" spans="1:3" x14ac:dyDescent="0.2">
      <c r="A54" t="s">
        <v>514</v>
      </c>
      <c r="B54" t="s">
        <v>7124</v>
      </c>
      <c r="C54" t="str">
        <f t="shared" si="0"/>
        <v>DEVO_2023POC</v>
      </c>
    </row>
    <row r="55" spans="1:3" x14ac:dyDescent="0.2">
      <c r="A55" t="s">
        <v>514</v>
      </c>
      <c r="B55" t="s">
        <v>7129</v>
      </c>
      <c r="C55" t="str">
        <f t="shared" si="0"/>
        <v>DEVO_2023LAB</v>
      </c>
    </row>
    <row r="56" spans="1:3" x14ac:dyDescent="0.2">
      <c r="A56" t="s">
        <v>43</v>
      </c>
      <c r="B56" t="s">
        <v>6879</v>
      </c>
      <c r="C56" t="str">
        <f t="shared" si="0"/>
        <v>DEVO_2024ONE</v>
      </c>
    </row>
    <row r="57" spans="1:3" x14ac:dyDescent="0.2">
      <c r="A57" t="s">
        <v>520</v>
      </c>
      <c r="B57" t="s">
        <v>6898</v>
      </c>
      <c r="C57" t="str">
        <f t="shared" si="0"/>
        <v>DHAW_2023FEM</v>
      </c>
    </row>
    <row r="58" spans="1:3" x14ac:dyDescent="0.2">
      <c r="A58" t="s">
        <v>520</v>
      </c>
      <c r="B58" t="s">
        <v>6906</v>
      </c>
      <c r="C58" t="str">
        <f t="shared" si="0"/>
        <v>DHAW_2023MAL</v>
      </c>
    </row>
    <row r="59" spans="1:3" x14ac:dyDescent="0.2">
      <c r="A59" t="s">
        <v>525</v>
      </c>
      <c r="B59" t="s">
        <v>6879</v>
      </c>
      <c r="C59" t="str">
        <f t="shared" si="0"/>
        <v>DIAB_2023ONE</v>
      </c>
    </row>
    <row r="60" spans="1:3" x14ac:dyDescent="0.2">
      <c r="A60" t="s">
        <v>531</v>
      </c>
      <c r="B60" t="s">
        <v>6879</v>
      </c>
      <c r="C60" t="str">
        <f t="shared" si="0"/>
        <v>DIAB_2023aONE</v>
      </c>
    </row>
    <row r="61" spans="1:3" x14ac:dyDescent="0.2">
      <c r="A61" t="s">
        <v>49</v>
      </c>
      <c r="B61" t="s">
        <v>6879</v>
      </c>
      <c r="C61" t="str">
        <f t="shared" si="0"/>
        <v>DIAL_2024ONE</v>
      </c>
    </row>
    <row r="62" spans="1:3" x14ac:dyDescent="0.2">
      <c r="A62" t="s">
        <v>1109</v>
      </c>
      <c r="B62" t="s">
        <v>6879</v>
      </c>
      <c r="C62" t="str">
        <f t="shared" si="0"/>
        <v>DOSA_2022ONE</v>
      </c>
    </row>
    <row r="63" spans="1:3" x14ac:dyDescent="0.2">
      <c r="A63" t="s">
        <v>1115</v>
      </c>
      <c r="B63" t="s">
        <v>6879</v>
      </c>
      <c r="C63" t="str">
        <f t="shared" si="0"/>
        <v>DOUF_2022ONE</v>
      </c>
    </row>
    <row r="64" spans="1:3" x14ac:dyDescent="0.2">
      <c r="A64" t="s">
        <v>1121</v>
      </c>
      <c r="B64" t="s">
        <v>6879</v>
      </c>
      <c r="C64" t="str">
        <f t="shared" si="0"/>
        <v>DUNA_2022ONE</v>
      </c>
    </row>
    <row r="65" spans="1:3" x14ac:dyDescent="0.2">
      <c r="A65" t="s">
        <v>57</v>
      </c>
      <c r="B65" t="s">
        <v>6879</v>
      </c>
      <c r="C65" t="str">
        <f t="shared" si="0"/>
        <v>ELGI_2024ONE</v>
      </c>
    </row>
    <row r="66" spans="1:3" x14ac:dyDescent="0.2">
      <c r="A66" t="s">
        <v>64</v>
      </c>
      <c r="B66" t="s">
        <v>6879</v>
      </c>
      <c r="C66" t="str">
        <f t="shared" si="0"/>
        <v>ELKA_2024ONE</v>
      </c>
    </row>
    <row r="67" spans="1:3" x14ac:dyDescent="0.2">
      <c r="A67" t="s">
        <v>71</v>
      </c>
      <c r="B67" t="s">
        <v>6879</v>
      </c>
      <c r="C67" t="str">
        <f t="shared" ref="C67:C130" si="1">_xlfn.CONCAT(A67,B67)</f>
        <v>ENWU_2024ONE</v>
      </c>
    </row>
    <row r="68" spans="1:3" x14ac:dyDescent="0.2">
      <c r="A68" t="s">
        <v>1129</v>
      </c>
      <c r="B68" t="s">
        <v>6879</v>
      </c>
      <c r="C68" t="str">
        <f t="shared" si="1"/>
        <v>ESTE_2022ONE</v>
      </c>
    </row>
    <row r="69" spans="1:3" x14ac:dyDescent="0.2">
      <c r="A69" t="s">
        <v>537</v>
      </c>
      <c r="B69" t="s">
        <v>6879</v>
      </c>
      <c r="C69" t="str">
        <f t="shared" si="1"/>
        <v>EYON_2023ONE</v>
      </c>
    </row>
    <row r="70" spans="1:3" x14ac:dyDescent="0.2">
      <c r="A70" t="s">
        <v>78</v>
      </c>
      <c r="B70" t="s">
        <v>6879</v>
      </c>
      <c r="C70" t="str">
        <f t="shared" si="1"/>
        <v>FAHM_2024ONE</v>
      </c>
    </row>
    <row r="71" spans="1:3" x14ac:dyDescent="0.2">
      <c r="A71" t="s">
        <v>549</v>
      </c>
      <c r="B71" t="s">
        <v>6879</v>
      </c>
      <c r="C71" t="str">
        <f t="shared" si="1"/>
        <v>FENG_2023ONE</v>
      </c>
    </row>
    <row r="72" spans="1:3" x14ac:dyDescent="0.2">
      <c r="A72" t="s">
        <v>555</v>
      </c>
      <c r="B72" t="s">
        <v>6879</v>
      </c>
      <c r="C72" t="str">
        <f t="shared" si="1"/>
        <v>FERR_2023ONE</v>
      </c>
    </row>
    <row r="73" spans="1:3" x14ac:dyDescent="0.2">
      <c r="A73" t="s">
        <v>562</v>
      </c>
      <c r="B73" t="s">
        <v>6879</v>
      </c>
      <c r="C73" t="str">
        <f t="shared" si="1"/>
        <v>FILH_2023ONE</v>
      </c>
    </row>
    <row r="74" spans="1:3" x14ac:dyDescent="0.2">
      <c r="A74" t="s">
        <v>568</v>
      </c>
      <c r="B74" t="s">
        <v>6879</v>
      </c>
      <c r="C74" t="str">
        <f t="shared" si="1"/>
        <v>FRAN_2023ONE</v>
      </c>
    </row>
    <row r="75" spans="1:3" x14ac:dyDescent="0.2">
      <c r="A75" t="s">
        <v>1141</v>
      </c>
      <c r="B75" t="s">
        <v>6898</v>
      </c>
      <c r="C75" t="str">
        <f t="shared" si="1"/>
        <v>GALV_2022FEM</v>
      </c>
    </row>
    <row r="76" spans="1:3" x14ac:dyDescent="0.2">
      <c r="A76" t="s">
        <v>1141</v>
      </c>
      <c r="B76" t="s">
        <v>6906</v>
      </c>
      <c r="C76" t="str">
        <f t="shared" si="1"/>
        <v>GALV_2022MAL</v>
      </c>
    </row>
    <row r="77" spans="1:3" x14ac:dyDescent="0.2">
      <c r="A77" t="s">
        <v>575</v>
      </c>
      <c r="B77" t="s">
        <v>6879</v>
      </c>
      <c r="C77" t="str">
        <f t="shared" si="1"/>
        <v>GAUT_2023ONE</v>
      </c>
    </row>
    <row r="78" spans="1:3" x14ac:dyDescent="0.2">
      <c r="A78" t="s">
        <v>1148</v>
      </c>
      <c r="B78" t="s">
        <v>6879</v>
      </c>
      <c r="C78" t="str">
        <f t="shared" si="1"/>
        <v>GOES_2022ONE</v>
      </c>
    </row>
    <row r="79" spans="1:3" x14ac:dyDescent="0.2">
      <c r="A79" t="s">
        <v>86</v>
      </c>
      <c r="B79" t="s">
        <v>7221</v>
      </c>
      <c r="C79" t="str">
        <f t="shared" si="1"/>
        <v>GORE_2024KEN</v>
      </c>
    </row>
    <row r="80" spans="1:3" x14ac:dyDescent="0.2">
      <c r="A80" t="s">
        <v>86</v>
      </c>
      <c r="B80" t="s">
        <v>7223</v>
      </c>
      <c r="C80" t="str">
        <f t="shared" si="1"/>
        <v>GORE_2024MWI</v>
      </c>
    </row>
    <row r="81" spans="1:3" x14ac:dyDescent="0.2">
      <c r="A81" t="s">
        <v>86</v>
      </c>
      <c r="B81" t="s">
        <v>7224</v>
      </c>
      <c r="C81" t="str">
        <f t="shared" si="1"/>
        <v>GORE_2024TZA</v>
      </c>
    </row>
    <row r="82" spans="1:3" x14ac:dyDescent="0.2">
      <c r="A82" t="s">
        <v>582</v>
      </c>
      <c r="B82" t="s">
        <v>6879</v>
      </c>
      <c r="C82" t="str">
        <f t="shared" si="1"/>
        <v>GOVE_2023ONE</v>
      </c>
    </row>
    <row r="83" spans="1:3" x14ac:dyDescent="0.2">
      <c r="A83" t="s">
        <v>93</v>
      </c>
      <c r="B83" t="s">
        <v>6879</v>
      </c>
      <c r="C83" t="str">
        <f t="shared" si="1"/>
        <v>GOVE_2024ONE</v>
      </c>
    </row>
    <row r="84" spans="1:3" x14ac:dyDescent="0.2">
      <c r="A84" t="s">
        <v>100</v>
      </c>
      <c r="B84" t="s">
        <v>6879</v>
      </c>
      <c r="C84" t="str">
        <f t="shared" si="1"/>
        <v>GOVE_2024aONE</v>
      </c>
    </row>
    <row r="85" spans="1:3" x14ac:dyDescent="0.2">
      <c r="A85" t="s">
        <v>1156</v>
      </c>
      <c r="B85" t="s">
        <v>6879</v>
      </c>
      <c r="C85" t="str">
        <f t="shared" si="1"/>
        <v>GRAB_2022ONE</v>
      </c>
    </row>
    <row r="86" spans="1:3" x14ac:dyDescent="0.2">
      <c r="A86" t="s">
        <v>1162</v>
      </c>
      <c r="B86" t="s">
        <v>7240</v>
      </c>
      <c r="C86" t="str">
        <f t="shared" si="1"/>
        <v>GRAB_2022aMIC</v>
      </c>
    </row>
    <row r="87" spans="1:3" x14ac:dyDescent="0.2">
      <c r="A87" t="s">
        <v>1162</v>
      </c>
      <c r="B87" t="s">
        <v>7249</v>
      </c>
      <c r="C87" t="str">
        <f t="shared" si="1"/>
        <v>GRAB_2022aMFC</v>
      </c>
    </row>
    <row r="88" spans="1:3" x14ac:dyDescent="0.2">
      <c r="A88" t="s">
        <v>1162</v>
      </c>
      <c r="B88" t="s">
        <v>7252</v>
      </c>
      <c r="C88" t="str">
        <f t="shared" si="1"/>
        <v>GRAB_2022aFIC</v>
      </c>
    </row>
    <row r="89" spans="1:3" x14ac:dyDescent="0.2">
      <c r="A89" t="s">
        <v>1162</v>
      </c>
      <c r="B89" t="s">
        <v>7254</v>
      </c>
      <c r="C89" t="str">
        <f t="shared" si="1"/>
        <v>GRAB_2022aFFC</v>
      </c>
    </row>
    <row r="90" spans="1:3" x14ac:dyDescent="0.2">
      <c r="A90" t="s">
        <v>587</v>
      </c>
      <c r="B90" t="s">
        <v>6879</v>
      </c>
      <c r="C90" t="str">
        <f t="shared" si="1"/>
        <v>GUOX_2023ONE</v>
      </c>
    </row>
    <row r="91" spans="1:3" x14ac:dyDescent="0.2">
      <c r="A91" t="s">
        <v>1168</v>
      </c>
      <c r="B91" t="s">
        <v>6879</v>
      </c>
      <c r="C91" t="str">
        <f t="shared" si="1"/>
        <v>HAMI_2022ONE</v>
      </c>
    </row>
    <row r="92" spans="1:3" x14ac:dyDescent="0.2">
      <c r="A92" t="s">
        <v>106</v>
      </c>
      <c r="B92" t="s">
        <v>6879</v>
      </c>
      <c r="C92" t="str">
        <f t="shared" si="1"/>
        <v>HAMI_2024ONE</v>
      </c>
    </row>
    <row r="93" spans="1:3" x14ac:dyDescent="0.2">
      <c r="A93" t="s">
        <v>1174</v>
      </c>
      <c r="B93" t="s">
        <v>6898</v>
      </c>
      <c r="C93" t="str">
        <f t="shared" si="1"/>
        <v>HANX_2022FEM</v>
      </c>
    </row>
    <row r="94" spans="1:3" x14ac:dyDescent="0.2">
      <c r="A94" t="s">
        <v>1174</v>
      </c>
      <c r="B94" t="s">
        <v>6906</v>
      </c>
      <c r="C94" t="str">
        <f t="shared" si="1"/>
        <v>HANX_2022MAL</v>
      </c>
    </row>
    <row r="95" spans="1:3" x14ac:dyDescent="0.2">
      <c r="A95" t="s">
        <v>593</v>
      </c>
      <c r="B95" t="s">
        <v>6879</v>
      </c>
      <c r="C95" t="str">
        <f t="shared" si="1"/>
        <v>HARR_2023ONE</v>
      </c>
    </row>
    <row r="96" spans="1:3" x14ac:dyDescent="0.2">
      <c r="A96" t="s">
        <v>599</v>
      </c>
      <c r="B96" t="s">
        <v>6879</v>
      </c>
      <c r="C96" t="str">
        <f t="shared" si="1"/>
        <v>HUSE_2023ONE</v>
      </c>
    </row>
    <row r="97" spans="1:3" x14ac:dyDescent="0.2">
      <c r="A97" t="s">
        <v>1181</v>
      </c>
      <c r="B97" t="s">
        <v>6879</v>
      </c>
      <c r="C97" t="str">
        <f t="shared" si="1"/>
        <v>HUXX_2022ONE</v>
      </c>
    </row>
    <row r="98" spans="1:3" x14ac:dyDescent="0.2">
      <c r="A98" t="s">
        <v>606</v>
      </c>
      <c r="B98" t="s">
        <v>6879</v>
      </c>
      <c r="C98" t="str">
        <f t="shared" si="1"/>
        <v>HUYV_2023ONE</v>
      </c>
    </row>
    <row r="99" spans="1:3" x14ac:dyDescent="0.2">
      <c r="A99" t="s">
        <v>613</v>
      </c>
      <c r="B99" t="s">
        <v>7291</v>
      </c>
      <c r="C99" t="str">
        <f t="shared" si="1"/>
        <v>IGNA_2023WSW</v>
      </c>
    </row>
    <row r="100" spans="1:3" x14ac:dyDescent="0.2">
      <c r="A100" t="s">
        <v>613</v>
      </c>
      <c r="B100" t="s">
        <v>7295</v>
      </c>
      <c r="C100" t="str">
        <f t="shared" si="1"/>
        <v>IGNA_2023WSM</v>
      </c>
    </row>
    <row r="101" spans="1:3" x14ac:dyDescent="0.2">
      <c r="A101" t="s">
        <v>113</v>
      </c>
      <c r="B101" t="s">
        <v>6879</v>
      </c>
      <c r="C101" t="str">
        <f t="shared" si="1"/>
        <v>ISMA_2024ONE</v>
      </c>
    </row>
    <row r="102" spans="1:3" x14ac:dyDescent="0.2">
      <c r="A102" t="s">
        <v>120</v>
      </c>
      <c r="B102" t="s">
        <v>6879</v>
      </c>
      <c r="C102" t="str">
        <f t="shared" si="1"/>
        <v>JALI_2024ONE</v>
      </c>
    </row>
    <row r="103" spans="1:3" x14ac:dyDescent="0.2">
      <c r="A103" t="s">
        <v>619</v>
      </c>
      <c r="B103" t="s">
        <v>6898</v>
      </c>
      <c r="C103" t="str">
        <f t="shared" si="1"/>
        <v>JARO_2023FEM</v>
      </c>
    </row>
    <row r="104" spans="1:3" x14ac:dyDescent="0.2">
      <c r="A104" t="s">
        <v>619</v>
      </c>
      <c r="B104" t="s">
        <v>6906</v>
      </c>
      <c r="C104" t="str">
        <f t="shared" si="1"/>
        <v>JARO_2023MAL</v>
      </c>
    </row>
    <row r="105" spans="1:3" x14ac:dyDescent="0.2">
      <c r="A105" t="s">
        <v>625</v>
      </c>
      <c r="B105" t="s">
        <v>6879</v>
      </c>
      <c r="C105" t="str">
        <f t="shared" si="1"/>
        <v>JIAN_2023ONE</v>
      </c>
    </row>
    <row r="106" spans="1:3" x14ac:dyDescent="0.2">
      <c r="A106" t="s">
        <v>127</v>
      </c>
      <c r="B106" t="s">
        <v>6879</v>
      </c>
      <c r="C106" t="str">
        <f t="shared" si="1"/>
        <v>JIAN_2024ONE</v>
      </c>
    </row>
    <row r="107" spans="1:3" x14ac:dyDescent="0.2">
      <c r="A107" t="s">
        <v>632</v>
      </c>
      <c r="B107" t="s">
        <v>6879</v>
      </c>
      <c r="C107" t="str">
        <f t="shared" si="1"/>
        <v>JOHN_2023ONE</v>
      </c>
    </row>
    <row r="108" spans="1:3" x14ac:dyDescent="0.2">
      <c r="A108" t="s">
        <v>1187</v>
      </c>
      <c r="B108" t="s">
        <v>6879</v>
      </c>
      <c r="C108" t="str">
        <f t="shared" si="1"/>
        <v>JOYA_2022ONE</v>
      </c>
    </row>
    <row r="109" spans="1:3" x14ac:dyDescent="0.2">
      <c r="A109" t="s">
        <v>638</v>
      </c>
      <c r="B109" t="s">
        <v>6898</v>
      </c>
      <c r="C109" t="str">
        <f t="shared" si="1"/>
        <v>KAHS_2023FEM</v>
      </c>
    </row>
    <row r="110" spans="1:3" x14ac:dyDescent="0.2">
      <c r="A110" t="s">
        <v>638</v>
      </c>
      <c r="B110" t="s">
        <v>6906</v>
      </c>
      <c r="C110" t="str">
        <f t="shared" si="1"/>
        <v>KAHS_2023MAL</v>
      </c>
    </row>
    <row r="111" spans="1:3" x14ac:dyDescent="0.2">
      <c r="A111" t="s">
        <v>1194</v>
      </c>
      <c r="B111" t="s">
        <v>6879</v>
      </c>
      <c r="C111" t="str">
        <f t="shared" si="1"/>
        <v>KAZE_2022ONE</v>
      </c>
    </row>
    <row r="112" spans="1:3" x14ac:dyDescent="0.2">
      <c r="A112" t="s">
        <v>140</v>
      </c>
      <c r="B112" t="s">
        <v>6898</v>
      </c>
      <c r="C112" t="str">
        <f t="shared" si="1"/>
        <v>KIRA_2024FEM</v>
      </c>
    </row>
    <row r="113" spans="1:3" x14ac:dyDescent="0.2">
      <c r="A113" t="s">
        <v>140</v>
      </c>
      <c r="B113" t="s">
        <v>6906</v>
      </c>
      <c r="C113" t="str">
        <f t="shared" si="1"/>
        <v>KIRA_2024MAL</v>
      </c>
    </row>
    <row r="114" spans="1:3" x14ac:dyDescent="0.2">
      <c r="A114" t="s">
        <v>652</v>
      </c>
      <c r="B114" t="s">
        <v>6906</v>
      </c>
      <c r="C114" t="str">
        <f t="shared" si="1"/>
        <v>KIRK_2023MAL</v>
      </c>
    </row>
    <row r="115" spans="1:3" x14ac:dyDescent="0.2">
      <c r="A115" t="s">
        <v>652</v>
      </c>
      <c r="B115" t="s">
        <v>6898</v>
      </c>
      <c r="C115" t="str">
        <f t="shared" si="1"/>
        <v>KIRK_2023FEM</v>
      </c>
    </row>
    <row r="116" spans="1:3" x14ac:dyDescent="0.2">
      <c r="A116" t="s">
        <v>1200</v>
      </c>
      <c r="B116" t="s">
        <v>6879</v>
      </c>
      <c r="C116" t="str">
        <f t="shared" si="1"/>
        <v>KIYI_2022ONE</v>
      </c>
    </row>
    <row r="117" spans="1:3" x14ac:dyDescent="0.2">
      <c r="A117" t="s">
        <v>146</v>
      </c>
      <c r="B117" t="s">
        <v>6879</v>
      </c>
      <c r="C117" t="str">
        <f t="shared" si="1"/>
        <v>KLEI_2024ONE</v>
      </c>
    </row>
    <row r="118" spans="1:3" x14ac:dyDescent="0.2">
      <c r="A118" t="s">
        <v>1206</v>
      </c>
      <c r="B118" t="s">
        <v>6879</v>
      </c>
      <c r="C118" t="str">
        <f t="shared" si="1"/>
        <v>KULA_2022ONE</v>
      </c>
    </row>
    <row r="119" spans="1:3" x14ac:dyDescent="0.2">
      <c r="A119" t="s">
        <v>1212</v>
      </c>
      <c r="B119" t="s">
        <v>6879</v>
      </c>
      <c r="C119" t="str">
        <f t="shared" si="1"/>
        <v>KULA_2022aONE</v>
      </c>
    </row>
    <row r="120" spans="1:3" x14ac:dyDescent="0.2">
      <c r="A120" t="s">
        <v>1218</v>
      </c>
      <c r="B120" t="s">
        <v>6879</v>
      </c>
      <c r="C120" t="str">
        <f t="shared" si="1"/>
        <v>KUSE_2022ONE</v>
      </c>
    </row>
    <row r="121" spans="1:3" x14ac:dyDescent="0.2">
      <c r="A121" t="s">
        <v>153</v>
      </c>
      <c r="B121" t="s">
        <v>6879</v>
      </c>
      <c r="C121" t="str">
        <f t="shared" si="1"/>
        <v>KUSE_2024ONE</v>
      </c>
    </row>
    <row r="122" spans="1:3" x14ac:dyDescent="0.2">
      <c r="A122" t="s">
        <v>160</v>
      </c>
      <c r="B122" t="s">
        <v>6898</v>
      </c>
      <c r="C122" t="str">
        <f t="shared" si="1"/>
        <v>LAMX_2024FEM</v>
      </c>
    </row>
    <row r="123" spans="1:3" x14ac:dyDescent="0.2">
      <c r="A123" t="s">
        <v>160</v>
      </c>
      <c r="B123" t="s">
        <v>6906</v>
      </c>
      <c r="C123" t="str">
        <f t="shared" si="1"/>
        <v>LAMX_2024MAL</v>
      </c>
    </row>
    <row r="124" spans="1:3" x14ac:dyDescent="0.2">
      <c r="A124" t="s">
        <v>1224</v>
      </c>
      <c r="B124" t="s">
        <v>6971</v>
      </c>
      <c r="C124" t="str">
        <f t="shared" si="1"/>
        <v>LEEV_2022MSM</v>
      </c>
    </row>
    <row r="125" spans="1:3" x14ac:dyDescent="0.2">
      <c r="A125" t="s">
        <v>1224</v>
      </c>
      <c r="B125" t="s">
        <v>6974</v>
      </c>
      <c r="C125" t="str">
        <f t="shared" si="1"/>
        <v>LEEV_2022TGW</v>
      </c>
    </row>
    <row r="126" spans="1:3" x14ac:dyDescent="0.2">
      <c r="A126" t="s">
        <v>1224</v>
      </c>
      <c r="B126" t="s">
        <v>7376</v>
      </c>
      <c r="C126" t="str">
        <f t="shared" si="1"/>
        <v>LEEV_2022NBO</v>
      </c>
    </row>
    <row r="127" spans="1:3" x14ac:dyDescent="0.2">
      <c r="A127" t="s">
        <v>659</v>
      </c>
      <c r="B127" t="s">
        <v>6879</v>
      </c>
      <c r="C127" t="str">
        <f t="shared" si="1"/>
        <v>LERO_2023ONE</v>
      </c>
    </row>
    <row r="128" spans="1:3" x14ac:dyDescent="0.2">
      <c r="A128" t="s">
        <v>167</v>
      </c>
      <c r="B128" t="s">
        <v>6879</v>
      </c>
      <c r="C128" t="str">
        <f t="shared" si="1"/>
        <v>LIND_2024ONE</v>
      </c>
    </row>
    <row r="129" spans="1:3" x14ac:dyDescent="0.2">
      <c r="A129" t="s">
        <v>1230</v>
      </c>
      <c r="B129" t="s">
        <v>6879</v>
      </c>
      <c r="C129" t="str">
        <f t="shared" si="1"/>
        <v>LINK_2022ONE</v>
      </c>
    </row>
    <row r="130" spans="1:3" x14ac:dyDescent="0.2">
      <c r="A130" t="s">
        <v>1236</v>
      </c>
      <c r="B130" t="s">
        <v>6879</v>
      </c>
      <c r="C130" t="str">
        <f t="shared" si="1"/>
        <v>LINX_2022ONE</v>
      </c>
    </row>
    <row r="131" spans="1:3" x14ac:dyDescent="0.2">
      <c r="A131" t="s">
        <v>1242</v>
      </c>
      <c r="B131" t="s">
        <v>6879</v>
      </c>
      <c r="C131" t="str">
        <f t="shared" ref="C131:C194" si="2">_xlfn.CONCAT(A131,B131)</f>
        <v>LIUX_2022aONE</v>
      </c>
    </row>
    <row r="132" spans="1:3" x14ac:dyDescent="0.2">
      <c r="A132" t="s">
        <v>1248</v>
      </c>
      <c r="B132" t="s">
        <v>6879</v>
      </c>
      <c r="C132" t="str">
        <f t="shared" si="2"/>
        <v>LIUX_2022bONE</v>
      </c>
    </row>
    <row r="133" spans="1:3" x14ac:dyDescent="0.2">
      <c r="A133" t="s">
        <v>1254</v>
      </c>
      <c r="B133" t="s">
        <v>6879</v>
      </c>
      <c r="C133" t="str">
        <f t="shared" si="2"/>
        <v>LIUX_2022cONE</v>
      </c>
    </row>
    <row r="134" spans="1:3" x14ac:dyDescent="0.2">
      <c r="A134" t="s">
        <v>1260</v>
      </c>
      <c r="B134" t="s">
        <v>6879</v>
      </c>
      <c r="C134" t="str">
        <f t="shared" si="2"/>
        <v>LIXX_2022ONE</v>
      </c>
    </row>
    <row r="135" spans="1:3" x14ac:dyDescent="0.2">
      <c r="A135" t="s">
        <v>665</v>
      </c>
      <c r="B135" t="s">
        <v>6879</v>
      </c>
      <c r="C135" t="str">
        <f t="shared" si="2"/>
        <v>LIXX_2023ONE</v>
      </c>
    </row>
    <row r="136" spans="1:3" x14ac:dyDescent="0.2">
      <c r="A136" t="s">
        <v>174</v>
      </c>
      <c r="B136" t="s">
        <v>7418</v>
      </c>
      <c r="C136" t="str">
        <f t="shared" si="2"/>
        <v>LLAN_2024NSW</v>
      </c>
    </row>
    <row r="137" spans="1:3" x14ac:dyDescent="0.2">
      <c r="A137" t="s">
        <v>174</v>
      </c>
      <c r="B137" t="s">
        <v>6979</v>
      </c>
      <c r="C137" t="str">
        <f t="shared" si="2"/>
        <v>LLAN_2024FSW</v>
      </c>
    </row>
    <row r="138" spans="1:3" x14ac:dyDescent="0.2">
      <c r="A138" t="s">
        <v>1267</v>
      </c>
      <c r="B138" t="s">
        <v>6879</v>
      </c>
      <c r="C138" t="str">
        <f t="shared" si="2"/>
        <v>LOKK_2022ONE</v>
      </c>
    </row>
    <row r="139" spans="1:3" x14ac:dyDescent="0.2">
      <c r="A139" t="s">
        <v>671</v>
      </c>
      <c r="B139" t="s">
        <v>6879</v>
      </c>
      <c r="C139" t="str">
        <f t="shared" si="2"/>
        <v>LOPE_2023ONE</v>
      </c>
    </row>
    <row r="140" spans="1:3" x14ac:dyDescent="0.2">
      <c r="A140" t="s">
        <v>678</v>
      </c>
      <c r="B140" t="s">
        <v>6879</v>
      </c>
      <c r="C140" t="str">
        <f t="shared" si="2"/>
        <v>LUXX_2023ONE</v>
      </c>
    </row>
    <row r="141" spans="1:3" x14ac:dyDescent="0.2">
      <c r="A141" t="s">
        <v>684</v>
      </c>
      <c r="B141" t="s">
        <v>6879</v>
      </c>
      <c r="C141" t="str">
        <f t="shared" si="2"/>
        <v>LUZX_2023ONE</v>
      </c>
    </row>
    <row r="142" spans="1:3" x14ac:dyDescent="0.2">
      <c r="A142" t="s">
        <v>180</v>
      </c>
      <c r="B142" t="s">
        <v>6879</v>
      </c>
      <c r="C142" t="str">
        <f t="shared" si="2"/>
        <v>MABA_2024ONE</v>
      </c>
    </row>
    <row r="143" spans="1:3" x14ac:dyDescent="0.2">
      <c r="A143" t="s">
        <v>690</v>
      </c>
      <c r="B143" t="s">
        <v>7221</v>
      </c>
      <c r="C143" t="str">
        <f t="shared" si="2"/>
        <v>MADA_2023KEN</v>
      </c>
    </row>
    <row r="144" spans="1:3" x14ac:dyDescent="0.2">
      <c r="A144" t="s">
        <v>690</v>
      </c>
      <c r="B144" t="s">
        <v>7223</v>
      </c>
      <c r="C144" t="str">
        <f t="shared" si="2"/>
        <v>MADA_2023MWI</v>
      </c>
    </row>
    <row r="145" spans="1:3" x14ac:dyDescent="0.2">
      <c r="A145" t="s">
        <v>690</v>
      </c>
      <c r="B145" t="s">
        <v>7224</v>
      </c>
      <c r="C145" t="str">
        <f t="shared" si="2"/>
        <v>MADA_2023TZA</v>
      </c>
    </row>
    <row r="146" spans="1:3" x14ac:dyDescent="0.2">
      <c r="A146" t="s">
        <v>697</v>
      </c>
      <c r="B146" t="s">
        <v>6879</v>
      </c>
      <c r="C146" t="str">
        <f t="shared" si="2"/>
        <v>MALE_2023ONE</v>
      </c>
    </row>
    <row r="147" spans="1:3" x14ac:dyDescent="0.2">
      <c r="A147" t="s">
        <v>186</v>
      </c>
      <c r="B147" t="s">
        <v>6879</v>
      </c>
      <c r="C147" t="str">
        <f t="shared" si="2"/>
        <v>MANJ_2024ONE</v>
      </c>
    </row>
    <row r="148" spans="1:3" x14ac:dyDescent="0.2">
      <c r="A148" t="s">
        <v>704</v>
      </c>
      <c r="B148" t="s">
        <v>6906</v>
      </c>
      <c r="C148" t="str">
        <f t="shared" si="2"/>
        <v>MASH_2023MAL</v>
      </c>
    </row>
    <row r="149" spans="1:3" x14ac:dyDescent="0.2">
      <c r="A149" t="s">
        <v>704</v>
      </c>
      <c r="B149" t="s">
        <v>6898</v>
      </c>
      <c r="C149" t="str">
        <f t="shared" si="2"/>
        <v>MASH_2023FEM</v>
      </c>
    </row>
    <row r="150" spans="1:3" x14ac:dyDescent="0.2">
      <c r="A150" t="s">
        <v>704</v>
      </c>
      <c r="B150" t="s">
        <v>6971</v>
      </c>
      <c r="C150" t="str">
        <f t="shared" si="2"/>
        <v>MASH_2023MSM</v>
      </c>
    </row>
    <row r="151" spans="1:3" x14ac:dyDescent="0.2">
      <c r="A151" t="s">
        <v>193</v>
      </c>
      <c r="B151" t="s">
        <v>6879</v>
      </c>
      <c r="C151" t="str">
        <f t="shared" si="2"/>
        <v>MAUE_2024ONE</v>
      </c>
    </row>
    <row r="152" spans="1:3" x14ac:dyDescent="0.2">
      <c r="A152" t="s">
        <v>199</v>
      </c>
      <c r="B152" t="s">
        <v>6879</v>
      </c>
      <c r="C152" t="str">
        <f t="shared" si="2"/>
        <v>MBUV_2024ONE</v>
      </c>
    </row>
    <row r="153" spans="1:3" x14ac:dyDescent="0.2">
      <c r="A153" t="s">
        <v>710</v>
      </c>
      <c r="B153" t="s">
        <v>6879</v>
      </c>
      <c r="C153" t="str">
        <f t="shared" si="2"/>
        <v>MEHT_2023ONE</v>
      </c>
    </row>
    <row r="154" spans="1:3" x14ac:dyDescent="0.2">
      <c r="A154" t="s">
        <v>717</v>
      </c>
      <c r="B154" t="s">
        <v>6879</v>
      </c>
      <c r="C154" t="str">
        <f t="shared" si="2"/>
        <v>MENE_2023ONE</v>
      </c>
    </row>
    <row r="155" spans="1:3" x14ac:dyDescent="0.2">
      <c r="A155" t="s">
        <v>212</v>
      </c>
      <c r="B155" t="s">
        <v>6879</v>
      </c>
      <c r="C155" t="str">
        <f t="shared" si="2"/>
        <v>MIRA_2024ONE</v>
      </c>
    </row>
    <row r="156" spans="1:3" x14ac:dyDescent="0.2">
      <c r="A156" t="s">
        <v>218</v>
      </c>
      <c r="B156" t="s">
        <v>6879</v>
      </c>
      <c r="C156" t="str">
        <f t="shared" si="2"/>
        <v>MOFO_2024ONE</v>
      </c>
    </row>
    <row r="157" spans="1:3" x14ac:dyDescent="0.2">
      <c r="A157" t="s">
        <v>225</v>
      </c>
      <c r="B157" t="s">
        <v>6879</v>
      </c>
      <c r="C157" t="str">
        <f t="shared" si="2"/>
        <v>MONG_2024ONE</v>
      </c>
    </row>
    <row r="158" spans="1:3" x14ac:dyDescent="0.2">
      <c r="A158" t="s">
        <v>723</v>
      </c>
      <c r="B158" t="s">
        <v>6879</v>
      </c>
      <c r="C158" t="str">
        <f t="shared" si="2"/>
        <v>MONT_2023ONE</v>
      </c>
    </row>
    <row r="159" spans="1:3" x14ac:dyDescent="0.2">
      <c r="A159" t="s">
        <v>729</v>
      </c>
      <c r="B159" t="s">
        <v>6879</v>
      </c>
      <c r="C159" t="str">
        <f t="shared" si="2"/>
        <v>MOOD_2023ONE</v>
      </c>
    </row>
    <row r="160" spans="1:3" x14ac:dyDescent="0.2">
      <c r="A160" t="s">
        <v>735</v>
      </c>
      <c r="B160" t="s">
        <v>6879</v>
      </c>
      <c r="C160" t="str">
        <f t="shared" si="2"/>
        <v>MTOV_2023ONE</v>
      </c>
    </row>
    <row r="161" spans="1:3" x14ac:dyDescent="0.2">
      <c r="A161" t="s">
        <v>742</v>
      </c>
      <c r="B161" t="s">
        <v>6879</v>
      </c>
      <c r="C161" t="str">
        <f t="shared" si="2"/>
        <v>MUJU_2023ONE</v>
      </c>
    </row>
    <row r="162" spans="1:3" x14ac:dyDescent="0.2">
      <c r="A162" t="s">
        <v>231</v>
      </c>
      <c r="B162" t="s">
        <v>6879</v>
      </c>
      <c r="C162" t="str">
        <f t="shared" si="2"/>
        <v>MUKA_2024ONE</v>
      </c>
    </row>
    <row r="163" spans="1:3" x14ac:dyDescent="0.2">
      <c r="A163" t="s">
        <v>748</v>
      </c>
      <c r="B163" t="s">
        <v>6879</v>
      </c>
      <c r="C163" t="str">
        <f t="shared" si="2"/>
        <v>MULL_2023ONE</v>
      </c>
    </row>
    <row r="164" spans="1:3" x14ac:dyDescent="0.2">
      <c r="A164" t="s">
        <v>755</v>
      </c>
      <c r="B164" t="s">
        <v>6879</v>
      </c>
      <c r="C164" t="str">
        <f t="shared" si="2"/>
        <v>MUSS_2023ONE</v>
      </c>
    </row>
    <row r="165" spans="1:3" x14ac:dyDescent="0.2">
      <c r="A165" t="s">
        <v>767</v>
      </c>
      <c r="B165" t="s">
        <v>6879</v>
      </c>
      <c r="C165" t="str">
        <f t="shared" si="2"/>
        <v>MWAN_2023ONE</v>
      </c>
    </row>
    <row r="166" spans="1:3" x14ac:dyDescent="0.2">
      <c r="A166" t="s">
        <v>774</v>
      </c>
      <c r="B166" t="s">
        <v>6879</v>
      </c>
      <c r="C166" t="str">
        <f t="shared" si="2"/>
        <v>MWAN_2023aONE</v>
      </c>
    </row>
    <row r="167" spans="1:3" x14ac:dyDescent="0.2">
      <c r="A167" t="s">
        <v>780</v>
      </c>
      <c r="B167" t="s">
        <v>6879</v>
      </c>
      <c r="C167" t="str">
        <f t="shared" si="2"/>
        <v>NAGD_2023ONE</v>
      </c>
    </row>
    <row r="168" spans="1:3" x14ac:dyDescent="0.2">
      <c r="A168" t="s">
        <v>786</v>
      </c>
      <c r="B168" t="s">
        <v>6879</v>
      </c>
      <c r="C168" t="str">
        <f t="shared" si="2"/>
        <v>NAIR_2023ONE</v>
      </c>
    </row>
    <row r="169" spans="1:3" x14ac:dyDescent="0.2">
      <c r="A169" t="s">
        <v>238</v>
      </c>
      <c r="B169" t="s">
        <v>6879</v>
      </c>
      <c r="C169" t="str">
        <f t="shared" si="2"/>
        <v>NAND_2024ONE</v>
      </c>
    </row>
    <row r="170" spans="1:3" x14ac:dyDescent="0.2">
      <c r="A170" t="s">
        <v>792</v>
      </c>
      <c r="B170" t="s">
        <v>6879</v>
      </c>
      <c r="C170" t="str">
        <f t="shared" si="2"/>
        <v>NGOM_2023ONE</v>
      </c>
    </row>
    <row r="171" spans="1:3" x14ac:dyDescent="0.2">
      <c r="A171" t="s">
        <v>245</v>
      </c>
      <c r="B171" t="s">
        <v>6879</v>
      </c>
      <c r="C171" t="str">
        <f t="shared" si="2"/>
        <v>NGOM_2024ONE</v>
      </c>
    </row>
    <row r="172" spans="1:3" x14ac:dyDescent="0.2">
      <c r="A172" t="s">
        <v>258</v>
      </c>
      <c r="B172" t="s">
        <v>6879</v>
      </c>
      <c r="C172" t="str">
        <f t="shared" si="2"/>
        <v>NGUY_2024aONE</v>
      </c>
    </row>
    <row r="173" spans="1:3" x14ac:dyDescent="0.2">
      <c r="A173" t="s">
        <v>270</v>
      </c>
      <c r="B173" t="s">
        <v>6879</v>
      </c>
      <c r="C173" t="str">
        <f t="shared" si="2"/>
        <v>NUWA_2024ONE</v>
      </c>
    </row>
    <row r="174" spans="1:3" x14ac:dyDescent="0.2">
      <c r="A174" t="s">
        <v>799</v>
      </c>
      <c r="B174" t="s">
        <v>6898</v>
      </c>
      <c r="C174" t="str">
        <f t="shared" si="2"/>
        <v>OBET_2023FEM</v>
      </c>
    </row>
    <row r="175" spans="1:3" x14ac:dyDescent="0.2">
      <c r="A175" t="s">
        <v>799</v>
      </c>
      <c r="B175" t="s">
        <v>6906</v>
      </c>
      <c r="C175" t="str">
        <f t="shared" si="2"/>
        <v>OBET_2023MAL</v>
      </c>
    </row>
    <row r="176" spans="1:3" x14ac:dyDescent="0.2">
      <c r="A176" t="s">
        <v>806</v>
      </c>
      <c r="B176" t="s">
        <v>7568</v>
      </c>
      <c r="C176" t="str">
        <f t="shared" si="2"/>
        <v>ODEL_2023CAS</v>
      </c>
    </row>
    <row r="177" spans="1:3" x14ac:dyDescent="0.2">
      <c r="A177" t="s">
        <v>806</v>
      </c>
      <c r="B177" t="s">
        <v>7574</v>
      </c>
      <c r="C177" t="str">
        <f t="shared" si="2"/>
        <v>ODEL_2023CON</v>
      </c>
    </row>
    <row r="178" spans="1:3" x14ac:dyDescent="0.2">
      <c r="A178" t="s">
        <v>813</v>
      </c>
      <c r="B178" t="s">
        <v>6879</v>
      </c>
      <c r="C178" t="str">
        <f t="shared" si="2"/>
        <v>OLIB_2023ONE</v>
      </c>
    </row>
    <row r="179" spans="1:3" x14ac:dyDescent="0.2">
      <c r="A179" t="s">
        <v>820</v>
      </c>
      <c r="B179" t="s">
        <v>6879</v>
      </c>
      <c r="C179" t="str">
        <f t="shared" si="2"/>
        <v>OLIV_2023ONE</v>
      </c>
    </row>
    <row r="180" spans="1:3" x14ac:dyDescent="0.2">
      <c r="A180" t="s">
        <v>826</v>
      </c>
      <c r="B180" t="s">
        <v>6879</v>
      </c>
      <c r="C180" t="str">
        <f t="shared" si="2"/>
        <v>OMOS_2023ONE</v>
      </c>
    </row>
    <row r="181" spans="1:3" x14ac:dyDescent="0.2">
      <c r="A181" t="s">
        <v>276</v>
      </c>
      <c r="B181" t="s">
        <v>6879</v>
      </c>
      <c r="C181" t="str">
        <f t="shared" si="2"/>
        <v>OMOS_2024ONE</v>
      </c>
    </row>
    <row r="182" spans="1:3" x14ac:dyDescent="0.2">
      <c r="A182" t="s">
        <v>832</v>
      </c>
      <c r="B182" t="s">
        <v>6879</v>
      </c>
      <c r="C182" t="str">
        <f t="shared" si="2"/>
        <v>ORTI_2023ONE</v>
      </c>
    </row>
    <row r="183" spans="1:3" x14ac:dyDescent="0.2">
      <c r="A183" t="s">
        <v>839</v>
      </c>
      <c r="B183" t="s">
        <v>7574</v>
      </c>
      <c r="C183" t="str">
        <f t="shared" si="2"/>
        <v>OSIN_2023CON</v>
      </c>
    </row>
    <row r="184" spans="1:3" x14ac:dyDescent="0.2">
      <c r="A184" t="s">
        <v>839</v>
      </c>
      <c r="B184" t="s">
        <v>7568</v>
      </c>
      <c r="C184" t="str">
        <f t="shared" si="2"/>
        <v>OSIN_2023CAS</v>
      </c>
    </row>
    <row r="185" spans="1:3" x14ac:dyDescent="0.2">
      <c r="A185" t="s">
        <v>845</v>
      </c>
      <c r="B185" t="s">
        <v>6879</v>
      </c>
      <c r="C185" t="str">
        <f t="shared" si="2"/>
        <v>OWAR_2023ONE</v>
      </c>
    </row>
    <row r="186" spans="1:3" x14ac:dyDescent="0.2">
      <c r="A186" t="s">
        <v>858</v>
      </c>
      <c r="B186" t="s">
        <v>6879</v>
      </c>
      <c r="C186" t="str">
        <f t="shared" si="2"/>
        <v>PELL_2023ONE</v>
      </c>
    </row>
    <row r="187" spans="1:3" x14ac:dyDescent="0.2">
      <c r="A187" t="s">
        <v>282</v>
      </c>
      <c r="B187" t="s">
        <v>6879</v>
      </c>
      <c r="C187" t="str">
        <f t="shared" si="2"/>
        <v>PRIC_2024ONE</v>
      </c>
    </row>
    <row r="188" spans="1:3" x14ac:dyDescent="0.2">
      <c r="A188" t="s">
        <v>865</v>
      </c>
      <c r="B188" t="s">
        <v>6879</v>
      </c>
      <c r="C188" t="str">
        <f t="shared" si="2"/>
        <v>PULE_2023ONE</v>
      </c>
    </row>
    <row r="189" spans="1:3" x14ac:dyDescent="0.2">
      <c r="A189" t="s">
        <v>871</v>
      </c>
      <c r="B189" t="s">
        <v>6879</v>
      </c>
      <c r="C189" t="str">
        <f t="shared" si="2"/>
        <v>QULU_2023ONE</v>
      </c>
    </row>
    <row r="190" spans="1:3" x14ac:dyDescent="0.2">
      <c r="A190" t="s">
        <v>877</v>
      </c>
      <c r="B190" t="s">
        <v>6879</v>
      </c>
      <c r="C190" t="str">
        <f t="shared" si="2"/>
        <v>RAJA_2023ONE</v>
      </c>
    </row>
    <row r="191" spans="1:3" x14ac:dyDescent="0.2">
      <c r="A191" t="s">
        <v>884</v>
      </c>
      <c r="B191" t="s">
        <v>6879</v>
      </c>
      <c r="C191" t="str">
        <f t="shared" si="2"/>
        <v>REZK_2023ONE</v>
      </c>
    </row>
    <row r="192" spans="1:3" x14ac:dyDescent="0.2">
      <c r="A192" t="s">
        <v>288</v>
      </c>
      <c r="B192" t="s">
        <v>7631</v>
      </c>
      <c r="C192" t="str">
        <f t="shared" si="2"/>
        <v>RIDD_2024INT</v>
      </c>
    </row>
    <row r="193" spans="1:3" x14ac:dyDescent="0.2">
      <c r="A193" t="s">
        <v>288</v>
      </c>
      <c r="B193" t="s">
        <v>7574</v>
      </c>
      <c r="C193" t="str">
        <f t="shared" si="2"/>
        <v>RIDD_2024CON</v>
      </c>
    </row>
    <row r="194" spans="1:3" x14ac:dyDescent="0.2">
      <c r="A194" t="s">
        <v>891</v>
      </c>
      <c r="B194" t="s">
        <v>6879</v>
      </c>
      <c r="C194" t="str">
        <f t="shared" si="2"/>
        <v>ROSA_2023ONE</v>
      </c>
    </row>
    <row r="195" spans="1:3" x14ac:dyDescent="0.2">
      <c r="A195" t="s">
        <v>897</v>
      </c>
      <c r="B195" t="s">
        <v>6879</v>
      </c>
      <c r="C195" t="str">
        <f t="shared" ref="C195:C258" si="3">_xlfn.CONCAT(A195,B195)</f>
        <v>ROYX_2023ONE</v>
      </c>
    </row>
    <row r="196" spans="1:3" x14ac:dyDescent="0.2">
      <c r="A196" t="s">
        <v>295</v>
      </c>
      <c r="B196" t="s">
        <v>6879</v>
      </c>
      <c r="C196" t="str">
        <f t="shared" si="3"/>
        <v>SENK_2024ONE</v>
      </c>
    </row>
    <row r="197" spans="1:3" x14ac:dyDescent="0.2">
      <c r="A197" t="s">
        <v>904</v>
      </c>
      <c r="B197" t="s">
        <v>6879</v>
      </c>
      <c r="C197" t="str">
        <f t="shared" si="3"/>
        <v>SHAF_2023ONE</v>
      </c>
    </row>
    <row r="198" spans="1:3" x14ac:dyDescent="0.2">
      <c r="A198" t="s">
        <v>911</v>
      </c>
      <c r="B198" t="s">
        <v>6879</v>
      </c>
      <c r="C198" t="str">
        <f t="shared" si="3"/>
        <v>SHAN_2023ONE</v>
      </c>
    </row>
    <row r="199" spans="1:3" x14ac:dyDescent="0.2">
      <c r="A199" t="s">
        <v>302</v>
      </c>
      <c r="B199" t="s">
        <v>7660</v>
      </c>
      <c r="C199" t="str">
        <f t="shared" si="3"/>
        <v>SHE _2024UNW</v>
      </c>
    </row>
    <row r="200" spans="1:3" x14ac:dyDescent="0.2">
      <c r="A200" t="s">
        <v>302</v>
      </c>
      <c r="B200" t="s">
        <v>7665</v>
      </c>
      <c r="C200" t="str">
        <f t="shared" si="3"/>
        <v>SHE _2024WIL</v>
      </c>
    </row>
    <row r="201" spans="1:3" x14ac:dyDescent="0.2">
      <c r="A201" t="s">
        <v>302</v>
      </c>
      <c r="B201" t="s">
        <v>7668</v>
      </c>
      <c r="C201" t="str">
        <f t="shared" si="3"/>
        <v>SHE _2024USE</v>
      </c>
    </row>
    <row r="202" spans="1:3" x14ac:dyDescent="0.2">
      <c r="A202" t="s">
        <v>309</v>
      </c>
      <c r="B202" t="s">
        <v>7670</v>
      </c>
      <c r="C202" t="str">
        <f t="shared" si="3"/>
        <v>SHEP_2024MAR</v>
      </c>
    </row>
    <row r="203" spans="1:3" x14ac:dyDescent="0.2">
      <c r="A203" t="s">
        <v>309</v>
      </c>
      <c r="B203" t="s">
        <v>7676</v>
      </c>
      <c r="C203" t="str">
        <f t="shared" si="3"/>
        <v>SHEP_2024ZAF</v>
      </c>
    </row>
    <row r="204" spans="1:3" x14ac:dyDescent="0.2">
      <c r="A204" t="s">
        <v>918</v>
      </c>
      <c r="B204" t="s">
        <v>7679</v>
      </c>
      <c r="C204" t="str">
        <f t="shared" si="3"/>
        <v>SHIP_2023MLT</v>
      </c>
    </row>
    <row r="205" spans="1:3" x14ac:dyDescent="0.2">
      <c r="A205" t="s">
        <v>918</v>
      </c>
      <c r="B205" t="s">
        <v>7682</v>
      </c>
      <c r="C205" t="str">
        <f t="shared" si="3"/>
        <v>SHIP_2023PER</v>
      </c>
    </row>
    <row r="206" spans="1:3" x14ac:dyDescent="0.2">
      <c r="A206" t="s">
        <v>918</v>
      </c>
      <c r="B206" t="s">
        <v>7686</v>
      </c>
      <c r="C206" t="str">
        <f t="shared" si="3"/>
        <v>SHIP_2023GTM</v>
      </c>
    </row>
    <row r="207" spans="1:3" x14ac:dyDescent="0.2">
      <c r="A207" t="s">
        <v>918</v>
      </c>
      <c r="B207" t="s">
        <v>7670</v>
      </c>
      <c r="C207" t="str">
        <f t="shared" si="3"/>
        <v>SHIP_2023MAR</v>
      </c>
    </row>
    <row r="208" spans="1:3" x14ac:dyDescent="0.2">
      <c r="A208" t="s">
        <v>918</v>
      </c>
      <c r="B208" t="s">
        <v>7676</v>
      </c>
      <c r="C208" t="str">
        <f t="shared" si="3"/>
        <v>SHIP_2023ZAF</v>
      </c>
    </row>
    <row r="209" spans="1:3" x14ac:dyDescent="0.2">
      <c r="A209" t="s">
        <v>925</v>
      </c>
      <c r="B209" t="s">
        <v>6879</v>
      </c>
      <c r="C209" t="str">
        <f t="shared" si="3"/>
        <v>SHUK_2023ONE</v>
      </c>
    </row>
    <row r="210" spans="1:3" x14ac:dyDescent="0.2">
      <c r="A210" t="s">
        <v>316</v>
      </c>
      <c r="B210" t="s">
        <v>6879</v>
      </c>
      <c r="C210" t="str">
        <f t="shared" si="3"/>
        <v>SILV_2024aONE</v>
      </c>
    </row>
    <row r="211" spans="1:3" x14ac:dyDescent="0.2">
      <c r="A211" t="s">
        <v>932</v>
      </c>
      <c r="B211" t="s">
        <v>6879</v>
      </c>
      <c r="C211" t="str">
        <f t="shared" si="3"/>
        <v>SOMR_2023ONE</v>
      </c>
    </row>
    <row r="212" spans="1:3" x14ac:dyDescent="0.2">
      <c r="A212" t="s">
        <v>943</v>
      </c>
      <c r="B212" t="s">
        <v>6879</v>
      </c>
      <c r="C212" t="str">
        <f t="shared" si="3"/>
        <v>STEW_2023ONE</v>
      </c>
    </row>
    <row r="213" spans="1:3" x14ac:dyDescent="0.2">
      <c r="A213" t="s">
        <v>330</v>
      </c>
      <c r="B213" t="s">
        <v>6879</v>
      </c>
      <c r="C213" t="str">
        <f t="shared" si="3"/>
        <v>SURY_2024ONE</v>
      </c>
    </row>
    <row r="214" spans="1:3" x14ac:dyDescent="0.2">
      <c r="A214" t="s">
        <v>950</v>
      </c>
      <c r="B214" t="s">
        <v>6879</v>
      </c>
      <c r="C214" t="str">
        <f t="shared" si="3"/>
        <v>TANG_2023ONE</v>
      </c>
    </row>
    <row r="215" spans="1:3" x14ac:dyDescent="0.2">
      <c r="A215" t="s">
        <v>336</v>
      </c>
      <c r="B215" t="s">
        <v>6879</v>
      </c>
      <c r="C215" t="str">
        <f t="shared" si="3"/>
        <v>TAVA_2024ONE</v>
      </c>
    </row>
    <row r="216" spans="1:3" x14ac:dyDescent="0.2">
      <c r="A216" t="s">
        <v>344</v>
      </c>
      <c r="B216" t="s">
        <v>7568</v>
      </c>
      <c r="C216" t="str">
        <f t="shared" si="3"/>
        <v>VAND_2024CAS</v>
      </c>
    </row>
    <row r="217" spans="1:3" x14ac:dyDescent="0.2">
      <c r="A217" t="s">
        <v>344</v>
      </c>
      <c r="B217" t="s">
        <v>7574</v>
      </c>
      <c r="C217" t="str">
        <f t="shared" si="3"/>
        <v>VAND_2024CON</v>
      </c>
    </row>
    <row r="218" spans="1:3" x14ac:dyDescent="0.2">
      <c r="A218" t="s">
        <v>957</v>
      </c>
      <c r="B218" t="s">
        <v>6906</v>
      </c>
      <c r="C218" t="str">
        <f t="shared" si="3"/>
        <v>WANG_2023aMAL</v>
      </c>
    </row>
    <row r="219" spans="1:3" x14ac:dyDescent="0.2">
      <c r="A219" t="s">
        <v>957</v>
      </c>
      <c r="B219" t="s">
        <v>6898</v>
      </c>
      <c r="C219" t="str">
        <f t="shared" si="3"/>
        <v>WANG_2023aFEM</v>
      </c>
    </row>
    <row r="220" spans="1:3" x14ac:dyDescent="0.2">
      <c r="A220" t="s">
        <v>963</v>
      </c>
      <c r="B220" t="s">
        <v>6879</v>
      </c>
      <c r="C220" t="str">
        <f t="shared" si="3"/>
        <v>WANG_2023bONE</v>
      </c>
    </row>
    <row r="221" spans="1:3" x14ac:dyDescent="0.2">
      <c r="A221" t="s">
        <v>350</v>
      </c>
      <c r="B221" t="s">
        <v>6906</v>
      </c>
      <c r="C221" t="str">
        <f t="shared" si="3"/>
        <v>WANG_2024MAL</v>
      </c>
    </row>
    <row r="222" spans="1:3" x14ac:dyDescent="0.2">
      <c r="A222" t="s">
        <v>350</v>
      </c>
      <c r="B222" t="s">
        <v>6898</v>
      </c>
      <c r="C222" t="str">
        <f t="shared" si="3"/>
        <v>WANG_2024FEM</v>
      </c>
    </row>
    <row r="223" spans="1:3" x14ac:dyDescent="0.2">
      <c r="A223" t="s">
        <v>357</v>
      </c>
      <c r="B223" t="s">
        <v>7754</v>
      </c>
      <c r="C223" t="str">
        <f t="shared" si="3"/>
        <v>WANG_2024a2019</v>
      </c>
    </row>
    <row r="224" spans="1:3" x14ac:dyDescent="0.2">
      <c r="A224" t="s">
        <v>357</v>
      </c>
      <c r="B224" t="s">
        <v>7759</v>
      </c>
      <c r="C224" t="str">
        <f t="shared" si="3"/>
        <v>WANG_2024a2020</v>
      </c>
    </row>
    <row r="225" spans="1:3" x14ac:dyDescent="0.2">
      <c r="A225" t="s">
        <v>357</v>
      </c>
      <c r="B225" t="s">
        <v>7760</v>
      </c>
      <c r="C225" t="str">
        <f t="shared" si="3"/>
        <v>WANG_2024a2021</v>
      </c>
    </row>
    <row r="226" spans="1:3" x14ac:dyDescent="0.2">
      <c r="A226" t="s">
        <v>357</v>
      </c>
      <c r="B226" t="s">
        <v>7761</v>
      </c>
      <c r="C226" t="str">
        <f t="shared" si="3"/>
        <v>WANG_2024a2022</v>
      </c>
    </row>
    <row r="227" spans="1:3" x14ac:dyDescent="0.2">
      <c r="A227" t="s">
        <v>370</v>
      </c>
      <c r="B227" t="s">
        <v>6879</v>
      </c>
      <c r="C227" t="str">
        <f t="shared" si="3"/>
        <v>WONG_2024ONE</v>
      </c>
    </row>
    <row r="228" spans="1:3" x14ac:dyDescent="0.2">
      <c r="A228" t="s">
        <v>379</v>
      </c>
      <c r="B228" t="s">
        <v>7766</v>
      </c>
      <c r="C228" t="str">
        <f t="shared" si="3"/>
        <v>XUXX_20242018</v>
      </c>
    </row>
    <row r="229" spans="1:3" x14ac:dyDescent="0.2">
      <c r="A229" t="s">
        <v>379</v>
      </c>
      <c r="B229" t="s">
        <v>7754</v>
      </c>
      <c r="C229" t="str">
        <f t="shared" si="3"/>
        <v>XUXX_20242019</v>
      </c>
    </row>
    <row r="230" spans="1:3" x14ac:dyDescent="0.2">
      <c r="A230" t="s">
        <v>379</v>
      </c>
      <c r="B230" t="s">
        <v>7759</v>
      </c>
      <c r="C230" t="str">
        <f t="shared" si="3"/>
        <v>XUXX_20242020</v>
      </c>
    </row>
    <row r="231" spans="1:3" x14ac:dyDescent="0.2">
      <c r="A231" t="s">
        <v>379</v>
      </c>
      <c r="B231" t="s">
        <v>7760</v>
      </c>
      <c r="C231" t="str">
        <f t="shared" si="3"/>
        <v>XUXX_20242021</v>
      </c>
    </row>
    <row r="232" spans="1:3" x14ac:dyDescent="0.2">
      <c r="A232" t="s">
        <v>379</v>
      </c>
      <c r="B232" t="s">
        <v>7761</v>
      </c>
      <c r="C232" t="str">
        <f t="shared" si="3"/>
        <v>XUXX_20242022</v>
      </c>
    </row>
    <row r="233" spans="1:3" x14ac:dyDescent="0.2">
      <c r="A233" t="s">
        <v>970</v>
      </c>
      <c r="B233" t="s">
        <v>6879</v>
      </c>
      <c r="C233" t="str">
        <f t="shared" si="3"/>
        <v>ZARE_2023ONE</v>
      </c>
    </row>
    <row r="234" spans="1:3" x14ac:dyDescent="0.2">
      <c r="A234" t="s">
        <v>385</v>
      </c>
      <c r="B234" t="s">
        <v>6898</v>
      </c>
      <c r="C234" t="str">
        <f t="shared" si="3"/>
        <v>ZENG_2024FEM</v>
      </c>
    </row>
    <row r="235" spans="1:3" x14ac:dyDescent="0.2">
      <c r="A235" t="s">
        <v>385</v>
      </c>
      <c r="B235" t="s">
        <v>6906</v>
      </c>
      <c r="C235" t="str">
        <f t="shared" si="3"/>
        <v>ZENG_2024MAL</v>
      </c>
    </row>
    <row r="236" spans="1:3" x14ac:dyDescent="0.2">
      <c r="A236" t="s">
        <v>977</v>
      </c>
      <c r="B236" t="s">
        <v>6879</v>
      </c>
      <c r="C236" t="str">
        <f t="shared" si="3"/>
        <v>ZHAN_2023ONE</v>
      </c>
    </row>
    <row r="237" spans="1:3" x14ac:dyDescent="0.2">
      <c r="A237" t="s">
        <v>983</v>
      </c>
      <c r="B237" t="s">
        <v>7783</v>
      </c>
      <c r="C237" t="str">
        <f t="shared" si="3"/>
        <v>ZHAN_2023aRES</v>
      </c>
    </row>
    <row r="238" spans="1:3" x14ac:dyDescent="0.2">
      <c r="A238" t="s">
        <v>983</v>
      </c>
      <c r="B238" t="s">
        <v>7574</v>
      </c>
      <c r="C238" t="str">
        <f t="shared" si="3"/>
        <v>ZHAN_2023aCON</v>
      </c>
    </row>
    <row r="239" spans="1:3" x14ac:dyDescent="0.2">
      <c r="A239" t="s">
        <v>989</v>
      </c>
      <c r="B239" t="s">
        <v>6879</v>
      </c>
      <c r="C239" t="str">
        <f t="shared" si="3"/>
        <v>ZHAO_2023ONE</v>
      </c>
    </row>
    <row r="240" spans="1:3" x14ac:dyDescent="0.2">
      <c r="A240" t="s">
        <v>995</v>
      </c>
      <c r="B240" t="s">
        <v>6906</v>
      </c>
      <c r="C240" t="str">
        <f t="shared" si="3"/>
        <v>ZHON_2023MAL</v>
      </c>
    </row>
    <row r="241" spans="1:3" x14ac:dyDescent="0.2">
      <c r="A241" t="s">
        <v>995</v>
      </c>
      <c r="B241" t="s">
        <v>6898</v>
      </c>
      <c r="C241" t="str">
        <f t="shared" si="3"/>
        <v>ZHON_2023FEM</v>
      </c>
    </row>
    <row r="242" spans="1:3" x14ac:dyDescent="0.2">
      <c r="A242" t="s">
        <v>391</v>
      </c>
      <c r="B242" t="s">
        <v>6879</v>
      </c>
      <c r="C242" t="str">
        <f t="shared" si="3"/>
        <v>ZHOU_2024ONE</v>
      </c>
    </row>
    <row r="243" spans="1:3" x14ac:dyDescent="0.2">
      <c r="A243" t="s">
        <v>1001</v>
      </c>
      <c r="B243" t="s">
        <v>7803</v>
      </c>
      <c r="C243" t="str">
        <f t="shared" si="3"/>
        <v>ZHUX_2023TIB</v>
      </c>
    </row>
    <row r="244" spans="1:3" x14ac:dyDescent="0.2">
      <c r="A244" t="s">
        <v>1001</v>
      </c>
      <c r="B244" t="s">
        <v>7809</v>
      </c>
      <c r="C244" t="str">
        <f t="shared" si="3"/>
        <v>ZHUX_2023WUH</v>
      </c>
    </row>
    <row r="245" spans="1:3" x14ac:dyDescent="0.2">
      <c r="A245" t="s">
        <v>397</v>
      </c>
      <c r="B245" t="s">
        <v>6879</v>
      </c>
      <c r="C245" t="str">
        <f t="shared" si="3"/>
        <v>ZONT_2024ONE</v>
      </c>
    </row>
    <row r="246" spans="1:3" x14ac:dyDescent="0.2">
      <c r="A246" t="s">
        <v>2205</v>
      </c>
      <c r="B246" t="s">
        <v>6879</v>
      </c>
      <c r="C246" t="str">
        <f t="shared" si="3"/>
        <v>AZEV_2019ONE</v>
      </c>
    </row>
    <row r="247" spans="1:3" x14ac:dyDescent="0.2">
      <c r="A247" t="s">
        <v>2211</v>
      </c>
      <c r="B247" t="s">
        <v>6979</v>
      </c>
      <c r="C247" t="str">
        <f t="shared" si="3"/>
        <v>BADM_2019FSW</v>
      </c>
    </row>
    <row r="248" spans="1:3" x14ac:dyDescent="0.2">
      <c r="A248" t="s">
        <v>2211</v>
      </c>
      <c r="B248" t="s">
        <v>6971</v>
      </c>
      <c r="C248" t="str">
        <f t="shared" si="3"/>
        <v>BADM_2019MSM</v>
      </c>
    </row>
    <row r="249" spans="1:3" x14ac:dyDescent="0.2">
      <c r="A249" t="s">
        <v>1465</v>
      </c>
      <c r="B249" t="s">
        <v>6879</v>
      </c>
      <c r="C249" t="str">
        <f t="shared" si="3"/>
        <v>BAET_2021ONE</v>
      </c>
    </row>
    <row r="250" spans="1:3" x14ac:dyDescent="0.2">
      <c r="A250" t="s">
        <v>1893</v>
      </c>
      <c r="B250" t="s">
        <v>7832</v>
      </c>
      <c r="C250" t="str">
        <f t="shared" si="3"/>
        <v>BAIS_2020NPS</v>
      </c>
    </row>
    <row r="251" spans="1:3" x14ac:dyDescent="0.2">
      <c r="A251" t="s">
        <v>1893</v>
      </c>
      <c r="B251" t="s">
        <v>7838</v>
      </c>
      <c r="C251" t="str">
        <f t="shared" si="3"/>
        <v>BAIS_2020PPS</v>
      </c>
    </row>
    <row r="252" spans="1:3" x14ac:dyDescent="0.2">
      <c r="A252" t="s">
        <v>1899</v>
      </c>
      <c r="B252" t="s">
        <v>6879</v>
      </c>
      <c r="C252" t="str">
        <f t="shared" si="3"/>
        <v>BARB_2020ONE</v>
      </c>
    </row>
    <row r="253" spans="1:3" x14ac:dyDescent="0.2">
      <c r="A253" t="s">
        <v>1471</v>
      </c>
      <c r="B253" t="s">
        <v>7848</v>
      </c>
      <c r="C253" t="str">
        <f t="shared" si="3"/>
        <v>BAUS_2021BTN</v>
      </c>
    </row>
    <row r="254" spans="1:3" x14ac:dyDescent="0.2">
      <c r="A254" t="s">
        <v>1471</v>
      </c>
      <c r="B254" t="s">
        <v>7854</v>
      </c>
      <c r="C254" t="str">
        <f t="shared" si="3"/>
        <v>BAUS_2021RWA</v>
      </c>
    </row>
    <row r="255" spans="1:3" x14ac:dyDescent="0.2">
      <c r="A255" t="s">
        <v>1478</v>
      </c>
      <c r="B255" t="s">
        <v>6879</v>
      </c>
      <c r="C255" t="str">
        <f t="shared" si="3"/>
        <v>BEKS_2021ONE</v>
      </c>
    </row>
    <row r="256" spans="1:3" x14ac:dyDescent="0.2">
      <c r="A256" t="s">
        <v>1485</v>
      </c>
      <c r="B256" t="s">
        <v>6879</v>
      </c>
      <c r="C256" t="str">
        <f t="shared" si="3"/>
        <v>BELF_2021ONE</v>
      </c>
    </row>
    <row r="257" spans="1:3" x14ac:dyDescent="0.2">
      <c r="A257" t="s">
        <v>2218</v>
      </c>
      <c r="B257" t="s">
        <v>6879</v>
      </c>
      <c r="C257" t="str">
        <f t="shared" si="3"/>
        <v>BRIS_2019ONE</v>
      </c>
    </row>
    <row r="258" spans="1:3" x14ac:dyDescent="0.2">
      <c r="A258" t="s">
        <v>1491</v>
      </c>
      <c r="B258" t="s">
        <v>6879</v>
      </c>
      <c r="C258" t="str">
        <f t="shared" si="3"/>
        <v>BRIS_2021ONE</v>
      </c>
    </row>
    <row r="259" spans="1:3" x14ac:dyDescent="0.2">
      <c r="A259" t="s">
        <v>2224</v>
      </c>
      <c r="B259" t="s">
        <v>6879</v>
      </c>
      <c r="C259" t="str">
        <f t="shared" ref="C259:C322" si="4">_xlfn.CONCAT(A259,B259)</f>
        <v>BRUN_2019ONE</v>
      </c>
    </row>
    <row r="260" spans="1:3" x14ac:dyDescent="0.2">
      <c r="A260" t="s">
        <v>2230</v>
      </c>
      <c r="B260" t="s">
        <v>6879</v>
      </c>
      <c r="C260" t="str">
        <f t="shared" si="4"/>
        <v>BUDK_2019ONE</v>
      </c>
    </row>
    <row r="261" spans="1:3" x14ac:dyDescent="0.2">
      <c r="A261" t="s">
        <v>1905</v>
      </c>
      <c r="B261" t="s">
        <v>7894</v>
      </c>
      <c r="C261" t="str">
        <f t="shared" si="4"/>
        <v>CAIX_2020Y13</v>
      </c>
    </row>
    <row r="262" spans="1:3" x14ac:dyDescent="0.2">
      <c r="A262" t="s">
        <v>1905</v>
      </c>
      <c r="B262" t="s">
        <v>7899</v>
      </c>
      <c r="C262" t="str">
        <f t="shared" si="4"/>
        <v>CAIX_2020Y14</v>
      </c>
    </row>
    <row r="263" spans="1:3" x14ac:dyDescent="0.2">
      <c r="A263" t="s">
        <v>1905</v>
      </c>
      <c r="B263" t="s">
        <v>7900</v>
      </c>
      <c r="C263" t="str">
        <f t="shared" si="4"/>
        <v>CAIX_2020Y15</v>
      </c>
    </row>
    <row r="264" spans="1:3" x14ac:dyDescent="0.2">
      <c r="A264" t="s">
        <v>1905</v>
      </c>
      <c r="B264" t="s">
        <v>7901</v>
      </c>
      <c r="C264" t="str">
        <f t="shared" si="4"/>
        <v>CAIX_2020Y16</v>
      </c>
    </row>
    <row r="265" spans="1:3" x14ac:dyDescent="0.2">
      <c r="A265" t="s">
        <v>1905</v>
      </c>
      <c r="B265" t="s">
        <v>7902</v>
      </c>
      <c r="C265" t="str">
        <f t="shared" si="4"/>
        <v>CAIX_2020Y17</v>
      </c>
    </row>
    <row r="266" spans="1:3" x14ac:dyDescent="0.2">
      <c r="A266" t="s">
        <v>1905</v>
      </c>
      <c r="B266" t="s">
        <v>7903</v>
      </c>
      <c r="C266" t="str">
        <f t="shared" si="4"/>
        <v>CAIX_2020Y18</v>
      </c>
    </row>
    <row r="267" spans="1:3" x14ac:dyDescent="0.2">
      <c r="A267" t="s">
        <v>1497</v>
      </c>
      <c r="B267" t="s">
        <v>6879</v>
      </c>
      <c r="C267" t="str">
        <f t="shared" si="4"/>
        <v>CAME_2021ONE</v>
      </c>
    </row>
    <row r="268" spans="1:3" x14ac:dyDescent="0.2">
      <c r="A268" t="s">
        <v>1912</v>
      </c>
      <c r="B268" t="s">
        <v>7909</v>
      </c>
      <c r="C268" t="str">
        <f t="shared" si="4"/>
        <v>CARN_2020F14</v>
      </c>
    </row>
    <row r="269" spans="1:3" x14ac:dyDescent="0.2">
      <c r="A269" t="s">
        <v>1912</v>
      </c>
      <c r="B269" t="s">
        <v>7914</v>
      </c>
      <c r="C269" t="str">
        <f t="shared" si="4"/>
        <v>CARN_2020F17</v>
      </c>
    </row>
    <row r="270" spans="1:3" x14ac:dyDescent="0.2">
      <c r="A270" t="s">
        <v>1912</v>
      </c>
      <c r="B270" t="s">
        <v>7915</v>
      </c>
      <c r="C270" t="str">
        <f t="shared" si="4"/>
        <v>CARN_2020M14</v>
      </c>
    </row>
    <row r="271" spans="1:3" x14ac:dyDescent="0.2">
      <c r="A271" t="s">
        <v>1912</v>
      </c>
      <c r="B271" t="s">
        <v>7917</v>
      </c>
      <c r="C271" t="str">
        <f t="shared" si="4"/>
        <v>CARN_2020M17</v>
      </c>
    </row>
    <row r="272" spans="1:3" x14ac:dyDescent="0.2">
      <c r="A272" t="s">
        <v>1919</v>
      </c>
      <c r="B272" t="s">
        <v>7918</v>
      </c>
      <c r="C272" t="str">
        <f t="shared" si="4"/>
        <v>CHAN_2020FAS</v>
      </c>
    </row>
    <row r="273" spans="1:3" x14ac:dyDescent="0.2">
      <c r="A273" t="s">
        <v>1919</v>
      </c>
      <c r="B273" t="s">
        <v>7922</v>
      </c>
      <c r="C273" t="str">
        <f t="shared" si="4"/>
        <v>CHAN_2020FSY</v>
      </c>
    </row>
    <row r="274" spans="1:3" x14ac:dyDescent="0.2">
      <c r="A274" t="s">
        <v>1919</v>
      </c>
      <c r="B274" t="s">
        <v>7924</v>
      </c>
      <c r="C274" t="str">
        <f t="shared" si="4"/>
        <v>CHAN_2020MAS</v>
      </c>
    </row>
    <row r="275" spans="1:3" x14ac:dyDescent="0.2">
      <c r="A275" t="s">
        <v>1919</v>
      </c>
      <c r="B275" t="s">
        <v>7926</v>
      </c>
      <c r="C275" t="str">
        <f t="shared" si="4"/>
        <v>CHAN_2020MSY</v>
      </c>
    </row>
    <row r="276" spans="1:3" x14ac:dyDescent="0.2">
      <c r="A276" t="s">
        <v>2236</v>
      </c>
      <c r="B276" t="s">
        <v>6879</v>
      </c>
      <c r="C276" t="str">
        <f t="shared" si="4"/>
        <v>CHAU_2019ONE</v>
      </c>
    </row>
    <row r="277" spans="1:3" x14ac:dyDescent="0.2">
      <c r="A277" t="s">
        <v>1504</v>
      </c>
      <c r="B277" t="s">
        <v>6879</v>
      </c>
      <c r="C277" t="str">
        <f t="shared" si="4"/>
        <v>CHAU_2021ONE</v>
      </c>
    </row>
    <row r="278" spans="1:3" x14ac:dyDescent="0.2">
      <c r="A278" t="s">
        <v>1925</v>
      </c>
      <c r="B278" t="s">
        <v>6879</v>
      </c>
      <c r="C278" t="str">
        <f t="shared" si="4"/>
        <v>CHEN_2020ONE</v>
      </c>
    </row>
    <row r="279" spans="1:3" x14ac:dyDescent="0.2">
      <c r="A279" t="s">
        <v>1931</v>
      </c>
      <c r="B279" t="s">
        <v>6879</v>
      </c>
      <c r="C279" t="str">
        <f t="shared" si="4"/>
        <v>CHET_2020ONE</v>
      </c>
    </row>
    <row r="280" spans="1:3" x14ac:dyDescent="0.2">
      <c r="A280" t="s">
        <v>1937</v>
      </c>
      <c r="B280" t="s">
        <v>6879</v>
      </c>
      <c r="C280" t="str">
        <f t="shared" si="4"/>
        <v>CHIT_2020ONE</v>
      </c>
    </row>
    <row r="281" spans="1:3" x14ac:dyDescent="0.2">
      <c r="A281" t="s">
        <v>1943</v>
      </c>
      <c r="B281" t="s">
        <v>6879</v>
      </c>
      <c r="C281" t="str">
        <f t="shared" si="4"/>
        <v>COMI_2020ONE</v>
      </c>
    </row>
    <row r="282" spans="1:3" x14ac:dyDescent="0.2">
      <c r="A282" t="s">
        <v>1949</v>
      </c>
      <c r="B282" t="s">
        <v>6879</v>
      </c>
      <c r="C282" t="str">
        <f t="shared" si="4"/>
        <v>CONN_2020ONE</v>
      </c>
    </row>
    <row r="283" spans="1:3" x14ac:dyDescent="0.2">
      <c r="A283" t="s">
        <v>1510</v>
      </c>
      <c r="B283" t="s">
        <v>6898</v>
      </c>
      <c r="C283" t="str">
        <f t="shared" si="4"/>
        <v>COWL_2021FEM</v>
      </c>
    </row>
    <row r="284" spans="1:3" x14ac:dyDescent="0.2">
      <c r="A284" t="s">
        <v>1510</v>
      </c>
      <c r="B284" t="s">
        <v>6906</v>
      </c>
      <c r="C284" t="str">
        <f t="shared" si="4"/>
        <v>COWL_2021MAL</v>
      </c>
    </row>
    <row r="285" spans="1:3" x14ac:dyDescent="0.2">
      <c r="A285" t="s">
        <v>2242</v>
      </c>
      <c r="B285" t="s">
        <v>6879</v>
      </c>
      <c r="C285" t="str">
        <f t="shared" si="4"/>
        <v>CUYL_2019ONE</v>
      </c>
    </row>
    <row r="286" spans="1:3" x14ac:dyDescent="0.2">
      <c r="A286" t="s">
        <v>2249</v>
      </c>
      <c r="B286" t="s">
        <v>6898</v>
      </c>
      <c r="C286" t="str">
        <f t="shared" si="4"/>
        <v>DAVI_2019FEM</v>
      </c>
    </row>
    <row r="287" spans="1:3" x14ac:dyDescent="0.2">
      <c r="A287" t="s">
        <v>2249</v>
      </c>
      <c r="B287" t="s">
        <v>6906</v>
      </c>
      <c r="C287" t="str">
        <f t="shared" si="4"/>
        <v>DAVI_2019MAL</v>
      </c>
    </row>
    <row r="288" spans="1:3" x14ac:dyDescent="0.2">
      <c r="A288" t="s">
        <v>1517</v>
      </c>
      <c r="B288" t="s">
        <v>6879</v>
      </c>
      <c r="C288" t="str">
        <f t="shared" si="4"/>
        <v>DEAN_2021ONE</v>
      </c>
    </row>
    <row r="289" spans="1:3" x14ac:dyDescent="0.2">
      <c r="A289" t="s">
        <v>1955</v>
      </c>
      <c r="B289" t="s">
        <v>6879</v>
      </c>
      <c r="C289" t="str">
        <f t="shared" si="4"/>
        <v>DEBA_2020ONE</v>
      </c>
    </row>
    <row r="290" spans="1:3" x14ac:dyDescent="0.2">
      <c r="A290" t="s">
        <v>1524</v>
      </c>
      <c r="B290" t="s">
        <v>6879</v>
      </c>
      <c r="C290" t="str">
        <f t="shared" si="4"/>
        <v>DESO_2021ONE</v>
      </c>
    </row>
    <row r="291" spans="1:3" x14ac:dyDescent="0.2">
      <c r="A291" t="s">
        <v>1961</v>
      </c>
      <c r="B291" t="s">
        <v>6879</v>
      </c>
      <c r="C291" t="str">
        <f t="shared" si="4"/>
        <v>DESS_2020ONE</v>
      </c>
    </row>
    <row r="292" spans="1:3" x14ac:dyDescent="0.2">
      <c r="A292" t="s">
        <v>1531</v>
      </c>
      <c r="B292" t="s">
        <v>6879</v>
      </c>
      <c r="C292" t="str">
        <f t="shared" si="4"/>
        <v>DEVX_2021ONE</v>
      </c>
    </row>
    <row r="293" spans="1:3" x14ac:dyDescent="0.2">
      <c r="A293" t="s">
        <v>1966</v>
      </c>
      <c r="B293" t="s">
        <v>6879</v>
      </c>
      <c r="C293" t="str">
        <f t="shared" si="4"/>
        <v>DONG_2020ONE</v>
      </c>
    </row>
    <row r="294" spans="1:3" x14ac:dyDescent="0.2">
      <c r="A294" t="s">
        <v>1972</v>
      </c>
      <c r="B294" t="s">
        <v>6879</v>
      </c>
      <c r="C294" t="str">
        <f t="shared" si="4"/>
        <v>ESCA_2020ONE</v>
      </c>
    </row>
    <row r="295" spans="1:3" x14ac:dyDescent="0.2">
      <c r="A295" t="s">
        <v>2255</v>
      </c>
      <c r="B295" t="s">
        <v>6879</v>
      </c>
      <c r="C295" t="str">
        <f t="shared" si="4"/>
        <v>EZEA_2019ONE</v>
      </c>
    </row>
    <row r="296" spans="1:3" x14ac:dyDescent="0.2">
      <c r="A296" t="s">
        <v>542</v>
      </c>
      <c r="B296" t="s">
        <v>6879</v>
      </c>
      <c r="C296" t="str">
        <f t="shared" si="4"/>
        <v>FARH_2023ONE</v>
      </c>
    </row>
    <row r="297" spans="1:3" x14ac:dyDescent="0.2">
      <c r="A297" t="s">
        <v>1978</v>
      </c>
      <c r="B297" t="s">
        <v>6879</v>
      </c>
      <c r="C297" t="str">
        <f t="shared" si="4"/>
        <v>FENT_2020ONE</v>
      </c>
    </row>
    <row r="298" spans="1:3" x14ac:dyDescent="0.2">
      <c r="A298" t="s">
        <v>2261</v>
      </c>
      <c r="B298" t="s">
        <v>6879</v>
      </c>
      <c r="C298" t="str">
        <f t="shared" si="4"/>
        <v>FERR_2019ONE</v>
      </c>
    </row>
    <row r="299" spans="1:3" x14ac:dyDescent="0.2">
      <c r="A299" t="s">
        <v>2267</v>
      </c>
      <c r="B299" t="s">
        <v>6879</v>
      </c>
      <c r="C299" t="str">
        <f t="shared" si="4"/>
        <v>FERR_2019aONE</v>
      </c>
    </row>
    <row r="300" spans="1:3" x14ac:dyDescent="0.2">
      <c r="A300" t="s">
        <v>2273</v>
      </c>
      <c r="B300" t="s">
        <v>8027</v>
      </c>
      <c r="C300" t="str">
        <f t="shared" si="4"/>
        <v>FRAN_2019NPV</v>
      </c>
    </row>
    <row r="301" spans="1:3" x14ac:dyDescent="0.2">
      <c r="A301" t="s">
        <v>2273</v>
      </c>
      <c r="B301" t="s">
        <v>8032</v>
      </c>
      <c r="C301" t="str">
        <f t="shared" si="4"/>
        <v>FRAN_2019YPV</v>
      </c>
    </row>
    <row r="302" spans="1:3" x14ac:dyDescent="0.2">
      <c r="A302" t="s">
        <v>2279</v>
      </c>
      <c r="B302" t="s">
        <v>6879</v>
      </c>
      <c r="C302" t="str">
        <f t="shared" si="4"/>
        <v>GADO_2019ONE</v>
      </c>
    </row>
    <row r="303" spans="1:3" x14ac:dyDescent="0.2">
      <c r="A303" t="s">
        <v>1537</v>
      </c>
      <c r="B303" t="s">
        <v>6879</v>
      </c>
      <c r="C303" t="str">
        <f t="shared" si="4"/>
        <v>GALV_2021ONE</v>
      </c>
    </row>
    <row r="304" spans="1:3" x14ac:dyDescent="0.2">
      <c r="A304" t="s">
        <v>2285</v>
      </c>
      <c r="B304" t="s">
        <v>6879</v>
      </c>
      <c r="C304" t="str">
        <f t="shared" si="4"/>
        <v>GARR_2019ONE</v>
      </c>
    </row>
    <row r="305" spans="1:3" x14ac:dyDescent="0.2">
      <c r="A305" t="s">
        <v>1544</v>
      </c>
      <c r="B305" t="s">
        <v>6879</v>
      </c>
      <c r="C305" t="str">
        <f t="shared" si="4"/>
        <v>GARR_2021ONE</v>
      </c>
    </row>
    <row r="306" spans="1:3" x14ac:dyDescent="0.2">
      <c r="A306" t="s">
        <v>1550</v>
      </c>
      <c r="B306" t="s">
        <v>6879</v>
      </c>
      <c r="C306" t="str">
        <f t="shared" si="4"/>
        <v>GHAL_2021ONE</v>
      </c>
    </row>
    <row r="307" spans="1:3" x14ac:dyDescent="0.2">
      <c r="A307" t="s">
        <v>1984</v>
      </c>
      <c r="B307" t="s">
        <v>6879</v>
      </c>
      <c r="C307" t="str">
        <f t="shared" si="4"/>
        <v>GILL_2020ONE</v>
      </c>
    </row>
    <row r="308" spans="1:3" x14ac:dyDescent="0.2">
      <c r="A308" t="s">
        <v>2291</v>
      </c>
      <c r="B308" t="s">
        <v>6879</v>
      </c>
      <c r="C308" t="str">
        <f t="shared" si="4"/>
        <v>GOME_2019ONE</v>
      </c>
    </row>
    <row r="309" spans="1:3" x14ac:dyDescent="0.2">
      <c r="A309" t="s">
        <v>1990</v>
      </c>
      <c r="B309" t="s">
        <v>6879</v>
      </c>
      <c r="C309" t="str">
        <f t="shared" si="4"/>
        <v>GORG_2020ONE</v>
      </c>
    </row>
    <row r="310" spans="1:3" x14ac:dyDescent="0.2">
      <c r="A310" t="s">
        <v>1556</v>
      </c>
      <c r="B310" t="s">
        <v>6898</v>
      </c>
      <c r="C310" t="str">
        <f t="shared" si="4"/>
        <v>GRAY_2021FEM</v>
      </c>
    </row>
    <row r="311" spans="1:3" x14ac:dyDescent="0.2">
      <c r="A311" t="s">
        <v>1556</v>
      </c>
      <c r="B311" t="s">
        <v>6906</v>
      </c>
      <c r="C311" t="str">
        <f t="shared" si="4"/>
        <v>GRAY_2021MAL</v>
      </c>
    </row>
    <row r="312" spans="1:3" x14ac:dyDescent="0.2">
      <c r="A312" t="s">
        <v>1996</v>
      </c>
      <c r="B312" t="s">
        <v>6879</v>
      </c>
      <c r="C312" t="str">
        <f t="shared" si="4"/>
        <v>GUIL_2020ONE</v>
      </c>
    </row>
    <row r="313" spans="1:3" x14ac:dyDescent="0.2">
      <c r="A313" t="s">
        <v>1562</v>
      </c>
      <c r="B313" t="s">
        <v>8076</v>
      </c>
      <c r="C313" t="str">
        <f t="shared" si="4"/>
        <v>HAKI_2021LAE</v>
      </c>
    </row>
    <row r="314" spans="1:3" x14ac:dyDescent="0.2">
      <c r="A314" t="s">
        <v>1562</v>
      </c>
      <c r="B314" t="s">
        <v>8081</v>
      </c>
      <c r="C314" t="str">
        <f t="shared" si="4"/>
        <v>HAKI_2021MTH</v>
      </c>
    </row>
    <row r="315" spans="1:3" x14ac:dyDescent="0.2">
      <c r="A315" t="s">
        <v>1562</v>
      </c>
      <c r="B315" t="s">
        <v>8084</v>
      </c>
      <c r="C315" t="str">
        <f t="shared" si="4"/>
        <v>HAKI_2021POR</v>
      </c>
    </row>
    <row r="316" spans="1:3" x14ac:dyDescent="0.2">
      <c r="A316" t="s">
        <v>2010</v>
      </c>
      <c r="B316" t="s">
        <v>6879</v>
      </c>
      <c r="C316" t="str">
        <f t="shared" si="4"/>
        <v>HANN_2020ONE</v>
      </c>
    </row>
    <row r="317" spans="1:3" x14ac:dyDescent="0.2">
      <c r="A317" t="s">
        <v>2298</v>
      </c>
      <c r="B317" t="s">
        <v>7568</v>
      </c>
      <c r="C317" t="str">
        <f t="shared" si="4"/>
        <v>HANX_2019CAS</v>
      </c>
    </row>
    <row r="318" spans="1:3" x14ac:dyDescent="0.2">
      <c r="A318" t="s">
        <v>2298</v>
      </c>
      <c r="B318" t="s">
        <v>7574</v>
      </c>
      <c r="C318" t="str">
        <f t="shared" si="4"/>
        <v>HANX_2019CON</v>
      </c>
    </row>
    <row r="319" spans="1:3" x14ac:dyDescent="0.2">
      <c r="A319" t="s">
        <v>1568</v>
      </c>
      <c r="B319" t="s">
        <v>6879</v>
      </c>
      <c r="C319" t="str">
        <f t="shared" si="4"/>
        <v>HEFF_2021ONE</v>
      </c>
    </row>
    <row r="320" spans="1:3" x14ac:dyDescent="0.2">
      <c r="A320" t="s">
        <v>1574</v>
      </c>
      <c r="B320" t="s">
        <v>6879</v>
      </c>
      <c r="C320" t="str">
        <f t="shared" si="4"/>
        <v>HEID_2021ONE</v>
      </c>
    </row>
    <row r="321" spans="1:3" x14ac:dyDescent="0.2">
      <c r="A321" t="s">
        <v>1580</v>
      </c>
      <c r="B321" t="s">
        <v>6898</v>
      </c>
      <c r="C321" t="str">
        <f t="shared" si="4"/>
        <v>HERA_2021FEM</v>
      </c>
    </row>
    <row r="322" spans="1:3" x14ac:dyDescent="0.2">
      <c r="A322" t="s">
        <v>1580</v>
      </c>
      <c r="B322" t="s">
        <v>6906</v>
      </c>
      <c r="C322" t="str">
        <f t="shared" si="4"/>
        <v>HERA_2021MAL</v>
      </c>
    </row>
    <row r="323" spans="1:3" x14ac:dyDescent="0.2">
      <c r="A323" t="s">
        <v>1586</v>
      </c>
      <c r="B323" t="s">
        <v>6879</v>
      </c>
      <c r="C323" t="str">
        <f t="shared" ref="C323:C386" si="5">_xlfn.CONCAT(A323,B323)</f>
        <v>HERN_2021aONE</v>
      </c>
    </row>
    <row r="324" spans="1:3" x14ac:dyDescent="0.2">
      <c r="A324" t="s">
        <v>2304</v>
      </c>
      <c r="B324" t="s">
        <v>6879</v>
      </c>
      <c r="C324" t="str">
        <f t="shared" si="5"/>
        <v>HIRA_2019ONE</v>
      </c>
    </row>
    <row r="325" spans="1:3" x14ac:dyDescent="0.2">
      <c r="A325" t="s">
        <v>2310</v>
      </c>
      <c r="B325" t="s">
        <v>8119</v>
      </c>
      <c r="C325" t="str">
        <f t="shared" si="5"/>
        <v>HIRA_2019aHIV-</v>
      </c>
    </row>
    <row r="326" spans="1:3" x14ac:dyDescent="0.2">
      <c r="A326" t="s">
        <v>2310</v>
      </c>
      <c r="B326" t="s">
        <v>8124</v>
      </c>
      <c r="C326" t="str">
        <f t="shared" si="5"/>
        <v>HIRA_2019aHIV+</v>
      </c>
    </row>
    <row r="327" spans="1:3" x14ac:dyDescent="0.2">
      <c r="A327" t="s">
        <v>2316</v>
      </c>
      <c r="B327" t="s">
        <v>6879</v>
      </c>
      <c r="C327" t="str">
        <f t="shared" si="5"/>
        <v>HOFF_2019ONE</v>
      </c>
    </row>
    <row r="328" spans="1:3" x14ac:dyDescent="0.2">
      <c r="A328" t="s">
        <v>1592</v>
      </c>
      <c r="B328" t="s">
        <v>7568</v>
      </c>
      <c r="C328" t="str">
        <f t="shared" si="5"/>
        <v>HUAN_2021CAS</v>
      </c>
    </row>
    <row r="329" spans="1:3" x14ac:dyDescent="0.2">
      <c r="A329" t="s">
        <v>1592</v>
      </c>
      <c r="B329" t="s">
        <v>7574</v>
      </c>
      <c r="C329" t="str">
        <f t="shared" si="5"/>
        <v>HUAN_2021CON</v>
      </c>
    </row>
    <row r="330" spans="1:3" x14ac:dyDescent="0.2">
      <c r="A330" t="s">
        <v>1598</v>
      </c>
      <c r="B330" t="s">
        <v>6879</v>
      </c>
      <c r="C330" t="str">
        <f t="shared" si="5"/>
        <v>HUXX_2021ONE</v>
      </c>
    </row>
    <row r="331" spans="1:3" x14ac:dyDescent="0.2">
      <c r="A331" t="s">
        <v>1604</v>
      </c>
      <c r="B331" t="s">
        <v>6879</v>
      </c>
      <c r="C331" t="str">
        <f t="shared" si="5"/>
        <v>ISAR_2021ONE</v>
      </c>
    </row>
    <row r="332" spans="1:3" x14ac:dyDescent="0.2">
      <c r="A332" t="s">
        <v>1611</v>
      </c>
      <c r="B332" t="s">
        <v>6879</v>
      </c>
      <c r="C332" t="str">
        <f t="shared" si="5"/>
        <v>ISLA_2021ONE</v>
      </c>
    </row>
    <row r="333" spans="1:3" x14ac:dyDescent="0.2">
      <c r="A333" t="s">
        <v>1618</v>
      </c>
      <c r="B333" t="s">
        <v>6879</v>
      </c>
      <c r="C333" t="str">
        <f t="shared" si="5"/>
        <v>JARY_2021ONE</v>
      </c>
    </row>
    <row r="334" spans="1:3" x14ac:dyDescent="0.2">
      <c r="A334" t="s">
        <v>2016</v>
      </c>
      <c r="B334" t="s">
        <v>6879</v>
      </c>
      <c r="C334" t="str">
        <f t="shared" si="5"/>
        <v>JEAN_2020ONE</v>
      </c>
    </row>
    <row r="335" spans="1:3" x14ac:dyDescent="0.2">
      <c r="A335" t="s">
        <v>2022</v>
      </c>
      <c r="B335" t="s">
        <v>6879</v>
      </c>
      <c r="C335" t="str">
        <f t="shared" si="5"/>
        <v>JONE_2020ONE</v>
      </c>
    </row>
    <row r="336" spans="1:3" x14ac:dyDescent="0.2">
      <c r="A336" t="s">
        <v>2028</v>
      </c>
      <c r="B336" t="s">
        <v>6879</v>
      </c>
      <c r="C336" t="str">
        <f t="shared" si="5"/>
        <v>JULI_2020ONE</v>
      </c>
    </row>
    <row r="337" spans="1:3" x14ac:dyDescent="0.2">
      <c r="A337" t="s">
        <v>1624</v>
      </c>
      <c r="B337" t="s">
        <v>6879</v>
      </c>
      <c r="C337" t="str">
        <f t="shared" si="5"/>
        <v>KAKO_2021ONE</v>
      </c>
    </row>
    <row r="338" spans="1:3" x14ac:dyDescent="0.2">
      <c r="A338" t="s">
        <v>1630</v>
      </c>
      <c r="B338" t="s">
        <v>6879</v>
      </c>
      <c r="C338" t="str">
        <f t="shared" si="5"/>
        <v>KARI_2021ONE</v>
      </c>
    </row>
    <row r="339" spans="1:3" x14ac:dyDescent="0.2">
      <c r="A339" t="s">
        <v>133</v>
      </c>
      <c r="B339" t="s">
        <v>6879</v>
      </c>
      <c r="C339" t="str">
        <f t="shared" si="5"/>
        <v>KARI_2024ONE</v>
      </c>
    </row>
    <row r="340" spans="1:3" x14ac:dyDescent="0.2">
      <c r="A340" t="s">
        <v>2034</v>
      </c>
      <c r="B340" t="s">
        <v>8179</v>
      </c>
      <c r="C340" t="str">
        <f t="shared" si="5"/>
        <v>KAYO_2020HIVr</v>
      </c>
    </row>
    <row r="341" spans="1:3" x14ac:dyDescent="0.2">
      <c r="A341" t="s">
        <v>2034</v>
      </c>
      <c r="B341" t="s">
        <v>8184</v>
      </c>
      <c r="C341" t="str">
        <f t="shared" si="5"/>
        <v>KAYO_2020PLWH</v>
      </c>
    </row>
    <row r="342" spans="1:3" x14ac:dyDescent="0.2">
      <c r="A342" t="s">
        <v>645</v>
      </c>
      <c r="B342" t="s">
        <v>7900</v>
      </c>
      <c r="C342" t="str">
        <f t="shared" si="5"/>
        <v>KEVL_2023Y15</v>
      </c>
    </row>
    <row r="343" spans="1:3" x14ac:dyDescent="0.2">
      <c r="A343" t="s">
        <v>645</v>
      </c>
      <c r="B343" t="s">
        <v>7901</v>
      </c>
      <c r="C343" t="str">
        <f t="shared" si="5"/>
        <v>KEVL_2023Y16</v>
      </c>
    </row>
    <row r="344" spans="1:3" x14ac:dyDescent="0.2">
      <c r="A344" t="s">
        <v>645</v>
      </c>
      <c r="B344" t="s">
        <v>7902</v>
      </c>
      <c r="C344" t="str">
        <f t="shared" si="5"/>
        <v>KEVL_2023Y17</v>
      </c>
    </row>
    <row r="345" spans="1:3" x14ac:dyDescent="0.2">
      <c r="A345" t="s">
        <v>645</v>
      </c>
      <c r="B345" t="s">
        <v>7903</v>
      </c>
      <c r="C345" t="str">
        <f t="shared" si="5"/>
        <v>KEVL_2023Y18</v>
      </c>
    </row>
    <row r="346" spans="1:3" x14ac:dyDescent="0.2">
      <c r="A346" t="s">
        <v>645</v>
      </c>
      <c r="B346" t="s">
        <v>8192</v>
      </c>
      <c r="C346" t="str">
        <f t="shared" si="5"/>
        <v>KEVL_2023Y19</v>
      </c>
    </row>
    <row r="347" spans="1:3" x14ac:dyDescent="0.2">
      <c r="A347" t="s">
        <v>2046</v>
      </c>
      <c r="B347" t="s">
        <v>8193</v>
      </c>
      <c r="C347" t="str">
        <f t="shared" si="5"/>
        <v>KHEZ_2020ESW</v>
      </c>
    </row>
    <row r="348" spans="1:3" x14ac:dyDescent="0.2">
      <c r="A348" t="s">
        <v>2046</v>
      </c>
      <c r="B348" t="s">
        <v>8198</v>
      </c>
      <c r="C348" t="str">
        <f t="shared" si="5"/>
        <v>KHEZ_2020LSW</v>
      </c>
    </row>
    <row r="349" spans="1:3" x14ac:dyDescent="0.2">
      <c r="A349" t="s">
        <v>1636</v>
      </c>
      <c r="B349" t="s">
        <v>6879</v>
      </c>
      <c r="C349" t="str">
        <f t="shared" si="5"/>
        <v>KULA_2021ONE</v>
      </c>
    </row>
    <row r="350" spans="1:3" x14ac:dyDescent="0.2">
      <c r="A350" t="s">
        <v>1643</v>
      </c>
      <c r="B350" t="s">
        <v>6879</v>
      </c>
      <c r="C350" t="str">
        <f t="shared" si="5"/>
        <v>LANG_2021ONE</v>
      </c>
    </row>
    <row r="351" spans="1:3" x14ac:dyDescent="0.2">
      <c r="A351" t="s">
        <v>1650</v>
      </c>
      <c r="B351" t="s">
        <v>6879</v>
      </c>
      <c r="C351" t="str">
        <f t="shared" si="5"/>
        <v>LAUR_2021ONE</v>
      </c>
    </row>
    <row r="352" spans="1:3" x14ac:dyDescent="0.2">
      <c r="A352" t="s">
        <v>1656</v>
      </c>
      <c r="B352" t="s">
        <v>6879</v>
      </c>
      <c r="C352" t="str">
        <f t="shared" si="5"/>
        <v>LING_2021ONE</v>
      </c>
    </row>
    <row r="353" spans="1:3" x14ac:dyDescent="0.2">
      <c r="A353" t="s">
        <v>2058</v>
      </c>
      <c r="B353" t="s">
        <v>6879</v>
      </c>
      <c r="C353" t="str">
        <f t="shared" si="5"/>
        <v>LIXX_2020ONE</v>
      </c>
    </row>
    <row r="354" spans="1:3" x14ac:dyDescent="0.2">
      <c r="A354" t="s">
        <v>1663</v>
      </c>
      <c r="B354" t="s">
        <v>8223</v>
      </c>
      <c r="C354" t="str">
        <f t="shared" si="5"/>
        <v>LIXX_2021GYN</v>
      </c>
    </row>
    <row r="355" spans="1:3" x14ac:dyDescent="0.2">
      <c r="A355" t="s">
        <v>1663</v>
      </c>
      <c r="B355" t="s">
        <v>6963</v>
      </c>
      <c r="C355" t="str">
        <f t="shared" si="5"/>
        <v>LIXX_2021ANC</v>
      </c>
    </row>
    <row r="356" spans="1:3" x14ac:dyDescent="0.2">
      <c r="A356" t="s">
        <v>1663</v>
      </c>
      <c r="B356" t="s">
        <v>8228</v>
      </c>
      <c r="C356" t="str">
        <f t="shared" si="5"/>
        <v>LIXX_2021SUB</v>
      </c>
    </row>
    <row r="357" spans="1:3" x14ac:dyDescent="0.2">
      <c r="A357" t="s">
        <v>1669</v>
      </c>
      <c r="B357" t="s">
        <v>6879</v>
      </c>
      <c r="C357" t="str">
        <f t="shared" si="5"/>
        <v>LLAN_2021ONE</v>
      </c>
    </row>
    <row r="358" spans="1:3" x14ac:dyDescent="0.2">
      <c r="A358" t="s">
        <v>1675</v>
      </c>
      <c r="B358" t="s">
        <v>6879</v>
      </c>
      <c r="C358" t="str">
        <f t="shared" si="5"/>
        <v>LOKK_2021ONE</v>
      </c>
    </row>
    <row r="359" spans="1:3" x14ac:dyDescent="0.2">
      <c r="A359" t="s">
        <v>1273</v>
      </c>
      <c r="B359" t="s">
        <v>6879</v>
      </c>
      <c r="C359" t="str">
        <f t="shared" si="5"/>
        <v>LOPE_2022ONE</v>
      </c>
    </row>
    <row r="360" spans="1:3" x14ac:dyDescent="0.2">
      <c r="A360" t="s">
        <v>1682</v>
      </c>
      <c r="B360" t="s">
        <v>6879</v>
      </c>
      <c r="C360" t="str">
        <f t="shared" si="5"/>
        <v>MABA_2021ONE</v>
      </c>
    </row>
    <row r="361" spans="1:3" x14ac:dyDescent="0.2">
      <c r="A361" t="s">
        <v>1688</v>
      </c>
      <c r="B361" t="s">
        <v>6879</v>
      </c>
      <c r="C361" t="str">
        <f t="shared" si="5"/>
        <v>MABO_2021ONE</v>
      </c>
    </row>
    <row r="362" spans="1:3" x14ac:dyDescent="0.2">
      <c r="A362" t="s">
        <v>1694</v>
      </c>
      <c r="B362" t="s">
        <v>6898</v>
      </c>
      <c r="C362" t="str">
        <f t="shared" si="5"/>
        <v>MAIN_2021FEM</v>
      </c>
    </row>
    <row r="363" spans="1:3" x14ac:dyDescent="0.2">
      <c r="A363" t="s">
        <v>1694</v>
      </c>
      <c r="B363" t="s">
        <v>6906</v>
      </c>
      <c r="C363" t="str">
        <f t="shared" si="5"/>
        <v>MAIN_2021MAL</v>
      </c>
    </row>
    <row r="364" spans="1:3" x14ac:dyDescent="0.2">
      <c r="A364" t="s">
        <v>1700</v>
      </c>
      <c r="B364" t="s">
        <v>6879</v>
      </c>
      <c r="C364" t="str">
        <f t="shared" si="5"/>
        <v>MAJI_2021ONE</v>
      </c>
    </row>
    <row r="365" spans="1:3" x14ac:dyDescent="0.2">
      <c r="A365" t="s">
        <v>1706</v>
      </c>
      <c r="B365" t="s">
        <v>6898</v>
      </c>
      <c r="C365" t="str">
        <f t="shared" si="5"/>
        <v>MART_2021FEM</v>
      </c>
    </row>
    <row r="366" spans="1:3" x14ac:dyDescent="0.2">
      <c r="A366" t="s">
        <v>1706</v>
      </c>
      <c r="B366" t="s">
        <v>6906</v>
      </c>
      <c r="C366" t="str">
        <f t="shared" si="5"/>
        <v>MART_2021MAL</v>
      </c>
    </row>
    <row r="367" spans="1:3" x14ac:dyDescent="0.2">
      <c r="A367" t="s">
        <v>1713</v>
      </c>
      <c r="B367" t="s">
        <v>6879</v>
      </c>
      <c r="C367" t="str">
        <f t="shared" si="5"/>
        <v>MEHT_2021ONE</v>
      </c>
    </row>
    <row r="368" spans="1:3" x14ac:dyDescent="0.2">
      <c r="A368" t="s">
        <v>1719</v>
      </c>
      <c r="B368" t="s">
        <v>6879</v>
      </c>
      <c r="C368" t="str">
        <f t="shared" si="5"/>
        <v>MEHT_2021aONE</v>
      </c>
    </row>
    <row r="369" spans="1:3" x14ac:dyDescent="0.2">
      <c r="A369" t="s">
        <v>1725</v>
      </c>
      <c r="B369" t="s">
        <v>8270</v>
      </c>
      <c r="C369" t="str">
        <f t="shared" si="5"/>
        <v>MGOD_2021BWA</v>
      </c>
    </row>
    <row r="370" spans="1:3" x14ac:dyDescent="0.2">
      <c r="A370" t="s">
        <v>1725</v>
      </c>
      <c r="B370" t="s">
        <v>7223</v>
      </c>
      <c r="C370" t="str">
        <f t="shared" si="5"/>
        <v>MGOD_2021MWI</v>
      </c>
    </row>
    <row r="371" spans="1:3" x14ac:dyDescent="0.2">
      <c r="A371" t="s">
        <v>1725</v>
      </c>
      <c r="B371" t="s">
        <v>7676</v>
      </c>
      <c r="C371" t="str">
        <f t="shared" si="5"/>
        <v>MGOD_2021ZAF</v>
      </c>
    </row>
    <row r="372" spans="1:3" x14ac:dyDescent="0.2">
      <c r="A372" t="s">
        <v>1725</v>
      </c>
      <c r="B372" t="s">
        <v>7113</v>
      </c>
      <c r="C372" t="str">
        <f t="shared" si="5"/>
        <v>MGOD_2021ZWE</v>
      </c>
    </row>
    <row r="373" spans="1:3" x14ac:dyDescent="0.2">
      <c r="A373" t="s">
        <v>1731</v>
      </c>
      <c r="B373" t="s">
        <v>8275</v>
      </c>
      <c r="C373" t="str">
        <f t="shared" si="5"/>
        <v>MORT_2021HPN</v>
      </c>
    </row>
    <row r="374" spans="1:3" x14ac:dyDescent="0.2">
      <c r="A374" t="s">
        <v>1731</v>
      </c>
      <c r="B374" t="s">
        <v>8280</v>
      </c>
      <c r="C374" t="str">
        <f t="shared" si="5"/>
        <v>MORT_2021HPP</v>
      </c>
    </row>
    <row r="375" spans="1:3" x14ac:dyDescent="0.2">
      <c r="A375" t="s">
        <v>1738</v>
      </c>
      <c r="B375" t="s">
        <v>6879</v>
      </c>
      <c r="C375" t="str">
        <f t="shared" si="5"/>
        <v>NAIC_2021ONE</v>
      </c>
    </row>
    <row r="376" spans="1:3" x14ac:dyDescent="0.2">
      <c r="A376" t="s">
        <v>1744</v>
      </c>
      <c r="B376" t="s">
        <v>6879</v>
      </c>
      <c r="C376" t="str">
        <f t="shared" si="5"/>
        <v>NAVA_2021ONE</v>
      </c>
    </row>
    <row r="377" spans="1:3" x14ac:dyDescent="0.2">
      <c r="A377" t="s">
        <v>1750</v>
      </c>
      <c r="B377" t="s">
        <v>6879</v>
      </c>
      <c r="C377" t="str">
        <f t="shared" si="5"/>
        <v>NELX_2021ONE</v>
      </c>
    </row>
    <row r="378" spans="1:3" x14ac:dyDescent="0.2">
      <c r="A378" t="s">
        <v>252</v>
      </c>
      <c r="B378" t="s">
        <v>6879</v>
      </c>
      <c r="C378" t="str">
        <f t="shared" si="5"/>
        <v>NGUY_2024ONE</v>
      </c>
    </row>
    <row r="379" spans="1:3" x14ac:dyDescent="0.2">
      <c r="A379" t="s">
        <v>1757</v>
      </c>
      <c r="B379" t="s">
        <v>6879</v>
      </c>
      <c r="C379" t="str">
        <f t="shared" si="5"/>
        <v>NOGU_2021ONE</v>
      </c>
    </row>
    <row r="380" spans="1:3" x14ac:dyDescent="0.2">
      <c r="A380" t="s">
        <v>1763</v>
      </c>
      <c r="B380" t="s">
        <v>6879</v>
      </c>
      <c r="C380" t="str">
        <f t="shared" si="5"/>
        <v>OREE_2021aONE</v>
      </c>
    </row>
    <row r="381" spans="1:3" x14ac:dyDescent="0.2">
      <c r="A381" t="s">
        <v>1768</v>
      </c>
      <c r="B381" t="s">
        <v>6879</v>
      </c>
      <c r="C381" t="str">
        <f t="shared" si="5"/>
        <v>PETE_2021ONE</v>
      </c>
    </row>
    <row r="382" spans="1:3" x14ac:dyDescent="0.2">
      <c r="A382" t="s">
        <v>1774</v>
      </c>
      <c r="B382" t="s">
        <v>6879</v>
      </c>
      <c r="C382" t="str">
        <f t="shared" si="5"/>
        <v>PRAS_2021ONE</v>
      </c>
    </row>
    <row r="383" spans="1:3" x14ac:dyDescent="0.2">
      <c r="A383" t="s">
        <v>1780</v>
      </c>
      <c r="B383" t="s">
        <v>6879</v>
      </c>
      <c r="C383" t="str">
        <f t="shared" si="5"/>
        <v>RASH_2021ONE</v>
      </c>
    </row>
    <row r="384" spans="1:3" x14ac:dyDescent="0.2">
      <c r="A384" t="s">
        <v>1787</v>
      </c>
      <c r="B384" t="s">
        <v>7568</v>
      </c>
      <c r="C384" t="str">
        <f t="shared" si="5"/>
        <v>ROYX_2021CAS</v>
      </c>
    </row>
    <row r="385" spans="1:3" x14ac:dyDescent="0.2">
      <c r="A385" t="s">
        <v>1787</v>
      </c>
      <c r="B385" t="s">
        <v>7574</v>
      </c>
      <c r="C385" t="str">
        <f t="shared" si="5"/>
        <v>ROYX_2021CON</v>
      </c>
    </row>
    <row r="386" spans="1:3" x14ac:dyDescent="0.2">
      <c r="A386" t="s">
        <v>1794</v>
      </c>
      <c r="B386" t="s">
        <v>6879</v>
      </c>
      <c r="C386" t="str">
        <f t="shared" si="5"/>
        <v>SAFR_2021ONE</v>
      </c>
    </row>
    <row r="387" spans="1:3" x14ac:dyDescent="0.2">
      <c r="A387" t="s">
        <v>1800</v>
      </c>
      <c r="B387" t="s">
        <v>7568</v>
      </c>
      <c r="C387" t="str">
        <f t="shared" ref="C387:C450" si="6">_xlfn.CONCAT(A387,B387)</f>
        <v>SALE_2021CAS</v>
      </c>
    </row>
    <row r="388" spans="1:3" x14ac:dyDescent="0.2">
      <c r="A388" t="s">
        <v>1800</v>
      </c>
      <c r="B388" t="s">
        <v>7574</v>
      </c>
      <c r="C388" t="str">
        <f t="shared" si="6"/>
        <v>SALE_2021CON</v>
      </c>
    </row>
    <row r="389" spans="1:3" x14ac:dyDescent="0.2">
      <c r="A389" t="s">
        <v>1813</v>
      </c>
      <c r="B389" t="s">
        <v>6879</v>
      </c>
      <c r="C389" t="str">
        <f t="shared" si="6"/>
        <v>SCOU_2021ONE</v>
      </c>
    </row>
    <row r="390" spans="1:3" x14ac:dyDescent="0.2">
      <c r="A390" t="s">
        <v>1819</v>
      </c>
      <c r="B390" t="s">
        <v>6879</v>
      </c>
      <c r="C390" t="str">
        <f t="shared" si="6"/>
        <v>STUR_2021ONE</v>
      </c>
    </row>
    <row r="391" spans="1:3" x14ac:dyDescent="0.2">
      <c r="A391" t="s">
        <v>1825</v>
      </c>
      <c r="B391" t="s">
        <v>6879</v>
      </c>
      <c r="C391" t="str">
        <f t="shared" si="6"/>
        <v>SUEH_2021ONE</v>
      </c>
    </row>
    <row r="392" spans="1:3" x14ac:dyDescent="0.2">
      <c r="A392" t="s">
        <v>1831</v>
      </c>
      <c r="B392" t="s">
        <v>6879</v>
      </c>
      <c r="C392" t="str">
        <f t="shared" si="6"/>
        <v>TAKU_2021ONE</v>
      </c>
    </row>
    <row r="393" spans="1:3" x14ac:dyDescent="0.2">
      <c r="A393" t="s">
        <v>1838</v>
      </c>
      <c r="B393" t="s">
        <v>6879</v>
      </c>
      <c r="C393" t="str">
        <f t="shared" si="6"/>
        <v>TOSA_2021ONE</v>
      </c>
    </row>
    <row r="394" spans="1:3" x14ac:dyDescent="0.2">
      <c r="A394" t="s">
        <v>1844</v>
      </c>
      <c r="B394" t="s">
        <v>8353</v>
      </c>
      <c r="C394" t="str">
        <f t="shared" si="6"/>
        <v>TOUN_2021NFU</v>
      </c>
    </row>
    <row r="395" spans="1:3" x14ac:dyDescent="0.2">
      <c r="A395" t="s">
        <v>1844</v>
      </c>
      <c r="B395" t="s">
        <v>8360</v>
      </c>
      <c r="C395" t="str">
        <f t="shared" si="6"/>
        <v>TOUN_2021YFU</v>
      </c>
    </row>
    <row r="396" spans="1:3" x14ac:dyDescent="0.2">
      <c r="A396" t="s">
        <v>1850</v>
      </c>
      <c r="B396" t="s">
        <v>6879</v>
      </c>
      <c r="C396" t="str">
        <f t="shared" si="6"/>
        <v>TOVO_2021ONE</v>
      </c>
    </row>
    <row r="397" spans="1:3" x14ac:dyDescent="0.2">
      <c r="A397" t="s">
        <v>1856</v>
      </c>
      <c r="B397" t="s">
        <v>6898</v>
      </c>
      <c r="C397" t="str">
        <f t="shared" si="6"/>
        <v>WALL_2021FEM</v>
      </c>
    </row>
    <row r="398" spans="1:3" x14ac:dyDescent="0.2">
      <c r="A398" t="s">
        <v>1856</v>
      </c>
      <c r="B398" t="s">
        <v>6906</v>
      </c>
      <c r="C398" t="str">
        <f t="shared" si="6"/>
        <v>WALL_2021MAL</v>
      </c>
    </row>
    <row r="399" spans="1:3" x14ac:dyDescent="0.2">
      <c r="A399" t="s">
        <v>1862</v>
      </c>
      <c r="B399" t="s">
        <v>6879</v>
      </c>
      <c r="C399" t="str">
        <f t="shared" si="6"/>
        <v>YARI_2021ONE</v>
      </c>
    </row>
    <row r="400" spans="1:3" x14ac:dyDescent="0.2">
      <c r="A400" t="s">
        <v>1869</v>
      </c>
      <c r="B400" t="s">
        <v>6879</v>
      </c>
      <c r="C400" t="str">
        <f t="shared" si="6"/>
        <v>YASI_2021ONE</v>
      </c>
    </row>
    <row r="401" spans="1:3" x14ac:dyDescent="0.2">
      <c r="A401" t="s">
        <v>1875</v>
      </c>
      <c r="B401" t="s">
        <v>6879</v>
      </c>
      <c r="C401" t="str">
        <f t="shared" si="6"/>
        <v>YEGA_2021ONE</v>
      </c>
    </row>
    <row r="402" spans="1:3" x14ac:dyDescent="0.2">
      <c r="A402" t="s">
        <v>1881</v>
      </c>
      <c r="B402" t="s">
        <v>6879</v>
      </c>
      <c r="C402" t="str">
        <f t="shared" si="6"/>
        <v>YEGA_2021aONE</v>
      </c>
    </row>
    <row r="403" spans="1:3" x14ac:dyDescent="0.2">
      <c r="A403" t="s">
        <v>1887</v>
      </c>
      <c r="B403" t="s">
        <v>6879</v>
      </c>
      <c r="C403" t="str">
        <f t="shared" si="6"/>
        <v>ZENE_2021ONE</v>
      </c>
    </row>
    <row r="404" spans="1:3" x14ac:dyDescent="0.2">
      <c r="A404" t="s">
        <v>2660</v>
      </c>
      <c r="B404" t="s">
        <v>6879</v>
      </c>
      <c r="C404" t="str">
        <f t="shared" si="6"/>
        <v>ABBA_2016aONE</v>
      </c>
    </row>
    <row r="405" spans="1:3" x14ac:dyDescent="0.2">
      <c r="A405" t="s">
        <v>2667</v>
      </c>
      <c r="B405" t="s">
        <v>6879</v>
      </c>
      <c r="C405" t="str">
        <f t="shared" si="6"/>
        <v>ABDE_2017ONE</v>
      </c>
    </row>
    <row r="406" spans="1:3" x14ac:dyDescent="0.2">
      <c r="A406" t="s">
        <v>2673</v>
      </c>
      <c r="B406" t="s">
        <v>6879</v>
      </c>
      <c r="C406" t="str">
        <f t="shared" si="6"/>
        <v>ADAO_2016ONE</v>
      </c>
    </row>
    <row r="407" spans="1:3" x14ac:dyDescent="0.2">
      <c r="A407" t="s">
        <v>2679</v>
      </c>
      <c r="B407" t="s">
        <v>6879</v>
      </c>
      <c r="C407" t="str">
        <f t="shared" si="6"/>
        <v>AFRA_2015ONE</v>
      </c>
    </row>
    <row r="408" spans="1:3" x14ac:dyDescent="0.2">
      <c r="A408" t="s">
        <v>2687</v>
      </c>
      <c r="B408" t="s">
        <v>6879</v>
      </c>
      <c r="C408" t="str">
        <f t="shared" si="6"/>
        <v>AHAD_2016ONE</v>
      </c>
    </row>
    <row r="409" spans="1:3" x14ac:dyDescent="0.2">
      <c r="A409" t="s">
        <v>2693</v>
      </c>
      <c r="B409" t="s">
        <v>7568</v>
      </c>
      <c r="C409" t="str">
        <f t="shared" si="6"/>
        <v>AHMA_2016CAS</v>
      </c>
    </row>
    <row r="410" spans="1:3" x14ac:dyDescent="0.2">
      <c r="A410" t="s">
        <v>2693</v>
      </c>
      <c r="B410" t="s">
        <v>7574</v>
      </c>
      <c r="C410" t="str">
        <f t="shared" si="6"/>
        <v>AHMA_2016CON</v>
      </c>
    </row>
    <row r="411" spans="1:3" x14ac:dyDescent="0.2">
      <c r="A411" t="s">
        <v>2700</v>
      </c>
      <c r="B411" t="s">
        <v>6879</v>
      </c>
      <c r="C411" t="str">
        <f t="shared" si="6"/>
        <v>AHMA_2016aONE</v>
      </c>
    </row>
    <row r="412" spans="1:3" x14ac:dyDescent="0.2">
      <c r="A412" t="s">
        <v>2707</v>
      </c>
      <c r="B412" t="s">
        <v>7568</v>
      </c>
      <c r="C412" t="str">
        <f t="shared" si="6"/>
        <v>AHMA_2018CAS</v>
      </c>
    </row>
    <row r="413" spans="1:3" x14ac:dyDescent="0.2">
      <c r="A413" t="s">
        <v>2707</v>
      </c>
      <c r="B413" t="s">
        <v>7574</v>
      </c>
      <c r="C413" t="str">
        <f t="shared" si="6"/>
        <v>AHMA_2018CON</v>
      </c>
    </row>
    <row r="414" spans="1:3" x14ac:dyDescent="0.2">
      <c r="A414" t="s">
        <v>2713</v>
      </c>
      <c r="B414" t="s">
        <v>6879</v>
      </c>
      <c r="C414" t="str">
        <f t="shared" si="6"/>
        <v>ALEX_2015ONE</v>
      </c>
    </row>
    <row r="415" spans="1:3" x14ac:dyDescent="0.2">
      <c r="A415" t="s">
        <v>2720</v>
      </c>
      <c r="B415" t="s">
        <v>6879</v>
      </c>
      <c r="C415" t="str">
        <f t="shared" si="6"/>
        <v>ALIX_2016ONE</v>
      </c>
    </row>
    <row r="416" spans="1:3" x14ac:dyDescent="0.2">
      <c r="A416" t="s">
        <v>2727</v>
      </c>
      <c r="B416" t="s">
        <v>6879</v>
      </c>
      <c r="C416" t="str">
        <f t="shared" si="6"/>
        <v>ALLA_2017ONE</v>
      </c>
    </row>
    <row r="417" spans="1:3" x14ac:dyDescent="0.2">
      <c r="A417" t="s">
        <v>2733</v>
      </c>
      <c r="B417" t="s">
        <v>6879</v>
      </c>
      <c r="C417" t="str">
        <f t="shared" si="6"/>
        <v>AMBR_2016ONE</v>
      </c>
    </row>
    <row r="418" spans="1:3" x14ac:dyDescent="0.2">
      <c r="A418" t="s">
        <v>2739</v>
      </c>
      <c r="B418" t="s">
        <v>6879</v>
      </c>
      <c r="C418" t="str">
        <f t="shared" si="6"/>
        <v>AZAM_2018ONE</v>
      </c>
    </row>
    <row r="419" spans="1:3" x14ac:dyDescent="0.2">
      <c r="A419" t="s">
        <v>2745</v>
      </c>
      <c r="B419" t="s">
        <v>6879</v>
      </c>
      <c r="C419" t="str">
        <f t="shared" si="6"/>
        <v>BADM_2016ONE</v>
      </c>
    </row>
    <row r="420" spans="1:3" x14ac:dyDescent="0.2">
      <c r="A420" t="s">
        <v>2751</v>
      </c>
      <c r="B420" t="s">
        <v>8466</v>
      </c>
      <c r="C420" t="str">
        <f t="shared" si="6"/>
        <v>BAET_2016DAP</v>
      </c>
    </row>
    <row r="421" spans="1:3" x14ac:dyDescent="0.2">
      <c r="A421" t="s">
        <v>2751</v>
      </c>
      <c r="B421" t="s">
        <v>8471</v>
      </c>
      <c r="C421" t="str">
        <f t="shared" si="6"/>
        <v>BAET_2016PLB</v>
      </c>
    </row>
    <row r="422" spans="1:3" x14ac:dyDescent="0.2">
      <c r="A422" t="s">
        <v>2776</v>
      </c>
      <c r="B422" t="s">
        <v>6879</v>
      </c>
      <c r="C422" t="str">
        <f t="shared" si="6"/>
        <v>BRIS_2014ONE</v>
      </c>
    </row>
    <row r="423" spans="1:3" x14ac:dyDescent="0.2">
      <c r="A423" t="s">
        <v>2782</v>
      </c>
      <c r="B423" t="s">
        <v>6879</v>
      </c>
      <c r="C423" t="str">
        <f t="shared" si="6"/>
        <v>BRIS_2017ONE</v>
      </c>
    </row>
    <row r="424" spans="1:3" x14ac:dyDescent="0.2">
      <c r="A424" t="s">
        <v>2788</v>
      </c>
      <c r="B424" t="s">
        <v>6879</v>
      </c>
      <c r="C424" t="str">
        <f t="shared" si="6"/>
        <v>CABE_2015ONE</v>
      </c>
    </row>
    <row r="425" spans="1:3" x14ac:dyDescent="0.2">
      <c r="A425" t="s">
        <v>2794</v>
      </c>
      <c r="B425" t="s">
        <v>6879</v>
      </c>
      <c r="C425" t="str">
        <f t="shared" si="6"/>
        <v>CAMP_2015ONE</v>
      </c>
    </row>
    <row r="426" spans="1:3" x14ac:dyDescent="0.2">
      <c r="A426" t="s">
        <v>2800</v>
      </c>
      <c r="B426" t="s">
        <v>6879</v>
      </c>
      <c r="C426" t="str">
        <f t="shared" si="6"/>
        <v>CASI_2016ONE</v>
      </c>
    </row>
    <row r="427" spans="1:3" x14ac:dyDescent="0.2">
      <c r="A427" t="s">
        <v>2807</v>
      </c>
      <c r="B427" t="s">
        <v>6879</v>
      </c>
      <c r="C427" t="str">
        <f t="shared" si="6"/>
        <v>CASI_2017ONE</v>
      </c>
    </row>
    <row r="428" spans="1:3" x14ac:dyDescent="0.2">
      <c r="A428" t="s">
        <v>2812</v>
      </c>
      <c r="B428" t="s">
        <v>6971</v>
      </c>
      <c r="C428" t="str">
        <f t="shared" si="6"/>
        <v>CAST_2015MSM</v>
      </c>
    </row>
    <row r="429" spans="1:3" x14ac:dyDescent="0.2">
      <c r="A429" t="s">
        <v>2812</v>
      </c>
      <c r="B429" t="s">
        <v>6974</v>
      </c>
      <c r="C429" t="str">
        <f t="shared" si="6"/>
        <v>CAST_2015TGW</v>
      </c>
    </row>
    <row r="430" spans="1:3" x14ac:dyDescent="0.2">
      <c r="A430" t="s">
        <v>2818</v>
      </c>
      <c r="B430" t="s">
        <v>6879</v>
      </c>
      <c r="C430" t="str">
        <f t="shared" si="6"/>
        <v>CHAN_2015ONE</v>
      </c>
    </row>
    <row r="431" spans="1:3" x14ac:dyDescent="0.2">
      <c r="A431" t="s">
        <v>2824</v>
      </c>
      <c r="B431" t="s">
        <v>6879</v>
      </c>
      <c r="C431" t="str">
        <f t="shared" si="6"/>
        <v>CHAP_2016ONE</v>
      </c>
    </row>
    <row r="432" spans="1:3" x14ac:dyDescent="0.2">
      <c r="A432" t="s">
        <v>2830</v>
      </c>
      <c r="B432" t="s">
        <v>6879</v>
      </c>
      <c r="C432" t="str">
        <f t="shared" si="6"/>
        <v>CHID_2012ONE</v>
      </c>
    </row>
    <row r="433" spans="1:3" x14ac:dyDescent="0.2">
      <c r="A433" t="s">
        <v>2842</v>
      </c>
      <c r="B433" t="s">
        <v>6879</v>
      </c>
      <c r="C433" t="str">
        <f t="shared" si="6"/>
        <v>CHIR_2018ONE</v>
      </c>
    </row>
    <row r="434" spans="1:3" x14ac:dyDescent="0.2">
      <c r="A434" t="s">
        <v>2848</v>
      </c>
      <c r="B434" t="s">
        <v>8522</v>
      </c>
      <c r="C434" t="str">
        <f t="shared" si="6"/>
        <v>CHOW_2017HSMP</v>
      </c>
    </row>
    <row r="435" spans="1:3" x14ac:dyDescent="0.2">
      <c r="A435" t="s">
        <v>2848</v>
      </c>
      <c r="B435" t="s">
        <v>8528</v>
      </c>
      <c r="C435" t="str">
        <f t="shared" si="6"/>
        <v>CHOW_2017NSMP</v>
      </c>
    </row>
    <row r="436" spans="1:3" x14ac:dyDescent="0.2">
      <c r="A436" t="s">
        <v>2861</v>
      </c>
      <c r="B436" t="s">
        <v>6879</v>
      </c>
      <c r="C436" t="str">
        <f t="shared" si="6"/>
        <v>CROW_2018ONE</v>
      </c>
    </row>
    <row r="437" spans="1:3" x14ac:dyDescent="0.2">
      <c r="A437" t="s">
        <v>2867</v>
      </c>
      <c r="B437" t="s">
        <v>6879</v>
      </c>
      <c r="C437" t="str">
        <f t="shared" si="6"/>
        <v>CUNH_2015ONE</v>
      </c>
    </row>
    <row r="438" spans="1:3" x14ac:dyDescent="0.2">
      <c r="A438" t="s">
        <v>2873</v>
      </c>
      <c r="B438" t="s">
        <v>6879</v>
      </c>
      <c r="C438" t="str">
        <f t="shared" si="6"/>
        <v>DASX_2018ONE</v>
      </c>
    </row>
    <row r="439" spans="1:3" x14ac:dyDescent="0.2">
      <c r="A439" t="s">
        <v>2879</v>
      </c>
      <c r="B439" t="s">
        <v>6879</v>
      </c>
      <c r="C439" t="str">
        <f t="shared" si="6"/>
        <v>DEAB_2016ONE</v>
      </c>
    </row>
    <row r="440" spans="1:3" x14ac:dyDescent="0.2">
      <c r="A440" t="s">
        <v>2898</v>
      </c>
      <c r="B440" t="s">
        <v>6879</v>
      </c>
      <c r="C440" t="str">
        <f t="shared" si="6"/>
        <v>DEWA_2017ONE</v>
      </c>
    </row>
    <row r="441" spans="1:3" x14ac:dyDescent="0.2">
      <c r="A441" t="s">
        <v>2904</v>
      </c>
      <c r="B441" t="s">
        <v>6879</v>
      </c>
      <c r="C441" t="str">
        <f t="shared" si="6"/>
        <v>DIAB_2018ONE</v>
      </c>
    </row>
    <row r="442" spans="1:3" x14ac:dyDescent="0.2">
      <c r="A442" t="s">
        <v>2916</v>
      </c>
      <c r="B442" t="s">
        <v>6879</v>
      </c>
      <c r="C442" t="str">
        <f t="shared" si="6"/>
        <v>DOND_2016ONE</v>
      </c>
    </row>
    <row r="443" spans="1:3" x14ac:dyDescent="0.2">
      <c r="A443" t="s">
        <v>2922</v>
      </c>
      <c r="B443" t="s">
        <v>6879</v>
      </c>
      <c r="C443" t="str">
        <f t="shared" si="6"/>
        <v>DOSA_2018ONE</v>
      </c>
    </row>
    <row r="444" spans="1:3" x14ac:dyDescent="0.2">
      <c r="A444" t="s">
        <v>2928</v>
      </c>
      <c r="B444" t="s">
        <v>6879</v>
      </c>
      <c r="C444" t="str">
        <f t="shared" si="6"/>
        <v>DOWN_2015ONE</v>
      </c>
    </row>
    <row r="445" spans="1:3" x14ac:dyDescent="0.2">
      <c r="A445" t="s">
        <v>2941</v>
      </c>
      <c r="B445" t="s">
        <v>6879</v>
      </c>
      <c r="C445" t="str">
        <f t="shared" si="6"/>
        <v>EFOS_2015ONE</v>
      </c>
    </row>
    <row r="446" spans="1:3" x14ac:dyDescent="0.2">
      <c r="A446" t="s">
        <v>2948</v>
      </c>
      <c r="B446" t="s">
        <v>7568</v>
      </c>
      <c r="C446" t="str">
        <f t="shared" si="6"/>
        <v>ELEJ_2015CAS</v>
      </c>
    </row>
    <row r="447" spans="1:3" x14ac:dyDescent="0.2">
      <c r="A447" t="s">
        <v>2948</v>
      </c>
      <c r="B447" t="s">
        <v>7574</v>
      </c>
      <c r="C447" t="str">
        <f t="shared" si="6"/>
        <v>ELEJ_2015CON</v>
      </c>
    </row>
    <row r="448" spans="1:3" x14ac:dyDescent="0.2">
      <c r="A448" t="s">
        <v>1136</v>
      </c>
      <c r="B448" t="s">
        <v>6879</v>
      </c>
      <c r="C448" t="str">
        <f t="shared" si="6"/>
        <v>FARH_2022ONE</v>
      </c>
    </row>
    <row r="449" spans="1:3" x14ac:dyDescent="0.2">
      <c r="A449" t="s">
        <v>2954</v>
      </c>
      <c r="B449" t="s">
        <v>6879</v>
      </c>
      <c r="C449" t="str">
        <f t="shared" si="6"/>
        <v>FERR_2015ONE</v>
      </c>
    </row>
    <row r="450" spans="1:3" x14ac:dyDescent="0.2">
      <c r="A450" t="s">
        <v>2973</v>
      </c>
      <c r="B450" t="s">
        <v>6879</v>
      </c>
      <c r="C450" t="str">
        <f t="shared" si="6"/>
        <v>GALA_2016ONE</v>
      </c>
    </row>
    <row r="451" spans="1:3" x14ac:dyDescent="0.2">
      <c r="A451" t="s">
        <v>2979</v>
      </c>
      <c r="B451" t="s">
        <v>6879</v>
      </c>
      <c r="C451" t="str">
        <f t="shared" ref="C451:C514" si="7">_xlfn.CONCAT(A451,B451)</f>
        <v>GALA_2018ONE</v>
      </c>
    </row>
    <row r="452" spans="1:3" x14ac:dyDescent="0.2">
      <c r="A452" t="s">
        <v>2985</v>
      </c>
      <c r="B452" t="s">
        <v>6879</v>
      </c>
      <c r="C452" t="str">
        <f t="shared" si="7"/>
        <v>GARC_2017ONE</v>
      </c>
    </row>
    <row r="453" spans="1:3" x14ac:dyDescent="0.2">
      <c r="A453" t="s">
        <v>2997</v>
      </c>
      <c r="B453" t="s">
        <v>6879</v>
      </c>
      <c r="C453" t="str">
        <f t="shared" si="7"/>
        <v>GATT_2017ONE</v>
      </c>
    </row>
    <row r="454" spans="1:3" x14ac:dyDescent="0.2">
      <c r="A454" t="s">
        <v>3003</v>
      </c>
      <c r="B454" t="s">
        <v>6879</v>
      </c>
      <c r="C454" t="str">
        <f t="shared" si="7"/>
        <v>GINI_2017ONE</v>
      </c>
    </row>
    <row r="455" spans="1:3" x14ac:dyDescent="0.2">
      <c r="A455" t="s">
        <v>3009</v>
      </c>
      <c r="B455" t="s">
        <v>6879</v>
      </c>
      <c r="C455" t="str">
        <f t="shared" si="7"/>
        <v>GIUL_2015ONE</v>
      </c>
    </row>
    <row r="456" spans="1:3" x14ac:dyDescent="0.2">
      <c r="A456" t="s">
        <v>3015</v>
      </c>
      <c r="B456" t="s">
        <v>6879</v>
      </c>
      <c r="C456" t="str">
        <f t="shared" si="7"/>
        <v>GLEH_2016ONE</v>
      </c>
    </row>
    <row r="457" spans="1:3" x14ac:dyDescent="0.2">
      <c r="A457" t="s">
        <v>3022</v>
      </c>
      <c r="B457" t="s">
        <v>6879</v>
      </c>
      <c r="C457" t="str">
        <f t="shared" si="7"/>
        <v>GOLD_2018ONE</v>
      </c>
    </row>
    <row r="458" spans="1:3" x14ac:dyDescent="0.2">
      <c r="A458" t="s">
        <v>3028</v>
      </c>
      <c r="B458" t="s">
        <v>6879</v>
      </c>
      <c r="C458" t="str">
        <f t="shared" si="7"/>
        <v>GRIN_2017ONE</v>
      </c>
    </row>
    <row r="459" spans="1:3" x14ac:dyDescent="0.2">
      <c r="A459" t="s">
        <v>3034</v>
      </c>
      <c r="B459" t="s">
        <v>6879</v>
      </c>
      <c r="C459" t="str">
        <f t="shared" si="7"/>
        <v>GUOX_2017ONE</v>
      </c>
    </row>
    <row r="460" spans="1:3" x14ac:dyDescent="0.2">
      <c r="A460" t="s">
        <v>2003</v>
      </c>
      <c r="B460" t="s">
        <v>6879</v>
      </c>
      <c r="C460" t="str">
        <f t="shared" si="7"/>
        <v>HAIL_2020ONE</v>
      </c>
    </row>
    <row r="461" spans="1:3" x14ac:dyDescent="0.2">
      <c r="A461" t="s">
        <v>3046</v>
      </c>
      <c r="B461" t="s">
        <v>6879</v>
      </c>
      <c r="C461" t="str">
        <f t="shared" si="7"/>
        <v>HINK_2018ONE</v>
      </c>
    </row>
    <row r="462" spans="1:3" x14ac:dyDescent="0.2">
      <c r="A462" t="s">
        <v>3052</v>
      </c>
      <c r="B462" t="s">
        <v>6879</v>
      </c>
      <c r="C462" t="str">
        <f t="shared" si="7"/>
        <v>HOKO_2015ONE</v>
      </c>
    </row>
    <row r="463" spans="1:3" x14ac:dyDescent="0.2">
      <c r="A463" t="s">
        <v>2434</v>
      </c>
      <c r="B463" t="s">
        <v>6898</v>
      </c>
      <c r="C463" t="str">
        <f t="shared" si="7"/>
        <v>HUAI_2018FEM</v>
      </c>
    </row>
    <row r="464" spans="1:3" x14ac:dyDescent="0.2">
      <c r="A464" t="s">
        <v>2434</v>
      </c>
      <c r="B464" t="s">
        <v>6906</v>
      </c>
      <c r="C464" t="str">
        <f t="shared" si="7"/>
        <v>HUAI_2018MAL</v>
      </c>
    </row>
    <row r="465" spans="1:3" x14ac:dyDescent="0.2">
      <c r="A465" t="s">
        <v>2322</v>
      </c>
      <c r="B465" t="s">
        <v>6879</v>
      </c>
      <c r="C465" t="str">
        <f t="shared" si="7"/>
        <v>HUXX_2019ONE</v>
      </c>
    </row>
    <row r="466" spans="1:3" x14ac:dyDescent="0.2">
      <c r="A466" t="s">
        <v>3058</v>
      </c>
      <c r="B466" t="s">
        <v>7568</v>
      </c>
      <c r="C466" t="str">
        <f t="shared" si="7"/>
        <v>IJAS_2018CAS</v>
      </c>
    </row>
    <row r="467" spans="1:3" x14ac:dyDescent="0.2">
      <c r="A467" t="s">
        <v>3058</v>
      </c>
      <c r="B467" t="s">
        <v>7574</v>
      </c>
      <c r="C467" t="str">
        <f t="shared" si="7"/>
        <v>IJAS_2018CON</v>
      </c>
    </row>
    <row r="468" spans="1:3" x14ac:dyDescent="0.2">
      <c r="A468" t="s">
        <v>3065</v>
      </c>
      <c r="B468" t="s">
        <v>8119</v>
      </c>
      <c r="C468" t="str">
        <f t="shared" si="7"/>
        <v>INGA_2019HIV-</v>
      </c>
    </row>
    <row r="469" spans="1:3" x14ac:dyDescent="0.2">
      <c r="A469" t="s">
        <v>3065</v>
      </c>
      <c r="B469" t="s">
        <v>8124</v>
      </c>
      <c r="C469" t="str">
        <f t="shared" si="7"/>
        <v>INGA_2019HIV+</v>
      </c>
    </row>
    <row r="470" spans="1:3" x14ac:dyDescent="0.2">
      <c r="A470" t="s">
        <v>3071</v>
      </c>
      <c r="B470" t="s">
        <v>6879</v>
      </c>
      <c r="C470" t="str">
        <f t="shared" si="7"/>
        <v>JAVA_2018ONE</v>
      </c>
    </row>
    <row r="471" spans="1:3" x14ac:dyDescent="0.2">
      <c r="A471" t="s">
        <v>3078</v>
      </c>
      <c r="B471" t="s">
        <v>8667</v>
      </c>
      <c r="C471" t="str">
        <f t="shared" si="7"/>
        <v>JOOL_2017FER</v>
      </c>
    </row>
    <row r="472" spans="1:3" x14ac:dyDescent="0.2">
      <c r="A472" t="s">
        <v>3078</v>
      </c>
      <c r="B472" t="s">
        <v>8674</v>
      </c>
      <c r="C472" t="str">
        <f t="shared" si="7"/>
        <v>JOOL_2017INF</v>
      </c>
    </row>
    <row r="473" spans="1:3" x14ac:dyDescent="0.2">
      <c r="A473" t="s">
        <v>3084</v>
      </c>
      <c r="B473" t="s">
        <v>6879</v>
      </c>
      <c r="C473" t="str">
        <f t="shared" si="7"/>
        <v>JOSE_2019ONE</v>
      </c>
    </row>
    <row r="474" spans="1:3" x14ac:dyDescent="0.2">
      <c r="A474" t="s">
        <v>3090</v>
      </c>
      <c r="B474" t="s">
        <v>6898</v>
      </c>
      <c r="C474" t="str">
        <f t="shared" si="7"/>
        <v>KAID_2018FEM</v>
      </c>
    </row>
    <row r="475" spans="1:3" x14ac:dyDescent="0.2">
      <c r="A475" t="s">
        <v>3090</v>
      </c>
      <c r="B475" t="s">
        <v>6906</v>
      </c>
      <c r="C475" t="str">
        <f t="shared" si="7"/>
        <v>KAID_2018MAL</v>
      </c>
    </row>
    <row r="476" spans="1:3" x14ac:dyDescent="0.2">
      <c r="A476" t="s">
        <v>3096</v>
      </c>
      <c r="B476" t="s">
        <v>6879</v>
      </c>
      <c r="C476" t="str">
        <f t="shared" si="7"/>
        <v>KAKA_2015ONE</v>
      </c>
    </row>
    <row r="477" spans="1:3" x14ac:dyDescent="0.2">
      <c r="A477" t="s">
        <v>3102</v>
      </c>
      <c r="B477" t="s">
        <v>6879</v>
      </c>
      <c r="C477" t="str">
        <f t="shared" si="7"/>
        <v>KAMA_2018ONE</v>
      </c>
    </row>
    <row r="478" spans="1:3" x14ac:dyDescent="0.2">
      <c r="A478" t="s">
        <v>3108</v>
      </c>
      <c r="B478" t="s">
        <v>6879</v>
      </c>
      <c r="C478" t="str">
        <f t="shared" si="7"/>
        <v>KAMG_2019ONE</v>
      </c>
    </row>
    <row r="479" spans="1:3" x14ac:dyDescent="0.2">
      <c r="A479" t="s">
        <v>3114</v>
      </c>
      <c r="B479" t="s">
        <v>6879</v>
      </c>
      <c r="C479" t="str">
        <f t="shared" si="7"/>
        <v>KANY_2017ONE</v>
      </c>
    </row>
    <row r="480" spans="1:3" x14ac:dyDescent="0.2">
      <c r="A480" t="s">
        <v>3120</v>
      </c>
      <c r="B480" t="s">
        <v>6879</v>
      </c>
      <c r="C480" t="str">
        <f t="shared" si="7"/>
        <v>KARI_2018ONE</v>
      </c>
    </row>
    <row r="481" spans="1:3" x14ac:dyDescent="0.2">
      <c r="A481" t="s">
        <v>3126</v>
      </c>
      <c r="B481" t="s">
        <v>6879</v>
      </c>
      <c r="C481" t="str">
        <f t="shared" si="7"/>
        <v>KAZE_2014ONE</v>
      </c>
    </row>
    <row r="482" spans="1:3" x14ac:dyDescent="0.2">
      <c r="A482" t="s">
        <v>3132</v>
      </c>
      <c r="B482" t="s">
        <v>6879</v>
      </c>
      <c r="C482" t="str">
        <f t="shared" si="7"/>
        <v>KERU_2016ONE</v>
      </c>
    </row>
    <row r="483" spans="1:3" x14ac:dyDescent="0.2">
      <c r="A483" t="s">
        <v>3138</v>
      </c>
      <c r="B483" t="s">
        <v>6879</v>
      </c>
      <c r="C483" t="str">
        <f t="shared" si="7"/>
        <v>KESH_2016ONE</v>
      </c>
    </row>
    <row r="484" spans="1:3" x14ac:dyDescent="0.2">
      <c r="A484" t="s">
        <v>3144</v>
      </c>
      <c r="B484" t="s">
        <v>6879</v>
      </c>
      <c r="C484" t="str">
        <f t="shared" si="7"/>
        <v>KEST_2018ONE</v>
      </c>
    </row>
    <row r="485" spans="1:3" x14ac:dyDescent="0.2">
      <c r="A485" t="s">
        <v>3150</v>
      </c>
      <c r="B485" t="s">
        <v>8722</v>
      </c>
      <c r="C485" t="str">
        <f t="shared" si="7"/>
        <v>KHAN_2017FSWr</v>
      </c>
    </row>
    <row r="486" spans="1:3" x14ac:dyDescent="0.2">
      <c r="A486" t="s">
        <v>3150</v>
      </c>
      <c r="B486" t="s">
        <v>8726</v>
      </c>
      <c r="C486" t="str">
        <f t="shared" si="7"/>
        <v>KHAN_2017FSWs</v>
      </c>
    </row>
    <row r="487" spans="1:3" x14ac:dyDescent="0.2">
      <c r="A487" t="s">
        <v>2040</v>
      </c>
      <c r="B487" t="s">
        <v>6898</v>
      </c>
      <c r="C487" t="str">
        <f t="shared" si="7"/>
        <v>KHAR_2020FEM</v>
      </c>
    </row>
    <row r="488" spans="1:3" x14ac:dyDescent="0.2">
      <c r="A488" t="s">
        <v>2040</v>
      </c>
      <c r="B488" t="s">
        <v>6906</v>
      </c>
      <c r="C488" t="str">
        <f t="shared" si="7"/>
        <v>KHAR_2020MAL</v>
      </c>
    </row>
    <row r="489" spans="1:3" x14ac:dyDescent="0.2">
      <c r="A489" t="s">
        <v>3156</v>
      </c>
      <c r="B489" t="s">
        <v>8667</v>
      </c>
      <c r="C489" t="str">
        <f t="shared" si="7"/>
        <v>KHOD_2019FER</v>
      </c>
    </row>
    <row r="490" spans="1:3" x14ac:dyDescent="0.2">
      <c r="A490" t="s">
        <v>3156</v>
      </c>
      <c r="B490" t="s">
        <v>8674</v>
      </c>
      <c r="C490" t="str">
        <f t="shared" si="7"/>
        <v>KHOD_2019INF</v>
      </c>
    </row>
    <row r="491" spans="1:3" x14ac:dyDescent="0.2">
      <c r="A491" t="s">
        <v>3163</v>
      </c>
      <c r="B491" t="s">
        <v>6898</v>
      </c>
      <c r="C491" t="str">
        <f t="shared" si="7"/>
        <v>KIEN_2017FEM</v>
      </c>
    </row>
    <row r="492" spans="1:3" x14ac:dyDescent="0.2">
      <c r="A492" t="s">
        <v>3163</v>
      </c>
      <c r="B492" t="s">
        <v>6906</v>
      </c>
      <c r="C492" t="str">
        <f t="shared" si="7"/>
        <v>KIEN_2017MAL</v>
      </c>
    </row>
    <row r="493" spans="1:3" x14ac:dyDescent="0.2">
      <c r="A493" t="s">
        <v>3169</v>
      </c>
      <c r="B493" t="s">
        <v>6879</v>
      </c>
      <c r="C493" t="str">
        <f t="shared" si="7"/>
        <v>KIGU_2019ONE</v>
      </c>
    </row>
    <row r="494" spans="1:3" x14ac:dyDescent="0.2">
      <c r="A494" t="s">
        <v>3175</v>
      </c>
      <c r="B494" t="s">
        <v>8747</v>
      </c>
      <c r="C494" t="str">
        <f t="shared" si="7"/>
        <v>KILE_2019SML</v>
      </c>
    </row>
    <row r="495" spans="1:3" x14ac:dyDescent="0.2">
      <c r="A495" t="s">
        <v>3175</v>
      </c>
      <c r="B495" t="s">
        <v>8753</v>
      </c>
      <c r="C495" t="str">
        <f t="shared" si="7"/>
        <v>KILE_2019SMN</v>
      </c>
    </row>
    <row r="496" spans="1:3" x14ac:dyDescent="0.2">
      <c r="A496" t="s">
        <v>3175</v>
      </c>
      <c r="B496" t="s">
        <v>8757</v>
      </c>
      <c r="C496" t="str">
        <f t="shared" si="7"/>
        <v>KILE_2019SWL-</v>
      </c>
    </row>
    <row r="497" spans="1:3" x14ac:dyDescent="0.2">
      <c r="A497" t="s">
        <v>3175</v>
      </c>
      <c r="B497" t="s">
        <v>8762</v>
      </c>
      <c r="C497" t="str">
        <f t="shared" si="7"/>
        <v>KILE_2019SWL+</v>
      </c>
    </row>
    <row r="498" spans="1:3" x14ac:dyDescent="0.2">
      <c r="A498" t="s">
        <v>3175</v>
      </c>
      <c r="B498" t="s">
        <v>8765</v>
      </c>
      <c r="C498" t="str">
        <f t="shared" si="7"/>
        <v>KILE_2019SWN-</v>
      </c>
    </row>
    <row r="499" spans="1:3" x14ac:dyDescent="0.2">
      <c r="A499" t="s">
        <v>3175</v>
      </c>
      <c r="B499" t="s">
        <v>8767</v>
      </c>
      <c r="C499" t="str">
        <f t="shared" si="7"/>
        <v>KILE_2019SWN+</v>
      </c>
    </row>
    <row r="500" spans="1:3" x14ac:dyDescent="0.2">
      <c r="A500" t="s">
        <v>3182</v>
      </c>
      <c r="B500" t="s">
        <v>6879</v>
      </c>
      <c r="C500" t="str">
        <f t="shared" si="7"/>
        <v>KINU_2015ONE</v>
      </c>
    </row>
    <row r="501" spans="1:3" x14ac:dyDescent="0.2">
      <c r="A501" t="s">
        <v>3188</v>
      </c>
      <c r="B501" t="s">
        <v>8773</v>
      </c>
      <c r="C501" t="str">
        <f t="shared" si="7"/>
        <v>KLEP_2015ECT</v>
      </c>
    </row>
    <row r="502" spans="1:3" x14ac:dyDescent="0.2">
      <c r="A502" t="s">
        <v>3188</v>
      </c>
      <c r="B502" t="s">
        <v>8777</v>
      </c>
      <c r="C502" t="str">
        <f t="shared" si="7"/>
        <v>KLEP_2015ECTn</v>
      </c>
    </row>
    <row r="503" spans="1:3" x14ac:dyDescent="0.2">
      <c r="A503" t="s">
        <v>3194</v>
      </c>
      <c r="B503" t="s">
        <v>6879</v>
      </c>
      <c r="C503" t="str">
        <f t="shared" si="7"/>
        <v>KOJI_2017ONE</v>
      </c>
    </row>
    <row r="504" spans="1:3" x14ac:dyDescent="0.2">
      <c r="A504" t="s">
        <v>3200</v>
      </c>
      <c r="B504" t="s">
        <v>6879</v>
      </c>
      <c r="C504" t="str">
        <f t="shared" si="7"/>
        <v>KONA_2019ONE</v>
      </c>
    </row>
    <row r="505" spans="1:3" x14ac:dyDescent="0.2">
      <c r="A505" t="s">
        <v>3206</v>
      </c>
      <c r="B505" t="s">
        <v>6879</v>
      </c>
      <c r="C505" t="str">
        <f t="shared" si="7"/>
        <v>KRIS_2018ONE</v>
      </c>
    </row>
    <row r="506" spans="1:3" x14ac:dyDescent="0.2">
      <c r="A506" t="s">
        <v>3212</v>
      </c>
      <c r="B506" t="s">
        <v>6879</v>
      </c>
      <c r="C506" t="str">
        <f t="shared" si="7"/>
        <v>LERO_2017ONE</v>
      </c>
    </row>
    <row r="507" spans="1:3" x14ac:dyDescent="0.2">
      <c r="A507" t="s">
        <v>3218</v>
      </c>
      <c r="B507" t="s">
        <v>6879</v>
      </c>
      <c r="C507" t="str">
        <f t="shared" si="7"/>
        <v>LIMA_2018ONE</v>
      </c>
    </row>
    <row r="508" spans="1:3" x14ac:dyDescent="0.2">
      <c r="A508" t="s">
        <v>3225</v>
      </c>
      <c r="B508" t="s">
        <v>6879</v>
      </c>
      <c r="C508" t="str">
        <f t="shared" si="7"/>
        <v>LIUX_2016ONE</v>
      </c>
    </row>
    <row r="509" spans="1:3" x14ac:dyDescent="0.2">
      <c r="A509" t="s">
        <v>2052</v>
      </c>
      <c r="B509" t="s">
        <v>8805</v>
      </c>
      <c r="C509" t="str">
        <f t="shared" si="7"/>
        <v>LIUX_2020F12</v>
      </c>
    </row>
    <row r="510" spans="1:3" x14ac:dyDescent="0.2">
      <c r="A510" t="s">
        <v>2052</v>
      </c>
      <c r="B510" t="s">
        <v>8810</v>
      </c>
      <c r="C510" t="str">
        <f t="shared" si="7"/>
        <v>LIUX_2020F13</v>
      </c>
    </row>
    <row r="511" spans="1:3" x14ac:dyDescent="0.2">
      <c r="A511" t="s">
        <v>2052</v>
      </c>
      <c r="B511" t="s">
        <v>7909</v>
      </c>
      <c r="C511" t="str">
        <f t="shared" si="7"/>
        <v>LIUX_2020F14</v>
      </c>
    </row>
    <row r="512" spans="1:3" x14ac:dyDescent="0.2">
      <c r="A512" t="s">
        <v>2052</v>
      </c>
      <c r="B512" t="s">
        <v>8811</v>
      </c>
      <c r="C512" t="str">
        <f t="shared" si="7"/>
        <v>LIUX_2020F15</v>
      </c>
    </row>
    <row r="513" spans="1:3" x14ac:dyDescent="0.2">
      <c r="A513" t="s">
        <v>2052</v>
      </c>
      <c r="B513" t="s">
        <v>8812</v>
      </c>
      <c r="C513" t="str">
        <f t="shared" si="7"/>
        <v>LIUX_2020F16</v>
      </c>
    </row>
    <row r="514" spans="1:3" x14ac:dyDescent="0.2">
      <c r="A514" t="s">
        <v>2052</v>
      </c>
      <c r="B514" t="s">
        <v>7914</v>
      </c>
      <c r="C514" t="str">
        <f t="shared" si="7"/>
        <v>LIUX_2020F17</v>
      </c>
    </row>
    <row r="515" spans="1:3" x14ac:dyDescent="0.2">
      <c r="A515" t="s">
        <v>2052</v>
      </c>
      <c r="B515" t="s">
        <v>8813</v>
      </c>
      <c r="C515" t="str">
        <f t="shared" ref="C515:C578" si="8">_xlfn.CONCAT(A515,B515)</f>
        <v>LIUX_2020F18</v>
      </c>
    </row>
    <row r="516" spans="1:3" x14ac:dyDescent="0.2">
      <c r="A516" t="s">
        <v>2052</v>
      </c>
      <c r="B516" t="s">
        <v>8814</v>
      </c>
      <c r="C516" t="str">
        <f t="shared" si="8"/>
        <v>LIUX_2020M12</v>
      </c>
    </row>
    <row r="517" spans="1:3" x14ac:dyDescent="0.2">
      <c r="A517" t="s">
        <v>2052</v>
      </c>
      <c r="B517" t="s">
        <v>8817</v>
      </c>
      <c r="C517" t="str">
        <f t="shared" si="8"/>
        <v>LIUX_2020M13</v>
      </c>
    </row>
    <row r="518" spans="1:3" x14ac:dyDescent="0.2">
      <c r="A518" t="s">
        <v>2052</v>
      </c>
      <c r="B518" t="s">
        <v>7915</v>
      </c>
      <c r="C518" t="str">
        <f t="shared" si="8"/>
        <v>LIUX_2020M14</v>
      </c>
    </row>
    <row r="519" spans="1:3" x14ac:dyDescent="0.2">
      <c r="A519" t="s">
        <v>2052</v>
      </c>
      <c r="B519" t="s">
        <v>8818</v>
      </c>
      <c r="C519" t="str">
        <f t="shared" si="8"/>
        <v>LIUX_2020M15</v>
      </c>
    </row>
    <row r="520" spans="1:3" x14ac:dyDescent="0.2">
      <c r="A520" t="s">
        <v>2052</v>
      </c>
      <c r="B520" t="s">
        <v>8819</v>
      </c>
      <c r="C520" t="str">
        <f t="shared" si="8"/>
        <v>LIUX_2020M16</v>
      </c>
    </row>
    <row r="521" spans="1:3" x14ac:dyDescent="0.2">
      <c r="A521" t="s">
        <v>2052</v>
      </c>
      <c r="B521" t="s">
        <v>7917</v>
      </c>
      <c r="C521" t="str">
        <f t="shared" si="8"/>
        <v>LIUX_2020M17</v>
      </c>
    </row>
    <row r="522" spans="1:3" x14ac:dyDescent="0.2">
      <c r="A522" t="s">
        <v>2052</v>
      </c>
      <c r="B522" t="s">
        <v>8820</v>
      </c>
      <c r="C522" t="str">
        <f t="shared" si="8"/>
        <v>LIUX_2020M18</v>
      </c>
    </row>
    <row r="523" spans="1:3" x14ac:dyDescent="0.2">
      <c r="A523" t="s">
        <v>3231</v>
      </c>
      <c r="B523" t="s">
        <v>6879</v>
      </c>
      <c r="C523" t="str">
        <f t="shared" si="8"/>
        <v>LIXX_2015ONE</v>
      </c>
    </row>
    <row r="524" spans="1:3" x14ac:dyDescent="0.2">
      <c r="A524" t="s">
        <v>3237</v>
      </c>
      <c r="B524" t="s">
        <v>6879</v>
      </c>
      <c r="C524" t="str">
        <f t="shared" si="8"/>
        <v>LIXX_2015aONE</v>
      </c>
    </row>
    <row r="525" spans="1:3" x14ac:dyDescent="0.2">
      <c r="A525" t="s">
        <v>3244</v>
      </c>
      <c r="B525" t="s">
        <v>6879</v>
      </c>
      <c r="C525" t="str">
        <f t="shared" si="8"/>
        <v>LOCK_2018ONE</v>
      </c>
    </row>
    <row r="526" spans="1:3" x14ac:dyDescent="0.2">
      <c r="A526" t="s">
        <v>2064</v>
      </c>
      <c r="B526" t="s">
        <v>6898</v>
      </c>
      <c r="C526" t="str">
        <f t="shared" si="8"/>
        <v>LOPE_2020FEM</v>
      </c>
    </row>
    <row r="527" spans="1:3" x14ac:dyDescent="0.2">
      <c r="A527" t="s">
        <v>2064</v>
      </c>
      <c r="B527" t="s">
        <v>6906</v>
      </c>
      <c r="C527" t="str">
        <f t="shared" si="8"/>
        <v>LOPE_2020MAL</v>
      </c>
    </row>
    <row r="528" spans="1:3" x14ac:dyDescent="0.2">
      <c r="A528" t="s">
        <v>3250</v>
      </c>
      <c r="B528" t="s">
        <v>6879</v>
      </c>
      <c r="C528" t="str">
        <f t="shared" si="8"/>
        <v>LOWE_2019ONE</v>
      </c>
    </row>
    <row r="529" spans="1:3" x14ac:dyDescent="0.2">
      <c r="A529" t="s">
        <v>3257</v>
      </c>
      <c r="B529" t="s">
        <v>6879</v>
      </c>
      <c r="C529" t="str">
        <f t="shared" si="8"/>
        <v>LUCH_2016ONE</v>
      </c>
    </row>
    <row r="530" spans="1:3" x14ac:dyDescent="0.2">
      <c r="A530" t="s">
        <v>3263</v>
      </c>
      <c r="B530" t="s">
        <v>6879</v>
      </c>
      <c r="C530" t="str">
        <f t="shared" si="8"/>
        <v>LUOX_2015ONE</v>
      </c>
    </row>
    <row r="531" spans="1:3" x14ac:dyDescent="0.2">
      <c r="A531" t="s">
        <v>3269</v>
      </c>
      <c r="B531" t="s">
        <v>6879</v>
      </c>
      <c r="C531" t="str">
        <f t="shared" si="8"/>
        <v>LUOX_2016ONE</v>
      </c>
    </row>
    <row r="532" spans="1:3" x14ac:dyDescent="0.2">
      <c r="A532" t="s">
        <v>3275</v>
      </c>
      <c r="B532" t="s">
        <v>6879</v>
      </c>
      <c r="C532" t="str">
        <f t="shared" si="8"/>
        <v>LUOX_2016aONE</v>
      </c>
    </row>
    <row r="533" spans="1:3" x14ac:dyDescent="0.2">
      <c r="A533" t="s">
        <v>3281</v>
      </c>
      <c r="B533" t="s">
        <v>6879</v>
      </c>
      <c r="C533" t="str">
        <f t="shared" si="8"/>
        <v>LUOX_2018ONE</v>
      </c>
    </row>
    <row r="534" spans="1:3" x14ac:dyDescent="0.2">
      <c r="A534" t="s">
        <v>3287</v>
      </c>
      <c r="B534" t="s">
        <v>8848</v>
      </c>
      <c r="C534" t="str">
        <f t="shared" si="8"/>
        <v>LVXX_2019HPV-</v>
      </c>
    </row>
    <row r="535" spans="1:3" x14ac:dyDescent="0.2">
      <c r="A535" t="s">
        <v>3287</v>
      </c>
      <c r="B535" t="s">
        <v>8851</v>
      </c>
      <c r="C535" t="str">
        <f t="shared" si="8"/>
        <v>LVXX_2019HPV+</v>
      </c>
    </row>
    <row r="536" spans="1:3" x14ac:dyDescent="0.2">
      <c r="A536" t="s">
        <v>2071</v>
      </c>
      <c r="B536" t="s">
        <v>6879</v>
      </c>
      <c r="C536" t="str">
        <f t="shared" si="8"/>
        <v>MABA_2020ONE</v>
      </c>
    </row>
    <row r="537" spans="1:3" x14ac:dyDescent="0.2">
      <c r="A537" t="s">
        <v>3293</v>
      </c>
      <c r="B537" t="s">
        <v>6879</v>
      </c>
      <c r="C537" t="str">
        <f t="shared" si="8"/>
        <v>MAFO_2016ONE</v>
      </c>
    </row>
    <row r="538" spans="1:3" x14ac:dyDescent="0.2">
      <c r="A538" t="s">
        <v>3299</v>
      </c>
      <c r="B538" t="s">
        <v>6879</v>
      </c>
      <c r="C538" t="str">
        <f t="shared" si="8"/>
        <v>MAGA_2015ONE</v>
      </c>
    </row>
    <row r="539" spans="1:3" x14ac:dyDescent="0.2">
      <c r="A539" t="s">
        <v>3305</v>
      </c>
      <c r="B539" t="s">
        <v>6879</v>
      </c>
      <c r="C539" t="str">
        <f t="shared" si="8"/>
        <v>MAGA_2015aONE</v>
      </c>
    </row>
    <row r="540" spans="1:3" x14ac:dyDescent="0.2">
      <c r="A540" t="s">
        <v>3312</v>
      </c>
      <c r="B540" t="s">
        <v>6879</v>
      </c>
      <c r="C540" t="str">
        <f t="shared" si="8"/>
        <v>MAHM_2015ONE</v>
      </c>
    </row>
    <row r="541" spans="1:3" x14ac:dyDescent="0.2">
      <c r="A541" t="s">
        <v>3318</v>
      </c>
      <c r="B541" t="s">
        <v>6879</v>
      </c>
      <c r="C541" t="str">
        <f t="shared" si="8"/>
        <v>MAIN_2016ONE</v>
      </c>
    </row>
    <row r="542" spans="1:3" x14ac:dyDescent="0.2">
      <c r="A542" t="s">
        <v>3324</v>
      </c>
      <c r="B542" t="s">
        <v>6879</v>
      </c>
      <c r="C542" t="str">
        <f t="shared" si="8"/>
        <v>MARC_2015ONE</v>
      </c>
    </row>
    <row r="543" spans="1:3" x14ac:dyDescent="0.2">
      <c r="A543" t="s">
        <v>3330</v>
      </c>
      <c r="B543" t="s">
        <v>6879</v>
      </c>
      <c r="C543" t="str">
        <f t="shared" si="8"/>
        <v>MARK_2015ONE</v>
      </c>
    </row>
    <row r="544" spans="1:3" x14ac:dyDescent="0.2">
      <c r="A544" t="s">
        <v>3336</v>
      </c>
      <c r="B544" t="s">
        <v>6879</v>
      </c>
      <c r="C544" t="str">
        <f t="shared" si="8"/>
        <v>MARR_2015ONE</v>
      </c>
    </row>
    <row r="545" spans="1:3" x14ac:dyDescent="0.2">
      <c r="A545" t="s">
        <v>1280</v>
      </c>
      <c r="B545" t="s">
        <v>6879</v>
      </c>
      <c r="C545" t="str">
        <f t="shared" si="8"/>
        <v>MASA_2022ONE</v>
      </c>
    </row>
    <row r="546" spans="1:3" x14ac:dyDescent="0.2">
      <c r="A546" t="s">
        <v>3342</v>
      </c>
      <c r="B546" t="s">
        <v>6879</v>
      </c>
      <c r="C546" t="str">
        <f t="shared" si="8"/>
        <v>MASE_2017ONE</v>
      </c>
    </row>
    <row r="547" spans="1:3" x14ac:dyDescent="0.2">
      <c r="A547" t="s">
        <v>3348</v>
      </c>
      <c r="B547" t="s">
        <v>6879</v>
      </c>
      <c r="C547" t="str">
        <f t="shared" si="8"/>
        <v>MASH_2017ONE</v>
      </c>
    </row>
    <row r="548" spans="1:3" x14ac:dyDescent="0.2">
      <c r="A548" t="s">
        <v>3354</v>
      </c>
      <c r="B548" t="s">
        <v>6879</v>
      </c>
      <c r="C548" t="str">
        <f t="shared" si="8"/>
        <v>MASS_2015ONE</v>
      </c>
    </row>
    <row r="549" spans="1:3" x14ac:dyDescent="0.2">
      <c r="A549" t="s">
        <v>3361</v>
      </c>
      <c r="B549" t="s">
        <v>6879</v>
      </c>
      <c r="C549" t="str">
        <f t="shared" si="8"/>
        <v>MATI_2017ONE</v>
      </c>
    </row>
    <row r="550" spans="1:3" x14ac:dyDescent="0.2">
      <c r="A550" t="s">
        <v>1287</v>
      </c>
      <c r="B550" t="s">
        <v>7568</v>
      </c>
      <c r="C550" t="str">
        <f t="shared" si="8"/>
        <v>MBAH_2022CAS</v>
      </c>
    </row>
    <row r="551" spans="1:3" x14ac:dyDescent="0.2">
      <c r="A551" t="s">
        <v>1287</v>
      </c>
      <c r="B551" t="s">
        <v>7574</v>
      </c>
      <c r="C551" t="str">
        <f t="shared" si="8"/>
        <v>MBAH_2022CON</v>
      </c>
    </row>
    <row r="552" spans="1:3" x14ac:dyDescent="0.2">
      <c r="A552" t="s">
        <v>206</v>
      </c>
      <c r="B552" t="s">
        <v>6879</v>
      </c>
      <c r="C552" t="str">
        <f t="shared" si="8"/>
        <v>MCCA_2024ONE</v>
      </c>
    </row>
    <row r="553" spans="1:3" x14ac:dyDescent="0.2">
      <c r="A553" t="s">
        <v>1293</v>
      </c>
      <c r="B553" t="s">
        <v>6898</v>
      </c>
      <c r="C553" t="str">
        <f t="shared" si="8"/>
        <v>MCHA_2022FEM</v>
      </c>
    </row>
    <row r="554" spans="1:3" x14ac:dyDescent="0.2">
      <c r="A554" t="s">
        <v>1293</v>
      </c>
      <c r="B554" t="s">
        <v>6906</v>
      </c>
      <c r="C554" t="str">
        <f t="shared" si="8"/>
        <v>MCHA_2022MAL</v>
      </c>
    </row>
    <row r="555" spans="1:3" x14ac:dyDescent="0.2">
      <c r="A555" t="s">
        <v>3367</v>
      </c>
      <c r="B555" t="s">
        <v>6879</v>
      </c>
      <c r="C555" t="str">
        <f t="shared" si="8"/>
        <v>MERR_2015ONE</v>
      </c>
    </row>
    <row r="556" spans="1:3" x14ac:dyDescent="0.2">
      <c r="A556" t="s">
        <v>3373</v>
      </c>
      <c r="B556" t="s">
        <v>6879</v>
      </c>
      <c r="C556" t="str">
        <f t="shared" si="8"/>
        <v>MIRA_2017ONE</v>
      </c>
    </row>
    <row r="557" spans="1:3" x14ac:dyDescent="0.2">
      <c r="A557" t="s">
        <v>2076</v>
      </c>
      <c r="B557" t="s">
        <v>6879</v>
      </c>
      <c r="C557" t="str">
        <f t="shared" si="8"/>
        <v>MIRZ_2020ONE</v>
      </c>
    </row>
    <row r="558" spans="1:3" x14ac:dyDescent="0.2">
      <c r="A558" t="s">
        <v>3379</v>
      </c>
      <c r="B558" t="s">
        <v>6879</v>
      </c>
      <c r="C558" t="str">
        <f t="shared" si="8"/>
        <v>MOLA_2017ONE</v>
      </c>
    </row>
    <row r="559" spans="1:3" x14ac:dyDescent="0.2">
      <c r="A559" t="s">
        <v>2082</v>
      </c>
      <c r="B559" t="s">
        <v>6879</v>
      </c>
      <c r="C559" t="str">
        <f t="shared" si="8"/>
        <v>MONT_2020ONE</v>
      </c>
    </row>
    <row r="560" spans="1:3" x14ac:dyDescent="0.2">
      <c r="A560" t="s">
        <v>3385</v>
      </c>
      <c r="B560" t="s">
        <v>6879</v>
      </c>
      <c r="C560" t="str">
        <f t="shared" si="8"/>
        <v>MORI_2019ONE</v>
      </c>
    </row>
    <row r="561" spans="1:3" x14ac:dyDescent="0.2">
      <c r="A561" t="s">
        <v>3392</v>
      </c>
      <c r="B561" t="s">
        <v>8940</v>
      </c>
      <c r="C561" t="str">
        <f t="shared" si="8"/>
        <v>MOSE_2015HPV</v>
      </c>
    </row>
    <row r="562" spans="1:3" x14ac:dyDescent="0.2">
      <c r="A562" t="s">
        <v>3392</v>
      </c>
      <c r="B562" t="s">
        <v>8945</v>
      </c>
      <c r="C562" t="str">
        <f t="shared" si="8"/>
        <v>MOSE_2015VIA</v>
      </c>
    </row>
    <row r="563" spans="1:3" x14ac:dyDescent="0.2">
      <c r="A563" t="s">
        <v>3398</v>
      </c>
      <c r="B563" t="s">
        <v>6879</v>
      </c>
      <c r="C563" t="str">
        <f t="shared" si="8"/>
        <v>MUCC_2016ONE</v>
      </c>
    </row>
    <row r="564" spans="1:3" x14ac:dyDescent="0.2">
      <c r="A564" t="s">
        <v>3405</v>
      </c>
      <c r="B564" t="s">
        <v>6879</v>
      </c>
      <c r="C564" t="str">
        <f t="shared" si="8"/>
        <v>MUDA_2018ONE</v>
      </c>
    </row>
    <row r="565" spans="1:3" x14ac:dyDescent="0.2">
      <c r="A565" t="s">
        <v>3411</v>
      </c>
      <c r="B565" t="s">
        <v>6898</v>
      </c>
      <c r="C565" t="str">
        <f t="shared" si="8"/>
        <v>MUJU_2017FEM</v>
      </c>
    </row>
    <row r="566" spans="1:3" x14ac:dyDescent="0.2">
      <c r="A566" t="s">
        <v>3411</v>
      </c>
      <c r="B566" t="s">
        <v>6906</v>
      </c>
      <c r="C566" t="str">
        <f t="shared" si="8"/>
        <v>MUJU_2017MAL</v>
      </c>
    </row>
    <row r="567" spans="1:3" x14ac:dyDescent="0.2">
      <c r="A567" t="s">
        <v>3417</v>
      </c>
      <c r="B567" t="s">
        <v>8119</v>
      </c>
      <c r="C567" t="str">
        <f t="shared" si="8"/>
        <v>MUKA_2018HIV-</v>
      </c>
    </row>
    <row r="568" spans="1:3" x14ac:dyDescent="0.2">
      <c r="A568" t="s">
        <v>3417</v>
      </c>
      <c r="B568" t="s">
        <v>8124</v>
      </c>
      <c r="C568" t="str">
        <f t="shared" si="8"/>
        <v>MUKA_2018HIV+</v>
      </c>
    </row>
    <row r="569" spans="1:3" x14ac:dyDescent="0.2">
      <c r="A569" t="s">
        <v>3423</v>
      </c>
      <c r="B569" t="s">
        <v>8119</v>
      </c>
      <c r="C569" t="str">
        <f t="shared" si="8"/>
        <v>MUKA_2018aHIV-</v>
      </c>
    </row>
    <row r="570" spans="1:3" x14ac:dyDescent="0.2">
      <c r="A570" t="s">
        <v>3423</v>
      </c>
      <c r="B570" t="s">
        <v>8124</v>
      </c>
      <c r="C570" t="str">
        <f t="shared" si="8"/>
        <v>MUKA_2018aHIV+</v>
      </c>
    </row>
    <row r="571" spans="1:3" x14ac:dyDescent="0.2">
      <c r="A571" t="s">
        <v>3430</v>
      </c>
      <c r="B571" t="s">
        <v>6879</v>
      </c>
      <c r="C571" t="str">
        <f t="shared" si="8"/>
        <v>MULU_2015ONE</v>
      </c>
    </row>
    <row r="572" spans="1:3" x14ac:dyDescent="0.2">
      <c r="A572" t="s">
        <v>3436</v>
      </c>
      <c r="B572" t="s">
        <v>6879</v>
      </c>
      <c r="C572" t="str">
        <f t="shared" si="8"/>
        <v>MUNO_2018ONE</v>
      </c>
    </row>
    <row r="573" spans="1:3" x14ac:dyDescent="0.2">
      <c r="A573" t="s">
        <v>3443</v>
      </c>
      <c r="B573" t="s">
        <v>6971</v>
      </c>
      <c r="C573" t="str">
        <f t="shared" si="8"/>
        <v>MURA_2015MSM</v>
      </c>
    </row>
    <row r="574" spans="1:3" x14ac:dyDescent="0.2">
      <c r="A574" t="s">
        <v>3443</v>
      </c>
      <c r="B574" t="s">
        <v>8980</v>
      </c>
      <c r="C574" t="str">
        <f t="shared" si="8"/>
        <v>MURA_2015MSW</v>
      </c>
    </row>
    <row r="575" spans="1:3" x14ac:dyDescent="0.2">
      <c r="A575" t="s">
        <v>761</v>
      </c>
      <c r="B575" t="s">
        <v>6879</v>
      </c>
      <c r="C575" t="str">
        <f t="shared" si="8"/>
        <v>MUSS_2023aONE</v>
      </c>
    </row>
    <row r="576" spans="1:3" x14ac:dyDescent="0.2">
      <c r="A576" t="s">
        <v>3449</v>
      </c>
      <c r="B576" t="s">
        <v>6879</v>
      </c>
      <c r="C576" t="str">
        <f t="shared" si="8"/>
        <v>MUSY_2015ONE</v>
      </c>
    </row>
    <row r="577" spans="1:3" x14ac:dyDescent="0.2">
      <c r="A577" t="s">
        <v>1299</v>
      </c>
      <c r="B577" t="s">
        <v>6879</v>
      </c>
      <c r="C577" t="str">
        <f t="shared" si="8"/>
        <v>NAIK_2022ONE</v>
      </c>
    </row>
    <row r="578" spans="1:3" x14ac:dyDescent="0.2">
      <c r="A578" t="s">
        <v>3456</v>
      </c>
      <c r="B578" t="s">
        <v>6879</v>
      </c>
      <c r="C578" t="str">
        <f t="shared" si="8"/>
        <v>NATE_2016ONE</v>
      </c>
    </row>
    <row r="579" spans="1:3" x14ac:dyDescent="0.2">
      <c r="A579" t="s">
        <v>3462</v>
      </c>
      <c r="B579" t="s">
        <v>6879</v>
      </c>
      <c r="C579" t="str">
        <f t="shared" ref="C579:C642" si="9">_xlfn.CONCAT(A579,B579)</f>
        <v>NAYY_2015ONE</v>
      </c>
    </row>
    <row r="580" spans="1:3" x14ac:dyDescent="0.2">
      <c r="A580" t="s">
        <v>3468</v>
      </c>
      <c r="B580" t="s">
        <v>6879</v>
      </c>
      <c r="C580" t="str">
        <f t="shared" si="9"/>
        <v>NAZA_2015ONE</v>
      </c>
    </row>
    <row r="581" spans="1:3" x14ac:dyDescent="0.2">
      <c r="A581" t="s">
        <v>2088</v>
      </c>
      <c r="B581" t="s">
        <v>6879</v>
      </c>
      <c r="C581" t="str">
        <f t="shared" si="9"/>
        <v>NEEN_2020ONE</v>
      </c>
    </row>
    <row r="582" spans="1:3" x14ac:dyDescent="0.2">
      <c r="A582" t="s">
        <v>3475</v>
      </c>
      <c r="B582" t="s">
        <v>6879</v>
      </c>
      <c r="C582" t="str">
        <f t="shared" si="9"/>
        <v>NELX_2016ONE</v>
      </c>
    </row>
    <row r="583" spans="1:3" x14ac:dyDescent="0.2">
      <c r="A583" t="s">
        <v>3481</v>
      </c>
      <c r="B583" t="s">
        <v>6879</v>
      </c>
      <c r="C583" t="str">
        <f t="shared" si="9"/>
        <v>NEVE_2016ONE</v>
      </c>
    </row>
    <row r="584" spans="1:3" x14ac:dyDescent="0.2">
      <c r="A584" t="s">
        <v>3488</v>
      </c>
      <c r="B584" t="s">
        <v>6879</v>
      </c>
      <c r="C584" t="str">
        <f t="shared" si="9"/>
        <v>NGET_2019ONE</v>
      </c>
    </row>
    <row r="585" spans="1:3" x14ac:dyDescent="0.2">
      <c r="A585" t="s">
        <v>1306</v>
      </c>
      <c r="B585" t="s">
        <v>6879</v>
      </c>
      <c r="C585" t="str">
        <f t="shared" si="9"/>
        <v>NGOB_2022ONE</v>
      </c>
    </row>
    <row r="586" spans="1:3" x14ac:dyDescent="0.2">
      <c r="A586" t="s">
        <v>1312</v>
      </c>
      <c r="B586" t="s">
        <v>6879</v>
      </c>
      <c r="C586" t="str">
        <f t="shared" si="9"/>
        <v>NGOB_2022aONE</v>
      </c>
    </row>
    <row r="587" spans="1:3" x14ac:dyDescent="0.2">
      <c r="A587" t="s">
        <v>3494</v>
      </c>
      <c r="B587" t="s">
        <v>6879</v>
      </c>
      <c r="C587" t="str">
        <f t="shared" si="9"/>
        <v>NGUY_2019ONE</v>
      </c>
    </row>
    <row r="588" spans="1:3" x14ac:dyDescent="0.2">
      <c r="A588" t="s">
        <v>264</v>
      </c>
      <c r="B588" t="s">
        <v>9023</v>
      </c>
      <c r="C588" t="str">
        <f t="shared" si="9"/>
        <v>NILA_2024BAN</v>
      </c>
    </row>
    <row r="589" spans="1:3" x14ac:dyDescent="0.2">
      <c r="A589" t="s">
        <v>264</v>
      </c>
      <c r="B589" t="s">
        <v>9029</v>
      </c>
      <c r="C589" t="str">
        <f t="shared" si="9"/>
        <v>NILA_2024JAK</v>
      </c>
    </row>
    <row r="590" spans="1:3" x14ac:dyDescent="0.2">
      <c r="A590" t="s">
        <v>1319</v>
      </c>
      <c r="B590" t="s">
        <v>7918</v>
      </c>
      <c r="C590" t="str">
        <f t="shared" si="9"/>
        <v>NING_2022aFAS</v>
      </c>
    </row>
    <row r="591" spans="1:3" x14ac:dyDescent="0.2">
      <c r="A591" t="s">
        <v>1319</v>
      </c>
      <c r="B591" t="s">
        <v>9038</v>
      </c>
      <c r="C591" t="str">
        <f t="shared" si="9"/>
        <v>NING_2022aFC1</v>
      </c>
    </row>
    <row r="592" spans="1:3" x14ac:dyDescent="0.2">
      <c r="A592" t="s">
        <v>1319</v>
      </c>
      <c r="B592" t="s">
        <v>9041</v>
      </c>
      <c r="C592" t="str">
        <f t="shared" si="9"/>
        <v>NING_2022aFC3</v>
      </c>
    </row>
    <row r="593" spans="1:3" x14ac:dyDescent="0.2">
      <c r="A593" t="s">
        <v>1319</v>
      </c>
      <c r="B593" t="s">
        <v>9044</v>
      </c>
      <c r="C593" t="str">
        <f t="shared" si="9"/>
        <v>NING_2022aFC5</v>
      </c>
    </row>
    <row r="594" spans="1:3" x14ac:dyDescent="0.2">
      <c r="A594" t="s">
        <v>1319</v>
      </c>
      <c r="B594" t="s">
        <v>7924</v>
      </c>
      <c r="C594" t="str">
        <f t="shared" si="9"/>
        <v>NING_2022aMAS</v>
      </c>
    </row>
    <row r="595" spans="1:3" x14ac:dyDescent="0.2">
      <c r="A595" t="s">
        <v>1319</v>
      </c>
      <c r="B595" t="s">
        <v>9049</v>
      </c>
      <c r="C595" t="str">
        <f t="shared" si="9"/>
        <v>NING_2022aMC2</v>
      </c>
    </row>
    <row r="596" spans="1:3" x14ac:dyDescent="0.2">
      <c r="A596" t="s">
        <v>1319</v>
      </c>
      <c r="B596" t="s">
        <v>9052</v>
      </c>
      <c r="C596" t="str">
        <f t="shared" si="9"/>
        <v>NING_2022aMC4</v>
      </c>
    </row>
    <row r="597" spans="1:3" x14ac:dyDescent="0.2">
      <c r="A597" t="s">
        <v>3500</v>
      </c>
      <c r="B597" t="s">
        <v>9056</v>
      </c>
      <c r="C597" t="str">
        <f t="shared" si="9"/>
        <v>NKHO_2017IFA</v>
      </c>
    </row>
    <row r="598" spans="1:3" x14ac:dyDescent="0.2">
      <c r="A598" t="s">
        <v>3500</v>
      </c>
      <c r="B598" t="s">
        <v>9060</v>
      </c>
      <c r="C598" t="str">
        <f t="shared" si="9"/>
        <v>NKHO_2017LNS</v>
      </c>
    </row>
    <row r="599" spans="1:3" x14ac:dyDescent="0.2">
      <c r="A599" t="s">
        <v>3500</v>
      </c>
      <c r="B599" t="s">
        <v>9062</v>
      </c>
      <c r="C599" t="str">
        <f t="shared" si="9"/>
        <v>NKHO_2017MMN</v>
      </c>
    </row>
    <row r="600" spans="1:3" x14ac:dyDescent="0.2">
      <c r="A600" t="s">
        <v>3506</v>
      </c>
      <c r="B600" t="s">
        <v>6879</v>
      </c>
      <c r="C600" t="str">
        <f t="shared" si="9"/>
        <v>NODJ_2019ONE</v>
      </c>
    </row>
    <row r="601" spans="1:3" x14ac:dyDescent="0.2">
      <c r="A601" t="s">
        <v>2094</v>
      </c>
      <c r="B601" t="s">
        <v>6879</v>
      </c>
      <c r="C601" t="str">
        <f t="shared" si="9"/>
        <v>NSER_2020ONE</v>
      </c>
    </row>
    <row r="602" spans="1:3" x14ac:dyDescent="0.2">
      <c r="A602" t="s">
        <v>1325</v>
      </c>
      <c r="B602" t="s">
        <v>6879</v>
      </c>
      <c r="C602" t="str">
        <f t="shared" si="9"/>
        <v>NYAK_2022ONE</v>
      </c>
    </row>
    <row r="603" spans="1:3" x14ac:dyDescent="0.2">
      <c r="A603" t="s">
        <v>3512</v>
      </c>
      <c r="B603" t="s">
        <v>6879</v>
      </c>
      <c r="C603" t="str">
        <f t="shared" si="9"/>
        <v>OFFO_2017ONE</v>
      </c>
    </row>
    <row r="604" spans="1:3" x14ac:dyDescent="0.2">
      <c r="A604" t="s">
        <v>3518</v>
      </c>
      <c r="B604" t="s">
        <v>6879</v>
      </c>
      <c r="C604" t="str">
        <f t="shared" si="9"/>
        <v>OLIV_2018ONE</v>
      </c>
    </row>
    <row r="605" spans="1:3" x14ac:dyDescent="0.2">
      <c r="A605" t="s">
        <v>3524</v>
      </c>
      <c r="B605" t="s">
        <v>6879</v>
      </c>
      <c r="C605" t="str">
        <f t="shared" si="9"/>
        <v>ONG _2019ONE</v>
      </c>
    </row>
    <row r="606" spans="1:3" x14ac:dyDescent="0.2">
      <c r="A606" t="s">
        <v>1333</v>
      </c>
      <c r="B606" t="s">
        <v>6879</v>
      </c>
      <c r="C606" t="str">
        <f t="shared" si="9"/>
        <v>OREE_2022ONE</v>
      </c>
    </row>
    <row r="607" spans="1:3" x14ac:dyDescent="0.2">
      <c r="A607" t="s">
        <v>3530</v>
      </c>
      <c r="B607" t="s">
        <v>6879</v>
      </c>
      <c r="C607" t="str">
        <f t="shared" si="9"/>
        <v>OTGO_2017ONE</v>
      </c>
    </row>
    <row r="608" spans="1:3" x14ac:dyDescent="0.2">
      <c r="A608" t="s">
        <v>2100</v>
      </c>
      <c r="B608" t="s">
        <v>6879</v>
      </c>
      <c r="C608" t="str">
        <f t="shared" si="9"/>
        <v>OTIE_2020ONE</v>
      </c>
    </row>
    <row r="609" spans="1:3" x14ac:dyDescent="0.2">
      <c r="A609" t="s">
        <v>3536</v>
      </c>
      <c r="B609" t="s">
        <v>6879</v>
      </c>
      <c r="C609" t="str">
        <f t="shared" si="9"/>
        <v>OYEY_2016ONE</v>
      </c>
    </row>
    <row r="610" spans="1:3" x14ac:dyDescent="0.2">
      <c r="A610" t="s">
        <v>3548</v>
      </c>
      <c r="B610" t="s">
        <v>6879</v>
      </c>
      <c r="C610" t="str">
        <f t="shared" si="9"/>
        <v>PANT_2019ONE</v>
      </c>
    </row>
    <row r="611" spans="1:3" x14ac:dyDescent="0.2">
      <c r="A611" t="s">
        <v>851</v>
      </c>
      <c r="B611" t="s">
        <v>6879</v>
      </c>
      <c r="C611" t="str">
        <f t="shared" si="9"/>
        <v>PARV_2023ONE</v>
      </c>
    </row>
    <row r="612" spans="1:3" x14ac:dyDescent="0.2">
      <c r="A612" t="s">
        <v>3554</v>
      </c>
      <c r="B612" t="s">
        <v>6879</v>
      </c>
      <c r="C612" t="str">
        <f t="shared" si="9"/>
        <v>PASS_2018ONE</v>
      </c>
    </row>
    <row r="613" spans="1:3" x14ac:dyDescent="0.2">
      <c r="A613" t="s">
        <v>3560</v>
      </c>
      <c r="B613" t="s">
        <v>6879</v>
      </c>
      <c r="C613" t="str">
        <f t="shared" si="9"/>
        <v>PATT_2019ONE</v>
      </c>
    </row>
    <row r="614" spans="1:3" x14ac:dyDescent="0.2">
      <c r="A614" t="s">
        <v>2106</v>
      </c>
      <c r="B614" t="s">
        <v>6879</v>
      </c>
      <c r="C614" t="str">
        <f t="shared" si="9"/>
        <v>PAYN_2020ONE</v>
      </c>
    </row>
    <row r="615" spans="1:3" x14ac:dyDescent="0.2">
      <c r="A615" t="s">
        <v>3566</v>
      </c>
      <c r="B615" t="s">
        <v>6879</v>
      </c>
      <c r="C615" t="str">
        <f t="shared" si="9"/>
        <v>PINT_2016ONE</v>
      </c>
    </row>
    <row r="616" spans="1:3" x14ac:dyDescent="0.2">
      <c r="A616" t="s">
        <v>2113</v>
      </c>
      <c r="B616" t="s">
        <v>6879</v>
      </c>
      <c r="C616" t="str">
        <f t="shared" si="9"/>
        <v>POOJ_2020ONE</v>
      </c>
    </row>
    <row r="617" spans="1:3" x14ac:dyDescent="0.2">
      <c r="A617" t="s">
        <v>3573</v>
      </c>
      <c r="B617" t="s">
        <v>6898</v>
      </c>
      <c r="C617" t="str">
        <f t="shared" si="9"/>
        <v>POUD_2017FEM</v>
      </c>
    </row>
    <row r="618" spans="1:3" x14ac:dyDescent="0.2">
      <c r="A618" t="s">
        <v>3573</v>
      </c>
      <c r="B618" t="s">
        <v>6906</v>
      </c>
      <c r="C618" t="str">
        <f t="shared" si="9"/>
        <v>POUD_2017MAL</v>
      </c>
    </row>
    <row r="619" spans="1:3" x14ac:dyDescent="0.2">
      <c r="A619" t="s">
        <v>3579</v>
      </c>
      <c r="B619" t="s">
        <v>6879</v>
      </c>
      <c r="C619" t="str">
        <f t="shared" si="9"/>
        <v>POUR_2018ONE</v>
      </c>
    </row>
    <row r="620" spans="1:3" x14ac:dyDescent="0.2">
      <c r="A620" t="s">
        <v>3585</v>
      </c>
      <c r="B620" t="s">
        <v>6879</v>
      </c>
      <c r="C620" t="str">
        <f t="shared" si="9"/>
        <v>QUIL_2019ONE</v>
      </c>
    </row>
    <row r="621" spans="1:3" x14ac:dyDescent="0.2">
      <c r="A621" t="s">
        <v>3591</v>
      </c>
      <c r="B621" t="s">
        <v>6879</v>
      </c>
      <c r="C621" t="str">
        <f t="shared" si="9"/>
        <v>RAHI_2018ONE</v>
      </c>
    </row>
    <row r="622" spans="1:3" x14ac:dyDescent="0.2">
      <c r="A622" t="s">
        <v>2120</v>
      </c>
      <c r="B622" t="s">
        <v>9127</v>
      </c>
      <c r="C622" t="str">
        <f t="shared" si="9"/>
        <v>RAJA_2020PRE</v>
      </c>
    </row>
    <row r="623" spans="1:3" x14ac:dyDescent="0.2">
      <c r="A623" t="s">
        <v>2120</v>
      </c>
      <c r="B623" t="s">
        <v>9133</v>
      </c>
      <c r="C623" t="str">
        <f t="shared" si="9"/>
        <v>RAJA_2020SYM</v>
      </c>
    </row>
    <row r="624" spans="1:3" x14ac:dyDescent="0.2">
      <c r="A624" t="s">
        <v>3598</v>
      </c>
      <c r="B624" t="s">
        <v>6879</v>
      </c>
      <c r="C624" t="str">
        <f t="shared" si="9"/>
        <v>REBE_2015ONE</v>
      </c>
    </row>
    <row r="625" spans="1:3" x14ac:dyDescent="0.2">
      <c r="A625" t="s">
        <v>3604</v>
      </c>
      <c r="B625" t="s">
        <v>6879</v>
      </c>
      <c r="C625" t="str">
        <f t="shared" si="9"/>
        <v>ROCH_2014ONE</v>
      </c>
    </row>
    <row r="626" spans="1:3" x14ac:dyDescent="0.2">
      <c r="A626" t="s">
        <v>3610</v>
      </c>
      <c r="B626" t="s">
        <v>6879</v>
      </c>
      <c r="C626" t="str">
        <f t="shared" si="9"/>
        <v>ROCH_2019ONE</v>
      </c>
    </row>
    <row r="627" spans="1:3" x14ac:dyDescent="0.2">
      <c r="A627" t="s">
        <v>3616</v>
      </c>
      <c r="B627" t="s">
        <v>6879</v>
      </c>
      <c r="C627" t="str">
        <f t="shared" si="9"/>
        <v>RODR_2019ONE</v>
      </c>
    </row>
    <row r="628" spans="1:3" x14ac:dyDescent="0.2">
      <c r="A628" t="s">
        <v>2126</v>
      </c>
      <c r="B628" t="s">
        <v>6879</v>
      </c>
      <c r="C628" t="str">
        <f t="shared" si="9"/>
        <v>SAHI_2020ONE</v>
      </c>
    </row>
    <row r="629" spans="1:3" x14ac:dyDescent="0.2">
      <c r="A629" t="s">
        <v>3622</v>
      </c>
      <c r="B629" t="s">
        <v>7568</v>
      </c>
      <c r="C629" t="str">
        <f t="shared" si="9"/>
        <v>SANC_2019CAS</v>
      </c>
    </row>
    <row r="630" spans="1:3" x14ac:dyDescent="0.2">
      <c r="A630" t="s">
        <v>3622</v>
      </c>
      <c r="B630" t="s">
        <v>7574</v>
      </c>
      <c r="C630" t="str">
        <f t="shared" si="9"/>
        <v>SANC_2019CON</v>
      </c>
    </row>
    <row r="631" spans="1:3" x14ac:dyDescent="0.2">
      <c r="A631" t="s">
        <v>1340</v>
      </c>
      <c r="B631" t="s">
        <v>6898</v>
      </c>
      <c r="C631" t="str">
        <f t="shared" si="9"/>
        <v>SARE_2022FEM</v>
      </c>
    </row>
    <row r="632" spans="1:3" x14ac:dyDescent="0.2">
      <c r="A632" t="s">
        <v>1340</v>
      </c>
      <c r="B632" t="s">
        <v>6906</v>
      </c>
      <c r="C632" t="str">
        <f t="shared" si="9"/>
        <v>SARE_2022MAL</v>
      </c>
    </row>
    <row r="633" spans="1:3" x14ac:dyDescent="0.2">
      <c r="A633" t="s">
        <v>3629</v>
      </c>
      <c r="B633" t="s">
        <v>6879</v>
      </c>
      <c r="C633" t="str">
        <f t="shared" si="9"/>
        <v>SCHE_2018ONE</v>
      </c>
    </row>
    <row r="634" spans="1:3" x14ac:dyDescent="0.2">
      <c r="A634" t="s">
        <v>3635</v>
      </c>
      <c r="B634" t="s">
        <v>6879</v>
      </c>
      <c r="C634" t="str">
        <f t="shared" si="9"/>
        <v>SCHM_2015ONE</v>
      </c>
    </row>
    <row r="635" spans="1:3" x14ac:dyDescent="0.2">
      <c r="A635" t="s">
        <v>3641</v>
      </c>
      <c r="B635" t="s">
        <v>6879</v>
      </c>
      <c r="C635" t="str">
        <f t="shared" si="9"/>
        <v>SCHO_2018ONE</v>
      </c>
    </row>
    <row r="636" spans="1:3" x14ac:dyDescent="0.2">
      <c r="A636" t="s">
        <v>3647</v>
      </c>
      <c r="B636" t="s">
        <v>6879</v>
      </c>
      <c r="C636" t="str">
        <f t="shared" si="9"/>
        <v>SETH_2017ONE</v>
      </c>
    </row>
    <row r="637" spans="1:3" x14ac:dyDescent="0.2">
      <c r="A637" t="s">
        <v>3653</v>
      </c>
      <c r="B637" t="s">
        <v>6879</v>
      </c>
      <c r="C637" t="str">
        <f t="shared" si="9"/>
        <v>SHAH_2018ONE</v>
      </c>
    </row>
    <row r="638" spans="1:3" x14ac:dyDescent="0.2">
      <c r="A638" t="s">
        <v>1346</v>
      </c>
      <c r="B638" t="s">
        <v>6963</v>
      </c>
      <c r="C638" t="str">
        <f t="shared" si="9"/>
        <v>SHAM_2022ANC</v>
      </c>
    </row>
    <row r="639" spans="1:3" x14ac:dyDescent="0.2">
      <c r="A639" t="s">
        <v>1346</v>
      </c>
      <c r="B639" t="s">
        <v>6898</v>
      </c>
      <c r="C639" t="str">
        <f t="shared" si="9"/>
        <v>SHAM_2022FEM</v>
      </c>
    </row>
    <row r="640" spans="1:3" x14ac:dyDescent="0.2">
      <c r="A640" t="s">
        <v>1352</v>
      </c>
      <c r="B640" t="s">
        <v>6963</v>
      </c>
      <c r="C640" t="str">
        <f t="shared" si="9"/>
        <v>SHAW_2022ANC</v>
      </c>
    </row>
    <row r="641" spans="1:3" x14ac:dyDescent="0.2">
      <c r="A641" t="s">
        <v>1352</v>
      </c>
      <c r="B641" t="s">
        <v>6898</v>
      </c>
      <c r="C641" t="str">
        <f t="shared" si="9"/>
        <v>SHAW_2022FEM</v>
      </c>
    </row>
    <row r="642" spans="1:3" x14ac:dyDescent="0.2">
      <c r="A642" t="s">
        <v>1359</v>
      </c>
      <c r="B642" t="s">
        <v>6879</v>
      </c>
      <c r="C642" t="str">
        <f t="shared" si="9"/>
        <v>SHIX_2022ONE</v>
      </c>
    </row>
    <row r="643" spans="1:3" x14ac:dyDescent="0.2">
      <c r="A643" t="s">
        <v>323</v>
      </c>
      <c r="B643" t="s">
        <v>6879</v>
      </c>
      <c r="C643" t="str">
        <f t="shared" ref="C643:C706" si="10">_xlfn.CONCAT(A643,B643)</f>
        <v>SINE_2024ONE</v>
      </c>
    </row>
    <row r="644" spans="1:3" x14ac:dyDescent="0.2">
      <c r="A644" t="s">
        <v>2137</v>
      </c>
      <c r="B644" t="s">
        <v>6879</v>
      </c>
      <c r="C644" t="str">
        <f t="shared" si="10"/>
        <v>SMUL_2020ONE</v>
      </c>
    </row>
    <row r="645" spans="1:3" x14ac:dyDescent="0.2">
      <c r="A645" t="s">
        <v>1365</v>
      </c>
      <c r="B645" t="s">
        <v>6879</v>
      </c>
      <c r="C645" t="str">
        <f t="shared" si="10"/>
        <v>SONG_2022ONE</v>
      </c>
    </row>
    <row r="646" spans="1:3" x14ac:dyDescent="0.2">
      <c r="A646" t="s">
        <v>937</v>
      </c>
      <c r="B646" t="s">
        <v>6893</v>
      </c>
      <c r="C646" t="str">
        <f t="shared" si="10"/>
        <v>SOTO_2023STI</v>
      </c>
    </row>
    <row r="647" spans="1:3" x14ac:dyDescent="0.2">
      <c r="A647" t="s">
        <v>937</v>
      </c>
      <c r="B647" t="s">
        <v>9227</v>
      </c>
      <c r="C647" t="str">
        <f t="shared" si="10"/>
        <v>SOTO_2023VOL</v>
      </c>
    </row>
    <row r="648" spans="1:3" x14ac:dyDescent="0.2">
      <c r="A648" t="s">
        <v>1371</v>
      </c>
      <c r="B648" t="s">
        <v>6898</v>
      </c>
      <c r="C648" t="str">
        <f t="shared" si="10"/>
        <v>SUNX_2022FEM</v>
      </c>
    </row>
    <row r="649" spans="1:3" x14ac:dyDescent="0.2">
      <c r="A649" t="s">
        <v>1371</v>
      </c>
      <c r="B649" t="s">
        <v>6906</v>
      </c>
      <c r="C649" t="str">
        <f t="shared" si="10"/>
        <v>SUNX_2022MAL</v>
      </c>
    </row>
    <row r="650" spans="1:3" x14ac:dyDescent="0.2">
      <c r="A650" t="s">
        <v>2143</v>
      </c>
      <c r="B650" t="s">
        <v>6879</v>
      </c>
      <c r="C650" t="str">
        <f t="shared" si="10"/>
        <v>SVIG_2020ONE</v>
      </c>
    </row>
    <row r="651" spans="1:3" x14ac:dyDescent="0.2">
      <c r="A651" t="s">
        <v>1377</v>
      </c>
      <c r="B651" t="s">
        <v>6879</v>
      </c>
      <c r="C651" t="str">
        <f t="shared" si="10"/>
        <v>TANG_2022ONE</v>
      </c>
    </row>
    <row r="652" spans="1:3" x14ac:dyDescent="0.2">
      <c r="A652" t="s">
        <v>2150</v>
      </c>
      <c r="B652" t="s">
        <v>6879</v>
      </c>
      <c r="C652" t="str">
        <f t="shared" si="10"/>
        <v>THIV_2020ONE</v>
      </c>
    </row>
    <row r="653" spans="1:3" x14ac:dyDescent="0.2">
      <c r="A653" t="s">
        <v>2156</v>
      </c>
      <c r="B653" t="s">
        <v>6879</v>
      </c>
      <c r="C653" t="str">
        <f t="shared" si="10"/>
        <v>TOUN_2020ONE</v>
      </c>
    </row>
    <row r="654" spans="1:3" x14ac:dyDescent="0.2">
      <c r="A654" t="s">
        <v>3746</v>
      </c>
      <c r="B654" t="s">
        <v>6879</v>
      </c>
      <c r="C654" t="str">
        <f t="shared" si="10"/>
        <v>TUNX_2013ONE</v>
      </c>
    </row>
    <row r="655" spans="1:3" x14ac:dyDescent="0.2">
      <c r="A655" t="s">
        <v>2162</v>
      </c>
      <c r="B655" t="s">
        <v>9263</v>
      </c>
      <c r="C655" t="str">
        <f t="shared" si="10"/>
        <v>TWAH_2020MMO</v>
      </c>
    </row>
    <row r="656" spans="1:3" x14ac:dyDescent="0.2">
      <c r="A656" t="s">
        <v>2162</v>
      </c>
      <c r="B656" t="s">
        <v>9268</v>
      </c>
      <c r="C656" t="str">
        <f t="shared" si="10"/>
        <v>TWAH_2020MMW</v>
      </c>
    </row>
    <row r="657" spans="1:3" x14ac:dyDescent="0.2">
      <c r="A657" t="s">
        <v>1384</v>
      </c>
      <c r="B657" t="s">
        <v>6879</v>
      </c>
      <c r="C657" t="str">
        <f t="shared" si="10"/>
        <v>TWAH_2022ONE</v>
      </c>
    </row>
    <row r="658" spans="1:3" x14ac:dyDescent="0.2">
      <c r="A658" t="s">
        <v>3752</v>
      </c>
      <c r="B658" t="s">
        <v>7574</v>
      </c>
      <c r="C658" t="str">
        <f t="shared" si="10"/>
        <v>UNGE_2015CON</v>
      </c>
    </row>
    <row r="659" spans="1:3" x14ac:dyDescent="0.2">
      <c r="A659" t="s">
        <v>3752</v>
      </c>
      <c r="B659" t="s">
        <v>7631</v>
      </c>
      <c r="C659" t="str">
        <f t="shared" si="10"/>
        <v>UNGE_2015INT</v>
      </c>
    </row>
    <row r="660" spans="1:3" x14ac:dyDescent="0.2">
      <c r="A660" t="s">
        <v>3758</v>
      </c>
      <c r="B660" t="s">
        <v>6879</v>
      </c>
      <c r="C660" t="str">
        <f t="shared" si="10"/>
        <v>VALL_2016ONE</v>
      </c>
    </row>
    <row r="661" spans="1:3" x14ac:dyDescent="0.2">
      <c r="A661" t="s">
        <v>3764</v>
      </c>
      <c r="B661" t="s">
        <v>8119</v>
      </c>
      <c r="C661" t="str">
        <f t="shared" si="10"/>
        <v>VALL_2017HIV-</v>
      </c>
    </row>
    <row r="662" spans="1:3" x14ac:dyDescent="0.2">
      <c r="A662" t="s">
        <v>3764</v>
      </c>
      <c r="B662" t="s">
        <v>8124</v>
      </c>
      <c r="C662" t="str">
        <f t="shared" si="10"/>
        <v>VALL_2017HIV+</v>
      </c>
    </row>
    <row r="663" spans="1:3" x14ac:dyDescent="0.2">
      <c r="A663" t="s">
        <v>3770</v>
      </c>
      <c r="B663" t="s">
        <v>6963</v>
      </c>
      <c r="C663" t="str">
        <f t="shared" si="10"/>
        <v>VALL_2017aANC</v>
      </c>
    </row>
    <row r="664" spans="1:3" x14ac:dyDescent="0.2">
      <c r="A664" t="s">
        <v>3770</v>
      </c>
      <c r="B664" t="s">
        <v>9295</v>
      </c>
      <c r="C664" t="str">
        <f t="shared" si="10"/>
        <v>VALL_2017aSHC</v>
      </c>
    </row>
    <row r="665" spans="1:3" x14ac:dyDescent="0.2">
      <c r="A665" t="s">
        <v>3770</v>
      </c>
      <c r="B665" t="s">
        <v>9297</v>
      </c>
      <c r="C665" t="str">
        <f t="shared" si="10"/>
        <v>VALL_2017aWWC</v>
      </c>
    </row>
    <row r="666" spans="1:3" x14ac:dyDescent="0.2">
      <c r="A666" t="s">
        <v>1390</v>
      </c>
      <c r="B666" t="s">
        <v>6898</v>
      </c>
      <c r="C666" t="str">
        <f t="shared" si="10"/>
        <v>VELE_2022FEM</v>
      </c>
    </row>
    <row r="667" spans="1:3" x14ac:dyDescent="0.2">
      <c r="A667" t="s">
        <v>1390</v>
      </c>
      <c r="B667" t="s">
        <v>6906</v>
      </c>
      <c r="C667" t="str">
        <f t="shared" si="10"/>
        <v>VELE_2022MAL</v>
      </c>
    </row>
    <row r="668" spans="1:3" x14ac:dyDescent="0.2">
      <c r="A668" t="s">
        <v>2168</v>
      </c>
      <c r="B668" t="s">
        <v>6879</v>
      </c>
      <c r="C668" t="str">
        <f t="shared" si="10"/>
        <v>WANG_2020aONE</v>
      </c>
    </row>
    <row r="669" spans="1:3" x14ac:dyDescent="0.2">
      <c r="A669" t="s">
        <v>2174</v>
      </c>
      <c r="B669" t="s">
        <v>6879</v>
      </c>
      <c r="C669" t="str">
        <f t="shared" si="10"/>
        <v>WANG_2020bONE</v>
      </c>
    </row>
    <row r="670" spans="1:3" x14ac:dyDescent="0.2">
      <c r="A670" t="s">
        <v>1396</v>
      </c>
      <c r="B670" t="s">
        <v>6898</v>
      </c>
      <c r="C670" t="str">
        <f t="shared" si="10"/>
        <v>WANG_2022FEM</v>
      </c>
    </row>
    <row r="671" spans="1:3" x14ac:dyDescent="0.2">
      <c r="A671" t="s">
        <v>1396</v>
      </c>
      <c r="B671" t="s">
        <v>6906</v>
      </c>
      <c r="C671" t="str">
        <f t="shared" si="10"/>
        <v>WANG_2022MAL</v>
      </c>
    </row>
    <row r="672" spans="1:3" x14ac:dyDescent="0.2">
      <c r="A672" t="s">
        <v>2181</v>
      </c>
      <c r="B672" t="s">
        <v>9315</v>
      </c>
      <c r="C672" t="str">
        <f t="shared" si="10"/>
        <v>WARN_2020BRA</v>
      </c>
    </row>
    <row r="673" spans="1:3" x14ac:dyDescent="0.2">
      <c r="A673" t="s">
        <v>2181</v>
      </c>
      <c r="B673" t="s">
        <v>9319</v>
      </c>
      <c r="C673" t="str">
        <f t="shared" si="10"/>
        <v>WARN_2020CHN</v>
      </c>
    </row>
    <row r="674" spans="1:3" x14ac:dyDescent="0.2">
      <c r="A674" t="s">
        <v>2181</v>
      </c>
      <c r="B674" t="s">
        <v>9321</v>
      </c>
      <c r="C674" t="str">
        <f t="shared" si="10"/>
        <v>WARN_2020MEX</v>
      </c>
    </row>
    <row r="675" spans="1:3" x14ac:dyDescent="0.2">
      <c r="A675" t="s">
        <v>1403</v>
      </c>
      <c r="B675" t="s">
        <v>6879</v>
      </c>
      <c r="C675" t="str">
        <f t="shared" si="10"/>
        <v>WASN_2022ONE</v>
      </c>
    </row>
    <row r="676" spans="1:3" x14ac:dyDescent="0.2">
      <c r="A676" t="s">
        <v>1409</v>
      </c>
      <c r="B676" t="s">
        <v>6879</v>
      </c>
      <c r="C676" t="str">
        <f t="shared" si="10"/>
        <v>WEIR_2022ONE</v>
      </c>
    </row>
    <row r="677" spans="1:3" x14ac:dyDescent="0.2">
      <c r="A677" t="s">
        <v>1416</v>
      </c>
      <c r="B677" t="s">
        <v>6879</v>
      </c>
      <c r="C677" t="str">
        <f t="shared" si="10"/>
        <v>WENG_2022ONE</v>
      </c>
    </row>
    <row r="678" spans="1:3" x14ac:dyDescent="0.2">
      <c r="A678" t="s">
        <v>364</v>
      </c>
      <c r="B678" t="s">
        <v>6879</v>
      </c>
      <c r="C678" t="str">
        <f t="shared" si="10"/>
        <v>WENG_2024ONE</v>
      </c>
    </row>
    <row r="679" spans="1:3" x14ac:dyDescent="0.2">
      <c r="A679" t="s">
        <v>2187</v>
      </c>
      <c r="B679" t="s">
        <v>6879</v>
      </c>
      <c r="C679" t="str">
        <f t="shared" si="10"/>
        <v>WORK_2020ONE</v>
      </c>
    </row>
    <row r="680" spans="1:3" x14ac:dyDescent="0.2">
      <c r="A680" t="s">
        <v>2193</v>
      </c>
      <c r="B680" t="s">
        <v>6879</v>
      </c>
      <c r="C680" t="str">
        <f t="shared" si="10"/>
        <v>YANG_2020ONE</v>
      </c>
    </row>
    <row r="681" spans="1:3" x14ac:dyDescent="0.2">
      <c r="A681" t="s">
        <v>1422</v>
      </c>
      <c r="B681" t="s">
        <v>6898</v>
      </c>
      <c r="C681" t="str">
        <f t="shared" si="10"/>
        <v>YEXX_2022FEM</v>
      </c>
    </row>
    <row r="682" spans="1:3" x14ac:dyDescent="0.2">
      <c r="A682" t="s">
        <v>1422</v>
      </c>
      <c r="B682" t="s">
        <v>6906</v>
      </c>
      <c r="C682" t="str">
        <f t="shared" si="10"/>
        <v>YEXX_2022MAL</v>
      </c>
    </row>
    <row r="683" spans="1:3" x14ac:dyDescent="0.2">
      <c r="A683" t="s">
        <v>1428</v>
      </c>
      <c r="B683" t="s">
        <v>6879</v>
      </c>
      <c r="C683" t="str">
        <f t="shared" si="10"/>
        <v>YEXX_2022aONE</v>
      </c>
    </row>
    <row r="684" spans="1:3" x14ac:dyDescent="0.2">
      <c r="A684" t="s">
        <v>2199</v>
      </c>
      <c r="B684" t="s">
        <v>6879</v>
      </c>
      <c r="C684" t="str">
        <f t="shared" si="10"/>
        <v>YUHX_2020ONE</v>
      </c>
    </row>
    <row r="685" spans="1:3" x14ac:dyDescent="0.2">
      <c r="A685" t="s">
        <v>1434</v>
      </c>
      <c r="B685" t="s">
        <v>7902</v>
      </c>
      <c r="C685" t="str">
        <f t="shared" si="10"/>
        <v>YUXX_2022Y17</v>
      </c>
    </row>
    <row r="686" spans="1:3" x14ac:dyDescent="0.2">
      <c r="A686" t="s">
        <v>1434</v>
      </c>
      <c r="B686" t="s">
        <v>7903</v>
      </c>
      <c r="C686" t="str">
        <f t="shared" si="10"/>
        <v>YUXX_2022Y18</v>
      </c>
    </row>
    <row r="687" spans="1:3" x14ac:dyDescent="0.2">
      <c r="A687" t="s">
        <v>1434</v>
      </c>
      <c r="B687" t="s">
        <v>8192</v>
      </c>
      <c r="C687" t="str">
        <f t="shared" si="10"/>
        <v>YUXX_2022Y19</v>
      </c>
    </row>
    <row r="688" spans="1:3" x14ac:dyDescent="0.2">
      <c r="A688" t="s">
        <v>1440</v>
      </c>
      <c r="B688" t="s">
        <v>6879</v>
      </c>
      <c r="C688" t="str">
        <f t="shared" si="10"/>
        <v>ZHAO_2022ONE</v>
      </c>
    </row>
    <row r="689" spans="1:3" x14ac:dyDescent="0.2">
      <c r="A689" t="s">
        <v>1446</v>
      </c>
      <c r="B689" t="s">
        <v>6879</v>
      </c>
      <c r="C689" t="str">
        <f t="shared" si="10"/>
        <v>ZHAO_2022aONE</v>
      </c>
    </row>
    <row r="690" spans="1:3" x14ac:dyDescent="0.2">
      <c r="A690" t="s">
        <v>1453</v>
      </c>
      <c r="B690" t="s">
        <v>6879</v>
      </c>
      <c r="C690" t="str">
        <f t="shared" si="10"/>
        <v>ZHOU_2022ONE</v>
      </c>
    </row>
    <row r="691" spans="1:3" x14ac:dyDescent="0.2">
      <c r="A691" t="s">
        <v>1459</v>
      </c>
      <c r="B691" t="s">
        <v>6879</v>
      </c>
      <c r="C691" t="str">
        <f t="shared" si="10"/>
        <v>ZOLF_2022ONE</v>
      </c>
    </row>
    <row r="692" spans="1:3" x14ac:dyDescent="0.2">
      <c r="A692" t="s">
        <v>2329</v>
      </c>
      <c r="B692" t="s">
        <v>6879</v>
      </c>
      <c r="C692" t="str">
        <f t="shared" si="10"/>
        <v>ABBA_2018ONE</v>
      </c>
    </row>
    <row r="693" spans="1:3" x14ac:dyDescent="0.2">
      <c r="A693" t="s">
        <v>2335</v>
      </c>
      <c r="B693" t="s">
        <v>6898</v>
      </c>
      <c r="C693" t="str">
        <f t="shared" si="10"/>
        <v>ABDO_2014FEM</v>
      </c>
    </row>
    <row r="694" spans="1:3" x14ac:dyDescent="0.2">
      <c r="A694" t="s">
        <v>2335</v>
      </c>
      <c r="B694" t="s">
        <v>6906</v>
      </c>
      <c r="C694" t="str">
        <f t="shared" si="10"/>
        <v>ABDO_2014MAL</v>
      </c>
    </row>
    <row r="695" spans="1:3" x14ac:dyDescent="0.2">
      <c r="A695" t="s">
        <v>2341</v>
      </c>
      <c r="B695" t="s">
        <v>6879</v>
      </c>
      <c r="C695" t="str">
        <f t="shared" si="10"/>
        <v>ACHI_2014ONE</v>
      </c>
    </row>
    <row r="696" spans="1:3" x14ac:dyDescent="0.2">
      <c r="A696" t="s">
        <v>2347</v>
      </c>
      <c r="B696" t="s">
        <v>6879</v>
      </c>
      <c r="C696" t="str">
        <f t="shared" si="10"/>
        <v>ANAE_2019ONE</v>
      </c>
    </row>
    <row r="697" spans="1:3" x14ac:dyDescent="0.2">
      <c r="A697" t="s">
        <v>2353</v>
      </c>
      <c r="B697" t="s">
        <v>6879</v>
      </c>
      <c r="C697" t="str">
        <f t="shared" si="10"/>
        <v>ANJU_2016ONE</v>
      </c>
    </row>
    <row r="698" spans="1:3" x14ac:dyDescent="0.2">
      <c r="A698" t="s">
        <v>2359</v>
      </c>
      <c r="B698" t="s">
        <v>6879</v>
      </c>
      <c r="C698" t="str">
        <f t="shared" si="10"/>
        <v>AUST_2016ONE</v>
      </c>
    </row>
    <row r="699" spans="1:3" x14ac:dyDescent="0.2">
      <c r="A699" t="s">
        <v>2364</v>
      </c>
      <c r="B699" t="s">
        <v>6879</v>
      </c>
      <c r="C699" t="str">
        <f t="shared" si="10"/>
        <v>BASI_2013ONE</v>
      </c>
    </row>
    <row r="700" spans="1:3" x14ac:dyDescent="0.2">
      <c r="A700" t="s">
        <v>2370</v>
      </c>
      <c r="B700" t="s">
        <v>6879</v>
      </c>
      <c r="C700" t="str">
        <f t="shared" si="10"/>
        <v>BONI_2015ONE</v>
      </c>
    </row>
    <row r="701" spans="1:3" x14ac:dyDescent="0.2">
      <c r="A701" t="s">
        <v>2375</v>
      </c>
      <c r="B701" t="s">
        <v>9400</v>
      </c>
      <c r="C701" t="str">
        <f t="shared" si="10"/>
        <v>BRAD_2018FZA</v>
      </c>
    </row>
    <row r="702" spans="1:3" x14ac:dyDescent="0.2">
      <c r="A702" t="s">
        <v>2375</v>
      </c>
      <c r="B702" t="s">
        <v>9403</v>
      </c>
      <c r="C702" t="str">
        <f t="shared" si="10"/>
        <v>BRAD_2018FZM</v>
      </c>
    </row>
    <row r="703" spans="1:3" x14ac:dyDescent="0.2">
      <c r="A703" t="s">
        <v>2375</v>
      </c>
      <c r="B703" t="s">
        <v>9404</v>
      </c>
      <c r="C703" t="str">
        <f t="shared" si="10"/>
        <v>BRAD_2018MZA</v>
      </c>
    </row>
    <row r="704" spans="1:3" x14ac:dyDescent="0.2">
      <c r="A704" t="s">
        <v>2375</v>
      </c>
      <c r="B704" t="s">
        <v>9405</v>
      </c>
      <c r="C704" t="str">
        <f t="shared" si="10"/>
        <v>BRAD_2018MZM</v>
      </c>
    </row>
    <row r="705" spans="1:3" x14ac:dyDescent="0.2">
      <c r="A705" t="s">
        <v>2381</v>
      </c>
      <c r="B705" t="s">
        <v>6879</v>
      </c>
      <c r="C705" t="str">
        <f t="shared" si="10"/>
        <v>BRIT_2015ONE</v>
      </c>
    </row>
    <row r="706" spans="1:3" x14ac:dyDescent="0.2">
      <c r="A706" t="s">
        <v>2387</v>
      </c>
      <c r="B706" t="s">
        <v>6879</v>
      </c>
      <c r="C706" t="str">
        <f t="shared" si="10"/>
        <v>CHEN_2019ONE</v>
      </c>
    </row>
    <row r="707" spans="1:3" x14ac:dyDescent="0.2">
      <c r="A707" t="s">
        <v>2394</v>
      </c>
      <c r="B707" t="s">
        <v>6879</v>
      </c>
      <c r="C707" t="str">
        <f t="shared" ref="C707:C770" si="11">_xlfn.CONCAT(A707,B707)</f>
        <v>DING_2017ONE</v>
      </c>
    </row>
    <row r="708" spans="1:3" x14ac:dyDescent="0.2">
      <c r="A708" t="s">
        <v>2401</v>
      </c>
      <c r="B708" t="s">
        <v>6879</v>
      </c>
      <c r="C708" t="str">
        <f t="shared" si="11"/>
        <v>DOME_2017ONE</v>
      </c>
    </row>
    <row r="709" spans="1:3" x14ac:dyDescent="0.2">
      <c r="A709" t="s">
        <v>2407</v>
      </c>
      <c r="B709" t="s">
        <v>6879</v>
      </c>
      <c r="C709" t="str">
        <f t="shared" si="11"/>
        <v>ESBE_2016ONE</v>
      </c>
    </row>
    <row r="710" spans="1:3" x14ac:dyDescent="0.2">
      <c r="A710" t="s">
        <v>2413</v>
      </c>
      <c r="B710" t="s">
        <v>6879</v>
      </c>
      <c r="C710" t="str">
        <f t="shared" si="11"/>
        <v>FEAR_2017ONE</v>
      </c>
    </row>
    <row r="711" spans="1:3" x14ac:dyDescent="0.2">
      <c r="A711" t="s">
        <v>2418</v>
      </c>
      <c r="B711" t="s">
        <v>6898</v>
      </c>
      <c r="C711" t="str">
        <f t="shared" si="11"/>
        <v>HALL_2015FEM</v>
      </c>
    </row>
    <row r="712" spans="1:3" x14ac:dyDescent="0.2">
      <c r="A712" t="s">
        <v>2418</v>
      </c>
      <c r="B712" t="s">
        <v>6906</v>
      </c>
      <c r="C712" t="str">
        <f t="shared" si="11"/>
        <v>HALL_2015MAL</v>
      </c>
    </row>
    <row r="713" spans="1:3" x14ac:dyDescent="0.2">
      <c r="A713" t="s">
        <v>2424</v>
      </c>
      <c r="B713" t="s">
        <v>6879</v>
      </c>
      <c r="C713" t="str">
        <f t="shared" si="11"/>
        <v>HANX_2016ONE</v>
      </c>
    </row>
    <row r="714" spans="1:3" x14ac:dyDescent="0.2">
      <c r="A714" t="s">
        <v>2430</v>
      </c>
      <c r="B714" t="s">
        <v>6879</v>
      </c>
      <c r="C714" t="str">
        <f t="shared" si="11"/>
        <v>HANX_2021ONE</v>
      </c>
    </row>
    <row r="715" spans="1:3" x14ac:dyDescent="0.2">
      <c r="A715" t="s">
        <v>2440</v>
      </c>
      <c r="B715" t="s">
        <v>6879</v>
      </c>
      <c r="C715" t="str">
        <f t="shared" si="11"/>
        <v>HUXX_2017ONE</v>
      </c>
    </row>
    <row r="716" spans="1:3" x14ac:dyDescent="0.2">
      <c r="A716" t="s">
        <v>2446</v>
      </c>
      <c r="B716" t="s">
        <v>6879</v>
      </c>
      <c r="C716" t="str">
        <f t="shared" si="11"/>
        <v>JAHA_2018ONE</v>
      </c>
    </row>
    <row r="717" spans="1:3" x14ac:dyDescent="0.2">
      <c r="A717" t="s">
        <v>2453</v>
      </c>
      <c r="B717" t="s">
        <v>6879</v>
      </c>
      <c r="C717" t="str">
        <f t="shared" si="11"/>
        <v>JOZA_2019ONE</v>
      </c>
    </row>
    <row r="718" spans="1:3" x14ac:dyDescent="0.2">
      <c r="A718" t="s">
        <v>2459</v>
      </c>
      <c r="B718" t="s">
        <v>6879</v>
      </c>
      <c r="C718" t="str">
        <f t="shared" si="11"/>
        <v>KAMO_2021ONE</v>
      </c>
    </row>
    <row r="719" spans="1:3" x14ac:dyDescent="0.2">
      <c r="A719" t="s">
        <v>2465</v>
      </c>
      <c r="B719" t="s">
        <v>6879</v>
      </c>
      <c r="C719" t="str">
        <f t="shared" si="11"/>
        <v>KUFA_2020ONE</v>
      </c>
    </row>
    <row r="720" spans="1:3" x14ac:dyDescent="0.2">
      <c r="A720" t="s">
        <v>2471</v>
      </c>
      <c r="B720" t="s">
        <v>6898</v>
      </c>
      <c r="C720" t="str">
        <f t="shared" si="11"/>
        <v>KUTE_2020FEM</v>
      </c>
    </row>
    <row r="721" spans="1:3" x14ac:dyDescent="0.2">
      <c r="A721" t="s">
        <v>2471</v>
      </c>
      <c r="B721" t="s">
        <v>6906</v>
      </c>
      <c r="C721" t="str">
        <f t="shared" si="11"/>
        <v>KUTE_2020MAL</v>
      </c>
    </row>
    <row r="722" spans="1:3" x14ac:dyDescent="0.2">
      <c r="A722" t="s">
        <v>2477</v>
      </c>
      <c r="B722" t="s">
        <v>6879</v>
      </c>
      <c r="C722" t="str">
        <f t="shared" si="11"/>
        <v>LIMA_2021ONE</v>
      </c>
    </row>
    <row r="723" spans="1:3" x14ac:dyDescent="0.2">
      <c r="A723" t="s">
        <v>2483</v>
      </c>
      <c r="B723" t="s">
        <v>6879</v>
      </c>
      <c r="C723" t="str">
        <f t="shared" si="11"/>
        <v>LIUX_2017ONE</v>
      </c>
    </row>
    <row r="724" spans="1:3" x14ac:dyDescent="0.2">
      <c r="A724" t="s">
        <v>2489</v>
      </c>
      <c r="B724" t="s">
        <v>6879</v>
      </c>
      <c r="C724" t="str">
        <f t="shared" si="11"/>
        <v>LIXX_2016ONE</v>
      </c>
    </row>
    <row r="725" spans="1:3" x14ac:dyDescent="0.2">
      <c r="A725" t="s">
        <v>2495</v>
      </c>
      <c r="B725" t="s">
        <v>6879</v>
      </c>
      <c r="C725" t="str">
        <f t="shared" si="11"/>
        <v>LONG_2017ONE</v>
      </c>
    </row>
    <row r="726" spans="1:3" x14ac:dyDescent="0.2">
      <c r="A726" t="s">
        <v>2502</v>
      </c>
      <c r="B726" t="s">
        <v>6879</v>
      </c>
      <c r="C726" t="str">
        <f t="shared" si="11"/>
        <v>LUSE_2014ONE</v>
      </c>
    </row>
    <row r="727" spans="1:3" x14ac:dyDescent="0.2">
      <c r="A727" t="s">
        <v>2510</v>
      </c>
      <c r="B727" t="s">
        <v>9473</v>
      </c>
      <c r="C727" t="str">
        <f t="shared" si="11"/>
        <v>MAOX_2018OMSM</v>
      </c>
    </row>
    <row r="728" spans="1:3" x14ac:dyDescent="0.2">
      <c r="A728" t="s">
        <v>2510</v>
      </c>
      <c r="B728" t="s">
        <v>9478</v>
      </c>
      <c r="C728" t="str">
        <f t="shared" si="11"/>
        <v>MAOX_2018YMSM</v>
      </c>
    </row>
    <row r="729" spans="1:3" x14ac:dyDescent="0.2">
      <c r="A729" t="s">
        <v>2516</v>
      </c>
      <c r="B729" t="s">
        <v>9481</v>
      </c>
      <c r="C729" t="str">
        <f t="shared" si="11"/>
        <v>MAOX_2021Y12</v>
      </c>
    </row>
    <row r="730" spans="1:3" x14ac:dyDescent="0.2">
      <c r="A730" t="s">
        <v>2516</v>
      </c>
      <c r="B730" t="s">
        <v>7899</v>
      </c>
      <c r="C730" t="str">
        <f t="shared" si="11"/>
        <v>MAOX_2021Y14</v>
      </c>
    </row>
    <row r="731" spans="1:3" x14ac:dyDescent="0.2">
      <c r="A731" t="s">
        <v>2516</v>
      </c>
      <c r="B731" t="s">
        <v>7901</v>
      </c>
      <c r="C731" t="str">
        <f t="shared" si="11"/>
        <v>MAOX_2021Y16</v>
      </c>
    </row>
    <row r="732" spans="1:3" x14ac:dyDescent="0.2">
      <c r="A732" t="s">
        <v>2516</v>
      </c>
      <c r="B732" t="s">
        <v>7903</v>
      </c>
      <c r="C732" t="str">
        <f t="shared" si="11"/>
        <v>MAOX_2021Y18</v>
      </c>
    </row>
    <row r="733" spans="1:3" x14ac:dyDescent="0.2">
      <c r="A733" t="s">
        <v>2522</v>
      </c>
      <c r="B733" t="s">
        <v>6879</v>
      </c>
      <c r="C733" t="str">
        <f t="shared" si="11"/>
        <v>MARI_2018ONE</v>
      </c>
    </row>
    <row r="734" spans="1:3" x14ac:dyDescent="0.2">
      <c r="A734" t="s">
        <v>2528</v>
      </c>
      <c r="B734" t="s">
        <v>6898</v>
      </c>
      <c r="C734" t="str">
        <f t="shared" si="11"/>
        <v>MEHT_2018FEM</v>
      </c>
    </row>
    <row r="735" spans="1:3" x14ac:dyDescent="0.2">
      <c r="A735" t="s">
        <v>2528</v>
      </c>
      <c r="B735" t="s">
        <v>6906</v>
      </c>
      <c r="C735" t="str">
        <f t="shared" si="11"/>
        <v>MEHT_2018MAL</v>
      </c>
    </row>
    <row r="736" spans="1:3" x14ac:dyDescent="0.2">
      <c r="A736" t="s">
        <v>2534</v>
      </c>
      <c r="B736" t="s">
        <v>6898</v>
      </c>
      <c r="C736" t="str">
        <f t="shared" si="11"/>
        <v>MENS_2020FEM</v>
      </c>
    </row>
    <row r="737" spans="1:3" x14ac:dyDescent="0.2">
      <c r="A737" t="s">
        <v>2534</v>
      </c>
      <c r="B737" t="s">
        <v>6906</v>
      </c>
      <c r="C737" t="str">
        <f t="shared" si="11"/>
        <v>MENS_2020MAL</v>
      </c>
    </row>
    <row r="738" spans="1:3" x14ac:dyDescent="0.2">
      <c r="A738" t="s">
        <v>2540</v>
      </c>
      <c r="B738" t="s">
        <v>6879</v>
      </c>
      <c r="C738" t="str">
        <f t="shared" si="11"/>
        <v>MEQU_2014ONE</v>
      </c>
    </row>
    <row r="739" spans="1:3" x14ac:dyDescent="0.2">
      <c r="A739" t="s">
        <v>2546</v>
      </c>
      <c r="B739" t="s">
        <v>6879</v>
      </c>
      <c r="C739" t="str">
        <f t="shared" si="11"/>
        <v>MORE_2018ONE</v>
      </c>
    </row>
    <row r="740" spans="1:3" x14ac:dyDescent="0.2">
      <c r="A740" t="s">
        <v>2553</v>
      </c>
      <c r="B740" t="s">
        <v>4893</v>
      </c>
      <c r="C740" t="str">
        <f t="shared" si="11"/>
        <v>MUNA_2018HIV</v>
      </c>
    </row>
    <row r="741" spans="1:3" x14ac:dyDescent="0.2">
      <c r="A741" t="s">
        <v>2553</v>
      </c>
      <c r="B741" t="s">
        <v>9514</v>
      </c>
      <c r="C741" t="str">
        <f t="shared" si="11"/>
        <v>MUNA_2018NHIV</v>
      </c>
    </row>
    <row r="742" spans="1:3" x14ac:dyDescent="0.2">
      <c r="A742" t="s">
        <v>2560</v>
      </c>
      <c r="B742" t="s">
        <v>6879</v>
      </c>
      <c r="C742" t="str">
        <f t="shared" si="11"/>
        <v>NAKU_2016ONE</v>
      </c>
    </row>
    <row r="743" spans="1:3" x14ac:dyDescent="0.2">
      <c r="A743" t="s">
        <v>2566</v>
      </c>
      <c r="B743" t="s">
        <v>6879</v>
      </c>
      <c r="C743" t="str">
        <f t="shared" si="11"/>
        <v>NWAD_2020ONE</v>
      </c>
    </row>
    <row r="744" spans="1:3" x14ac:dyDescent="0.2">
      <c r="A744" t="s">
        <v>2572</v>
      </c>
      <c r="B744" t="s">
        <v>6879</v>
      </c>
      <c r="C744" t="str">
        <f t="shared" si="11"/>
        <v>ODEB_2017ONE</v>
      </c>
    </row>
    <row r="745" spans="1:3" x14ac:dyDescent="0.2">
      <c r="A745" t="s">
        <v>2577</v>
      </c>
      <c r="B745" t="s">
        <v>6879</v>
      </c>
      <c r="C745" t="str">
        <f t="shared" si="11"/>
        <v>OHAD_2021ONE</v>
      </c>
    </row>
    <row r="746" spans="1:3" x14ac:dyDescent="0.2">
      <c r="A746" t="s">
        <v>2583</v>
      </c>
      <c r="B746" t="s">
        <v>6879</v>
      </c>
      <c r="C746" t="str">
        <f t="shared" si="11"/>
        <v>PAND_2014ONE</v>
      </c>
    </row>
    <row r="747" spans="1:3" x14ac:dyDescent="0.2">
      <c r="A747" t="s">
        <v>2589</v>
      </c>
      <c r="B747" t="s">
        <v>6879</v>
      </c>
      <c r="C747" t="str">
        <f t="shared" si="11"/>
        <v>PATZ_2020ONE</v>
      </c>
    </row>
    <row r="748" spans="1:3" x14ac:dyDescent="0.2">
      <c r="A748" t="s">
        <v>2595</v>
      </c>
      <c r="B748" t="s">
        <v>6879</v>
      </c>
      <c r="C748" t="str">
        <f t="shared" si="11"/>
        <v>PRIC_2019ONE</v>
      </c>
    </row>
    <row r="749" spans="1:3" x14ac:dyDescent="0.2">
      <c r="A749" t="s">
        <v>2601</v>
      </c>
      <c r="B749" t="s">
        <v>6879</v>
      </c>
      <c r="C749" t="str">
        <f t="shared" si="11"/>
        <v>REIL_2012ONE</v>
      </c>
    </row>
    <row r="750" spans="1:3" x14ac:dyDescent="0.2">
      <c r="A750" t="s">
        <v>2607</v>
      </c>
      <c r="B750" t="s">
        <v>6898</v>
      </c>
      <c r="C750" t="str">
        <f t="shared" si="11"/>
        <v>SWED_2022FEM</v>
      </c>
    </row>
    <row r="751" spans="1:3" x14ac:dyDescent="0.2">
      <c r="A751" t="s">
        <v>2607</v>
      </c>
      <c r="B751" t="s">
        <v>6906</v>
      </c>
      <c r="C751" t="str">
        <f t="shared" si="11"/>
        <v>SWED_2022MAL</v>
      </c>
    </row>
    <row r="752" spans="1:3" x14ac:dyDescent="0.2">
      <c r="A752" t="s">
        <v>2613</v>
      </c>
      <c r="B752" t="s">
        <v>6879</v>
      </c>
      <c r="C752" t="str">
        <f t="shared" si="11"/>
        <v>TRAO_2015ONE</v>
      </c>
    </row>
    <row r="753" spans="1:3" x14ac:dyDescent="0.2">
      <c r="A753" t="s">
        <v>2620</v>
      </c>
      <c r="B753" t="s">
        <v>6879</v>
      </c>
      <c r="C753" t="str">
        <f t="shared" si="11"/>
        <v>VILL_2018aONE</v>
      </c>
    </row>
    <row r="754" spans="1:3" x14ac:dyDescent="0.2">
      <c r="A754" t="s">
        <v>2626</v>
      </c>
      <c r="B754" t="s">
        <v>6979</v>
      </c>
      <c r="C754" t="str">
        <f t="shared" si="11"/>
        <v>ZHAN_2014FSW</v>
      </c>
    </row>
    <row r="755" spans="1:3" x14ac:dyDescent="0.2">
      <c r="A755" t="s">
        <v>2626</v>
      </c>
      <c r="B755" t="s">
        <v>9565</v>
      </c>
      <c r="C755" t="str">
        <f t="shared" si="11"/>
        <v>ZHAN_2014WGE</v>
      </c>
    </row>
    <row r="756" spans="1:3" x14ac:dyDescent="0.2">
      <c r="A756" t="s">
        <v>2631</v>
      </c>
      <c r="B756" t="s">
        <v>6879</v>
      </c>
      <c r="C756" t="str">
        <f t="shared" si="11"/>
        <v>ZHAN_2021aONE</v>
      </c>
    </row>
    <row r="757" spans="1:3" x14ac:dyDescent="0.2">
      <c r="A757" t="s">
        <v>2636</v>
      </c>
      <c r="B757" t="s">
        <v>6879</v>
      </c>
      <c r="C757" t="str">
        <f t="shared" si="11"/>
        <v>ZHUX_2017ONE</v>
      </c>
    </row>
    <row r="758" spans="1:3" x14ac:dyDescent="0.2">
      <c r="A758" t="s">
        <v>2641</v>
      </c>
      <c r="B758" t="s">
        <v>6879</v>
      </c>
      <c r="C758" t="str">
        <f t="shared" si="11"/>
        <v>ZHUX_2018ONE</v>
      </c>
    </row>
    <row r="759" spans="1:3" x14ac:dyDescent="0.2">
      <c r="A759" t="s">
        <v>2647</v>
      </c>
      <c r="B759" t="s">
        <v>6879</v>
      </c>
      <c r="C759" t="str">
        <f t="shared" si="11"/>
        <v>ZHUX_2019ONE</v>
      </c>
    </row>
    <row r="760" spans="1:3" x14ac:dyDescent="0.2">
      <c r="A760" t="s">
        <v>2653</v>
      </c>
      <c r="B760" t="s">
        <v>6879</v>
      </c>
      <c r="C760" t="str">
        <f t="shared" si="11"/>
        <v>ZULA_2021ONE</v>
      </c>
    </row>
    <row r="761" spans="1:3" x14ac:dyDescent="0.2">
      <c r="A761" t="s">
        <v>2886</v>
      </c>
      <c r="B761" t="s">
        <v>6879</v>
      </c>
      <c r="C761" t="str">
        <f t="shared" si="11"/>
        <v>DEBA_2016ONE</v>
      </c>
    </row>
    <row r="762" spans="1:3" x14ac:dyDescent="0.2">
      <c r="A762" t="s">
        <v>4599</v>
      </c>
      <c r="B762" t="s">
        <v>6879</v>
      </c>
      <c r="C762" t="str">
        <f t="shared" si="11"/>
        <v>DOSS_2024ONE</v>
      </c>
    </row>
    <row r="763" spans="1:3" x14ac:dyDescent="0.2">
      <c r="A763" t="s">
        <v>4380</v>
      </c>
      <c r="B763" t="s">
        <v>6898</v>
      </c>
      <c r="C763" t="str">
        <f t="shared" si="11"/>
        <v>EDEM_2013FEM</v>
      </c>
    </row>
    <row r="764" spans="1:3" x14ac:dyDescent="0.2">
      <c r="A764" t="s">
        <v>4380</v>
      </c>
      <c r="B764" t="s">
        <v>6906</v>
      </c>
      <c r="C764" t="str">
        <f t="shared" si="11"/>
        <v>EDEM_2013MAL</v>
      </c>
    </row>
    <row r="765" spans="1:3" x14ac:dyDescent="0.2">
      <c r="A765" t="s">
        <v>2991</v>
      </c>
      <c r="B765" t="s">
        <v>9593</v>
      </c>
      <c r="C765" t="str">
        <f t="shared" si="11"/>
        <v>GARC_2018Y10</v>
      </c>
    </row>
    <row r="766" spans="1:3" x14ac:dyDescent="0.2">
      <c r="A766" t="s">
        <v>2991</v>
      </c>
      <c r="B766" t="s">
        <v>9598</v>
      </c>
      <c r="C766" t="str">
        <f t="shared" si="11"/>
        <v>GARC_2018Y11</v>
      </c>
    </row>
    <row r="767" spans="1:3" x14ac:dyDescent="0.2">
      <c r="A767" t="s">
        <v>2991</v>
      </c>
      <c r="B767" t="s">
        <v>9481</v>
      </c>
      <c r="C767" t="str">
        <f t="shared" si="11"/>
        <v>GARC_2018Y12</v>
      </c>
    </row>
    <row r="768" spans="1:3" x14ac:dyDescent="0.2">
      <c r="A768" t="s">
        <v>4438</v>
      </c>
      <c r="B768" t="s">
        <v>7568</v>
      </c>
      <c r="C768" t="str">
        <f t="shared" si="11"/>
        <v>GUPT_2020CAS</v>
      </c>
    </row>
    <row r="769" spans="1:3" x14ac:dyDescent="0.2">
      <c r="A769" t="s">
        <v>4438</v>
      </c>
      <c r="B769" t="s">
        <v>7574</v>
      </c>
      <c r="C769" t="str">
        <f t="shared" si="11"/>
        <v>GUPT_2020CON</v>
      </c>
    </row>
    <row r="770" spans="1:3" x14ac:dyDescent="0.2">
      <c r="A770" t="s">
        <v>3040</v>
      </c>
      <c r="B770" t="s">
        <v>6979</v>
      </c>
      <c r="C770" t="str">
        <f t="shared" si="11"/>
        <v>HANA_2016FSW</v>
      </c>
    </row>
    <row r="771" spans="1:3" x14ac:dyDescent="0.2">
      <c r="A771" t="s">
        <v>3040</v>
      </c>
      <c r="B771" t="s">
        <v>6971</v>
      </c>
      <c r="C771" t="str">
        <f t="shared" ref="C771:C834" si="12">_xlfn.CONCAT(A771,B771)</f>
        <v>HANA_2016MSM</v>
      </c>
    </row>
    <row r="772" spans="1:3" x14ac:dyDescent="0.2">
      <c r="A772" t="s">
        <v>3040</v>
      </c>
      <c r="B772" t="s">
        <v>8980</v>
      </c>
      <c r="C772" t="str">
        <f t="shared" si="12"/>
        <v>HANA_2016MSW</v>
      </c>
    </row>
    <row r="773" spans="1:3" x14ac:dyDescent="0.2">
      <c r="A773" t="s">
        <v>4480</v>
      </c>
      <c r="B773" t="s">
        <v>7568</v>
      </c>
      <c r="C773" t="str">
        <f t="shared" si="12"/>
        <v>ISIA_2014CAS</v>
      </c>
    </row>
    <row r="774" spans="1:3" x14ac:dyDescent="0.2">
      <c r="A774" t="s">
        <v>4480</v>
      </c>
      <c r="B774" t="s">
        <v>7574</v>
      </c>
      <c r="C774" t="str">
        <f t="shared" si="12"/>
        <v>ISIA_2014CON</v>
      </c>
    </row>
    <row r="775" spans="1:3" x14ac:dyDescent="0.2">
      <c r="A775" t="s">
        <v>4605</v>
      </c>
      <c r="B775" t="s">
        <v>6879</v>
      </c>
      <c r="C775" t="str">
        <f t="shared" si="12"/>
        <v>JARO_2025aONE</v>
      </c>
    </row>
    <row r="776" spans="1:3" x14ac:dyDescent="0.2">
      <c r="A776" t="s">
        <v>4492</v>
      </c>
      <c r="B776" t="s">
        <v>7221</v>
      </c>
      <c r="C776" t="str">
        <f t="shared" si="12"/>
        <v>JESP_2014KEN</v>
      </c>
    </row>
    <row r="777" spans="1:3" x14ac:dyDescent="0.2">
      <c r="A777" t="s">
        <v>4492</v>
      </c>
      <c r="B777" t="s">
        <v>7676</v>
      </c>
      <c r="C777" t="str">
        <f t="shared" si="12"/>
        <v>JESP_2014ZAF</v>
      </c>
    </row>
    <row r="778" spans="1:3" x14ac:dyDescent="0.2">
      <c r="A778" t="s">
        <v>4504</v>
      </c>
      <c r="B778" t="s">
        <v>6933</v>
      </c>
      <c r="C778" t="str">
        <f t="shared" si="12"/>
        <v>JOHN_2013AGA</v>
      </c>
    </row>
    <row r="779" spans="1:3" x14ac:dyDescent="0.2">
      <c r="A779" t="s">
        <v>4504</v>
      </c>
      <c r="B779" t="s">
        <v>7670</v>
      </c>
      <c r="C779" t="str">
        <f t="shared" si="12"/>
        <v>JOHN_2013MAR</v>
      </c>
    </row>
    <row r="780" spans="1:3" x14ac:dyDescent="0.2">
      <c r="A780" t="s">
        <v>4534</v>
      </c>
      <c r="B780" t="s">
        <v>9635</v>
      </c>
      <c r="C780" t="str">
        <f t="shared" si="12"/>
        <v>LEWI_2013F10</v>
      </c>
    </row>
    <row r="781" spans="1:3" x14ac:dyDescent="0.2">
      <c r="A781" t="s">
        <v>4534</v>
      </c>
      <c r="B781" t="s">
        <v>9638</v>
      </c>
      <c r="C781" t="str">
        <f t="shared" si="12"/>
        <v>LEWI_2013F11</v>
      </c>
    </row>
    <row r="782" spans="1:3" x14ac:dyDescent="0.2">
      <c r="A782" t="s">
        <v>4534</v>
      </c>
      <c r="B782" t="s">
        <v>8805</v>
      </c>
      <c r="C782" t="str">
        <f t="shared" si="12"/>
        <v>LEWI_2013F12</v>
      </c>
    </row>
    <row r="783" spans="1:3" x14ac:dyDescent="0.2">
      <c r="A783" t="s">
        <v>4534</v>
      </c>
      <c r="B783" t="s">
        <v>9639</v>
      </c>
      <c r="C783" t="str">
        <f t="shared" si="12"/>
        <v>LEWI_2013M10</v>
      </c>
    </row>
    <row r="784" spans="1:3" x14ac:dyDescent="0.2">
      <c r="A784" t="s">
        <v>4534</v>
      </c>
      <c r="B784" t="s">
        <v>9642</v>
      </c>
      <c r="C784" t="str">
        <f t="shared" si="12"/>
        <v>LEWI_2013M11</v>
      </c>
    </row>
    <row r="785" spans="1:3" x14ac:dyDescent="0.2">
      <c r="A785" t="s">
        <v>4534</v>
      </c>
      <c r="B785" t="s">
        <v>8814</v>
      </c>
      <c r="C785" t="str">
        <f t="shared" si="12"/>
        <v>LEWI_2013M12</v>
      </c>
    </row>
    <row r="786" spans="1:3" x14ac:dyDescent="0.2">
      <c r="A786" t="s">
        <v>4560</v>
      </c>
      <c r="B786" t="s">
        <v>7568</v>
      </c>
      <c r="C786" t="str">
        <f t="shared" si="12"/>
        <v>MARA_2014CAS</v>
      </c>
    </row>
    <row r="787" spans="1:3" x14ac:dyDescent="0.2">
      <c r="A787" t="s">
        <v>4560</v>
      </c>
      <c r="B787" t="s">
        <v>7574</v>
      </c>
      <c r="C787" t="str">
        <f t="shared" si="12"/>
        <v>MARA_2014CON</v>
      </c>
    </row>
    <row r="788" spans="1:3" x14ac:dyDescent="0.2">
      <c r="A788" t="s">
        <v>4612</v>
      </c>
      <c r="B788" t="s">
        <v>9647</v>
      </c>
      <c r="C788" t="str">
        <f t="shared" si="12"/>
        <v>MISR_2018RUR</v>
      </c>
    </row>
    <row r="789" spans="1:3" x14ac:dyDescent="0.2">
      <c r="A789" t="s">
        <v>4612</v>
      </c>
      <c r="B789" t="s">
        <v>9653</v>
      </c>
      <c r="C789" t="str">
        <f t="shared" si="12"/>
        <v>MISR_2018URB</v>
      </c>
    </row>
    <row r="790" spans="1:3" x14ac:dyDescent="0.2">
      <c r="A790" t="s">
        <v>4617</v>
      </c>
      <c r="B790" t="s">
        <v>9656</v>
      </c>
      <c r="C790" t="str">
        <f t="shared" si="12"/>
        <v>MKHI_2024KZA</v>
      </c>
    </row>
    <row r="791" spans="1:3" x14ac:dyDescent="0.2">
      <c r="A791" t="s">
        <v>4617</v>
      </c>
      <c r="B791" t="s">
        <v>9661</v>
      </c>
      <c r="C791" t="str">
        <f t="shared" si="12"/>
        <v>MKHI_2024WCA</v>
      </c>
    </row>
    <row r="792" spans="1:3" x14ac:dyDescent="0.2">
      <c r="A792" t="s">
        <v>4623</v>
      </c>
      <c r="B792" t="s">
        <v>6879</v>
      </c>
      <c r="C792" t="str">
        <f t="shared" si="12"/>
        <v>MORA_2013ONE</v>
      </c>
    </row>
    <row r="793" spans="1:3" x14ac:dyDescent="0.2">
      <c r="A793" t="s">
        <v>4627</v>
      </c>
      <c r="B793" t="s">
        <v>6898</v>
      </c>
      <c r="C793" t="str">
        <f t="shared" si="12"/>
        <v>MORA_2013aFEM</v>
      </c>
    </row>
    <row r="794" spans="1:3" x14ac:dyDescent="0.2">
      <c r="A794" t="s">
        <v>4627</v>
      </c>
      <c r="B794" t="s">
        <v>6906</v>
      </c>
      <c r="C794" t="str">
        <f t="shared" si="12"/>
        <v>MORA_2013aMAL</v>
      </c>
    </row>
    <row r="795" spans="1:3" x14ac:dyDescent="0.2">
      <c r="A795" t="s">
        <v>4631</v>
      </c>
      <c r="B795" t="s">
        <v>7568</v>
      </c>
      <c r="C795" t="str">
        <f t="shared" si="12"/>
        <v>MOUS_2014CAS</v>
      </c>
    </row>
    <row r="796" spans="1:3" x14ac:dyDescent="0.2">
      <c r="A796" t="s">
        <v>4631</v>
      </c>
      <c r="B796" t="s">
        <v>7574</v>
      </c>
      <c r="C796" t="str">
        <f t="shared" si="12"/>
        <v>MOUS_2014CON</v>
      </c>
    </row>
    <row r="797" spans="1:3" x14ac:dyDescent="0.2">
      <c r="A797" t="s">
        <v>4636</v>
      </c>
      <c r="B797" t="s">
        <v>6879</v>
      </c>
      <c r="C797" t="str">
        <f t="shared" si="12"/>
        <v>MUSA_2016ONE</v>
      </c>
    </row>
    <row r="798" spans="1:3" x14ac:dyDescent="0.2">
      <c r="A798" t="s">
        <v>4640</v>
      </c>
      <c r="B798" t="s">
        <v>7568</v>
      </c>
      <c r="C798" t="str">
        <f t="shared" si="12"/>
        <v>NADA_2016CAS</v>
      </c>
    </row>
    <row r="799" spans="1:3" x14ac:dyDescent="0.2">
      <c r="A799" t="s">
        <v>4640</v>
      </c>
      <c r="B799" t="s">
        <v>7574</v>
      </c>
      <c r="C799" t="str">
        <f t="shared" si="12"/>
        <v>NADA_2016CON</v>
      </c>
    </row>
    <row r="800" spans="1:3" x14ac:dyDescent="0.2">
      <c r="A800" t="s">
        <v>4645</v>
      </c>
      <c r="B800" t="s">
        <v>6879</v>
      </c>
      <c r="C800" t="str">
        <f t="shared" si="12"/>
        <v>NNAE_2016ONE</v>
      </c>
    </row>
    <row r="801" spans="1:3" x14ac:dyDescent="0.2">
      <c r="A801" t="s">
        <v>4650</v>
      </c>
      <c r="B801" t="s">
        <v>6879</v>
      </c>
      <c r="C801" t="str">
        <f t="shared" si="12"/>
        <v>NOUR_2013ONE</v>
      </c>
    </row>
    <row r="802" spans="1:3" x14ac:dyDescent="0.2">
      <c r="A802" t="s">
        <v>4655</v>
      </c>
      <c r="B802" t="s">
        <v>6879</v>
      </c>
      <c r="C802" t="str">
        <f t="shared" si="12"/>
        <v>OGBE_2014ONE</v>
      </c>
    </row>
    <row r="803" spans="1:3" x14ac:dyDescent="0.2">
      <c r="A803" t="s">
        <v>4662</v>
      </c>
      <c r="B803" t="s">
        <v>9686</v>
      </c>
      <c r="C803" t="str">
        <f t="shared" si="12"/>
        <v>OLUS_2016PAT</v>
      </c>
    </row>
    <row r="804" spans="1:3" x14ac:dyDescent="0.2">
      <c r="A804" t="s">
        <v>4662</v>
      </c>
      <c r="B804" t="s">
        <v>9692</v>
      </c>
      <c r="C804" t="str">
        <f t="shared" si="12"/>
        <v>OLUS_2016STU</v>
      </c>
    </row>
    <row r="805" spans="1:3" x14ac:dyDescent="0.2">
      <c r="A805" t="s">
        <v>4666</v>
      </c>
      <c r="B805" t="s">
        <v>6879</v>
      </c>
      <c r="C805" t="str">
        <f t="shared" si="12"/>
        <v>PATH_2020ONE</v>
      </c>
    </row>
    <row r="806" spans="1:3" x14ac:dyDescent="0.2">
      <c r="A806" t="s">
        <v>4671</v>
      </c>
      <c r="B806" t="s">
        <v>6879</v>
      </c>
      <c r="C806" t="str">
        <f t="shared" si="12"/>
        <v>PETE_2014ONE</v>
      </c>
    </row>
    <row r="807" spans="1:3" x14ac:dyDescent="0.2">
      <c r="A807" t="s">
        <v>4677</v>
      </c>
      <c r="B807" t="s">
        <v>6879</v>
      </c>
      <c r="C807" t="str">
        <f t="shared" si="12"/>
        <v>QAYU_2013ONE</v>
      </c>
    </row>
    <row r="808" spans="1:3" x14ac:dyDescent="0.2">
      <c r="A808" t="s">
        <v>4684</v>
      </c>
      <c r="B808" t="s">
        <v>6879</v>
      </c>
      <c r="C808" t="str">
        <f t="shared" si="12"/>
        <v>ROSS_2014ONE</v>
      </c>
    </row>
    <row r="809" spans="1:3" x14ac:dyDescent="0.2">
      <c r="A809" t="s">
        <v>4690</v>
      </c>
      <c r="B809" t="s">
        <v>6879</v>
      </c>
      <c r="C809" t="str">
        <f t="shared" si="12"/>
        <v>ROST_2017ONE</v>
      </c>
    </row>
    <row r="810" spans="1:3" x14ac:dyDescent="0.2">
      <c r="A810" t="s">
        <v>4695</v>
      </c>
      <c r="B810" t="s">
        <v>6879</v>
      </c>
      <c r="C810" t="str">
        <f t="shared" si="12"/>
        <v>SAMU_2015ONE</v>
      </c>
    </row>
    <row r="811" spans="1:3" x14ac:dyDescent="0.2">
      <c r="A811" t="s">
        <v>4699</v>
      </c>
      <c r="B811" t="s">
        <v>6879</v>
      </c>
      <c r="C811" t="str">
        <f t="shared" si="12"/>
        <v>SAMW_2012ONE</v>
      </c>
    </row>
    <row r="812" spans="1:3" x14ac:dyDescent="0.2">
      <c r="A812" t="s">
        <v>4704</v>
      </c>
      <c r="B812" t="s">
        <v>6879</v>
      </c>
      <c r="C812" t="str">
        <f t="shared" si="12"/>
        <v>SAND_2014ONE</v>
      </c>
    </row>
    <row r="813" spans="1:3" x14ac:dyDescent="0.2">
      <c r="A813" t="s">
        <v>4710</v>
      </c>
      <c r="B813" t="s">
        <v>6879</v>
      </c>
      <c r="C813" t="str">
        <f t="shared" si="12"/>
        <v>SARN_2013ONE</v>
      </c>
    </row>
    <row r="814" spans="1:3" x14ac:dyDescent="0.2">
      <c r="A814" t="s">
        <v>4717</v>
      </c>
      <c r="B814" t="s">
        <v>6879</v>
      </c>
      <c r="C814" t="str">
        <f t="shared" si="12"/>
        <v>SEHH_2014ONE</v>
      </c>
    </row>
    <row r="815" spans="1:3" x14ac:dyDescent="0.2">
      <c r="A815" t="s">
        <v>4721</v>
      </c>
      <c r="B815" t="s">
        <v>6879</v>
      </c>
      <c r="C815" t="str">
        <f t="shared" si="12"/>
        <v>SHAH_2020ONE</v>
      </c>
    </row>
    <row r="816" spans="1:3" x14ac:dyDescent="0.2">
      <c r="A816" t="s">
        <v>4726</v>
      </c>
      <c r="B816" t="s">
        <v>6879</v>
      </c>
      <c r="C816" t="str">
        <f t="shared" si="12"/>
        <v>SILL_2025aONE</v>
      </c>
    </row>
    <row r="817" spans="1:3" x14ac:dyDescent="0.2">
      <c r="A817" t="s">
        <v>4732</v>
      </c>
      <c r="B817" t="s">
        <v>6879</v>
      </c>
      <c r="C817" t="str">
        <f t="shared" si="12"/>
        <v>SILV_2012ONE</v>
      </c>
    </row>
    <row r="818" spans="1:3" x14ac:dyDescent="0.2">
      <c r="A818" t="s">
        <v>4738</v>
      </c>
      <c r="B818" t="s">
        <v>6898</v>
      </c>
      <c r="C818" t="str">
        <f t="shared" si="12"/>
        <v>SING_2013FEM</v>
      </c>
    </row>
    <row r="819" spans="1:3" x14ac:dyDescent="0.2">
      <c r="A819" t="s">
        <v>4738</v>
      </c>
      <c r="B819" t="s">
        <v>6906</v>
      </c>
      <c r="C819" t="str">
        <f t="shared" si="12"/>
        <v>SING_2013MAL</v>
      </c>
    </row>
    <row r="820" spans="1:3" x14ac:dyDescent="0.2">
      <c r="A820" t="s">
        <v>4744</v>
      </c>
      <c r="B820" t="s">
        <v>7568</v>
      </c>
      <c r="C820" t="str">
        <f t="shared" si="12"/>
        <v>SOUZ_2013CAS</v>
      </c>
    </row>
    <row r="821" spans="1:3" x14ac:dyDescent="0.2">
      <c r="A821" t="s">
        <v>4744</v>
      </c>
      <c r="B821" t="s">
        <v>7574</v>
      </c>
      <c r="C821" t="str">
        <f t="shared" si="12"/>
        <v>SOUZ_2013CON</v>
      </c>
    </row>
    <row r="822" spans="1:3" x14ac:dyDescent="0.2">
      <c r="A822" t="s">
        <v>4750</v>
      </c>
      <c r="B822" t="s">
        <v>6879</v>
      </c>
      <c r="C822" t="str">
        <f t="shared" si="12"/>
        <v>TAFU_2014ONE</v>
      </c>
    </row>
    <row r="823" spans="1:3" x14ac:dyDescent="0.2">
      <c r="A823" t="s">
        <v>4756</v>
      </c>
      <c r="B823" t="s">
        <v>6879</v>
      </c>
      <c r="C823" t="str">
        <f t="shared" si="12"/>
        <v>UPRE_2019ONE</v>
      </c>
    </row>
    <row r="824" spans="1:3" x14ac:dyDescent="0.2">
      <c r="A824" t="s">
        <v>4760</v>
      </c>
      <c r="B824" t="s">
        <v>6879</v>
      </c>
      <c r="C824" t="str">
        <f t="shared" si="12"/>
        <v>VAND_2012ONE</v>
      </c>
    </row>
    <row r="825" spans="1:3" x14ac:dyDescent="0.2">
      <c r="A825" t="s">
        <v>4766</v>
      </c>
      <c r="B825" t="s">
        <v>6879</v>
      </c>
      <c r="C825" t="str">
        <f t="shared" si="12"/>
        <v>VANG_2014ONE</v>
      </c>
    </row>
    <row r="826" spans="1:3" x14ac:dyDescent="0.2">
      <c r="A826" t="s">
        <v>4772</v>
      </c>
      <c r="B826" t="s">
        <v>6879</v>
      </c>
      <c r="C826" t="str">
        <f t="shared" si="12"/>
        <v>WALS_2015ONE</v>
      </c>
    </row>
    <row r="827" spans="1:3" x14ac:dyDescent="0.2">
      <c r="A827" t="s">
        <v>4778</v>
      </c>
      <c r="B827" t="s">
        <v>6879</v>
      </c>
      <c r="C827" t="str">
        <f t="shared" si="12"/>
        <v>WINS_2015ONE</v>
      </c>
    </row>
    <row r="828" spans="1:3" x14ac:dyDescent="0.2">
      <c r="A828" t="s">
        <v>4784</v>
      </c>
      <c r="B828" t="s">
        <v>6879</v>
      </c>
      <c r="C828" t="str">
        <f t="shared" si="12"/>
        <v>YEGA_2013ONE</v>
      </c>
    </row>
    <row r="829" spans="1:3" x14ac:dyDescent="0.2">
      <c r="A829" t="s">
        <v>4264</v>
      </c>
      <c r="B829" t="s">
        <v>6879</v>
      </c>
      <c r="C829" t="str">
        <f t="shared" si="12"/>
        <v>ABUB_2016ONE</v>
      </c>
    </row>
    <row r="830" spans="1:3" x14ac:dyDescent="0.2">
      <c r="A830" t="s">
        <v>4270</v>
      </c>
      <c r="B830" t="s">
        <v>6879</v>
      </c>
      <c r="C830" t="str">
        <f t="shared" si="12"/>
        <v>ADEM_2013ONE</v>
      </c>
    </row>
    <row r="831" spans="1:3" x14ac:dyDescent="0.2">
      <c r="A831" t="s">
        <v>4276</v>
      </c>
      <c r="B831" t="s">
        <v>6879</v>
      </c>
      <c r="C831" t="str">
        <f t="shared" si="12"/>
        <v>ADES_2015ONE</v>
      </c>
    </row>
    <row r="832" spans="1:3" x14ac:dyDescent="0.2">
      <c r="A832" t="s">
        <v>3866</v>
      </c>
      <c r="B832" t="s">
        <v>9805</v>
      </c>
      <c r="C832" t="str">
        <f t="shared" si="12"/>
        <v>ADRA_2025DPO</v>
      </c>
    </row>
    <row r="833" spans="1:3" x14ac:dyDescent="0.2">
      <c r="A833" t="s">
        <v>3866</v>
      </c>
      <c r="B833" t="s">
        <v>9811</v>
      </c>
      <c r="C833" t="str">
        <f t="shared" si="12"/>
        <v>ADRA_2025SAD</v>
      </c>
    </row>
    <row r="834" spans="1:3" x14ac:dyDescent="0.2">
      <c r="A834" t="s">
        <v>3866</v>
      </c>
      <c r="B834" t="s">
        <v>9813</v>
      </c>
      <c r="C834" t="str">
        <f t="shared" si="12"/>
        <v>ADRA_2025SPO</v>
      </c>
    </row>
    <row r="835" spans="1:3" x14ac:dyDescent="0.2">
      <c r="A835" t="s">
        <v>3873</v>
      </c>
      <c r="B835" t="s">
        <v>6879</v>
      </c>
      <c r="C835" t="str">
        <f t="shared" ref="C835:C898" si="13">_xlfn.CONCAT(A835,B835)</f>
        <v>AGAL_2025ONE</v>
      </c>
    </row>
    <row r="836" spans="1:3" x14ac:dyDescent="0.2">
      <c r="A836" t="s">
        <v>3880</v>
      </c>
      <c r="B836" t="s">
        <v>7568</v>
      </c>
      <c r="C836" t="str">
        <f t="shared" si="13"/>
        <v>AHMA_2025CAS</v>
      </c>
    </row>
    <row r="837" spans="1:3" x14ac:dyDescent="0.2">
      <c r="A837" t="s">
        <v>3880</v>
      </c>
      <c r="B837" t="s">
        <v>7574</v>
      </c>
      <c r="C837" t="str">
        <f t="shared" si="13"/>
        <v>AHMA_2025CON</v>
      </c>
    </row>
    <row r="838" spans="1:3" x14ac:dyDescent="0.2">
      <c r="A838" t="s">
        <v>4282</v>
      </c>
      <c r="B838" t="s">
        <v>6879</v>
      </c>
      <c r="C838" t="str">
        <f t="shared" si="13"/>
        <v>AKIN_2017ONE</v>
      </c>
    </row>
    <row r="839" spans="1:3" x14ac:dyDescent="0.2">
      <c r="A839" t="s">
        <v>4288</v>
      </c>
      <c r="B839" t="s">
        <v>6879</v>
      </c>
      <c r="C839" t="str">
        <f t="shared" si="13"/>
        <v>AKYA_2013ONE</v>
      </c>
    </row>
    <row r="840" spans="1:3" x14ac:dyDescent="0.2">
      <c r="A840" t="s">
        <v>3887</v>
      </c>
      <c r="B840" t="s">
        <v>6879</v>
      </c>
      <c r="C840" t="str">
        <f t="shared" si="13"/>
        <v>ALAX_2025ONE</v>
      </c>
    </row>
    <row r="841" spans="1:3" x14ac:dyDescent="0.2">
      <c r="A841" t="s">
        <v>4294</v>
      </c>
      <c r="B841" t="s">
        <v>6879</v>
      </c>
      <c r="C841" t="str">
        <f t="shared" si="13"/>
        <v>ALCA_2012ONE</v>
      </c>
    </row>
    <row r="842" spans="1:3" x14ac:dyDescent="0.2">
      <c r="A842" t="s">
        <v>4301</v>
      </c>
      <c r="B842" t="s">
        <v>9841</v>
      </c>
      <c r="C842" t="str">
        <f t="shared" si="13"/>
        <v>ALKH_2013GRA</v>
      </c>
    </row>
    <row r="843" spans="1:3" x14ac:dyDescent="0.2">
      <c r="A843" t="s">
        <v>4301</v>
      </c>
      <c r="B843" t="s">
        <v>9846</v>
      </c>
      <c r="C843" t="str">
        <f t="shared" si="13"/>
        <v>ALKH_2013GRB</v>
      </c>
    </row>
    <row r="844" spans="1:3" x14ac:dyDescent="0.2">
      <c r="A844" t="s">
        <v>4301</v>
      </c>
      <c r="B844" t="s">
        <v>9848</v>
      </c>
      <c r="C844" t="str">
        <f t="shared" si="13"/>
        <v>ALKH_2013GRC</v>
      </c>
    </row>
    <row r="845" spans="1:3" x14ac:dyDescent="0.2">
      <c r="A845" t="s">
        <v>4307</v>
      </c>
      <c r="B845" t="s">
        <v>6879</v>
      </c>
      <c r="C845" t="str">
        <f t="shared" si="13"/>
        <v>ANDE_2012ONE</v>
      </c>
    </row>
    <row r="846" spans="1:3" x14ac:dyDescent="0.2">
      <c r="A846" t="s">
        <v>3894</v>
      </c>
      <c r="B846" t="s">
        <v>6879</v>
      </c>
      <c r="C846" t="str">
        <f t="shared" si="13"/>
        <v>ANOU_2025ONE</v>
      </c>
    </row>
    <row r="847" spans="1:3" x14ac:dyDescent="0.2">
      <c r="A847" t="s">
        <v>4313</v>
      </c>
      <c r="B847" t="s">
        <v>6898</v>
      </c>
      <c r="C847" t="str">
        <f t="shared" si="13"/>
        <v>ARBA_2014FEM</v>
      </c>
    </row>
    <row r="848" spans="1:3" x14ac:dyDescent="0.2">
      <c r="A848" t="s">
        <v>4313</v>
      </c>
      <c r="B848" t="s">
        <v>6906</v>
      </c>
      <c r="C848" t="str">
        <f t="shared" si="13"/>
        <v>ARBA_2014MAL</v>
      </c>
    </row>
    <row r="849" spans="1:3" x14ac:dyDescent="0.2">
      <c r="A849" t="s">
        <v>4320</v>
      </c>
      <c r="B849" t="s">
        <v>6879</v>
      </c>
      <c r="C849" t="str">
        <f t="shared" si="13"/>
        <v>ARIN_2014ONE</v>
      </c>
    </row>
    <row r="850" spans="1:3" x14ac:dyDescent="0.2">
      <c r="A850" t="s">
        <v>3901</v>
      </c>
      <c r="B850" t="s">
        <v>9866</v>
      </c>
      <c r="C850" t="str">
        <f t="shared" si="13"/>
        <v>AUCH_2025FPO</v>
      </c>
    </row>
    <row r="851" spans="1:3" x14ac:dyDescent="0.2">
      <c r="A851" t="s">
        <v>3901</v>
      </c>
      <c r="B851" t="s">
        <v>9872</v>
      </c>
      <c r="C851" t="str">
        <f t="shared" si="13"/>
        <v>AUCH_2025FPR</v>
      </c>
    </row>
    <row r="852" spans="1:3" x14ac:dyDescent="0.2">
      <c r="A852" t="s">
        <v>3901</v>
      </c>
      <c r="B852" t="s">
        <v>9875</v>
      </c>
      <c r="C852" t="str">
        <f t="shared" si="13"/>
        <v>AUCH_2025MPO</v>
      </c>
    </row>
    <row r="853" spans="1:3" x14ac:dyDescent="0.2">
      <c r="A853" t="s">
        <v>3901</v>
      </c>
      <c r="B853" t="s">
        <v>9880</v>
      </c>
      <c r="C853" t="str">
        <f t="shared" si="13"/>
        <v>AUCH_2025MPR</v>
      </c>
    </row>
    <row r="854" spans="1:3" x14ac:dyDescent="0.2">
      <c r="A854" t="s">
        <v>3908</v>
      </c>
      <c r="B854" t="s">
        <v>7568</v>
      </c>
      <c r="C854" t="str">
        <f t="shared" si="13"/>
        <v>AUDU_2025CAS</v>
      </c>
    </row>
    <row r="855" spans="1:3" x14ac:dyDescent="0.2">
      <c r="A855" t="s">
        <v>3908</v>
      </c>
      <c r="B855" t="s">
        <v>7574</v>
      </c>
      <c r="C855" t="str">
        <f t="shared" si="13"/>
        <v>AUDU_2025CON</v>
      </c>
    </row>
    <row r="856" spans="1:3" x14ac:dyDescent="0.2">
      <c r="A856" t="s">
        <v>4327</v>
      </c>
      <c r="B856" t="s">
        <v>6879</v>
      </c>
      <c r="C856" t="str">
        <f t="shared" si="13"/>
        <v>AUTA_2020ONE</v>
      </c>
    </row>
    <row r="857" spans="1:3" x14ac:dyDescent="0.2">
      <c r="A857" t="s">
        <v>4333</v>
      </c>
      <c r="B857" t="s">
        <v>7568</v>
      </c>
      <c r="C857" t="str">
        <f t="shared" si="13"/>
        <v>AZIZ_2016CAS</v>
      </c>
    </row>
    <row r="858" spans="1:3" x14ac:dyDescent="0.2">
      <c r="A858" t="s">
        <v>4333</v>
      </c>
      <c r="B858" t="s">
        <v>7574</v>
      </c>
      <c r="C858" t="str">
        <f t="shared" si="13"/>
        <v>AZIZ_2016CON</v>
      </c>
    </row>
    <row r="859" spans="1:3" x14ac:dyDescent="0.2">
      <c r="A859" t="s">
        <v>3915</v>
      </c>
      <c r="B859" t="s">
        <v>6879</v>
      </c>
      <c r="C859" t="str">
        <f t="shared" si="13"/>
        <v>BAKI_2025ONE</v>
      </c>
    </row>
    <row r="860" spans="1:3" x14ac:dyDescent="0.2">
      <c r="A860" t="s">
        <v>4339</v>
      </c>
      <c r="B860" t="s">
        <v>6879</v>
      </c>
      <c r="C860" t="str">
        <f t="shared" si="13"/>
        <v>BARI_2013ONE</v>
      </c>
    </row>
    <row r="861" spans="1:3" x14ac:dyDescent="0.2">
      <c r="A861" t="s">
        <v>2757</v>
      </c>
      <c r="B861" t="s">
        <v>6879</v>
      </c>
      <c r="C861" t="str">
        <f t="shared" si="13"/>
        <v>BARN_2018ONE</v>
      </c>
    </row>
    <row r="862" spans="1:3" x14ac:dyDescent="0.2">
      <c r="A862" t="s">
        <v>3921</v>
      </c>
      <c r="B862" t="s">
        <v>6879</v>
      </c>
      <c r="C862" t="str">
        <f t="shared" si="13"/>
        <v>BARR_2025ONE</v>
      </c>
    </row>
    <row r="863" spans="1:3" x14ac:dyDescent="0.2">
      <c r="A863" t="s">
        <v>2763</v>
      </c>
      <c r="B863" t="s">
        <v>6898</v>
      </c>
      <c r="C863" t="str">
        <f t="shared" si="13"/>
        <v>BAZZ_2015FEM</v>
      </c>
    </row>
    <row r="864" spans="1:3" x14ac:dyDescent="0.2">
      <c r="A864" t="s">
        <v>2763</v>
      </c>
      <c r="B864" t="s">
        <v>6906</v>
      </c>
      <c r="C864" t="str">
        <f t="shared" si="13"/>
        <v>BAZZ_2015MAL</v>
      </c>
    </row>
    <row r="865" spans="1:3" x14ac:dyDescent="0.2">
      <c r="A865" t="s">
        <v>4346</v>
      </c>
      <c r="B865" t="s">
        <v>6979</v>
      </c>
      <c r="C865" t="str">
        <f t="shared" si="13"/>
        <v>BELL_2017FSW</v>
      </c>
    </row>
    <row r="866" spans="1:3" x14ac:dyDescent="0.2">
      <c r="A866" t="s">
        <v>4346</v>
      </c>
      <c r="B866" t="s">
        <v>9925</v>
      </c>
      <c r="C866" t="str">
        <f t="shared" si="13"/>
        <v>BELL_2017WCN</v>
      </c>
    </row>
    <row r="867" spans="1:3" x14ac:dyDescent="0.2">
      <c r="A867" t="s">
        <v>2770</v>
      </c>
      <c r="B867" t="s">
        <v>6898</v>
      </c>
      <c r="C867" t="str">
        <f t="shared" si="13"/>
        <v>BELO_2017FEM</v>
      </c>
    </row>
    <row r="868" spans="1:3" x14ac:dyDescent="0.2">
      <c r="A868" t="s">
        <v>2770</v>
      </c>
      <c r="B868" t="s">
        <v>6906</v>
      </c>
      <c r="C868" t="str">
        <f t="shared" si="13"/>
        <v>BELO_2017MAL</v>
      </c>
    </row>
    <row r="869" spans="1:3" x14ac:dyDescent="0.2">
      <c r="A869" t="s">
        <v>3928</v>
      </c>
      <c r="B869" t="s">
        <v>6879</v>
      </c>
      <c r="C869" t="str">
        <f t="shared" si="13"/>
        <v>BERH_2025ONE</v>
      </c>
    </row>
    <row r="870" spans="1:3" x14ac:dyDescent="0.2">
      <c r="A870" t="s">
        <v>4350</v>
      </c>
      <c r="B870" t="s">
        <v>6879</v>
      </c>
      <c r="C870" t="str">
        <f t="shared" si="13"/>
        <v>CABE_2015aONE</v>
      </c>
    </row>
    <row r="871" spans="1:3" x14ac:dyDescent="0.2">
      <c r="A871" t="s">
        <v>3935</v>
      </c>
      <c r="B871" t="s">
        <v>6879</v>
      </c>
      <c r="C871" t="str">
        <f t="shared" si="13"/>
        <v>CHEN_2025aONE</v>
      </c>
    </row>
    <row r="872" spans="1:3" x14ac:dyDescent="0.2">
      <c r="A872" t="s">
        <v>3942</v>
      </c>
      <c r="B872" t="s">
        <v>6879</v>
      </c>
      <c r="C872" t="str">
        <f t="shared" si="13"/>
        <v>CHET_2025ONE</v>
      </c>
    </row>
    <row r="873" spans="1:3" x14ac:dyDescent="0.2">
      <c r="A873" t="s">
        <v>2836</v>
      </c>
      <c r="B873" t="s">
        <v>9950</v>
      </c>
      <c r="C873" t="str">
        <f t="shared" si="13"/>
        <v>CHIR_2017UGA</v>
      </c>
    </row>
    <row r="874" spans="1:3" x14ac:dyDescent="0.2">
      <c r="A874" t="s">
        <v>2836</v>
      </c>
      <c r="B874" t="s">
        <v>7676</v>
      </c>
      <c r="C874" t="str">
        <f t="shared" si="13"/>
        <v>CHIR_2017ZAF</v>
      </c>
    </row>
    <row r="875" spans="1:3" x14ac:dyDescent="0.2">
      <c r="A875" t="s">
        <v>2836</v>
      </c>
      <c r="B875" t="s">
        <v>7113</v>
      </c>
      <c r="C875" t="str">
        <f t="shared" si="13"/>
        <v>CHIR_2017ZWE</v>
      </c>
    </row>
    <row r="876" spans="1:3" x14ac:dyDescent="0.2">
      <c r="A876" t="s">
        <v>4358</v>
      </c>
      <c r="B876" t="s">
        <v>6879</v>
      </c>
      <c r="C876" t="str">
        <f t="shared" si="13"/>
        <v>CHRI_2012ONE</v>
      </c>
    </row>
    <row r="877" spans="1:3" x14ac:dyDescent="0.2">
      <c r="A877" t="s">
        <v>4365</v>
      </c>
      <c r="B877" t="s">
        <v>6879</v>
      </c>
      <c r="C877" t="str">
        <f t="shared" si="13"/>
        <v>COMP_2019ONE</v>
      </c>
    </row>
    <row r="878" spans="1:3" x14ac:dyDescent="0.2">
      <c r="A878" t="s">
        <v>2855</v>
      </c>
      <c r="B878" t="s">
        <v>9964</v>
      </c>
      <c r="C878" t="str">
        <f t="shared" si="13"/>
        <v>CROW_2017MSS</v>
      </c>
    </row>
    <row r="879" spans="1:3" x14ac:dyDescent="0.2">
      <c r="A879" t="s">
        <v>2855</v>
      </c>
      <c r="B879" t="s">
        <v>9967</v>
      </c>
      <c r="C879" t="str">
        <f t="shared" si="13"/>
        <v>CROW_2017NSS</v>
      </c>
    </row>
    <row r="880" spans="1:3" x14ac:dyDescent="0.2">
      <c r="A880" t="s">
        <v>2892</v>
      </c>
      <c r="B880" t="s">
        <v>7574</v>
      </c>
      <c r="C880" t="str">
        <f t="shared" si="13"/>
        <v>DEHG_2017CON</v>
      </c>
    </row>
    <row r="881" spans="1:3" x14ac:dyDescent="0.2">
      <c r="A881" t="s">
        <v>2892</v>
      </c>
      <c r="B881" t="s">
        <v>6898</v>
      </c>
      <c r="C881" t="str">
        <f t="shared" si="13"/>
        <v>DEHG_2017FEM</v>
      </c>
    </row>
    <row r="882" spans="1:3" x14ac:dyDescent="0.2">
      <c r="A882" t="s">
        <v>2892</v>
      </c>
      <c r="B882" t="s">
        <v>6906</v>
      </c>
      <c r="C882" t="str">
        <f t="shared" si="13"/>
        <v>DEHG_2017MAL</v>
      </c>
    </row>
    <row r="883" spans="1:3" x14ac:dyDescent="0.2">
      <c r="A883" t="s">
        <v>3949</v>
      </c>
      <c r="B883" t="s">
        <v>7574</v>
      </c>
      <c r="C883" t="str">
        <f t="shared" si="13"/>
        <v>DION_2024CON</v>
      </c>
    </row>
    <row r="884" spans="1:3" x14ac:dyDescent="0.2">
      <c r="A884" t="s">
        <v>3949</v>
      </c>
      <c r="B884" t="s">
        <v>7631</v>
      </c>
      <c r="C884" t="str">
        <f t="shared" si="13"/>
        <v>DION_2024INT</v>
      </c>
    </row>
    <row r="885" spans="1:3" x14ac:dyDescent="0.2">
      <c r="A885" t="s">
        <v>2910</v>
      </c>
      <c r="B885" t="s">
        <v>6898</v>
      </c>
      <c r="C885" t="str">
        <f t="shared" si="13"/>
        <v>DJOM_2016FEM</v>
      </c>
    </row>
    <row r="886" spans="1:3" x14ac:dyDescent="0.2">
      <c r="A886" t="s">
        <v>2910</v>
      </c>
      <c r="B886" t="s">
        <v>6906</v>
      </c>
      <c r="C886" t="str">
        <f t="shared" si="13"/>
        <v>DJOM_2016MAL</v>
      </c>
    </row>
    <row r="887" spans="1:3" x14ac:dyDescent="0.2">
      <c r="A887" t="s">
        <v>3955</v>
      </c>
      <c r="B887" t="s">
        <v>6879</v>
      </c>
      <c r="C887" t="str">
        <f t="shared" si="13"/>
        <v>DOSS_2025ONE</v>
      </c>
    </row>
    <row r="888" spans="1:3" x14ac:dyDescent="0.2">
      <c r="A888" t="s">
        <v>4370</v>
      </c>
      <c r="B888" t="s">
        <v>6879</v>
      </c>
      <c r="C888" t="str">
        <f t="shared" si="13"/>
        <v>DOWN_2012ONE</v>
      </c>
    </row>
    <row r="889" spans="1:3" x14ac:dyDescent="0.2">
      <c r="A889" t="s">
        <v>4376</v>
      </c>
      <c r="B889" t="s">
        <v>6879</v>
      </c>
      <c r="C889" t="str">
        <f t="shared" si="13"/>
        <v>DRAK_2013ONE</v>
      </c>
    </row>
    <row r="890" spans="1:3" x14ac:dyDescent="0.2">
      <c r="A890" t="s">
        <v>3961</v>
      </c>
      <c r="B890" t="s">
        <v>6879</v>
      </c>
      <c r="C890" t="str">
        <f t="shared" si="13"/>
        <v>DUNA_2024ONE</v>
      </c>
    </row>
    <row r="891" spans="1:3" x14ac:dyDescent="0.2">
      <c r="A891" t="s">
        <v>2934</v>
      </c>
      <c r="B891" t="s">
        <v>6879</v>
      </c>
      <c r="C891" t="str">
        <f t="shared" si="13"/>
        <v>DUPL_2015ONE</v>
      </c>
    </row>
    <row r="892" spans="1:3" x14ac:dyDescent="0.2">
      <c r="A892" t="s">
        <v>4386</v>
      </c>
      <c r="B892" t="s">
        <v>6879</v>
      </c>
      <c r="C892" t="str">
        <f t="shared" si="13"/>
        <v>ENTH_2015ONE</v>
      </c>
    </row>
    <row r="893" spans="1:3" x14ac:dyDescent="0.2">
      <c r="A893" t="s">
        <v>4392</v>
      </c>
      <c r="B893" t="s">
        <v>6879</v>
      </c>
      <c r="C893" t="str">
        <f t="shared" si="13"/>
        <v>ENTR_2017ONE</v>
      </c>
    </row>
    <row r="894" spans="1:3" x14ac:dyDescent="0.2">
      <c r="A894" t="s">
        <v>4396</v>
      </c>
      <c r="B894" t="s">
        <v>6879</v>
      </c>
      <c r="C894" t="str">
        <f t="shared" si="13"/>
        <v>ESHE_2013ONE</v>
      </c>
    </row>
    <row r="895" spans="1:3" x14ac:dyDescent="0.2">
      <c r="A895" t="s">
        <v>4402</v>
      </c>
      <c r="B895" t="s">
        <v>6879</v>
      </c>
      <c r="C895" t="str">
        <f t="shared" si="13"/>
        <v>ESTE_2020ONE</v>
      </c>
    </row>
    <row r="896" spans="1:3" x14ac:dyDescent="0.2">
      <c r="A896" t="s">
        <v>4408</v>
      </c>
      <c r="B896" t="s">
        <v>6879</v>
      </c>
      <c r="C896" t="str">
        <f t="shared" si="13"/>
        <v>ETUK_2015ONE</v>
      </c>
    </row>
    <row r="897" spans="1:3" x14ac:dyDescent="0.2">
      <c r="A897" t="s">
        <v>3966</v>
      </c>
      <c r="B897" t="s">
        <v>6879</v>
      </c>
      <c r="C897" t="str">
        <f t="shared" si="13"/>
        <v>EVID_2019ONE</v>
      </c>
    </row>
    <row r="898" spans="1:3" x14ac:dyDescent="0.2">
      <c r="A898" t="s">
        <v>3972</v>
      </c>
      <c r="B898" t="s">
        <v>6879</v>
      </c>
      <c r="C898" t="str">
        <f t="shared" si="13"/>
        <v>FAHM_2025ONE</v>
      </c>
    </row>
    <row r="899" spans="1:3" x14ac:dyDescent="0.2">
      <c r="A899" t="s">
        <v>3979</v>
      </c>
      <c r="B899" t="s">
        <v>6879</v>
      </c>
      <c r="C899" t="str">
        <f t="shared" ref="C899:C962" si="14">_xlfn.CONCAT(A899,B899)</f>
        <v>FANX_2025ONE</v>
      </c>
    </row>
    <row r="900" spans="1:3" x14ac:dyDescent="0.2">
      <c r="A900" t="s">
        <v>3985</v>
      </c>
      <c r="B900" t="s">
        <v>6879</v>
      </c>
      <c r="C900" t="str">
        <f t="shared" si="14"/>
        <v>FERR_2025ONE</v>
      </c>
    </row>
    <row r="901" spans="1:3" x14ac:dyDescent="0.2">
      <c r="A901" t="s">
        <v>3991</v>
      </c>
      <c r="B901" t="s">
        <v>6879</v>
      </c>
      <c r="C901" t="str">
        <f t="shared" si="14"/>
        <v>FOLL_2025ONE</v>
      </c>
    </row>
    <row r="902" spans="1:3" x14ac:dyDescent="0.2">
      <c r="A902" t="s">
        <v>3998</v>
      </c>
      <c r="B902" t="s">
        <v>6879</v>
      </c>
      <c r="C902" t="str">
        <f t="shared" si="14"/>
        <v>FORT_2025ONE</v>
      </c>
    </row>
    <row r="903" spans="1:3" x14ac:dyDescent="0.2">
      <c r="A903" t="s">
        <v>2960</v>
      </c>
      <c r="B903" t="s">
        <v>7848</v>
      </c>
      <c r="C903" t="str">
        <f t="shared" si="14"/>
        <v>FRAN_2016BTN</v>
      </c>
    </row>
    <row r="904" spans="1:3" x14ac:dyDescent="0.2">
      <c r="A904" t="s">
        <v>2960</v>
      </c>
      <c r="B904" t="s">
        <v>7854</v>
      </c>
      <c r="C904" t="str">
        <f t="shared" si="14"/>
        <v>FRAN_2016RWA</v>
      </c>
    </row>
    <row r="905" spans="1:3" x14ac:dyDescent="0.2">
      <c r="A905" t="s">
        <v>2967</v>
      </c>
      <c r="B905" t="s">
        <v>6898</v>
      </c>
      <c r="C905" t="str">
        <f t="shared" si="14"/>
        <v>FRAN_2018FEM</v>
      </c>
    </row>
    <row r="906" spans="1:3" x14ac:dyDescent="0.2">
      <c r="A906" t="s">
        <v>2967</v>
      </c>
      <c r="B906" t="s">
        <v>6906</v>
      </c>
      <c r="C906" t="str">
        <f t="shared" si="14"/>
        <v>FRAN_2018MAL</v>
      </c>
    </row>
    <row r="907" spans="1:3" x14ac:dyDescent="0.2">
      <c r="A907" t="s">
        <v>4414</v>
      </c>
      <c r="B907" t="s">
        <v>6879</v>
      </c>
      <c r="C907" t="str">
        <f t="shared" si="14"/>
        <v>GALA_2014ONE</v>
      </c>
    </row>
    <row r="908" spans="1:3" x14ac:dyDescent="0.2">
      <c r="A908" t="s">
        <v>4005</v>
      </c>
      <c r="B908" t="s">
        <v>6879</v>
      </c>
      <c r="C908" t="str">
        <f t="shared" si="14"/>
        <v>GARR_2018ONE</v>
      </c>
    </row>
    <row r="909" spans="1:3" x14ac:dyDescent="0.2">
      <c r="A909" t="s">
        <v>4420</v>
      </c>
      <c r="B909" t="s">
        <v>6879</v>
      </c>
      <c r="C909" t="str">
        <f t="shared" si="14"/>
        <v>GOMI_2014ONE</v>
      </c>
    </row>
    <row r="910" spans="1:3" x14ac:dyDescent="0.2">
      <c r="A910" t="s">
        <v>4426</v>
      </c>
      <c r="B910" t="s">
        <v>6879</v>
      </c>
      <c r="C910" t="str">
        <f t="shared" si="14"/>
        <v>GRAM_2013ONE</v>
      </c>
    </row>
    <row r="911" spans="1:3" x14ac:dyDescent="0.2">
      <c r="A911" t="s">
        <v>4432</v>
      </c>
      <c r="B911" t="s">
        <v>6898</v>
      </c>
      <c r="C911" t="str">
        <f t="shared" si="14"/>
        <v>GUIM_2013FEM</v>
      </c>
    </row>
    <row r="912" spans="1:3" x14ac:dyDescent="0.2">
      <c r="A912" t="s">
        <v>4432</v>
      </c>
      <c r="B912" t="s">
        <v>6906</v>
      </c>
      <c r="C912" t="str">
        <f t="shared" si="14"/>
        <v>GUIM_2013MAL</v>
      </c>
    </row>
    <row r="913" spans="1:3" x14ac:dyDescent="0.2">
      <c r="A913" t="s">
        <v>4444</v>
      </c>
      <c r="B913" t="s">
        <v>6879</v>
      </c>
      <c r="C913" t="str">
        <f t="shared" si="14"/>
        <v>HAGH_2011ONE</v>
      </c>
    </row>
    <row r="914" spans="1:3" x14ac:dyDescent="0.2">
      <c r="A914" t="s">
        <v>4450</v>
      </c>
      <c r="B914" t="s">
        <v>6879</v>
      </c>
      <c r="C914" t="str">
        <f t="shared" si="14"/>
        <v>HAIL_2013ONE</v>
      </c>
    </row>
    <row r="915" spans="1:3" x14ac:dyDescent="0.2">
      <c r="A915" t="s">
        <v>4456</v>
      </c>
      <c r="B915" t="s">
        <v>6879</v>
      </c>
      <c r="C915" t="str">
        <f t="shared" si="14"/>
        <v>HANC_2019ONE</v>
      </c>
    </row>
    <row r="916" spans="1:3" x14ac:dyDescent="0.2">
      <c r="A916" t="s">
        <v>4460</v>
      </c>
      <c r="B916" t="s">
        <v>6879</v>
      </c>
      <c r="C916" t="str">
        <f t="shared" si="14"/>
        <v>HASA_2013ONE</v>
      </c>
    </row>
    <row r="917" spans="1:3" x14ac:dyDescent="0.2">
      <c r="A917" t="s">
        <v>4464</v>
      </c>
      <c r="B917" t="s">
        <v>6879</v>
      </c>
      <c r="C917" t="str">
        <f t="shared" si="14"/>
        <v>HASS_2013ONE</v>
      </c>
    </row>
    <row r="918" spans="1:3" x14ac:dyDescent="0.2">
      <c r="A918" t="s">
        <v>4470</v>
      </c>
      <c r="B918" t="s">
        <v>6879</v>
      </c>
      <c r="C918" t="str">
        <f t="shared" si="14"/>
        <v>HERN_2013ONE</v>
      </c>
    </row>
    <row r="919" spans="1:3" x14ac:dyDescent="0.2">
      <c r="A919" t="s">
        <v>4476</v>
      </c>
      <c r="B919" t="s">
        <v>6879</v>
      </c>
      <c r="C919" t="str">
        <f t="shared" si="14"/>
        <v>HOBB_2011ONE</v>
      </c>
    </row>
    <row r="920" spans="1:3" x14ac:dyDescent="0.2">
      <c r="A920" t="s">
        <v>4011</v>
      </c>
      <c r="B920" t="s">
        <v>6879</v>
      </c>
      <c r="C920" t="str">
        <f t="shared" si="14"/>
        <v>HOSS_2025ONE</v>
      </c>
    </row>
    <row r="921" spans="1:3" x14ac:dyDescent="0.2">
      <c r="A921" t="s">
        <v>4486</v>
      </c>
      <c r="B921" t="s">
        <v>6879</v>
      </c>
      <c r="C921" t="str">
        <f t="shared" si="14"/>
        <v>JALK_2014ONE</v>
      </c>
    </row>
    <row r="922" spans="1:3" x14ac:dyDescent="0.2">
      <c r="A922" t="s">
        <v>4018</v>
      </c>
      <c r="B922" t="s">
        <v>6879</v>
      </c>
      <c r="C922" t="str">
        <f t="shared" si="14"/>
        <v>JEWA_2020ONE</v>
      </c>
    </row>
    <row r="923" spans="1:3" x14ac:dyDescent="0.2">
      <c r="A923" t="s">
        <v>4024</v>
      </c>
      <c r="B923" t="s">
        <v>6879</v>
      </c>
      <c r="C923" t="str">
        <f t="shared" si="14"/>
        <v>JIAN_2025ONE</v>
      </c>
    </row>
    <row r="924" spans="1:3" x14ac:dyDescent="0.2">
      <c r="A924" t="s">
        <v>4498</v>
      </c>
      <c r="B924" t="s">
        <v>6879</v>
      </c>
      <c r="C924" t="str">
        <f t="shared" si="14"/>
        <v>JOBE_2014ONE</v>
      </c>
    </row>
    <row r="925" spans="1:3" x14ac:dyDescent="0.2">
      <c r="A925" t="s">
        <v>4030</v>
      </c>
      <c r="B925" t="s">
        <v>6879</v>
      </c>
      <c r="C925" t="str">
        <f t="shared" si="14"/>
        <v>JOSE_2025ONE</v>
      </c>
    </row>
    <row r="926" spans="1:3" x14ac:dyDescent="0.2">
      <c r="A926" t="s">
        <v>4036</v>
      </c>
      <c r="B926" t="s">
        <v>6879</v>
      </c>
      <c r="C926" t="str">
        <f t="shared" si="14"/>
        <v>KASP_2025ONE</v>
      </c>
    </row>
    <row r="927" spans="1:3" x14ac:dyDescent="0.2">
      <c r="A927" t="s">
        <v>4510</v>
      </c>
      <c r="B927" t="s">
        <v>6879</v>
      </c>
      <c r="C927" t="str">
        <f t="shared" si="14"/>
        <v>KHAL_2012ONE</v>
      </c>
    </row>
    <row r="928" spans="1:3" x14ac:dyDescent="0.2">
      <c r="A928" t="s">
        <v>4516</v>
      </c>
      <c r="B928" t="s">
        <v>6879</v>
      </c>
      <c r="C928" t="str">
        <f t="shared" si="14"/>
        <v>KOHL_2013ONE</v>
      </c>
    </row>
    <row r="929" spans="1:3" x14ac:dyDescent="0.2">
      <c r="A929" t="s">
        <v>4522</v>
      </c>
      <c r="B929" t="s">
        <v>10139</v>
      </c>
      <c r="C929" t="str">
        <f t="shared" si="14"/>
        <v>KOJI_2018WAB</v>
      </c>
    </row>
    <row r="930" spans="1:3" x14ac:dyDescent="0.2">
      <c r="A930" t="s">
        <v>4522</v>
      </c>
      <c r="B930" t="s">
        <v>10143</v>
      </c>
      <c r="C930" t="str">
        <f t="shared" si="14"/>
        <v>KOJI_2018WNB</v>
      </c>
    </row>
    <row r="931" spans="1:3" x14ac:dyDescent="0.2">
      <c r="A931" t="s">
        <v>4043</v>
      </c>
      <c r="B931" t="s">
        <v>8848</v>
      </c>
      <c r="C931" t="str">
        <f t="shared" si="14"/>
        <v>KONG_2025HPV-</v>
      </c>
    </row>
    <row r="932" spans="1:3" x14ac:dyDescent="0.2">
      <c r="A932" t="s">
        <v>4043</v>
      </c>
      <c r="B932" t="s">
        <v>8851</v>
      </c>
      <c r="C932" t="str">
        <f t="shared" si="14"/>
        <v>KONG_2025HPV+</v>
      </c>
    </row>
    <row r="933" spans="1:3" x14ac:dyDescent="0.2">
      <c r="A933" t="s">
        <v>4527</v>
      </c>
      <c r="B933" t="s">
        <v>6879</v>
      </c>
      <c r="C933" t="str">
        <f t="shared" si="14"/>
        <v>LAZE_2014ONE</v>
      </c>
    </row>
    <row r="934" spans="1:3" x14ac:dyDescent="0.2">
      <c r="A934" t="s">
        <v>4050</v>
      </c>
      <c r="B934" t="s">
        <v>6879</v>
      </c>
      <c r="C934" t="str">
        <f t="shared" si="14"/>
        <v>LEEX_2025ONE</v>
      </c>
    </row>
    <row r="935" spans="1:3" x14ac:dyDescent="0.2">
      <c r="A935" t="s">
        <v>4057</v>
      </c>
      <c r="B935" t="s">
        <v>6898</v>
      </c>
      <c r="C935" t="str">
        <f t="shared" si="14"/>
        <v>LEXX_2025FEM</v>
      </c>
    </row>
    <row r="936" spans="1:3" x14ac:dyDescent="0.2">
      <c r="A936" t="s">
        <v>4057</v>
      </c>
      <c r="B936" t="s">
        <v>6906</v>
      </c>
      <c r="C936" t="str">
        <f t="shared" si="14"/>
        <v>LEXX_2025MAL</v>
      </c>
    </row>
    <row r="937" spans="1:3" x14ac:dyDescent="0.2">
      <c r="A937" t="s">
        <v>4064</v>
      </c>
      <c r="B937" t="s">
        <v>6879</v>
      </c>
      <c r="C937" t="str">
        <f t="shared" si="14"/>
        <v>LIIX_2025aONE</v>
      </c>
    </row>
    <row r="938" spans="1:3" x14ac:dyDescent="0.2">
      <c r="A938" t="s">
        <v>4540</v>
      </c>
      <c r="B938" t="s">
        <v>8667</v>
      </c>
      <c r="C938" t="str">
        <f t="shared" si="14"/>
        <v>LIUX_2014FER</v>
      </c>
    </row>
    <row r="939" spans="1:3" x14ac:dyDescent="0.2">
      <c r="A939" t="s">
        <v>4540</v>
      </c>
      <c r="B939" t="s">
        <v>8674</v>
      </c>
      <c r="C939" t="str">
        <f t="shared" si="14"/>
        <v>LIUX_2014INF</v>
      </c>
    </row>
    <row r="940" spans="1:3" x14ac:dyDescent="0.2">
      <c r="A940" t="s">
        <v>4071</v>
      </c>
      <c r="B940" t="s">
        <v>6898</v>
      </c>
      <c r="C940" t="str">
        <f t="shared" si="14"/>
        <v>LIXX_2025FEM</v>
      </c>
    </row>
    <row r="941" spans="1:3" x14ac:dyDescent="0.2">
      <c r="A941" t="s">
        <v>4071</v>
      </c>
      <c r="B941" t="s">
        <v>6906</v>
      </c>
      <c r="C941" t="str">
        <f t="shared" si="14"/>
        <v>LIXX_2025MAL</v>
      </c>
    </row>
    <row r="942" spans="1:3" x14ac:dyDescent="0.2">
      <c r="A942" t="s">
        <v>4547</v>
      </c>
      <c r="B942" t="s">
        <v>6879</v>
      </c>
      <c r="C942" t="str">
        <f t="shared" si="14"/>
        <v>LOPE_2013ONE</v>
      </c>
    </row>
    <row r="943" spans="1:3" x14ac:dyDescent="0.2">
      <c r="A943" t="s">
        <v>4078</v>
      </c>
      <c r="B943" t="s">
        <v>6879</v>
      </c>
      <c r="C943" t="str">
        <f t="shared" si="14"/>
        <v>LUXX_2025ONE</v>
      </c>
    </row>
    <row r="944" spans="1:3" x14ac:dyDescent="0.2">
      <c r="A944" t="s">
        <v>4084</v>
      </c>
      <c r="B944" t="s">
        <v>6879</v>
      </c>
      <c r="C944" t="str">
        <f t="shared" si="14"/>
        <v>MAIN_2025ONE</v>
      </c>
    </row>
    <row r="945" spans="1:3" x14ac:dyDescent="0.2">
      <c r="A945" t="s">
        <v>4553</v>
      </c>
      <c r="B945" t="s">
        <v>6879</v>
      </c>
      <c r="C945" t="str">
        <f t="shared" si="14"/>
        <v>MANG_2014ONE</v>
      </c>
    </row>
    <row r="946" spans="1:3" x14ac:dyDescent="0.2">
      <c r="A946" t="s">
        <v>4566</v>
      </c>
      <c r="B946" t="s">
        <v>6879</v>
      </c>
      <c r="C946" t="str">
        <f t="shared" si="14"/>
        <v>MATI_2012ONE</v>
      </c>
    </row>
    <row r="947" spans="1:3" x14ac:dyDescent="0.2">
      <c r="A947" t="s">
        <v>4573</v>
      </c>
      <c r="B947" t="s">
        <v>6879</v>
      </c>
      <c r="C947" t="str">
        <f t="shared" si="14"/>
        <v>MAUR_2022ONE</v>
      </c>
    </row>
    <row r="948" spans="1:3" x14ac:dyDescent="0.2">
      <c r="A948" t="s">
        <v>4578</v>
      </c>
      <c r="B948" t="s">
        <v>6879</v>
      </c>
      <c r="C948" t="str">
        <f t="shared" si="14"/>
        <v>MAZI_2016ONE</v>
      </c>
    </row>
    <row r="949" spans="1:3" x14ac:dyDescent="0.2">
      <c r="A949" t="s">
        <v>4091</v>
      </c>
      <c r="B949" t="s">
        <v>10204</v>
      </c>
      <c r="C949" t="str">
        <f t="shared" si="14"/>
        <v>MBOU_2018ART</v>
      </c>
    </row>
    <row r="950" spans="1:3" x14ac:dyDescent="0.2">
      <c r="A950" t="s">
        <v>4091</v>
      </c>
      <c r="B950" t="s">
        <v>10208</v>
      </c>
      <c r="C950" t="str">
        <f t="shared" si="14"/>
        <v>MBOU_2018PRP</v>
      </c>
    </row>
    <row r="951" spans="1:3" x14ac:dyDescent="0.2">
      <c r="A951" t="s">
        <v>4097</v>
      </c>
      <c r="B951" t="s">
        <v>6879</v>
      </c>
      <c r="C951" t="str">
        <f t="shared" si="14"/>
        <v>MBUL_2025ONE</v>
      </c>
    </row>
    <row r="952" spans="1:3" x14ac:dyDescent="0.2">
      <c r="A952" t="s">
        <v>4583</v>
      </c>
      <c r="B952" t="s">
        <v>6879</v>
      </c>
      <c r="C952" t="str">
        <f t="shared" si="14"/>
        <v>MEHT_2012ONE</v>
      </c>
    </row>
    <row r="953" spans="1:3" x14ac:dyDescent="0.2">
      <c r="A953" t="s">
        <v>4589</v>
      </c>
      <c r="B953" t="s">
        <v>6879</v>
      </c>
      <c r="C953" t="str">
        <f t="shared" si="14"/>
        <v>MEND_2013ONE</v>
      </c>
    </row>
    <row r="954" spans="1:3" x14ac:dyDescent="0.2">
      <c r="A954" t="s">
        <v>4354</v>
      </c>
      <c r="B954" t="s">
        <v>6879</v>
      </c>
      <c r="C954" t="str">
        <f t="shared" si="14"/>
        <v>MESE_2013ONE</v>
      </c>
    </row>
    <row r="955" spans="1:3" x14ac:dyDescent="0.2">
      <c r="A955" t="s">
        <v>4103</v>
      </c>
      <c r="B955" t="s">
        <v>6879</v>
      </c>
      <c r="C955" t="str">
        <f t="shared" si="14"/>
        <v>MISH_2025ONE</v>
      </c>
    </row>
    <row r="956" spans="1:3" x14ac:dyDescent="0.2">
      <c r="A956" t="s">
        <v>4109</v>
      </c>
      <c r="B956" t="s">
        <v>6879</v>
      </c>
      <c r="C956" t="str">
        <f t="shared" si="14"/>
        <v>MUHA_2025ONE</v>
      </c>
    </row>
    <row r="957" spans="1:3" x14ac:dyDescent="0.2">
      <c r="A957" t="s">
        <v>4116</v>
      </c>
      <c r="B957" t="s">
        <v>6879</v>
      </c>
      <c r="C957" t="str">
        <f t="shared" si="14"/>
        <v>MUNI_2025ONE</v>
      </c>
    </row>
    <row r="958" spans="1:3" x14ac:dyDescent="0.2">
      <c r="A958" t="s">
        <v>4123</v>
      </c>
      <c r="B958" t="s">
        <v>6879</v>
      </c>
      <c r="C958" t="str">
        <f t="shared" si="14"/>
        <v>NORI_2025ONE</v>
      </c>
    </row>
    <row r="959" spans="1:3" x14ac:dyDescent="0.2">
      <c r="A959" t="s">
        <v>4128</v>
      </c>
      <c r="B959" t="s">
        <v>6879</v>
      </c>
      <c r="C959" t="str">
        <f t="shared" si="14"/>
        <v>NOUA_2025ONE</v>
      </c>
    </row>
    <row r="960" spans="1:3" x14ac:dyDescent="0.2">
      <c r="A960" t="s">
        <v>4134</v>
      </c>
      <c r="B960" t="s">
        <v>6879</v>
      </c>
      <c r="C960" t="str">
        <f t="shared" si="14"/>
        <v>OLIV_2025ONE</v>
      </c>
    </row>
    <row r="961" spans="1:3" x14ac:dyDescent="0.2">
      <c r="A961" t="s">
        <v>4140</v>
      </c>
      <c r="B961" t="s">
        <v>6879</v>
      </c>
      <c r="C961" t="str">
        <f t="shared" si="14"/>
        <v>ONYA_2025ONE</v>
      </c>
    </row>
    <row r="962" spans="1:3" x14ac:dyDescent="0.2">
      <c r="A962" t="s">
        <v>4147</v>
      </c>
      <c r="B962" t="s">
        <v>6879</v>
      </c>
      <c r="C962" t="str">
        <f t="shared" si="14"/>
        <v>PAND_2025ONE</v>
      </c>
    </row>
    <row r="963" spans="1:3" x14ac:dyDescent="0.2">
      <c r="A963" t="s">
        <v>4153</v>
      </c>
      <c r="B963" t="s">
        <v>6879</v>
      </c>
      <c r="C963" t="str">
        <f t="shared" ref="C963:C1026" si="15">_xlfn.CONCAT(A963,B963)</f>
        <v>PICH_2025ONE</v>
      </c>
    </row>
    <row r="964" spans="1:3" x14ac:dyDescent="0.2">
      <c r="A964" t="s">
        <v>4160</v>
      </c>
      <c r="B964" t="s">
        <v>6898</v>
      </c>
      <c r="C964" t="str">
        <f t="shared" si="15"/>
        <v>RUTS_2025FEM</v>
      </c>
    </row>
    <row r="965" spans="1:3" x14ac:dyDescent="0.2">
      <c r="A965" t="s">
        <v>4160</v>
      </c>
      <c r="B965" t="s">
        <v>6906</v>
      </c>
      <c r="C965" t="str">
        <f t="shared" si="15"/>
        <v>RUTS_2025MAL</v>
      </c>
    </row>
    <row r="966" spans="1:3" x14ac:dyDescent="0.2">
      <c r="A966" t="s">
        <v>4167</v>
      </c>
      <c r="B966" t="s">
        <v>6879</v>
      </c>
      <c r="C966" t="str">
        <f t="shared" si="15"/>
        <v>SAID_2025ONE</v>
      </c>
    </row>
    <row r="967" spans="1:3" x14ac:dyDescent="0.2">
      <c r="A967" t="s">
        <v>4174</v>
      </c>
      <c r="B967" t="s">
        <v>6879</v>
      </c>
      <c r="C967" t="str">
        <f t="shared" si="15"/>
        <v>SANC_2025ONE</v>
      </c>
    </row>
    <row r="968" spans="1:3" x14ac:dyDescent="0.2">
      <c r="A968" t="s">
        <v>4181</v>
      </c>
      <c r="B968" t="s">
        <v>6879</v>
      </c>
      <c r="C968" t="str">
        <f t="shared" si="15"/>
        <v>SCHR_2025ONE</v>
      </c>
    </row>
    <row r="969" spans="1:3" x14ac:dyDescent="0.2">
      <c r="A969" t="s">
        <v>4187</v>
      </c>
      <c r="B969" t="s">
        <v>6879</v>
      </c>
      <c r="C969" t="str">
        <f t="shared" si="15"/>
        <v>SESA_2025ONE</v>
      </c>
    </row>
    <row r="970" spans="1:3" x14ac:dyDescent="0.2">
      <c r="A970" t="s">
        <v>4194</v>
      </c>
      <c r="B970" t="s">
        <v>6879</v>
      </c>
      <c r="C970" t="str">
        <f t="shared" si="15"/>
        <v>SHAE_2025ONE</v>
      </c>
    </row>
    <row r="971" spans="1:3" x14ac:dyDescent="0.2">
      <c r="A971" t="s">
        <v>3659</v>
      </c>
      <c r="B971" t="s">
        <v>6879</v>
      </c>
      <c r="C971" t="str">
        <f t="shared" si="15"/>
        <v>SHAK_2018ONE</v>
      </c>
    </row>
    <row r="972" spans="1:3" x14ac:dyDescent="0.2">
      <c r="A972" t="s">
        <v>4200</v>
      </c>
      <c r="B972" t="s">
        <v>6879</v>
      </c>
      <c r="C972" t="str">
        <f t="shared" si="15"/>
        <v>SHAR_2025ONE</v>
      </c>
    </row>
    <row r="973" spans="1:3" x14ac:dyDescent="0.2">
      <c r="A973" t="s">
        <v>3665</v>
      </c>
      <c r="B973" t="s">
        <v>6879</v>
      </c>
      <c r="C973" t="str">
        <f t="shared" si="15"/>
        <v>SILV_2017ONE</v>
      </c>
    </row>
    <row r="974" spans="1:3" x14ac:dyDescent="0.2">
      <c r="A974" t="s">
        <v>3671</v>
      </c>
      <c r="B974" t="s">
        <v>6879</v>
      </c>
      <c r="C974" t="str">
        <f t="shared" si="15"/>
        <v>SILV_2018ONE</v>
      </c>
    </row>
    <row r="975" spans="1:3" x14ac:dyDescent="0.2">
      <c r="A975" t="s">
        <v>3677</v>
      </c>
      <c r="B975" t="s">
        <v>10295</v>
      </c>
      <c r="C975" t="str">
        <f t="shared" si="15"/>
        <v>SNEA_2017DIA</v>
      </c>
    </row>
    <row r="976" spans="1:3" x14ac:dyDescent="0.2">
      <c r="A976" t="s">
        <v>3677</v>
      </c>
      <c r="B976" t="s">
        <v>10299</v>
      </c>
      <c r="C976" t="str">
        <f t="shared" si="15"/>
        <v>SNEA_2017IIA</v>
      </c>
    </row>
    <row r="977" spans="1:3" x14ac:dyDescent="0.2">
      <c r="A977" t="s">
        <v>4207</v>
      </c>
      <c r="B977" t="s">
        <v>6879</v>
      </c>
      <c r="C977" t="str">
        <f t="shared" si="15"/>
        <v>SORA_2025ONE</v>
      </c>
    </row>
    <row r="978" spans="1:3" x14ac:dyDescent="0.2">
      <c r="A978" t="s">
        <v>4212</v>
      </c>
      <c r="B978" t="s">
        <v>6879</v>
      </c>
      <c r="C978" t="str">
        <f t="shared" si="15"/>
        <v>SOWJ_2025ONE</v>
      </c>
    </row>
    <row r="979" spans="1:3" x14ac:dyDescent="0.2">
      <c r="A979" t="s">
        <v>3683</v>
      </c>
      <c r="B979" t="s">
        <v>10309</v>
      </c>
      <c r="C979" t="str">
        <f t="shared" si="15"/>
        <v>SQUI_2019GAR</v>
      </c>
    </row>
    <row r="980" spans="1:3" x14ac:dyDescent="0.2">
      <c r="A980" t="s">
        <v>3683</v>
      </c>
      <c r="B980" t="s">
        <v>9227</v>
      </c>
      <c r="C980" t="str">
        <f t="shared" si="15"/>
        <v>SQUI_2019VOL</v>
      </c>
    </row>
    <row r="981" spans="1:3" x14ac:dyDescent="0.2">
      <c r="A981" t="s">
        <v>3690</v>
      </c>
      <c r="B981" t="s">
        <v>6879</v>
      </c>
      <c r="C981" t="str">
        <f t="shared" si="15"/>
        <v>STEP_2017ONE</v>
      </c>
    </row>
    <row r="982" spans="1:3" x14ac:dyDescent="0.2">
      <c r="A982" t="s">
        <v>4219</v>
      </c>
      <c r="B982" t="s">
        <v>10321</v>
      </c>
      <c r="C982" t="str">
        <f t="shared" si="15"/>
        <v>SUNM_2025PRL</v>
      </c>
    </row>
    <row r="983" spans="1:3" x14ac:dyDescent="0.2">
      <c r="A983" t="s">
        <v>4219</v>
      </c>
      <c r="B983" t="s">
        <v>10325</v>
      </c>
      <c r="C983" t="str">
        <f t="shared" si="15"/>
        <v>SUNM_2025TEL</v>
      </c>
    </row>
    <row r="984" spans="1:3" x14ac:dyDescent="0.2">
      <c r="A984" t="s">
        <v>3697</v>
      </c>
      <c r="B984" t="s">
        <v>6879</v>
      </c>
      <c r="C984" t="str">
        <f t="shared" si="15"/>
        <v>TADE_2016ONE</v>
      </c>
    </row>
    <row r="985" spans="1:3" x14ac:dyDescent="0.2">
      <c r="A985" t="s">
        <v>3703</v>
      </c>
      <c r="B985" t="s">
        <v>6879</v>
      </c>
      <c r="C985" t="str">
        <f t="shared" si="15"/>
        <v>TADE_2019ONE</v>
      </c>
    </row>
    <row r="986" spans="1:3" x14ac:dyDescent="0.2">
      <c r="A986" t="s">
        <v>3709</v>
      </c>
      <c r="B986" t="s">
        <v>6879</v>
      </c>
      <c r="C986" t="str">
        <f t="shared" si="15"/>
        <v>TAVA_2017ONE</v>
      </c>
    </row>
    <row r="987" spans="1:3" x14ac:dyDescent="0.2">
      <c r="A987" t="s">
        <v>3715</v>
      </c>
      <c r="B987" t="s">
        <v>6879</v>
      </c>
      <c r="C987" t="str">
        <f t="shared" si="15"/>
        <v>TELL_2017ONE</v>
      </c>
    </row>
    <row r="988" spans="1:3" x14ac:dyDescent="0.2">
      <c r="A988" t="s">
        <v>3721</v>
      </c>
      <c r="B988" t="s">
        <v>6879</v>
      </c>
      <c r="C988" t="str">
        <f t="shared" si="15"/>
        <v>TEST_2016ONE</v>
      </c>
    </row>
    <row r="989" spans="1:3" x14ac:dyDescent="0.2">
      <c r="A989" t="s">
        <v>3728</v>
      </c>
      <c r="B989" t="s">
        <v>6879</v>
      </c>
      <c r="C989" t="str">
        <f t="shared" si="15"/>
        <v>TONX_2015ONE</v>
      </c>
    </row>
    <row r="990" spans="1:3" x14ac:dyDescent="0.2">
      <c r="A990" t="s">
        <v>3734</v>
      </c>
      <c r="B990" t="s">
        <v>6879</v>
      </c>
      <c r="C990" t="str">
        <f t="shared" si="15"/>
        <v>TORO_2018ONE</v>
      </c>
    </row>
    <row r="991" spans="1:3" x14ac:dyDescent="0.2">
      <c r="A991" t="s">
        <v>3740</v>
      </c>
      <c r="B991" t="s">
        <v>6898</v>
      </c>
      <c r="C991" t="str">
        <f t="shared" si="15"/>
        <v>TRAV_2016FEM</v>
      </c>
    </row>
    <row r="992" spans="1:3" x14ac:dyDescent="0.2">
      <c r="A992" t="s">
        <v>3740</v>
      </c>
      <c r="B992" t="s">
        <v>6906</v>
      </c>
      <c r="C992" t="str">
        <f t="shared" si="15"/>
        <v>TRAV_2016MAL</v>
      </c>
    </row>
    <row r="993" spans="1:3" x14ac:dyDescent="0.2">
      <c r="A993" t="s">
        <v>4226</v>
      </c>
      <c r="B993" t="s">
        <v>6898</v>
      </c>
      <c r="C993" t="str">
        <f t="shared" si="15"/>
        <v>TRUO_2025FEM</v>
      </c>
    </row>
    <row r="994" spans="1:3" x14ac:dyDescent="0.2">
      <c r="A994" t="s">
        <v>4226</v>
      </c>
      <c r="B994" t="s">
        <v>6906</v>
      </c>
      <c r="C994" t="str">
        <f t="shared" si="15"/>
        <v>TRUO_2025MAL</v>
      </c>
    </row>
    <row r="995" spans="1:3" x14ac:dyDescent="0.2">
      <c r="A995" t="s">
        <v>4232</v>
      </c>
      <c r="B995" t="s">
        <v>6879</v>
      </c>
      <c r="C995" t="str">
        <f t="shared" si="15"/>
        <v>VASC_2025ONE</v>
      </c>
    </row>
    <row r="996" spans="1:3" x14ac:dyDescent="0.2">
      <c r="A996" t="s">
        <v>3776</v>
      </c>
      <c r="B996" t="s">
        <v>6879</v>
      </c>
      <c r="C996" t="str">
        <f t="shared" si="15"/>
        <v>VERW_2019ONE</v>
      </c>
    </row>
    <row r="997" spans="1:3" x14ac:dyDescent="0.2">
      <c r="A997" t="s">
        <v>3777</v>
      </c>
      <c r="B997" t="s">
        <v>6879</v>
      </c>
      <c r="C997" t="str">
        <f t="shared" si="15"/>
        <v>VIEI_2017ONE</v>
      </c>
    </row>
    <row r="998" spans="1:3" x14ac:dyDescent="0.2">
      <c r="A998" t="s">
        <v>3783</v>
      </c>
      <c r="B998" t="s">
        <v>6879</v>
      </c>
      <c r="C998" t="str">
        <f t="shared" si="15"/>
        <v>VOLK_2017ONE</v>
      </c>
    </row>
    <row r="999" spans="1:3" x14ac:dyDescent="0.2">
      <c r="A999" t="s">
        <v>3795</v>
      </c>
      <c r="B999" t="s">
        <v>10371</v>
      </c>
      <c r="C999" t="str">
        <f t="shared" si="15"/>
        <v>WICK_2017CWS</v>
      </c>
    </row>
    <row r="1000" spans="1:3" x14ac:dyDescent="0.2">
      <c r="A1000" t="s">
        <v>3795</v>
      </c>
      <c r="B1000" t="s">
        <v>10375</v>
      </c>
      <c r="C1000" t="str">
        <f t="shared" si="15"/>
        <v>WICK_2017TWS</v>
      </c>
    </row>
    <row r="1001" spans="1:3" x14ac:dyDescent="0.2">
      <c r="A1001" t="s">
        <v>3801</v>
      </c>
      <c r="B1001" t="s">
        <v>6879</v>
      </c>
      <c r="C1001" t="str">
        <f t="shared" si="15"/>
        <v>WOHL_2016ONE</v>
      </c>
    </row>
    <row r="1002" spans="1:3" x14ac:dyDescent="0.2">
      <c r="A1002" t="s">
        <v>3808</v>
      </c>
      <c r="B1002" t="s">
        <v>6879</v>
      </c>
      <c r="C1002" t="str">
        <f t="shared" si="15"/>
        <v>WYNN_2016ONE</v>
      </c>
    </row>
    <row r="1003" spans="1:3" x14ac:dyDescent="0.2">
      <c r="A1003" t="s">
        <v>3815</v>
      </c>
      <c r="B1003" t="s">
        <v>6879</v>
      </c>
      <c r="C1003" t="str">
        <f t="shared" si="15"/>
        <v>WYNN_2018ONE</v>
      </c>
    </row>
    <row r="1004" spans="1:3" x14ac:dyDescent="0.2">
      <c r="A1004" t="s">
        <v>4239</v>
      </c>
      <c r="B1004" t="s">
        <v>6879</v>
      </c>
      <c r="C1004" t="str">
        <f t="shared" si="15"/>
        <v>YADA_2025ONE</v>
      </c>
    </row>
    <row r="1005" spans="1:3" x14ac:dyDescent="0.2">
      <c r="A1005" t="s">
        <v>3821</v>
      </c>
      <c r="B1005" t="s">
        <v>6898</v>
      </c>
      <c r="C1005" t="str">
        <f t="shared" si="15"/>
        <v>YANX_2019FEM</v>
      </c>
    </row>
    <row r="1006" spans="1:3" x14ac:dyDescent="0.2">
      <c r="A1006" t="s">
        <v>3821</v>
      </c>
      <c r="B1006" t="s">
        <v>6906</v>
      </c>
      <c r="C1006" t="str">
        <f t="shared" si="15"/>
        <v>YANX_2019MAL</v>
      </c>
    </row>
    <row r="1007" spans="1:3" x14ac:dyDescent="0.2">
      <c r="A1007" t="s">
        <v>4246</v>
      </c>
      <c r="B1007" t="s">
        <v>8192</v>
      </c>
      <c r="C1007" t="str">
        <f t="shared" si="15"/>
        <v>YANX_2025Y19</v>
      </c>
    </row>
    <row r="1008" spans="1:3" x14ac:dyDescent="0.2">
      <c r="A1008" t="s">
        <v>4246</v>
      </c>
      <c r="B1008" t="s">
        <v>10399</v>
      </c>
      <c r="C1008" t="str">
        <f t="shared" si="15"/>
        <v>YANX_2025Y20</v>
      </c>
    </row>
    <row r="1009" spans="1:3" x14ac:dyDescent="0.2">
      <c r="A1009" t="s">
        <v>4246</v>
      </c>
      <c r="B1009" t="s">
        <v>10401</v>
      </c>
      <c r="C1009" t="str">
        <f t="shared" si="15"/>
        <v>YANX_2025Y21</v>
      </c>
    </row>
    <row r="1010" spans="1:3" x14ac:dyDescent="0.2">
      <c r="A1010" t="s">
        <v>4246</v>
      </c>
      <c r="B1010" t="s">
        <v>10402</v>
      </c>
      <c r="C1010" t="str">
        <f t="shared" si="15"/>
        <v>YANX_2025Y22</v>
      </c>
    </row>
    <row r="1011" spans="1:3" x14ac:dyDescent="0.2">
      <c r="A1011" t="s">
        <v>4246</v>
      </c>
      <c r="B1011" t="s">
        <v>10403</v>
      </c>
      <c r="C1011" t="str">
        <f t="shared" si="15"/>
        <v>YANX_2025Y23</v>
      </c>
    </row>
    <row r="1012" spans="1:3" x14ac:dyDescent="0.2">
      <c r="A1012" t="s">
        <v>4252</v>
      </c>
      <c r="B1012" t="s">
        <v>6879</v>
      </c>
      <c r="C1012" t="str">
        <f t="shared" si="15"/>
        <v>YAOX_2025ONE</v>
      </c>
    </row>
    <row r="1013" spans="1:3" x14ac:dyDescent="0.2">
      <c r="A1013" t="s">
        <v>3827</v>
      </c>
      <c r="B1013" t="s">
        <v>6879</v>
      </c>
      <c r="C1013" t="str">
        <f t="shared" si="15"/>
        <v>YUXX_2018ONE</v>
      </c>
    </row>
    <row r="1014" spans="1:3" x14ac:dyDescent="0.2">
      <c r="A1014" t="s">
        <v>3834</v>
      </c>
      <c r="B1014" t="s">
        <v>6879</v>
      </c>
      <c r="C1014" t="str">
        <f t="shared" si="15"/>
        <v>ZHAN_2017ONE</v>
      </c>
    </row>
    <row r="1015" spans="1:3" x14ac:dyDescent="0.2">
      <c r="A1015" t="s">
        <v>3840</v>
      </c>
      <c r="B1015" t="s">
        <v>7568</v>
      </c>
      <c r="C1015" t="str">
        <f t="shared" si="15"/>
        <v>ZHAN_2017aCAS</v>
      </c>
    </row>
    <row r="1016" spans="1:3" x14ac:dyDescent="0.2">
      <c r="A1016" t="s">
        <v>3840</v>
      </c>
      <c r="B1016" t="s">
        <v>7574</v>
      </c>
      <c r="C1016" t="str">
        <f t="shared" si="15"/>
        <v>ZHAN_2017aCON</v>
      </c>
    </row>
    <row r="1017" spans="1:3" x14ac:dyDescent="0.2">
      <c r="A1017" t="s">
        <v>3847</v>
      </c>
      <c r="B1017" t="s">
        <v>6879</v>
      </c>
      <c r="C1017" t="str">
        <f t="shared" si="15"/>
        <v>ZHAN_2017bONE</v>
      </c>
    </row>
    <row r="1018" spans="1:3" x14ac:dyDescent="0.2">
      <c r="A1018" t="s">
        <v>3853</v>
      </c>
      <c r="B1018" t="s">
        <v>6879</v>
      </c>
      <c r="C1018" t="str">
        <f t="shared" si="15"/>
        <v>ZHAN_2018ONE</v>
      </c>
    </row>
    <row r="1019" spans="1:3" x14ac:dyDescent="0.2">
      <c r="A1019" t="s">
        <v>4258</v>
      </c>
      <c r="B1019" t="s">
        <v>6879</v>
      </c>
      <c r="C1019" t="str">
        <f t="shared" si="15"/>
        <v>ZHAO_2025ONE</v>
      </c>
    </row>
    <row r="1020" spans="1:3" x14ac:dyDescent="0.2">
      <c r="A1020" t="s">
        <v>3860</v>
      </c>
      <c r="B1020" t="s">
        <v>6879</v>
      </c>
      <c r="C1020" t="str">
        <f t="shared" si="15"/>
        <v>ZHOU_2019ONE</v>
      </c>
    </row>
    <row r="1021" spans="1:3" x14ac:dyDescent="0.2">
      <c r="A1021" t="s">
        <v>3789</v>
      </c>
      <c r="B1021" t="s">
        <v>10432</v>
      </c>
      <c r="C1021" t="str">
        <f t="shared" si="15"/>
        <v>WEIR_2018SSW</v>
      </c>
    </row>
    <row r="1022" spans="1:3" x14ac:dyDescent="0.2">
      <c r="A1022" t="s">
        <v>3789</v>
      </c>
      <c r="B1022" t="s">
        <v>10438</v>
      </c>
      <c r="C1022" t="str">
        <f t="shared" si="15"/>
        <v>WEIR_2018CSW</v>
      </c>
    </row>
    <row r="1023" spans="1:3" x14ac:dyDescent="0.2">
      <c r="A1023" t="s">
        <v>3789</v>
      </c>
      <c r="B1023" t="s">
        <v>10441</v>
      </c>
      <c r="C1023" t="str">
        <f t="shared" si="15"/>
        <v>WEIR_2018FCP</v>
      </c>
    </row>
    <row r="1024" spans="1:3" x14ac:dyDescent="0.2">
      <c r="A1024" t="s">
        <v>3789</v>
      </c>
      <c r="B1024" t="s">
        <v>10444</v>
      </c>
      <c r="C1024" t="str">
        <f t="shared" si="15"/>
        <v>WEIR_2018FOP</v>
      </c>
    </row>
    <row r="1025" spans="1:3" x14ac:dyDescent="0.2">
      <c r="A1025" t="s">
        <v>3789</v>
      </c>
      <c r="B1025" t="s">
        <v>10447</v>
      </c>
      <c r="C1025" t="str">
        <f t="shared" si="15"/>
        <v>WEIR_2018MCP</v>
      </c>
    </row>
    <row r="1026" spans="1:3" x14ac:dyDescent="0.2">
      <c r="A1026" t="s">
        <v>3789</v>
      </c>
      <c r="B1026" t="s">
        <v>10449</v>
      </c>
      <c r="C1026" t="str">
        <f t="shared" si="15"/>
        <v>WEIR_2018MOP</v>
      </c>
    </row>
    <row r="1027" spans="1:3" x14ac:dyDescent="0.2">
      <c r="A1027" t="s">
        <v>4595</v>
      </c>
      <c r="B1027" t="s">
        <v>6879</v>
      </c>
      <c r="C1027" t="str">
        <f t="shared" ref="C1027:C1034" si="16">_xlfn.CONCAT(A1027,B1027)</f>
        <v>MEND_2015ONE</v>
      </c>
    </row>
    <row r="1028" spans="1:3" x14ac:dyDescent="0.2">
      <c r="A1028" t="s">
        <v>3542</v>
      </c>
      <c r="B1028" t="s">
        <v>7223</v>
      </c>
      <c r="C1028" t="str">
        <f t="shared" si="16"/>
        <v>PALA_2015MWI</v>
      </c>
    </row>
    <row r="1029" spans="1:3" x14ac:dyDescent="0.2">
      <c r="A1029" t="s">
        <v>3542</v>
      </c>
      <c r="B1029" t="s">
        <v>7676</v>
      </c>
      <c r="C1029" t="str">
        <f t="shared" si="16"/>
        <v>PALA_2015ZAF</v>
      </c>
    </row>
    <row r="1030" spans="1:3" x14ac:dyDescent="0.2">
      <c r="A1030" t="s">
        <v>3542</v>
      </c>
      <c r="B1030" t="s">
        <v>9950</v>
      </c>
      <c r="C1030" t="str">
        <f t="shared" si="16"/>
        <v>PALA_2015UGA</v>
      </c>
    </row>
    <row r="1031" spans="1:3" x14ac:dyDescent="0.2">
      <c r="A1031" t="s">
        <v>3542</v>
      </c>
      <c r="B1031" t="s">
        <v>7113</v>
      </c>
      <c r="C1031" t="str">
        <f t="shared" si="16"/>
        <v>PALA_2015ZWE</v>
      </c>
    </row>
    <row r="1032" spans="1:3" x14ac:dyDescent="0.2">
      <c r="A1032" t="s">
        <v>1806</v>
      </c>
      <c r="B1032" t="s">
        <v>6879</v>
      </c>
      <c r="C1032" t="str">
        <f t="shared" si="16"/>
        <v>SANG_2021ONE</v>
      </c>
    </row>
    <row r="1033" spans="1:3" x14ac:dyDescent="0.2">
      <c r="A1033" t="s">
        <v>2132</v>
      </c>
      <c r="B1033" t="s">
        <v>6879</v>
      </c>
      <c r="C1033" t="str">
        <f t="shared" si="16"/>
        <v>SILV_2020ONE</v>
      </c>
    </row>
    <row r="1034" spans="1:3" x14ac:dyDescent="0.2">
      <c r="A1034" t="s">
        <v>93</v>
      </c>
      <c r="B1034" t="s">
        <v>6879</v>
      </c>
      <c r="C1034" t="str">
        <f t="shared" si="16"/>
        <v>GOVE_2024ONE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AF192-C51B-BD42-8121-F06B35B6969C}">
  <dimension ref="A1:E38"/>
  <sheetViews>
    <sheetView workbookViewId="0">
      <selection activeCell="B28" sqref="B28"/>
    </sheetView>
  </sheetViews>
  <sheetFormatPr baseColWidth="10" defaultRowHeight="15" x14ac:dyDescent="0.2"/>
  <cols>
    <col min="2" max="3" width="31" customWidth="1"/>
    <col min="4" max="4" width="33.33203125" customWidth="1"/>
    <col min="5" max="5" width="56.6640625" customWidth="1"/>
  </cols>
  <sheetData>
    <row r="1" spans="1:5" x14ac:dyDescent="0.2">
      <c r="A1" s="22" t="s">
        <v>13739</v>
      </c>
    </row>
    <row r="2" spans="1:5" x14ac:dyDescent="0.2">
      <c r="A2" s="20" t="s">
        <v>13722</v>
      </c>
    </row>
    <row r="3" spans="1:5" x14ac:dyDescent="0.2">
      <c r="A3" s="12">
        <v>46213</v>
      </c>
      <c r="B3" t="s">
        <v>13741</v>
      </c>
    </row>
    <row r="7" spans="1:5" x14ac:dyDescent="0.2">
      <c r="A7" s="22" t="s">
        <v>13740</v>
      </c>
    </row>
    <row r="8" spans="1:5" s="20" customFormat="1" x14ac:dyDescent="0.2">
      <c r="A8" s="20" t="s">
        <v>13722</v>
      </c>
      <c r="B8" s="20" t="s">
        <v>13723</v>
      </c>
      <c r="C8" s="20" t="s">
        <v>4797</v>
      </c>
      <c r="D8" s="20" t="s">
        <v>13724</v>
      </c>
      <c r="E8" s="20" t="s">
        <v>13725</v>
      </c>
    </row>
    <row r="9" spans="1:5" x14ac:dyDescent="0.2">
      <c r="A9" s="12">
        <v>46213</v>
      </c>
      <c r="B9" t="s">
        <v>13702</v>
      </c>
      <c r="C9" t="s">
        <v>3776</v>
      </c>
      <c r="D9" t="s">
        <v>13734</v>
      </c>
      <c r="E9" t="s">
        <v>13729</v>
      </c>
    </row>
    <row r="10" spans="1:5" x14ac:dyDescent="0.2">
      <c r="A10" s="12">
        <v>46213</v>
      </c>
      <c r="B10" t="s">
        <v>4</v>
      </c>
      <c r="C10" t="s">
        <v>3776</v>
      </c>
      <c r="D10" t="s">
        <v>13734</v>
      </c>
      <c r="E10" t="s">
        <v>13729</v>
      </c>
    </row>
    <row r="11" spans="1:5" x14ac:dyDescent="0.2">
      <c r="A11" s="12">
        <v>46213</v>
      </c>
      <c r="B11" t="s">
        <v>5</v>
      </c>
      <c r="C11" t="s">
        <v>3776</v>
      </c>
      <c r="D11" t="s">
        <v>13737</v>
      </c>
      <c r="E11" t="s">
        <v>13729</v>
      </c>
    </row>
    <row r="12" spans="1:5" x14ac:dyDescent="0.2">
      <c r="A12" s="12">
        <v>46213</v>
      </c>
      <c r="B12" t="s">
        <v>5</v>
      </c>
      <c r="C12" t="s">
        <v>13735</v>
      </c>
      <c r="D12" t="s">
        <v>13736</v>
      </c>
      <c r="E12" t="s">
        <v>13726</v>
      </c>
    </row>
    <row r="13" spans="1:5" x14ac:dyDescent="0.2">
      <c r="A13" s="12">
        <v>46213</v>
      </c>
      <c r="B13" t="s">
        <v>6</v>
      </c>
      <c r="C13" t="s">
        <v>3776</v>
      </c>
      <c r="D13" t="s">
        <v>13737</v>
      </c>
      <c r="E13" t="s">
        <v>13729</v>
      </c>
    </row>
    <row r="14" spans="1:5" x14ac:dyDescent="0.2">
      <c r="A14" s="12">
        <v>46213</v>
      </c>
      <c r="B14" t="s">
        <v>9</v>
      </c>
      <c r="C14" t="s">
        <v>3776</v>
      </c>
      <c r="D14" t="s">
        <v>13737</v>
      </c>
      <c r="E14" t="s">
        <v>13729</v>
      </c>
    </row>
    <row r="15" spans="1:5" ht="16" x14ac:dyDescent="0.2">
      <c r="A15" s="12">
        <v>46213</v>
      </c>
      <c r="B15" t="s">
        <v>9</v>
      </c>
      <c r="C15" s="19" t="s">
        <v>4534</v>
      </c>
      <c r="D15" s="19" t="s">
        <v>13738</v>
      </c>
      <c r="E15" t="s">
        <v>13730</v>
      </c>
    </row>
    <row r="16" spans="1:5" ht="16" x14ac:dyDescent="0.2">
      <c r="A16" s="12">
        <v>46213</v>
      </c>
      <c r="B16" t="s">
        <v>9</v>
      </c>
      <c r="C16" s="19" t="s">
        <v>4623</v>
      </c>
      <c r="D16" s="19" t="s">
        <v>13738</v>
      </c>
      <c r="E16" t="s">
        <v>13731</v>
      </c>
    </row>
    <row r="17" spans="1:5" ht="16" x14ac:dyDescent="0.2">
      <c r="A17" s="12">
        <v>46213</v>
      </c>
      <c r="B17" t="s">
        <v>9</v>
      </c>
      <c r="C17" s="19" t="s">
        <v>4627</v>
      </c>
      <c r="D17" s="19" t="s">
        <v>13738</v>
      </c>
      <c r="E17" t="s">
        <v>13732</v>
      </c>
    </row>
    <row r="18" spans="1:5" ht="16" x14ac:dyDescent="0.2">
      <c r="A18" s="12">
        <v>46213</v>
      </c>
      <c r="B18" t="s">
        <v>9</v>
      </c>
      <c r="C18" s="19" t="s">
        <v>4134</v>
      </c>
      <c r="D18" s="19" t="s">
        <v>13738</v>
      </c>
      <c r="E18" t="s">
        <v>13731</v>
      </c>
    </row>
    <row r="19" spans="1:5" ht="16" x14ac:dyDescent="0.2">
      <c r="A19" s="12">
        <v>46213</v>
      </c>
      <c r="B19" t="s">
        <v>9</v>
      </c>
      <c r="C19" s="19" t="s">
        <v>4160</v>
      </c>
      <c r="D19" s="19" t="s">
        <v>13738</v>
      </c>
      <c r="E19" t="s">
        <v>13732</v>
      </c>
    </row>
    <row r="20" spans="1:5" ht="16" x14ac:dyDescent="0.2">
      <c r="A20" s="12">
        <v>46213</v>
      </c>
      <c r="B20" t="s">
        <v>9</v>
      </c>
      <c r="C20" s="19" t="s">
        <v>3815</v>
      </c>
      <c r="D20" s="19" t="s">
        <v>13738</v>
      </c>
      <c r="E20" t="s">
        <v>13733</v>
      </c>
    </row>
    <row r="21" spans="1:5" x14ac:dyDescent="0.2">
      <c r="A21" s="12">
        <v>46213</v>
      </c>
      <c r="B21" t="s">
        <v>10</v>
      </c>
      <c r="C21" t="s">
        <v>3776</v>
      </c>
      <c r="D21" t="s">
        <v>13737</v>
      </c>
      <c r="E21" t="s">
        <v>13729</v>
      </c>
    </row>
    <row r="22" spans="1:5" x14ac:dyDescent="0.2">
      <c r="A22" s="12">
        <v>46213</v>
      </c>
      <c r="B22" t="s">
        <v>12</v>
      </c>
      <c r="C22" t="s">
        <v>3776</v>
      </c>
      <c r="D22" t="s">
        <v>13737</v>
      </c>
      <c r="E22" t="s">
        <v>13729</v>
      </c>
    </row>
    <row r="25" spans="1:5" ht="16" x14ac:dyDescent="0.2">
      <c r="C25" s="19"/>
      <c r="D25" s="19"/>
    </row>
    <row r="26" spans="1:5" ht="16" x14ac:dyDescent="0.2">
      <c r="C26" s="19"/>
      <c r="D26" s="19"/>
    </row>
    <row r="27" spans="1:5" ht="16" x14ac:dyDescent="0.2">
      <c r="C27" s="19"/>
      <c r="D27" s="19"/>
    </row>
    <row r="28" spans="1:5" ht="16" x14ac:dyDescent="0.2">
      <c r="C28" s="19"/>
      <c r="D28" s="19"/>
    </row>
    <row r="29" spans="1:5" ht="16" x14ac:dyDescent="0.2">
      <c r="C29" s="19"/>
      <c r="D29" s="19"/>
    </row>
    <row r="30" spans="1:5" ht="16" x14ac:dyDescent="0.2">
      <c r="C30" s="19"/>
      <c r="D30" s="19"/>
    </row>
    <row r="38" spans="4:4" x14ac:dyDescent="0.2">
      <c r="D38"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DB43-4829-4317-A058-1867D80D9E88}">
  <sheetPr>
    <tabColor theme="5" tint="0.39997558519241921"/>
  </sheetPr>
  <dimension ref="A1:H767"/>
  <sheetViews>
    <sheetView topLeftCell="A744" workbookViewId="0">
      <selection activeCell="A701" sqref="A701:XFD701"/>
    </sheetView>
  </sheetViews>
  <sheetFormatPr baseColWidth="10" defaultColWidth="8.83203125" defaultRowHeight="15" x14ac:dyDescent="0.2"/>
  <cols>
    <col min="1" max="1" width="11.1640625" customWidth="1"/>
    <col min="2" max="2" width="17.33203125" customWidth="1"/>
    <col min="3" max="3" width="10.5" customWidth="1"/>
    <col min="4" max="5" width="11.5" customWidth="1"/>
    <col min="6" max="6" width="18.6640625" customWidth="1"/>
    <col min="7" max="7" width="10.6640625" customWidth="1"/>
  </cols>
  <sheetData>
    <row r="1" spans="1:8" x14ac:dyDescent="0.2">
      <c r="A1" t="s">
        <v>13700</v>
      </c>
      <c r="B1" t="s">
        <v>4790</v>
      </c>
      <c r="C1" t="s">
        <v>4791</v>
      </c>
      <c r="D1" t="s">
        <v>4792</v>
      </c>
      <c r="E1" t="s">
        <v>4793</v>
      </c>
      <c r="F1" t="s">
        <v>4794</v>
      </c>
      <c r="G1" t="s">
        <v>4795</v>
      </c>
      <c r="H1" t="s">
        <v>4796</v>
      </c>
    </row>
    <row r="2" spans="1:8" x14ac:dyDescent="0.2">
      <c r="A2" t="s">
        <v>13</v>
      </c>
      <c r="B2" t="s">
        <v>14</v>
      </c>
      <c r="C2" t="s">
        <v>15</v>
      </c>
      <c r="D2" t="s">
        <v>16</v>
      </c>
      <c r="E2" t="s">
        <v>17</v>
      </c>
      <c r="F2" t="s">
        <v>18</v>
      </c>
      <c r="G2" t="s">
        <v>19</v>
      </c>
      <c r="H2" t="s">
        <v>20</v>
      </c>
    </row>
    <row r="3" spans="1:8" x14ac:dyDescent="0.2">
      <c r="A3" t="s">
        <v>1008</v>
      </c>
      <c r="B3" t="s">
        <v>1009</v>
      </c>
      <c r="C3" t="s">
        <v>1010</v>
      </c>
      <c r="D3" t="s">
        <v>835</v>
      </c>
      <c r="E3">
        <v>2022</v>
      </c>
      <c r="F3" t="s">
        <v>1011</v>
      </c>
      <c r="G3" t="s">
        <v>1012</v>
      </c>
      <c r="H3" t="s">
        <v>1013</v>
      </c>
    </row>
    <row r="4" spans="1:8" x14ac:dyDescent="0.2">
      <c r="A4" t="s">
        <v>2660</v>
      </c>
      <c r="B4" t="s">
        <v>2661</v>
      </c>
      <c r="C4" t="s">
        <v>2662</v>
      </c>
      <c r="D4" t="s">
        <v>2663</v>
      </c>
      <c r="E4">
        <v>2016</v>
      </c>
      <c r="F4" t="s">
        <v>2664</v>
      </c>
      <c r="G4" t="s">
        <v>2665</v>
      </c>
      <c r="H4" t="s">
        <v>2666</v>
      </c>
    </row>
    <row r="5" spans="1:8" x14ac:dyDescent="0.2">
      <c r="A5" t="s">
        <v>2329</v>
      </c>
      <c r="B5" t="s">
        <v>2330</v>
      </c>
      <c r="C5" t="s">
        <v>2331</v>
      </c>
      <c r="D5" t="s">
        <v>2332</v>
      </c>
      <c r="E5">
        <v>2018</v>
      </c>
      <c r="F5" t="s">
        <v>2333</v>
      </c>
      <c r="H5" t="s">
        <v>2334</v>
      </c>
    </row>
    <row r="6" spans="1:8" x14ac:dyDescent="0.2">
      <c r="A6" t="s">
        <v>2667</v>
      </c>
      <c r="B6" t="s">
        <v>2668</v>
      </c>
      <c r="C6" t="s">
        <v>2669</v>
      </c>
      <c r="D6" t="s">
        <v>136</v>
      </c>
      <c r="E6">
        <v>2017</v>
      </c>
      <c r="F6" t="s">
        <v>2670</v>
      </c>
      <c r="G6" t="s">
        <v>2671</v>
      </c>
      <c r="H6" t="s">
        <v>2672</v>
      </c>
    </row>
    <row r="7" spans="1:8" x14ac:dyDescent="0.2">
      <c r="A7" t="s">
        <v>2335</v>
      </c>
      <c r="B7" t="s">
        <v>2336</v>
      </c>
      <c r="C7" t="s">
        <v>2337</v>
      </c>
      <c r="D7" t="s">
        <v>35</v>
      </c>
      <c r="E7">
        <v>2014</v>
      </c>
      <c r="F7" t="s">
        <v>2338</v>
      </c>
      <c r="G7" t="s">
        <v>2339</v>
      </c>
      <c r="H7" t="s">
        <v>2340</v>
      </c>
    </row>
    <row r="8" spans="1:8" x14ac:dyDescent="0.2">
      <c r="A8" t="s">
        <v>1014</v>
      </c>
      <c r="B8" t="s">
        <v>1015</v>
      </c>
      <c r="C8" t="s">
        <v>1016</v>
      </c>
      <c r="D8" t="s">
        <v>24</v>
      </c>
      <c r="E8">
        <v>2022</v>
      </c>
      <c r="F8" t="s">
        <v>1017</v>
      </c>
      <c r="G8" t="s">
        <v>1018</v>
      </c>
      <c r="H8" t="s">
        <v>1019</v>
      </c>
    </row>
    <row r="9" spans="1:8" x14ac:dyDescent="0.2">
      <c r="A9" t="s">
        <v>403</v>
      </c>
      <c r="B9" t="s">
        <v>404</v>
      </c>
      <c r="C9" t="s">
        <v>405</v>
      </c>
      <c r="D9" t="s">
        <v>406</v>
      </c>
      <c r="E9">
        <v>2023</v>
      </c>
      <c r="F9" t="s">
        <v>407</v>
      </c>
      <c r="G9" t="s">
        <v>408</v>
      </c>
      <c r="H9" t="s">
        <v>409</v>
      </c>
    </row>
    <row r="10" spans="1:8" x14ac:dyDescent="0.2">
      <c r="A10" t="s">
        <v>4264</v>
      </c>
      <c r="B10" t="s">
        <v>4265</v>
      </c>
      <c r="C10" t="s">
        <v>4266</v>
      </c>
      <c r="D10" t="s">
        <v>4267</v>
      </c>
      <c r="E10">
        <v>2016</v>
      </c>
      <c r="F10" t="s">
        <v>4268</v>
      </c>
      <c r="H10" t="s">
        <v>4269</v>
      </c>
    </row>
    <row r="11" spans="1:8" x14ac:dyDescent="0.2">
      <c r="A11" t="s">
        <v>2341</v>
      </c>
      <c r="B11" t="s">
        <v>2342</v>
      </c>
      <c r="C11" t="s">
        <v>2343</v>
      </c>
      <c r="D11" t="s">
        <v>2344</v>
      </c>
      <c r="E11">
        <v>2016</v>
      </c>
      <c r="F11" t="s">
        <v>2345</v>
      </c>
      <c r="H11" t="s">
        <v>2346</v>
      </c>
    </row>
    <row r="12" spans="1:8" x14ac:dyDescent="0.2">
      <c r="A12" t="s">
        <v>1020</v>
      </c>
      <c r="B12" t="s">
        <v>1021</v>
      </c>
      <c r="C12" t="s">
        <v>1022</v>
      </c>
      <c r="D12" t="s">
        <v>56</v>
      </c>
      <c r="E12">
        <v>2022</v>
      </c>
      <c r="F12" t="s">
        <v>1023</v>
      </c>
      <c r="G12" t="s">
        <v>1024</v>
      </c>
      <c r="H12" t="s">
        <v>1025</v>
      </c>
    </row>
    <row r="13" spans="1:8" x14ac:dyDescent="0.2">
      <c r="A13" t="s">
        <v>2673</v>
      </c>
      <c r="B13" t="s">
        <v>2674</v>
      </c>
      <c r="C13" t="s">
        <v>2675</v>
      </c>
      <c r="D13" t="s">
        <v>1809</v>
      </c>
      <c r="E13">
        <v>2016</v>
      </c>
      <c r="F13" t="s">
        <v>2676</v>
      </c>
      <c r="G13" t="s">
        <v>2677</v>
      </c>
      <c r="H13" t="s">
        <v>2678</v>
      </c>
    </row>
    <row r="14" spans="1:8" x14ac:dyDescent="0.2">
      <c r="A14" t="s">
        <v>4270</v>
      </c>
      <c r="B14" t="s">
        <v>4271</v>
      </c>
      <c r="C14" t="s">
        <v>4272</v>
      </c>
      <c r="D14" t="s">
        <v>4273</v>
      </c>
      <c r="E14">
        <v>2013</v>
      </c>
      <c r="F14" t="s">
        <v>4274</v>
      </c>
      <c r="H14" t="s">
        <v>4275</v>
      </c>
    </row>
    <row r="15" spans="1:8" x14ac:dyDescent="0.2">
      <c r="A15" t="s">
        <v>4276</v>
      </c>
      <c r="B15" t="s">
        <v>4277</v>
      </c>
      <c r="C15" t="s">
        <v>4278</v>
      </c>
      <c r="D15" t="s">
        <v>4279</v>
      </c>
      <c r="E15">
        <v>2015</v>
      </c>
      <c r="F15" t="s">
        <v>4280</v>
      </c>
      <c r="H15" t="s">
        <v>4281</v>
      </c>
    </row>
    <row r="16" spans="1:8" x14ac:dyDescent="0.2">
      <c r="A16" t="s">
        <v>3866</v>
      </c>
      <c r="B16" t="s">
        <v>3867</v>
      </c>
      <c r="C16" t="s">
        <v>3868</v>
      </c>
      <c r="D16" t="s">
        <v>3869</v>
      </c>
      <c r="E16">
        <v>2025</v>
      </c>
      <c r="F16" t="s">
        <v>3870</v>
      </c>
      <c r="G16" t="s">
        <v>3871</v>
      </c>
      <c r="H16" t="s">
        <v>3872</v>
      </c>
    </row>
    <row r="17" spans="1:8" x14ac:dyDescent="0.2">
      <c r="A17" t="s">
        <v>2679</v>
      </c>
      <c r="B17" t="s">
        <v>2680</v>
      </c>
      <c r="C17" t="s">
        <v>2681</v>
      </c>
      <c r="D17" t="s">
        <v>2682</v>
      </c>
      <c r="E17">
        <v>2015</v>
      </c>
      <c r="F17" t="s">
        <v>2683</v>
      </c>
      <c r="G17" t="s">
        <v>2684</v>
      </c>
      <c r="H17" t="s">
        <v>2685</v>
      </c>
    </row>
    <row r="18" spans="1:8" x14ac:dyDescent="0.2">
      <c r="A18" t="s">
        <v>410</v>
      </c>
      <c r="B18" t="s">
        <v>411</v>
      </c>
      <c r="C18" t="s">
        <v>412</v>
      </c>
      <c r="D18" t="s">
        <v>413</v>
      </c>
      <c r="E18">
        <v>2023</v>
      </c>
      <c r="H18" t="s">
        <v>414</v>
      </c>
    </row>
    <row r="19" spans="1:8" x14ac:dyDescent="0.2">
      <c r="A19" t="s">
        <v>3873</v>
      </c>
      <c r="B19" t="s">
        <v>3874</v>
      </c>
      <c r="C19" t="s">
        <v>3875</v>
      </c>
      <c r="D19" t="s">
        <v>3876</v>
      </c>
      <c r="E19">
        <v>2025</v>
      </c>
      <c r="F19" t="s">
        <v>3877</v>
      </c>
      <c r="G19" t="s">
        <v>3878</v>
      </c>
      <c r="H19" t="s">
        <v>3879</v>
      </c>
    </row>
    <row r="20" spans="1:8" x14ac:dyDescent="0.2">
      <c r="A20" t="s">
        <v>415</v>
      </c>
      <c r="B20" t="s">
        <v>416</v>
      </c>
      <c r="C20" t="s">
        <v>417</v>
      </c>
      <c r="D20" t="s">
        <v>418</v>
      </c>
      <c r="E20">
        <v>2023</v>
      </c>
      <c r="H20" t="s">
        <v>419</v>
      </c>
    </row>
    <row r="21" spans="1:8" x14ac:dyDescent="0.2">
      <c r="A21" t="s">
        <v>2687</v>
      </c>
      <c r="B21" t="s">
        <v>2688</v>
      </c>
      <c r="C21" t="s">
        <v>2689</v>
      </c>
      <c r="D21" t="s">
        <v>1865</v>
      </c>
      <c r="E21">
        <v>2016</v>
      </c>
      <c r="F21" t="s">
        <v>2690</v>
      </c>
      <c r="G21" t="s">
        <v>2691</v>
      </c>
      <c r="H21" t="s">
        <v>2692</v>
      </c>
    </row>
    <row r="22" spans="1:8" x14ac:dyDescent="0.2">
      <c r="A22" t="s">
        <v>2693</v>
      </c>
      <c r="B22" t="s">
        <v>2694</v>
      </c>
      <c r="C22" t="s">
        <v>2695</v>
      </c>
      <c r="D22" t="s">
        <v>2696</v>
      </c>
      <c r="E22">
        <v>2016</v>
      </c>
      <c r="F22" t="s">
        <v>2697</v>
      </c>
      <c r="G22" t="s">
        <v>2698</v>
      </c>
      <c r="H22" t="s">
        <v>2699</v>
      </c>
    </row>
    <row r="23" spans="1:8" x14ac:dyDescent="0.2">
      <c r="A23" t="s">
        <v>2700</v>
      </c>
      <c r="B23" t="s">
        <v>2701</v>
      </c>
      <c r="C23" t="s">
        <v>2702</v>
      </c>
      <c r="D23" t="s">
        <v>2703</v>
      </c>
      <c r="E23">
        <v>2016</v>
      </c>
      <c r="F23" t="s">
        <v>2704</v>
      </c>
      <c r="G23" t="s">
        <v>2705</v>
      </c>
      <c r="H23" t="s">
        <v>2706</v>
      </c>
    </row>
    <row r="24" spans="1:8" x14ac:dyDescent="0.2">
      <c r="A24" t="s">
        <v>2707</v>
      </c>
      <c r="B24" t="s">
        <v>2708</v>
      </c>
      <c r="C24" t="s">
        <v>2709</v>
      </c>
      <c r="D24" t="s">
        <v>1132</v>
      </c>
      <c r="E24">
        <v>2018</v>
      </c>
      <c r="F24" t="s">
        <v>2710</v>
      </c>
      <c r="G24" t="s">
        <v>2711</v>
      </c>
      <c r="H24" t="s">
        <v>2712</v>
      </c>
    </row>
    <row r="25" spans="1:8" x14ac:dyDescent="0.2">
      <c r="A25" t="s">
        <v>1026</v>
      </c>
      <c r="B25" t="s">
        <v>1027</v>
      </c>
      <c r="C25" t="s">
        <v>1028</v>
      </c>
      <c r="D25" t="s">
        <v>1029</v>
      </c>
      <c r="E25">
        <v>2022</v>
      </c>
      <c r="F25" t="s">
        <v>1030</v>
      </c>
      <c r="G25" t="s">
        <v>1031</v>
      </c>
      <c r="H25" t="s">
        <v>1032</v>
      </c>
    </row>
    <row r="26" spans="1:8" x14ac:dyDescent="0.2">
      <c r="A26" t="s">
        <v>3880</v>
      </c>
      <c r="B26" t="s">
        <v>3881</v>
      </c>
      <c r="C26" t="s">
        <v>3882</v>
      </c>
      <c r="D26" t="s">
        <v>3883</v>
      </c>
      <c r="E26">
        <v>2025</v>
      </c>
      <c r="F26" t="s">
        <v>3884</v>
      </c>
      <c r="G26" t="s">
        <v>3885</v>
      </c>
      <c r="H26" t="s">
        <v>3886</v>
      </c>
    </row>
    <row r="27" spans="1:8" x14ac:dyDescent="0.2">
      <c r="A27" t="s">
        <v>420</v>
      </c>
      <c r="B27" t="s">
        <v>421</v>
      </c>
      <c r="C27" t="s">
        <v>422</v>
      </c>
      <c r="D27" t="s">
        <v>163</v>
      </c>
      <c r="E27">
        <v>2023</v>
      </c>
      <c r="F27" t="s">
        <v>423</v>
      </c>
      <c r="G27" t="s">
        <v>424</v>
      </c>
      <c r="H27" t="s">
        <v>425</v>
      </c>
    </row>
    <row r="28" spans="1:8" x14ac:dyDescent="0.2">
      <c r="A28" t="s">
        <v>1033</v>
      </c>
      <c r="B28" t="s">
        <v>1034</v>
      </c>
      <c r="C28" t="s">
        <v>1035</v>
      </c>
      <c r="D28" t="s">
        <v>1036</v>
      </c>
      <c r="E28">
        <v>2022</v>
      </c>
      <c r="F28" t="s">
        <v>1037</v>
      </c>
      <c r="G28" t="s">
        <v>1038</v>
      </c>
      <c r="H28" t="s">
        <v>1039</v>
      </c>
    </row>
    <row r="29" spans="1:8" x14ac:dyDescent="0.2">
      <c r="A29" t="s">
        <v>4282</v>
      </c>
      <c r="B29" t="s">
        <v>4283</v>
      </c>
      <c r="C29" t="s">
        <v>4284</v>
      </c>
      <c r="D29" t="s">
        <v>4285</v>
      </c>
      <c r="E29">
        <v>2017</v>
      </c>
      <c r="F29" t="s">
        <v>4286</v>
      </c>
      <c r="H29" t="s">
        <v>4287</v>
      </c>
    </row>
    <row r="30" spans="1:8" x14ac:dyDescent="0.2">
      <c r="A30" t="s">
        <v>4288</v>
      </c>
      <c r="B30" t="s">
        <v>4289</v>
      </c>
      <c r="C30" t="s">
        <v>4290</v>
      </c>
      <c r="D30" t="s">
        <v>4291</v>
      </c>
      <c r="E30">
        <v>2013</v>
      </c>
      <c r="F30" t="s">
        <v>4292</v>
      </c>
      <c r="H30" t="s">
        <v>4293</v>
      </c>
    </row>
    <row r="31" spans="1:8" x14ac:dyDescent="0.2">
      <c r="A31" t="s">
        <v>3887</v>
      </c>
      <c r="B31" t="s">
        <v>3888</v>
      </c>
      <c r="C31" t="s">
        <v>3889</v>
      </c>
      <c r="D31" t="s">
        <v>3890</v>
      </c>
      <c r="E31">
        <v>2025</v>
      </c>
      <c r="F31" t="s">
        <v>3891</v>
      </c>
      <c r="G31" t="s">
        <v>3892</v>
      </c>
      <c r="H31" t="s">
        <v>3893</v>
      </c>
    </row>
    <row r="32" spans="1:8" x14ac:dyDescent="0.2">
      <c r="A32" t="s">
        <v>426</v>
      </c>
      <c r="B32" t="s">
        <v>427</v>
      </c>
      <c r="C32" t="s">
        <v>428</v>
      </c>
      <c r="D32" t="s">
        <v>429</v>
      </c>
      <c r="E32">
        <v>2023</v>
      </c>
      <c r="F32" t="s">
        <v>430</v>
      </c>
      <c r="G32" t="s">
        <v>431</v>
      </c>
      <c r="H32" t="s">
        <v>432</v>
      </c>
    </row>
    <row r="33" spans="1:8" x14ac:dyDescent="0.2">
      <c r="A33" t="s">
        <v>4294</v>
      </c>
      <c r="B33" t="s">
        <v>4295</v>
      </c>
      <c r="C33" t="s">
        <v>4296</v>
      </c>
      <c r="D33" t="s">
        <v>4297</v>
      </c>
      <c r="E33">
        <v>2012</v>
      </c>
      <c r="F33" t="s">
        <v>4298</v>
      </c>
      <c r="G33" t="s">
        <v>4299</v>
      </c>
      <c r="H33" t="s">
        <v>4300</v>
      </c>
    </row>
    <row r="34" spans="1:8" x14ac:dyDescent="0.2">
      <c r="A34" t="s">
        <v>2713</v>
      </c>
      <c r="B34" t="s">
        <v>2714</v>
      </c>
      <c r="C34" t="s">
        <v>2715</v>
      </c>
      <c r="D34" t="s">
        <v>2716</v>
      </c>
      <c r="E34">
        <v>2015</v>
      </c>
      <c r="F34" t="s">
        <v>2717</v>
      </c>
      <c r="G34" t="s">
        <v>2718</v>
      </c>
      <c r="H34" t="s">
        <v>2719</v>
      </c>
    </row>
    <row r="35" spans="1:8" x14ac:dyDescent="0.2">
      <c r="A35" t="s">
        <v>1040</v>
      </c>
      <c r="B35" t="s">
        <v>1041</v>
      </c>
      <c r="C35" t="s">
        <v>1042</v>
      </c>
      <c r="D35" t="s">
        <v>1004</v>
      </c>
      <c r="E35">
        <v>2022</v>
      </c>
      <c r="F35" t="s">
        <v>1043</v>
      </c>
      <c r="G35" t="s">
        <v>1044</v>
      </c>
      <c r="H35" t="s">
        <v>1045</v>
      </c>
    </row>
    <row r="36" spans="1:8" x14ac:dyDescent="0.2">
      <c r="A36" t="s">
        <v>2720</v>
      </c>
      <c r="B36" t="s">
        <v>2721</v>
      </c>
      <c r="C36" t="s">
        <v>2722</v>
      </c>
      <c r="D36" t="s">
        <v>2723</v>
      </c>
      <c r="E36">
        <v>2016</v>
      </c>
      <c r="F36" t="s">
        <v>2724</v>
      </c>
      <c r="G36" t="s">
        <v>2725</v>
      </c>
      <c r="H36" t="s">
        <v>2726</v>
      </c>
    </row>
    <row r="37" spans="1:8" x14ac:dyDescent="0.2">
      <c r="A37" t="s">
        <v>433</v>
      </c>
      <c r="B37" t="s">
        <v>434</v>
      </c>
      <c r="C37" t="s">
        <v>435</v>
      </c>
      <c r="D37" t="s">
        <v>436</v>
      </c>
      <c r="E37">
        <v>2023</v>
      </c>
      <c r="F37" t="s">
        <v>437</v>
      </c>
      <c r="G37" t="s">
        <v>438</v>
      </c>
      <c r="H37" t="s">
        <v>439</v>
      </c>
    </row>
    <row r="38" spans="1:8" x14ac:dyDescent="0.2">
      <c r="A38" t="s">
        <v>4301</v>
      </c>
      <c r="B38" t="s">
        <v>4302</v>
      </c>
      <c r="C38" t="s">
        <v>4303</v>
      </c>
      <c r="D38" t="s">
        <v>4304</v>
      </c>
      <c r="E38">
        <v>2013</v>
      </c>
      <c r="F38" t="s">
        <v>4305</v>
      </c>
      <c r="H38" t="s">
        <v>4306</v>
      </c>
    </row>
    <row r="39" spans="1:8" x14ac:dyDescent="0.2">
      <c r="A39" t="s">
        <v>2727</v>
      </c>
      <c r="B39" t="s">
        <v>2728</v>
      </c>
      <c r="C39" t="s">
        <v>2729</v>
      </c>
      <c r="D39" t="s">
        <v>136</v>
      </c>
      <c r="E39">
        <v>2017</v>
      </c>
      <c r="F39" t="s">
        <v>2730</v>
      </c>
      <c r="G39" t="s">
        <v>2731</v>
      </c>
      <c r="H39" t="s">
        <v>2732</v>
      </c>
    </row>
    <row r="40" spans="1:8" x14ac:dyDescent="0.2">
      <c r="A40" t="s">
        <v>2733</v>
      </c>
      <c r="B40" t="s">
        <v>2734</v>
      </c>
      <c r="C40" t="s">
        <v>2735</v>
      </c>
      <c r="D40" t="s">
        <v>329</v>
      </c>
      <c r="E40">
        <v>2016</v>
      </c>
      <c r="F40" t="s">
        <v>2736</v>
      </c>
      <c r="G40" t="s">
        <v>2737</v>
      </c>
      <c r="H40" t="s">
        <v>2738</v>
      </c>
    </row>
    <row r="41" spans="1:8" x14ac:dyDescent="0.2">
      <c r="A41" t="s">
        <v>440</v>
      </c>
      <c r="B41" t="s">
        <v>441</v>
      </c>
      <c r="C41" t="s">
        <v>442</v>
      </c>
      <c r="D41" t="s">
        <v>443</v>
      </c>
      <c r="E41">
        <v>2023</v>
      </c>
      <c r="F41" t="s">
        <v>444</v>
      </c>
      <c r="G41" t="s">
        <v>445</v>
      </c>
      <c r="H41" t="s">
        <v>446</v>
      </c>
    </row>
    <row r="42" spans="1:8" x14ac:dyDescent="0.2">
      <c r="A42" t="s">
        <v>2347</v>
      </c>
      <c r="B42" t="s">
        <v>2348</v>
      </c>
      <c r="C42" t="s">
        <v>2349</v>
      </c>
      <c r="D42" t="s">
        <v>2350</v>
      </c>
      <c r="E42">
        <v>2019</v>
      </c>
      <c r="F42" t="s">
        <v>2351</v>
      </c>
      <c r="H42" t="s">
        <v>2352</v>
      </c>
    </row>
    <row r="43" spans="1:8" x14ac:dyDescent="0.2">
      <c r="A43" t="s">
        <v>4307</v>
      </c>
      <c r="B43" t="s">
        <v>4308</v>
      </c>
      <c r="C43" t="s">
        <v>4309</v>
      </c>
      <c r="D43" t="s">
        <v>56</v>
      </c>
      <c r="E43">
        <v>2012</v>
      </c>
      <c r="F43" t="s">
        <v>4310</v>
      </c>
      <c r="G43" t="s">
        <v>4311</v>
      </c>
      <c r="H43" t="s">
        <v>4312</v>
      </c>
    </row>
    <row r="44" spans="1:8" x14ac:dyDescent="0.2">
      <c r="A44" t="s">
        <v>2353</v>
      </c>
      <c r="B44" t="s">
        <v>2354</v>
      </c>
      <c r="C44" t="s">
        <v>2355</v>
      </c>
      <c r="D44" t="s">
        <v>1266</v>
      </c>
      <c r="E44">
        <v>2016</v>
      </c>
      <c r="F44" t="s">
        <v>2356</v>
      </c>
      <c r="G44" t="s">
        <v>2357</v>
      </c>
      <c r="H44" t="s">
        <v>2358</v>
      </c>
    </row>
    <row r="45" spans="1:8" x14ac:dyDescent="0.2">
      <c r="A45" t="s">
        <v>3894</v>
      </c>
      <c r="B45" t="s">
        <v>3895</v>
      </c>
      <c r="C45" t="s">
        <v>3896</v>
      </c>
      <c r="D45" t="s">
        <v>3897</v>
      </c>
      <c r="E45">
        <v>2025</v>
      </c>
      <c r="F45" t="s">
        <v>3898</v>
      </c>
      <c r="G45" t="s">
        <v>3899</v>
      </c>
      <c r="H45" t="s">
        <v>3900</v>
      </c>
    </row>
    <row r="46" spans="1:8" x14ac:dyDescent="0.2">
      <c r="A46" t="s">
        <v>4313</v>
      </c>
      <c r="B46" t="s">
        <v>4314</v>
      </c>
      <c r="C46" t="s">
        <v>4315</v>
      </c>
      <c r="D46" t="s">
        <v>4316</v>
      </c>
      <c r="E46">
        <v>2014</v>
      </c>
      <c r="F46" t="s">
        <v>4317</v>
      </c>
      <c r="G46" t="s">
        <v>4318</v>
      </c>
      <c r="H46" t="s">
        <v>4319</v>
      </c>
    </row>
    <row r="47" spans="1:8" x14ac:dyDescent="0.2">
      <c r="A47" t="s">
        <v>4320</v>
      </c>
      <c r="B47" t="s">
        <v>4321</v>
      </c>
      <c r="C47" t="s">
        <v>4322</v>
      </c>
      <c r="D47" t="s">
        <v>4323</v>
      </c>
      <c r="E47">
        <v>2014</v>
      </c>
      <c r="F47" t="s">
        <v>4324</v>
      </c>
      <c r="G47" t="s">
        <v>4325</v>
      </c>
      <c r="H47" t="s">
        <v>4326</v>
      </c>
    </row>
    <row r="48" spans="1:8" x14ac:dyDescent="0.2">
      <c r="A48" t="s">
        <v>447</v>
      </c>
      <c r="B48" t="s">
        <v>448</v>
      </c>
      <c r="C48" t="s">
        <v>449</v>
      </c>
      <c r="D48" t="s">
        <v>450</v>
      </c>
      <c r="E48">
        <v>2023</v>
      </c>
      <c r="F48" t="s">
        <v>451</v>
      </c>
      <c r="G48" t="s">
        <v>452</v>
      </c>
      <c r="H48" t="s">
        <v>453</v>
      </c>
    </row>
    <row r="49" spans="1:8" x14ac:dyDescent="0.2">
      <c r="A49" t="s">
        <v>3901</v>
      </c>
      <c r="B49" t="s">
        <v>3902</v>
      </c>
      <c r="C49" t="s">
        <v>3903</v>
      </c>
      <c r="D49" t="s">
        <v>3904</v>
      </c>
      <c r="E49">
        <v>2025</v>
      </c>
      <c r="F49" t="s">
        <v>3905</v>
      </c>
      <c r="G49" t="s">
        <v>3906</v>
      </c>
      <c r="H49" t="s">
        <v>3907</v>
      </c>
    </row>
    <row r="50" spans="1:8" x14ac:dyDescent="0.2">
      <c r="A50" t="s">
        <v>3908</v>
      </c>
      <c r="B50" t="s">
        <v>3909</v>
      </c>
      <c r="C50" t="s">
        <v>3910</v>
      </c>
      <c r="D50" t="s">
        <v>3911</v>
      </c>
      <c r="E50">
        <v>2025</v>
      </c>
      <c r="F50" t="s">
        <v>3912</v>
      </c>
      <c r="G50" t="s">
        <v>3913</v>
      </c>
      <c r="H50" t="s">
        <v>3914</v>
      </c>
    </row>
    <row r="51" spans="1:8" x14ac:dyDescent="0.2">
      <c r="A51" t="s">
        <v>2359</v>
      </c>
      <c r="B51" t="s">
        <v>2360</v>
      </c>
      <c r="C51" t="s">
        <v>2361</v>
      </c>
      <c r="D51" t="s">
        <v>2362</v>
      </c>
      <c r="E51">
        <v>2016</v>
      </c>
      <c r="H51" t="s">
        <v>2363</v>
      </c>
    </row>
    <row r="52" spans="1:8" x14ac:dyDescent="0.2">
      <c r="A52" t="s">
        <v>4327</v>
      </c>
      <c r="B52" t="s">
        <v>4328</v>
      </c>
      <c r="C52" t="s">
        <v>4329</v>
      </c>
      <c r="D52" t="s">
        <v>4330</v>
      </c>
      <c r="E52">
        <v>2020</v>
      </c>
      <c r="F52" t="s">
        <v>4331</v>
      </c>
      <c r="H52" t="s">
        <v>4332</v>
      </c>
    </row>
    <row r="53" spans="1:8" x14ac:dyDescent="0.2">
      <c r="A53" t="s">
        <v>1046</v>
      </c>
      <c r="B53" t="s">
        <v>1047</v>
      </c>
      <c r="C53" t="s">
        <v>1048</v>
      </c>
      <c r="D53" t="s">
        <v>1049</v>
      </c>
      <c r="E53">
        <v>2022</v>
      </c>
      <c r="F53" t="s">
        <v>1050</v>
      </c>
      <c r="G53" t="s">
        <v>1051</v>
      </c>
      <c r="H53" t="s">
        <v>1052</v>
      </c>
    </row>
    <row r="54" spans="1:8" x14ac:dyDescent="0.2">
      <c r="A54" t="s">
        <v>454</v>
      </c>
      <c r="B54" t="s">
        <v>455</v>
      </c>
      <c r="C54" t="s">
        <v>456</v>
      </c>
      <c r="D54" t="s">
        <v>457</v>
      </c>
      <c r="E54">
        <v>2023</v>
      </c>
      <c r="F54" t="s">
        <v>458</v>
      </c>
      <c r="G54" t="s">
        <v>459</v>
      </c>
      <c r="H54" t="s">
        <v>460</v>
      </c>
    </row>
    <row r="55" spans="1:8" x14ac:dyDescent="0.2">
      <c r="A55" t="s">
        <v>2739</v>
      </c>
      <c r="B55" t="s">
        <v>2740</v>
      </c>
      <c r="C55" t="s">
        <v>2741</v>
      </c>
      <c r="D55" t="s">
        <v>1865</v>
      </c>
      <c r="E55">
        <v>2018</v>
      </c>
      <c r="F55" t="s">
        <v>2742</v>
      </c>
      <c r="G55" t="s">
        <v>2743</v>
      </c>
      <c r="H55" t="s">
        <v>2744</v>
      </c>
    </row>
    <row r="56" spans="1:8" x14ac:dyDescent="0.2">
      <c r="A56" t="s">
        <v>2205</v>
      </c>
      <c r="B56" t="s">
        <v>2206</v>
      </c>
      <c r="C56" t="s">
        <v>2207</v>
      </c>
      <c r="D56" t="s">
        <v>329</v>
      </c>
      <c r="E56">
        <v>2019</v>
      </c>
      <c r="F56" t="s">
        <v>2208</v>
      </c>
      <c r="G56" t="s">
        <v>2209</v>
      </c>
      <c r="H56" t="s">
        <v>2210</v>
      </c>
    </row>
    <row r="57" spans="1:8" x14ac:dyDescent="0.2">
      <c r="A57" t="s">
        <v>4333</v>
      </c>
      <c r="B57" t="s">
        <v>4334</v>
      </c>
      <c r="C57" t="s">
        <v>4335</v>
      </c>
      <c r="D57" t="s">
        <v>4336</v>
      </c>
      <c r="E57">
        <v>2016</v>
      </c>
      <c r="F57" t="s">
        <v>4337</v>
      </c>
      <c r="H57" t="s">
        <v>4338</v>
      </c>
    </row>
    <row r="58" spans="1:8" x14ac:dyDescent="0.2">
      <c r="A58" t="s">
        <v>2745</v>
      </c>
      <c r="B58" t="s">
        <v>2746</v>
      </c>
      <c r="C58" t="s">
        <v>2747</v>
      </c>
      <c r="D58" t="s">
        <v>31</v>
      </c>
      <c r="E58">
        <v>2016</v>
      </c>
      <c r="F58" t="s">
        <v>2748</v>
      </c>
      <c r="G58" t="s">
        <v>2749</v>
      </c>
      <c r="H58" t="s">
        <v>2750</v>
      </c>
    </row>
    <row r="59" spans="1:8" x14ac:dyDescent="0.2">
      <c r="A59" t="s">
        <v>2211</v>
      </c>
      <c r="B59" t="s">
        <v>2212</v>
      </c>
      <c r="C59" t="s">
        <v>2213</v>
      </c>
      <c r="D59" t="s">
        <v>2214</v>
      </c>
      <c r="E59">
        <v>2019</v>
      </c>
      <c r="F59" t="s">
        <v>2215</v>
      </c>
      <c r="G59" t="s">
        <v>2216</v>
      </c>
      <c r="H59" t="s">
        <v>2217</v>
      </c>
    </row>
    <row r="60" spans="1:8" x14ac:dyDescent="0.2">
      <c r="A60" t="s">
        <v>2751</v>
      </c>
      <c r="B60" t="s">
        <v>2752</v>
      </c>
      <c r="C60" t="s">
        <v>2753</v>
      </c>
      <c r="D60" t="s">
        <v>946</v>
      </c>
      <c r="E60">
        <v>2016</v>
      </c>
      <c r="F60" t="s">
        <v>2754</v>
      </c>
      <c r="G60" t="s">
        <v>2755</v>
      </c>
      <c r="H60" t="s">
        <v>2756</v>
      </c>
    </row>
    <row r="61" spans="1:8" x14ac:dyDescent="0.2">
      <c r="A61" t="s">
        <v>1465</v>
      </c>
      <c r="B61" t="s">
        <v>1466</v>
      </c>
      <c r="C61" t="s">
        <v>1467</v>
      </c>
      <c r="D61" t="s">
        <v>343</v>
      </c>
      <c r="E61">
        <v>2021</v>
      </c>
      <c r="F61" t="s">
        <v>1468</v>
      </c>
      <c r="G61" t="s">
        <v>1469</v>
      </c>
      <c r="H61" t="s">
        <v>1470</v>
      </c>
    </row>
    <row r="62" spans="1:8" x14ac:dyDescent="0.2">
      <c r="A62" t="s">
        <v>461</v>
      </c>
      <c r="B62" t="s">
        <v>462</v>
      </c>
      <c r="C62" t="s">
        <v>463</v>
      </c>
      <c r="D62" t="s">
        <v>74</v>
      </c>
      <c r="E62">
        <v>2023</v>
      </c>
      <c r="F62" t="s">
        <v>464</v>
      </c>
      <c r="G62" t="s">
        <v>465</v>
      </c>
      <c r="H62" t="s">
        <v>466</v>
      </c>
    </row>
    <row r="63" spans="1:8" x14ac:dyDescent="0.2">
      <c r="A63" t="s">
        <v>1893</v>
      </c>
      <c r="B63" t="s">
        <v>1894</v>
      </c>
      <c r="C63" t="s">
        <v>1895</v>
      </c>
      <c r="D63" t="s">
        <v>35</v>
      </c>
      <c r="E63">
        <v>2020</v>
      </c>
      <c r="F63" t="s">
        <v>1896</v>
      </c>
      <c r="G63" t="s">
        <v>1897</v>
      </c>
      <c r="H63" t="s">
        <v>1898</v>
      </c>
    </row>
    <row r="64" spans="1:8" x14ac:dyDescent="0.2">
      <c r="A64" t="s">
        <v>1053</v>
      </c>
      <c r="B64" t="s">
        <v>1054</v>
      </c>
      <c r="C64" t="s">
        <v>1055</v>
      </c>
      <c r="D64" t="s">
        <v>1056</v>
      </c>
      <c r="E64">
        <v>2022</v>
      </c>
      <c r="F64" t="s">
        <v>1057</v>
      </c>
      <c r="G64" t="s">
        <v>1058</v>
      </c>
      <c r="H64" t="s">
        <v>1059</v>
      </c>
    </row>
    <row r="65" spans="1:8" x14ac:dyDescent="0.2">
      <c r="A65" t="s">
        <v>3915</v>
      </c>
      <c r="B65" t="s">
        <v>3916</v>
      </c>
      <c r="C65" t="s">
        <v>3917</v>
      </c>
      <c r="D65" t="s">
        <v>3918</v>
      </c>
      <c r="E65">
        <v>2025</v>
      </c>
      <c r="F65" t="s">
        <v>3919</v>
      </c>
      <c r="H65" t="s">
        <v>3920</v>
      </c>
    </row>
    <row r="66" spans="1:8" x14ac:dyDescent="0.2">
      <c r="A66" t="s">
        <v>1060</v>
      </c>
      <c r="B66" t="s">
        <v>1061</v>
      </c>
      <c r="C66" t="s">
        <v>1062</v>
      </c>
      <c r="D66" t="s">
        <v>136</v>
      </c>
      <c r="E66">
        <v>2022</v>
      </c>
      <c r="F66" t="s">
        <v>1063</v>
      </c>
      <c r="G66" t="s">
        <v>1064</v>
      </c>
      <c r="H66" t="s">
        <v>1065</v>
      </c>
    </row>
    <row r="67" spans="1:8" x14ac:dyDescent="0.2">
      <c r="A67" t="s">
        <v>1899</v>
      </c>
      <c r="B67" t="s">
        <v>1900</v>
      </c>
      <c r="C67" t="s">
        <v>1901</v>
      </c>
      <c r="D67" t="s">
        <v>24</v>
      </c>
      <c r="E67">
        <v>2020</v>
      </c>
      <c r="F67" t="s">
        <v>1902</v>
      </c>
      <c r="G67" t="s">
        <v>1903</v>
      </c>
      <c r="H67" t="s">
        <v>1904</v>
      </c>
    </row>
    <row r="68" spans="1:8" x14ac:dyDescent="0.2">
      <c r="A68" t="s">
        <v>4339</v>
      </c>
      <c r="B68" t="s">
        <v>4340</v>
      </c>
      <c r="C68" t="s">
        <v>4341</v>
      </c>
      <c r="D68" t="s">
        <v>4342</v>
      </c>
      <c r="E68">
        <v>2013</v>
      </c>
      <c r="F68" t="s">
        <v>4343</v>
      </c>
      <c r="G68" t="s">
        <v>4344</v>
      </c>
      <c r="H68" t="s">
        <v>4345</v>
      </c>
    </row>
    <row r="69" spans="1:8" x14ac:dyDescent="0.2">
      <c r="A69" t="s">
        <v>2757</v>
      </c>
      <c r="B69" t="s">
        <v>2758</v>
      </c>
      <c r="C69" t="s">
        <v>2759</v>
      </c>
      <c r="D69" t="s">
        <v>136</v>
      </c>
      <c r="E69">
        <v>2018</v>
      </c>
      <c r="F69" t="s">
        <v>2760</v>
      </c>
      <c r="G69" t="s">
        <v>2761</v>
      </c>
      <c r="H69" t="s">
        <v>2762</v>
      </c>
    </row>
    <row r="70" spans="1:8" x14ac:dyDescent="0.2">
      <c r="A70" t="s">
        <v>3921</v>
      </c>
      <c r="B70" t="s">
        <v>3922</v>
      </c>
      <c r="C70" t="s">
        <v>3923</v>
      </c>
      <c r="D70" t="s">
        <v>3924</v>
      </c>
      <c r="E70">
        <v>2025</v>
      </c>
      <c r="F70" t="s">
        <v>3925</v>
      </c>
      <c r="G70" t="s">
        <v>3926</v>
      </c>
      <c r="H70" t="s">
        <v>3927</v>
      </c>
    </row>
    <row r="71" spans="1:8" x14ac:dyDescent="0.2">
      <c r="A71" t="s">
        <v>2364</v>
      </c>
      <c r="B71" t="s">
        <v>2365</v>
      </c>
      <c r="C71" t="s">
        <v>2366</v>
      </c>
      <c r="D71" t="s">
        <v>2367</v>
      </c>
      <c r="E71">
        <v>2013</v>
      </c>
      <c r="F71" t="s">
        <v>2368</v>
      </c>
      <c r="H71" t="s">
        <v>2369</v>
      </c>
    </row>
    <row r="72" spans="1:8" x14ac:dyDescent="0.2">
      <c r="A72" t="s">
        <v>1471</v>
      </c>
      <c r="B72" t="s">
        <v>1472</v>
      </c>
      <c r="C72" t="s">
        <v>1473</v>
      </c>
      <c r="D72" t="s">
        <v>1474</v>
      </c>
      <c r="E72">
        <v>2021</v>
      </c>
      <c r="F72" t="s">
        <v>1475</v>
      </c>
      <c r="G72" t="s">
        <v>1476</v>
      </c>
      <c r="H72" t="s">
        <v>1477</v>
      </c>
    </row>
    <row r="73" spans="1:8" x14ac:dyDescent="0.2">
      <c r="A73" t="s">
        <v>2763</v>
      </c>
      <c r="B73" t="s">
        <v>2764</v>
      </c>
      <c r="C73" t="s">
        <v>2765</v>
      </c>
      <c r="D73" t="s">
        <v>2766</v>
      </c>
      <c r="E73">
        <v>2015</v>
      </c>
      <c r="F73" t="s">
        <v>2767</v>
      </c>
      <c r="G73" t="s">
        <v>2768</v>
      </c>
      <c r="H73" t="s">
        <v>2769</v>
      </c>
    </row>
    <row r="74" spans="1:8" x14ac:dyDescent="0.2">
      <c r="A74" t="s">
        <v>1478</v>
      </c>
      <c r="B74" t="s">
        <v>1479</v>
      </c>
      <c r="C74" t="s">
        <v>1480</v>
      </c>
      <c r="D74" t="s">
        <v>1481</v>
      </c>
      <c r="E74">
        <v>2021</v>
      </c>
      <c r="F74" t="s">
        <v>1482</v>
      </c>
      <c r="G74" t="s">
        <v>1483</v>
      </c>
      <c r="H74" t="s">
        <v>1484</v>
      </c>
    </row>
    <row r="75" spans="1:8" x14ac:dyDescent="0.2">
      <c r="A75" t="s">
        <v>1485</v>
      </c>
      <c r="B75" t="s">
        <v>1486</v>
      </c>
      <c r="C75" t="s">
        <v>1487</v>
      </c>
      <c r="D75" t="s">
        <v>74</v>
      </c>
      <c r="E75">
        <v>2021</v>
      </c>
      <c r="F75" t="s">
        <v>1488</v>
      </c>
      <c r="G75" t="s">
        <v>1489</v>
      </c>
      <c r="H75" t="s">
        <v>1490</v>
      </c>
    </row>
    <row r="76" spans="1:8" x14ac:dyDescent="0.2">
      <c r="A76" t="s">
        <v>4346</v>
      </c>
      <c r="B76" t="s">
        <v>4347</v>
      </c>
      <c r="C76" t="s">
        <v>4348</v>
      </c>
      <c r="E76">
        <v>2017</v>
      </c>
      <c r="H76" t="s">
        <v>4349</v>
      </c>
    </row>
    <row r="77" spans="1:8" x14ac:dyDescent="0.2">
      <c r="A77" t="s">
        <v>2770</v>
      </c>
      <c r="B77" t="s">
        <v>2771</v>
      </c>
      <c r="C77" t="s">
        <v>2772</v>
      </c>
      <c r="D77" t="s">
        <v>136</v>
      </c>
      <c r="E77">
        <v>2017</v>
      </c>
      <c r="F77" t="s">
        <v>2773</v>
      </c>
      <c r="G77" t="s">
        <v>2774</v>
      </c>
      <c r="H77" t="s">
        <v>2775</v>
      </c>
    </row>
    <row r="78" spans="1:8" x14ac:dyDescent="0.2">
      <c r="A78" t="s">
        <v>3928</v>
      </c>
      <c r="B78" t="s">
        <v>3929</v>
      </c>
      <c r="C78" t="s">
        <v>3930</v>
      </c>
      <c r="D78" t="s">
        <v>3931</v>
      </c>
      <c r="E78">
        <v>2025</v>
      </c>
      <c r="F78" t="s">
        <v>3932</v>
      </c>
      <c r="G78" t="s">
        <v>3933</v>
      </c>
      <c r="H78" t="s">
        <v>3934</v>
      </c>
    </row>
    <row r="79" spans="1:8" x14ac:dyDescent="0.2">
      <c r="A79" t="s">
        <v>1067</v>
      </c>
      <c r="B79" t="s">
        <v>1068</v>
      </c>
      <c r="C79" t="s">
        <v>1069</v>
      </c>
      <c r="D79" t="s">
        <v>1070</v>
      </c>
      <c r="E79">
        <v>2022</v>
      </c>
      <c r="F79" t="s">
        <v>1071</v>
      </c>
      <c r="G79" t="s">
        <v>1072</v>
      </c>
      <c r="H79" t="s">
        <v>1073</v>
      </c>
    </row>
    <row r="80" spans="1:8" x14ac:dyDescent="0.2">
      <c r="A80" t="s">
        <v>2370</v>
      </c>
      <c r="B80" t="s">
        <v>2371</v>
      </c>
      <c r="C80" t="s">
        <v>2372</v>
      </c>
      <c r="D80" t="s">
        <v>2373</v>
      </c>
      <c r="E80">
        <v>2015</v>
      </c>
      <c r="H80" t="s">
        <v>2374</v>
      </c>
    </row>
    <row r="81" spans="1:8" x14ac:dyDescent="0.2">
      <c r="A81" t="s">
        <v>1074</v>
      </c>
      <c r="B81" t="s">
        <v>1075</v>
      </c>
      <c r="C81" t="s">
        <v>1076</v>
      </c>
      <c r="D81" t="s">
        <v>24</v>
      </c>
      <c r="E81">
        <v>2022</v>
      </c>
      <c r="F81" t="s">
        <v>1077</v>
      </c>
      <c r="G81" t="s">
        <v>1078</v>
      </c>
      <c r="H81" t="s">
        <v>1079</v>
      </c>
    </row>
    <row r="82" spans="1:8" x14ac:dyDescent="0.2">
      <c r="A82" t="s">
        <v>2375</v>
      </c>
      <c r="B82" t="s">
        <v>2376</v>
      </c>
      <c r="C82" t="s">
        <v>2377</v>
      </c>
      <c r="D82" t="s">
        <v>2378</v>
      </c>
      <c r="E82">
        <v>2018</v>
      </c>
      <c r="F82" t="s">
        <v>2379</v>
      </c>
      <c r="H82" t="s">
        <v>2380</v>
      </c>
    </row>
    <row r="83" spans="1:8" x14ac:dyDescent="0.2">
      <c r="A83" t="s">
        <v>2776</v>
      </c>
      <c r="B83" t="s">
        <v>2777</v>
      </c>
      <c r="C83" t="s">
        <v>2778</v>
      </c>
      <c r="D83" t="s">
        <v>136</v>
      </c>
      <c r="E83">
        <v>2014</v>
      </c>
      <c r="F83" t="s">
        <v>2779</v>
      </c>
      <c r="G83" t="s">
        <v>2780</v>
      </c>
      <c r="H83" t="s">
        <v>2781</v>
      </c>
    </row>
    <row r="84" spans="1:8" x14ac:dyDescent="0.2">
      <c r="A84" t="s">
        <v>2782</v>
      </c>
      <c r="B84" t="s">
        <v>2783</v>
      </c>
      <c r="C84" t="s">
        <v>2784</v>
      </c>
      <c r="D84" t="s">
        <v>136</v>
      </c>
      <c r="E84">
        <v>2017</v>
      </c>
      <c r="F84" t="s">
        <v>2785</v>
      </c>
      <c r="G84" t="s">
        <v>2786</v>
      </c>
      <c r="H84" t="s">
        <v>2787</v>
      </c>
    </row>
    <row r="85" spans="1:8" x14ac:dyDescent="0.2">
      <c r="A85" t="s">
        <v>2218</v>
      </c>
      <c r="B85" t="s">
        <v>2219</v>
      </c>
      <c r="C85" t="s">
        <v>2220</v>
      </c>
      <c r="D85" t="s">
        <v>136</v>
      </c>
      <c r="E85">
        <v>2019</v>
      </c>
      <c r="F85" t="s">
        <v>2221</v>
      </c>
      <c r="G85" t="s">
        <v>2222</v>
      </c>
      <c r="H85" t="s">
        <v>2223</v>
      </c>
    </row>
    <row r="86" spans="1:8" x14ac:dyDescent="0.2">
      <c r="A86" t="s">
        <v>1491</v>
      </c>
      <c r="B86" t="s">
        <v>1492</v>
      </c>
      <c r="C86" t="s">
        <v>1493</v>
      </c>
      <c r="D86" t="s">
        <v>136</v>
      </c>
      <c r="E86">
        <v>2021</v>
      </c>
      <c r="F86" t="s">
        <v>1494</v>
      </c>
      <c r="G86" t="s">
        <v>1495</v>
      </c>
      <c r="H86" t="s">
        <v>1496</v>
      </c>
    </row>
    <row r="87" spans="1:8" x14ac:dyDescent="0.2">
      <c r="A87" t="s">
        <v>2381</v>
      </c>
      <c r="B87" t="s">
        <v>2382</v>
      </c>
      <c r="C87" t="s">
        <v>2383</v>
      </c>
      <c r="D87" t="s">
        <v>156</v>
      </c>
      <c r="E87">
        <v>2015</v>
      </c>
      <c r="F87" t="s">
        <v>2384</v>
      </c>
      <c r="G87" t="s">
        <v>2385</v>
      </c>
      <c r="H87" t="s">
        <v>2386</v>
      </c>
    </row>
    <row r="88" spans="1:8" x14ac:dyDescent="0.2">
      <c r="A88" t="s">
        <v>2224</v>
      </c>
      <c r="B88" t="s">
        <v>2225</v>
      </c>
      <c r="C88" t="s">
        <v>2226</v>
      </c>
      <c r="D88" t="s">
        <v>35</v>
      </c>
      <c r="E88">
        <v>2019</v>
      </c>
      <c r="F88" t="s">
        <v>2227</v>
      </c>
      <c r="G88" t="s">
        <v>2228</v>
      </c>
      <c r="H88" t="s">
        <v>2229</v>
      </c>
    </row>
    <row r="89" spans="1:8" x14ac:dyDescent="0.2">
      <c r="A89" t="s">
        <v>2230</v>
      </c>
      <c r="B89" t="s">
        <v>2231</v>
      </c>
      <c r="C89" t="s">
        <v>2232</v>
      </c>
      <c r="D89" t="s">
        <v>24</v>
      </c>
      <c r="E89">
        <v>2019</v>
      </c>
      <c r="F89" t="s">
        <v>2233</v>
      </c>
      <c r="G89" t="s">
        <v>2234</v>
      </c>
      <c r="H89" t="s">
        <v>2235</v>
      </c>
    </row>
    <row r="90" spans="1:8" x14ac:dyDescent="0.2">
      <c r="A90" t="s">
        <v>1080</v>
      </c>
      <c r="B90" t="s">
        <v>1081</v>
      </c>
      <c r="C90" t="s">
        <v>1082</v>
      </c>
      <c r="D90" t="s">
        <v>450</v>
      </c>
      <c r="E90">
        <v>2022</v>
      </c>
      <c r="G90" t="s">
        <v>1083</v>
      </c>
      <c r="H90" t="s">
        <v>1084</v>
      </c>
    </row>
    <row r="91" spans="1:8" x14ac:dyDescent="0.2">
      <c r="A91" t="s">
        <v>467</v>
      </c>
      <c r="B91" t="s">
        <v>468</v>
      </c>
      <c r="C91" t="s">
        <v>469</v>
      </c>
      <c r="D91" t="s">
        <v>31</v>
      </c>
      <c r="E91">
        <v>2023</v>
      </c>
      <c r="F91" t="s">
        <v>470</v>
      </c>
      <c r="G91" t="s">
        <v>471</v>
      </c>
      <c r="H91" t="s">
        <v>472</v>
      </c>
    </row>
    <row r="92" spans="1:8" x14ac:dyDescent="0.2">
      <c r="A92" t="s">
        <v>2788</v>
      </c>
      <c r="B92" t="s">
        <v>2789</v>
      </c>
      <c r="C92" t="s">
        <v>2790</v>
      </c>
      <c r="D92" t="s">
        <v>35</v>
      </c>
      <c r="E92">
        <v>2015</v>
      </c>
      <c r="F92" t="s">
        <v>2791</v>
      </c>
      <c r="G92" t="s">
        <v>2792</v>
      </c>
      <c r="H92" t="s">
        <v>2793</v>
      </c>
    </row>
    <row r="93" spans="1:8" x14ac:dyDescent="0.2">
      <c r="A93" t="s">
        <v>4350</v>
      </c>
      <c r="B93" t="s">
        <v>4351</v>
      </c>
      <c r="C93" t="s">
        <v>4352</v>
      </c>
      <c r="E93">
        <v>2015</v>
      </c>
      <c r="H93" t="s">
        <v>4353</v>
      </c>
    </row>
    <row r="94" spans="1:8" x14ac:dyDescent="0.2">
      <c r="A94" t="s">
        <v>1905</v>
      </c>
      <c r="B94" t="s">
        <v>1906</v>
      </c>
      <c r="C94" t="s">
        <v>1907</v>
      </c>
      <c r="D94" t="s">
        <v>1908</v>
      </c>
      <c r="E94">
        <v>2020</v>
      </c>
      <c r="F94" t="s">
        <v>1909</v>
      </c>
      <c r="G94" t="s">
        <v>1910</v>
      </c>
      <c r="H94" t="s">
        <v>1911</v>
      </c>
    </row>
    <row r="95" spans="1:8" x14ac:dyDescent="0.2">
      <c r="A95" t="s">
        <v>1497</v>
      </c>
      <c r="B95" t="s">
        <v>1498</v>
      </c>
      <c r="C95" t="s">
        <v>1499</v>
      </c>
      <c r="D95" t="s">
        <v>1500</v>
      </c>
      <c r="E95">
        <v>2021</v>
      </c>
      <c r="F95" t="s">
        <v>1501</v>
      </c>
      <c r="G95" t="s">
        <v>1502</v>
      </c>
      <c r="H95" t="s">
        <v>1503</v>
      </c>
    </row>
    <row r="96" spans="1:8" x14ac:dyDescent="0.2">
      <c r="A96" t="s">
        <v>2794</v>
      </c>
      <c r="B96" t="s">
        <v>2795</v>
      </c>
      <c r="C96" t="s">
        <v>2796</v>
      </c>
      <c r="D96" t="s">
        <v>31</v>
      </c>
      <c r="E96">
        <v>2015</v>
      </c>
      <c r="F96" t="s">
        <v>2797</v>
      </c>
      <c r="G96" t="s">
        <v>2798</v>
      </c>
      <c r="H96" t="s">
        <v>2799</v>
      </c>
    </row>
    <row r="97" spans="1:8" x14ac:dyDescent="0.2">
      <c r="A97" t="s">
        <v>1912</v>
      </c>
      <c r="B97" t="s">
        <v>1913</v>
      </c>
      <c r="C97" t="s">
        <v>1914</v>
      </c>
      <c r="D97" t="s">
        <v>1915</v>
      </c>
      <c r="E97">
        <v>2020</v>
      </c>
      <c r="F97" t="s">
        <v>1916</v>
      </c>
      <c r="G97" t="s">
        <v>1917</v>
      </c>
      <c r="H97" t="s">
        <v>1918</v>
      </c>
    </row>
    <row r="98" spans="1:8" x14ac:dyDescent="0.2">
      <c r="A98" t="s">
        <v>2800</v>
      </c>
      <c r="B98" t="s">
        <v>2801</v>
      </c>
      <c r="C98" t="s">
        <v>2802</v>
      </c>
      <c r="D98" t="s">
        <v>2803</v>
      </c>
      <c r="E98">
        <v>2016</v>
      </c>
      <c r="F98" t="s">
        <v>2804</v>
      </c>
      <c r="G98" t="s">
        <v>2805</v>
      </c>
      <c r="H98" t="s">
        <v>2806</v>
      </c>
    </row>
    <row r="99" spans="1:8" x14ac:dyDescent="0.2">
      <c r="A99" t="s">
        <v>2807</v>
      </c>
      <c r="B99" t="s">
        <v>2801</v>
      </c>
      <c r="C99" t="s">
        <v>2808</v>
      </c>
      <c r="D99" t="s">
        <v>74</v>
      </c>
      <c r="E99">
        <v>2017</v>
      </c>
      <c r="F99" t="s">
        <v>2809</v>
      </c>
      <c r="G99" t="s">
        <v>2810</v>
      </c>
      <c r="H99" t="s">
        <v>2811</v>
      </c>
    </row>
    <row r="100" spans="1:8" x14ac:dyDescent="0.2">
      <c r="A100" t="s">
        <v>2812</v>
      </c>
      <c r="B100" t="s">
        <v>2813</v>
      </c>
      <c r="C100" t="s">
        <v>2814</v>
      </c>
      <c r="D100" t="s">
        <v>1066</v>
      </c>
      <c r="E100">
        <v>2015</v>
      </c>
      <c r="F100" t="s">
        <v>2815</v>
      </c>
      <c r="G100" t="s">
        <v>2816</v>
      </c>
      <c r="H100" t="s">
        <v>2817</v>
      </c>
    </row>
    <row r="101" spans="1:8" x14ac:dyDescent="0.2">
      <c r="A101" t="s">
        <v>1085</v>
      </c>
      <c r="B101" t="s">
        <v>1086</v>
      </c>
      <c r="C101" t="s">
        <v>1087</v>
      </c>
      <c r="D101" t="s">
        <v>319</v>
      </c>
      <c r="E101">
        <v>2022</v>
      </c>
      <c r="F101" t="s">
        <v>1088</v>
      </c>
      <c r="G101" t="s">
        <v>1089</v>
      </c>
      <c r="H101" t="s">
        <v>1090</v>
      </c>
    </row>
    <row r="102" spans="1:8" x14ac:dyDescent="0.2">
      <c r="A102" t="s">
        <v>2818</v>
      </c>
      <c r="B102" t="s">
        <v>2819</v>
      </c>
      <c r="C102" t="s">
        <v>2820</v>
      </c>
      <c r="D102" t="s">
        <v>24</v>
      </c>
      <c r="E102">
        <v>2015</v>
      </c>
      <c r="F102" t="s">
        <v>2821</v>
      </c>
      <c r="G102" t="s">
        <v>2822</v>
      </c>
      <c r="H102" t="s">
        <v>2823</v>
      </c>
    </row>
    <row r="103" spans="1:8" x14ac:dyDescent="0.2">
      <c r="A103" t="s">
        <v>1919</v>
      </c>
      <c r="B103" t="s">
        <v>1920</v>
      </c>
      <c r="C103" t="s">
        <v>1921</v>
      </c>
      <c r="D103" t="s">
        <v>24</v>
      </c>
      <c r="E103">
        <v>2020</v>
      </c>
      <c r="F103" t="s">
        <v>1922</v>
      </c>
      <c r="G103" t="s">
        <v>1923</v>
      </c>
      <c r="H103" t="s">
        <v>1924</v>
      </c>
    </row>
    <row r="104" spans="1:8" x14ac:dyDescent="0.2">
      <c r="A104" t="s">
        <v>2824</v>
      </c>
      <c r="B104" t="s">
        <v>2825</v>
      </c>
      <c r="C104" t="s">
        <v>2826</v>
      </c>
      <c r="D104" t="s">
        <v>1614</v>
      </c>
      <c r="E104">
        <v>2016</v>
      </c>
      <c r="F104" t="s">
        <v>2827</v>
      </c>
      <c r="G104" t="s">
        <v>2828</v>
      </c>
      <c r="H104" t="s">
        <v>2829</v>
      </c>
    </row>
    <row r="105" spans="1:8" x14ac:dyDescent="0.2">
      <c r="A105" t="s">
        <v>2236</v>
      </c>
      <c r="B105" t="s">
        <v>2237</v>
      </c>
      <c r="C105" t="s">
        <v>2238</v>
      </c>
      <c r="D105" t="s">
        <v>301</v>
      </c>
      <c r="E105">
        <v>2019</v>
      </c>
      <c r="F105" t="s">
        <v>2239</v>
      </c>
      <c r="G105" t="s">
        <v>2240</v>
      </c>
      <c r="H105" t="s">
        <v>2241</v>
      </c>
    </row>
    <row r="106" spans="1:8" x14ac:dyDescent="0.2">
      <c r="A106" t="s">
        <v>1504</v>
      </c>
      <c r="B106" t="s">
        <v>1505</v>
      </c>
      <c r="C106" t="s">
        <v>1506</v>
      </c>
      <c r="D106" t="s">
        <v>136</v>
      </c>
      <c r="E106">
        <v>2021</v>
      </c>
      <c r="F106" t="s">
        <v>1507</v>
      </c>
      <c r="G106" t="s">
        <v>1508</v>
      </c>
      <c r="H106" t="s">
        <v>1509</v>
      </c>
    </row>
    <row r="107" spans="1:8" x14ac:dyDescent="0.2">
      <c r="A107" t="s">
        <v>21</v>
      </c>
      <c r="B107" t="s">
        <v>22</v>
      </c>
      <c r="C107" t="s">
        <v>23</v>
      </c>
      <c r="D107" t="s">
        <v>24</v>
      </c>
      <c r="E107">
        <v>2024</v>
      </c>
      <c r="F107" t="s">
        <v>25</v>
      </c>
      <c r="G107" t="s">
        <v>26</v>
      </c>
      <c r="H107" t="s">
        <v>27</v>
      </c>
    </row>
    <row r="108" spans="1:8" x14ac:dyDescent="0.2">
      <c r="A108" t="s">
        <v>2387</v>
      </c>
      <c r="B108" t="s">
        <v>2388</v>
      </c>
      <c r="C108" t="s">
        <v>2389</v>
      </c>
      <c r="D108" t="s">
        <v>1908</v>
      </c>
      <c r="E108">
        <v>2019</v>
      </c>
      <c r="F108" t="s">
        <v>2390</v>
      </c>
      <c r="G108" t="s">
        <v>2391</v>
      </c>
      <c r="H108" t="s">
        <v>2392</v>
      </c>
    </row>
    <row r="109" spans="1:8" x14ac:dyDescent="0.2">
      <c r="A109" t="s">
        <v>1925</v>
      </c>
      <c r="B109" t="s">
        <v>1926</v>
      </c>
      <c r="C109" t="s">
        <v>1927</v>
      </c>
      <c r="D109" t="s">
        <v>67</v>
      </c>
      <c r="E109">
        <v>2020</v>
      </c>
      <c r="F109" t="s">
        <v>1928</v>
      </c>
      <c r="G109" t="s">
        <v>1929</v>
      </c>
      <c r="H109" t="s">
        <v>1930</v>
      </c>
    </row>
    <row r="110" spans="1:8" x14ac:dyDescent="0.2">
      <c r="A110" t="s">
        <v>1091</v>
      </c>
      <c r="B110" t="s">
        <v>1092</v>
      </c>
      <c r="C110" t="s">
        <v>1093</v>
      </c>
      <c r="D110" t="s">
        <v>136</v>
      </c>
      <c r="E110">
        <v>2022</v>
      </c>
      <c r="F110" t="s">
        <v>1094</v>
      </c>
      <c r="G110" t="s">
        <v>1095</v>
      </c>
      <c r="H110" t="s">
        <v>1096</v>
      </c>
    </row>
    <row r="111" spans="1:8" x14ac:dyDescent="0.2">
      <c r="A111" t="s">
        <v>3935</v>
      </c>
      <c r="B111" t="s">
        <v>3936</v>
      </c>
      <c r="C111" t="s">
        <v>3937</v>
      </c>
      <c r="D111" t="s">
        <v>3938</v>
      </c>
      <c r="E111">
        <v>2025</v>
      </c>
      <c r="F111" t="s">
        <v>3939</v>
      </c>
      <c r="G111" t="s">
        <v>3940</v>
      </c>
      <c r="H111" t="s">
        <v>3941</v>
      </c>
    </row>
    <row r="112" spans="1:8" x14ac:dyDescent="0.2">
      <c r="A112" t="s">
        <v>1931</v>
      </c>
      <c r="B112" t="s">
        <v>1932</v>
      </c>
      <c r="C112" t="s">
        <v>1933</v>
      </c>
      <c r="D112" t="s">
        <v>1315</v>
      </c>
      <c r="E112">
        <v>2020</v>
      </c>
      <c r="F112" t="s">
        <v>1934</v>
      </c>
      <c r="G112" t="s">
        <v>1935</v>
      </c>
      <c r="H112" t="s">
        <v>1936</v>
      </c>
    </row>
    <row r="113" spans="1:8" x14ac:dyDescent="0.2">
      <c r="A113" t="s">
        <v>3942</v>
      </c>
      <c r="B113" t="s">
        <v>3943</v>
      </c>
      <c r="C113" t="s">
        <v>3944</v>
      </c>
      <c r="D113" t="s">
        <v>3945</v>
      </c>
      <c r="E113">
        <v>2025</v>
      </c>
      <c r="F113" t="s">
        <v>3946</v>
      </c>
      <c r="G113" t="s">
        <v>3947</v>
      </c>
      <c r="H113" t="s">
        <v>3948</v>
      </c>
    </row>
    <row r="114" spans="1:8" x14ac:dyDescent="0.2">
      <c r="A114" t="s">
        <v>1097</v>
      </c>
      <c r="B114" t="s">
        <v>1098</v>
      </c>
      <c r="C114" t="s">
        <v>1099</v>
      </c>
      <c r="D114" t="s">
        <v>480</v>
      </c>
      <c r="E114">
        <v>2022</v>
      </c>
      <c r="F114" t="s">
        <v>1100</v>
      </c>
      <c r="G114" t="s">
        <v>1101</v>
      </c>
      <c r="H114" t="s">
        <v>1102</v>
      </c>
    </row>
    <row r="115" spans="1:8" x14ac:dyDescent="0.2">
      <c r="A115" t="s">
        <v>2830</v>
      </c>
      <c r="B115" t="s">
        <v>2831</v>
      </c>
      <c r="C115" t="s">
        <v>2832</v>
      </c>
      <c r="D115" t="s">
        <v>136</v>
      </c>
      <c r="E115">
        <v>2012</v>
      </c>
      <c r="F115" t="s">
        <v>2833</v>
      </c>
      <c r="G115" t="s">
        <v>2834</v>
      </c>
      <c r="H115" t="s">
        <v>2835</v>
      </c>
    </row>
    <row r="116" spans="1:8" x14ac:dyDescent="0.2">
      <c r="A116" t="s">
        <v>473</v>
      </c>
      <c r="B116" t="s">
        <v>474</v>
      </c>
      <c r="C116" t="s">
        <v>475</v>
      </c>
      <c r="D116" t="s">
        <v>476</v>
      </c>
      <c r="E116">
        <v>2023</v>
      </c>
      <c r="F116" t="s">
        <v>477</v>
      </c>
      <c r="G116" t="s">
        <v>478</v>
      </c>
      <c r="H116" t="s">
        <v>479</v>
      </c>
    </row>
    <row r="117" spans="1:8" x14ac:dyDescent="0.2">
      <c r="A117" t="s">
        <v>2836</v>
      </c>
      <c r="B117" t="s">
        <v>2837</v>
      </c>
      <c r="C117" t="s">
        <v>2838</v>
      </c>
      <c r="D117" t="s">
        <v>56</v>
      </c>
      <c r="E117">
        <v>2017</v>
      </c>
      <c r="F117" t="s">
        <v>2839</v>
      </c>
      <c r="G117" t="s">
        <v>2840</v>
      </c>
      <c r="H117" t="s">
        <v>2841</v>
      </c>
    </row>
    <row r="118" spans="1:8" x14ac:dyDescent="0.2">
      <c r="A118" t="s">
        <v>2842</v>
      </c>
      <c r="B118" t="s">
        <v>2843</v>
      </c>
      <c r="C118" t="s">
        <v>2844</v>
      </c>
      <c r="D118" t="s">
        <v>56</v>
      </c>
      <c r="E118">
        <v>2018</v>
      </c>
      <c r="F118" t="s">
        <v>2845</v>
      </c>
      <c r="G118" t="s">
        <v>2846</v>
      </c>
      <c r="H118" t="s">
        <v>2847</v>
      </c>
    </row>
    <row r="119" spans="1:8" x14ac:dyDescent="0.2">
      <c r="A119" t="s">
        <v>1937</v>
      </c>
      <c r="B119" t="s">
        <v>1938</v>
      </c>
      <c r="C119" t="s">
        <v>1939</v>
      </c>
      <c r="D119" t="s">
        <v>136</v>
      </c>
      <c r="E119">
        <v>2020</v>
      </c>
      <c r="F119" t="s">
        <v>1940</v>
      </c>
      <c r="G119" t="s">
        <v>1941</v>
      </c>
      <c r="H119" t="s">
        <v>1942</v>
      </c>
    </row>
    <row r="120" spans="1:8" x14ac:dyDescent="0.2">
      <c r="A120" t="s">
        <v>2848</v>
      </c>
      <c r="B120" t="s">
        <v>2849</v>
      </c>
      <c r="C120" t="s">
        <v>2850</v>
      </c>
      <c r="D120" t="s">
        <v>56</v>
      </c>
      <c r="E120">
        <v>2017</v>
      </c>
      <c r="F120" t="s">
        <v>2851</v>
      </c>
      <c r="G120" t="s">
        <v>2852</v>
      </c>
      <c r="H120" t="s">
        <v>2853</v>
      </c>
    </row>
    <row r="121" spans="1:8" x14ac:dyDescent="0.2">
      <c r="A121" t="s">
        <v>4358</v>
      </c>
      <c r="B121" t="s">
        <v>4359</v>
      </c>
      <c r="C121" t="s">
        <v>4360</v>
      </c>
      <c r="D121" t="s">
        <v>4361</v>
      </c>
      <c r="E121">
        <v>2012</v>
      </c>
      <c r="F121" t="s">
        <v>4362</v>
      </c>
      <c r="G121" t="s">
        <v>4363</v>
      </c>
      <c r="H121" t="s">
        <v>4364</v>
      </c>
    </row>
    <row r="122" spans="1:8" x14ac:dyDescent="0.2">
      <c r="A122" t="s">
        <v>1943</v>
      </c>
      <c r="B122" t="s">
        <v>1944</v>
      </c>
      <c r="C122" t="s">
        <v>1945</v>
      </c>
      <c r="D122" t="s">
        <v>24</v>
      </c>
      <c r="E122">
        <v>2020</v>
      </c>
      <c r="F122" t="s">
        <v>1946</v>
      </c>
      <c r="G122" t="s">
        <v>1947</v>
      </c>
      <c r="H122" t="s">
        <v>1948</v>
      </c>
    </row>
    <row r="123" spans="1:8" x14ac:dyDescent="0.2">
      <c r="A123" t="s">
        <v>4365</v>
      </c>
      <c r="B123" t="s">
        <v>4366</v>
      </c>
      <c r="C123" t="s">
        <v>4367</v>
      </c>
      <c r="D123" t="s">
        <v>4368</v>
      </c>
      <c r="E123">
        <v>2019</v>
      </c>
      <c r="H123" t="s">
        <v>4369</v>
      </c>
    </row>
    <row r="124" spans="1:8" x14ac:dyDescent="0.2">
      <c r="A124" t="s">
        <v>1949</v>
      </c>
      <c r="B124" t="s">
        <v>1950</v>
      </c>
      <c r="C124" t="s">
        <v>1951</v>
      </c>
      <c r="D124" t="s">
        <v>136</v>
      </c>
      <c r="E124">
        <v>2020</v>
      </c>
      <c r="F124" t="s">
        <v>1952</v>
      </c>
      <c r="G124" t="s">
        <v>1953</v>
      </c>
      <c r="H124" t="s">
        <v>1954</v>
      </c>
    </row>
    <row r="125" spans="1:8" x14ac:dyDescent="0.2">
      <c r="A125" t="s">
        <v>28</v>
      </c>
      <c r="B125" t="s">
        <v>29</v>
      </c>
      <c r="C125" t="s">
        <v>30</v>
      </c>
      <c r="D125" t="s">
        <v>31</v>
      </c>
      <c r="E125">
        <v>2024</v>
      </c>
      <c r="F125" t="s">
        <v>32</v>
      </c>
      <c r="G125" t="s">
        <v>33</v>
      </c>
      <c r="H125" t="s">
        <v>34</v>
      </c>
    </row>
    <row r="126" spans="1:8" x14ac:dyDescent="0.2">
      <c r="A126" t="s">
        <v>481</v>
      </c>
      <c r="B126" t="s">
        <v>482</v>
      </c>
      <c r="C126" t="s">
        <v>483</v>
      </c>
      <c r="D126" t="s">
        <v>484</v>
      </c>
      <c r="E126">
        <v>2023</v>
      </c>
      <c r="F126" t="s">
        <v>485</v>
      </c>
      <c r="G126" t="s">
        <v>486</v>
      </c>
      <c r="H126" t="s">
        <v>487</v>
      </c>
    </row>
    <row r="127" spans="1:8" x14ac:dyDescent="0.2">
      <c r="A127" t="s">
        <v>1510</v>
      </c>
      <c r="B127" t="s">
        <v>1511</v>
      </c>
      <c r="C127" t="s">
        <v>1512</v>
      </c>
      <c r="D127" t="s">
        <v>35</v>
      </c>
      <c r="E127">
        <v>2021</v>
      </c>
      <c r="F127" t="s">
        <v>1513</v>
      </c>
      <c r="G127" t="s">
        <v>1514</v>
      </c>
      <c r="H127" t="s">
        <v>1515</v>
      </c>
    </row>
    <row r="128" spans="1:8" x14ac:dyDescent="0.2">
      <c r="A128" t="s">
        <v>2855</v>
      </c>
      <c r="B128" t="s">
        <v>2856</v>
      </c>
      <c r="C128" t="s">
        <v>2857</v>
      </c>
      <c r="D128" t="s">
        <v>319</v>
      </c>
      <c r="E128">
        <v>2017</v>
      </c>
      <c r="F128" t="s">
        <v>2858</v>
      </c>
      <c r="G128" t="s">
        <v>2859</v>
      </c>
      <c r="H128" t="s">
        <v>2860</v>
      </c>
    </row>
    <row r="129" spans="1:8" x14ac:dyDescent="0.2">
      <c r="A129" t="s">
        <v>2861</v>
      </c>
      <c r="B129" t="s">
        <v>2862</v>
      </c>
      <c r="C129" t="s">
        <v>2863</v>
      </c>
      <c r="D129" t="s">
        <v>35</v>
      </c>
      <c r="E129">
        <v>2018</v>
      </c>
      <c r="F129" t="s">
        <v>2864</v>
      </c>
      <c r="G129" t="s">
        <v>2865</v>
      </c>
      <c r="H129" t="s">
        <v>2866</v>
      </c>
    </row>
    <row r="130" spans="1:8" x14ac:dyDescent="0.2">
      <c r="A130" t="s">
        <v>2867</v>
      </c>
      <c r="B130" t="s">
        <v>2868</v>
      </c>
      <c r="C130" t="s">
        <v>2869</v>
      </c>
      <c r="D130" t="s">
        <v>60</v>
      </c>
      <c r="E130">
        <v>2015</v>
      </c>
      <c r="F130" t="s">
        <v>2870</v>
      </c>
      <c r="G130" t="s">
        <v>2871</v>
      </c>
      <c r="H130" t="s">
        <v>2872</v>
      </c>
    </row>
    <row r="131" spans="1:8" x14ac:dyDescent="0.2">
      <c r="A131" t="s">
        <v>2242</v>
      </c>
      <c r="B131" t="s">
        <v>2243</v>
      </c>
      <c r="C131" t="s">
        <v>2244</v>
      </c>
      <c r="D131" t="s">
        <v>2245</v>
      </c>
      <c r="E131">
        <v>2019</v>
      </c>
      <c r="F131" t="s">
        <v>2246</v>
      </c>
      <c r="G131" t="s">
        <v>2247</v>
      </c>
      <c r="H131" t="s">
        <v>2248</v>
      </c>
    </row>
    <row r="132" spans="1:8" x14ac:dyDescent="0.2">
      <c r="A132" t="s">
        <v>488</v>
      </c>
      <c r="B132" t="s">
        <v>489</v>
      </c>
      <c r="C132" t="s">
        <v>490</v>
      </c>
      <c r="D132" t="s">
        <v>301</v>
      </c>
      <c r="E132">
        <v>2023</v>
      </c>
      <c r="F132" t="s">
        <v>491</v>
      </c>
      <c r="G132" t="s">
        <v>492</v>
      </c>
      <c r="H132" t="s">
        <v>493</v>
      </c>
    </row>
    <row r="133" spans="1:8" x14ac:dyDescent="0.2">
      <c r="A133" t="s">
        <v>494</v>
      </c>
      <c r="B133" t="s">
        <v>495</v>
      </c>
      <c r="C133" t="s">
        <v>496</v>
      </c>
      <c r="D133" t="s">
        <v>497</v>
      </c>
      <c r="E133">
        <v>2023</v>
      </c>
      <c r="F133" t="s">
        <v>498</v>
      </c>
      <c r="G133" t="s">
        <v>499</v>
      </c>
      <c r="H133" t="s">
        <v>500</v>
      </c>
    </row>
    <row r="134" spans="1:8" x14ac:dyDescent="0.2">
      <c r="A134" t="s">
        <v>2873</v>
      </c>
      <c r="B134" t="s">
        <v>2874</v>
      </c>
      <c r="C134" t="s">
        <v>2875</v>
      </c>
      <c r="D134" t="s">
        <v>1004</v>
      </c>
      <c r="E134">
        <v>2018</v>
      </c>
      <c r="F134" t="s">
        <v>2876</v>
      </c>
      <c r="G134" t="s">
        <v>2877</v>
      </c>
      <c r="H134" t="s">
        <v>2878</v>
      </c>
    </row>
    <row r="135" spans="1:8" x14ac:dyDescent="0.2">
      <c r="A135" t="s">
        <v>2249</v>
      </c>
      <c r="B135" t="s">
        <v>2250</v>
      </c>
      <c r="C135" t="s">
        <v>2251</v>
      </c>
      <c r="D135" t="s">
        <v>1155</v>
      </c>
      <c r="E135">
        <v>2019</v>
      </c>
      <c r="F135" t="s">
        <v>2252</v>
      </c>
      <c r="G135" t="s">
        <v>2253</v>
      </c>
      <c r="H135" t="s">
        <v>2254</v>
      </c>
    </row>
    <row r="136" spans="1:8" x14ac:dyDescent="0.2">
      <c r="A136" t="s">
        <v>501</v>
      </c>
      <c r="B136" t="s">
        <v>502</v>
      </c>
      <c r="C136" t="s">
        <v>503</v>
      </c>
      <c r="D136" t="s">
        <v>504</v>
      </c>
      <c r="E136">
        <v>2023</v>
      </c>
      <c r="F136" t="s">
        <v>505</v>
      </c>
      <c r="G136" t="s">
        <v>506</v>
      </c>
      <c r="H136" t="s">
        <v>507</v>
      </c>
    </row>
    <row r="137" spans="1:8" x14ac:dyDescent="0.2">
      <c r="A137" t="s">
        <v>2879</v>
      </c>
      <c r="B137" t="s">
        <v>2880</v>
      </c>
      <c r="C137" t="s">
        <v>2881</v>
      </c>
      <c r="D137" t="s">
        <v>2882</v>
      </c>
      <c r="E137">
        <v>2016</v>
      </c>
      <c r="F137" t="s">
        <v>2883</v>
      </c>
      <c r="G137" t="s">
        <v>2884</v>
      </c>
      <c r="H137" t="s">
        <v>2885</v>
      </c>
    </row>
    <row r="138" spans="1:8" x14ac:dyDescent="0.2">
      <c r="A138" t="s">
        <v>1517</v>
      </c>
      <c r="B138" t="s">
        <v>1518</v>
      </c>
      <c r="C138" t="s">
        <v>1519</v>
      </c>
      <c r="D138" t="s">
        <v>1520</v>
      </c>
      <c r="E138">
        <v>2021</v>
      </c>
      <c r="F138" t="s">
        <v>1521</v>
      </c>
      <c r="G138" t="s">
        <v>1522</v>
      </c>
      <c r="H138" t="s">
        <v>1523</v>
      </c>
    </row>
    <row r="139" spans="1:8" x14ac:dyDescent="0.2">
      <c r="A139" t="s">
        <v>2886</v>
      </c>
      <c r="B139" t="s">
        <v>2887</v>
      </c>
      <c r="C139" t="s">
        <v>2888</v>
      </c>
      <c r="D139" t="s">
        <v>35</v>
      </c>
      <c r="E139">
        <v>2016</v>
      </c>
      <c r="F139" t="s">
        <v>2889</v>
      </c>
      <c r="G139" t="s">
        <v>2890</v>
      </c>
      <c r="H139" t="s">
        <v>2891</v>
      </c>
    </row>
    <row r="140" spans="1:8" x14ac:dyDescent="0.2">
      <c r="A140" t="s">
        <v>1955</v>
      </c>
      <c r="B140" t="s">
        <v>1956</v>
      </c>
      <c r="C140" t="s">
        <v>1957</v>
      </c>
      <c r="D140" t="s">
        <v>56</v>
      </c>
      <c r="E140">
        <v>2020</v>
      </c>
      <c r="F140" t="s">
        <v>1958</v>
      </c>
      <c r="G140" t="s">
        <v>1959</v>
      </c>
      <c r="H140" t="s">
        <v>1960</v>
      </c>
    </row>
    <row r="141" spans="1:8" x14ac:dyDescent="0.2">
      <c r="A141" t="s">
        <v>2892</v>
      </c>
      <c r="B141" t="s">
        <v>2893</v>
      </c>
      <c r="C141" t="s">
        <v>2894</v>
      </c>
      <c r="D141" t="s">
        <v>2067</v>
      </c>
      <c r="E141">
        <v>2017</v>
      </c>
      <c r="F141" t="s">
        <v>2895</v>
      </c>
      <c r="G141" t="s">
        <v>2896</v>
      </c>
      <c r="H141" t="s">
        <v>2897</v>
      </c>
    </row>
    <row r="142" spans="1:8" x14ac:dyDescent="0.2">
      <c r="A142" t="s">
        <v>1103</v>
      </c>
      <c r="B142" t="s">
        <v>1104</v>
      </c>
      <c r="C142" t="s">
        <v>1105</v>
      </c>
      <c r="D142" t="s">
        <v>693</v>
      </c>
      <c r="E142">
        <v>2022</v>
      </c>
      <c r="F142" t="s">
        <v>1106</v>
      </c>
      <c r="G142" t="s">
        <v>1107</v>
      </c>
      <c r="H142" t="s">
        <v>1108</v>
      </c>
    </row>
    <row r="143" spans="1:8" x14ac:dyDescent="0.2">
      <c r="A143" t="s">
        <v>508</v>
      </c>
      <c r="B143" t="s">
        <v>509</v>
      </c>
      <c r="C143" t="s">
        <v>510</v>
      </c>
      <c r="D143" t="s">
        <v>35</v>
      </c>
      <c r="E143">
        <v>2023</v>
      </c>
      <c r="F143" t="s">
        <v>511</v>
      </c>
      <c r="G143" t="s">
        <v>512</v>
      </c>
      <c r="H143" t="s">
        <v>513</v>
      </c>
    </row>
    <row r="144" spans="1:8" x14ac:dyDescent="0.2">
      <c r="A144" t="s">
        <v>36</v>
      </c>
      <c r="B144" t="s">
        <v>37</v>
      </c>
      <c r="C144" t="s">
        <v>38</v>
      </c>
      <c r="D144" t="s">
        <v>39</v>
      </c>
      <c r="E144">
        <v>2024</v>
      </c>
      <c r="F144" t="s">
        <v>40</v>
      </c>
      <c r="G144" t="s">
        <v>41</v>
      </c>
      <c r="H144" t="s">
        <v>42</v>
      </c>
    </row>
    <row r="145" spans="1:8" x14ac:dyDescent="0.2">
      <c r="A145" t="s">
        <v>1524</v>
      </c>
      <c r="B145" t="s">
        <v>1525</v>
      </c>
      <c r="C145" t="s">
        <v>1526</v>
      </c>
      <c r="D145" t="s">
        <v>1527</v>
      </c>
      <c r="E145">
        <v>2021</v>
      </c>
      <c r="F145" t="s">
        <v>1528</v>
      </c>
      <c r="G145" t="s">
        <v>1529</v>
      </c>
      <c r="H145" t="s">
        <v>1530</v>
      </c>
    </row>
    <row r="146" spans="1:8" x14ac:dyDescent="0.2">
      <c r="A146" t="s">
        <v>1961</v>
      </c>
      <c r="B146" t="s">
        <v>1962</v>
      </c>
      <c r="C146" t="s">
        <v>1963</v>
      </c>
      <c r="D146" t="s">
        <v>136</v>
      </c>
      <c r="E146">
        <v>2020</v>
      </c>
      <c r="G146" t="s">
        <v>1964</v>
      </c>
      <c r="H146" t="s">
        <v>1965</v>
      </c>
    </row>
    <row r="147" spans="1:8" x14ac:dyDescent="0.2">
      <c r="A147" t="s">
        <v>514</v>
      </c>
      <c r="B147" t="s">
        <v>515</v>
      </c>
      <c r="C147" t="s">
        <v>516</v>
      </c>
      <c r="D147" t="s">
        <v>56</v>
      </c>
      <c r="E147">
        <v>2023</v>
      </c>
      <c r="F147" t="s">
        <v>517</v>
      </c>
      <c r="G147" t="s">
        <v>518</v>
      </c>
      <c r="H147" t="s">
        <v>519</v>
      </c>
    </row>
    <row r="148" spans="1:8" x14ac:dyDescent="0.2">
      <c r="A148" t="s">
        <v>43</v>
      </c>
      <c r="B148" t="s">
        <v>44</v>
      </c>
      <c r="C148" t="s">
        <v>45</v>
      </c>
      <c r="D148" t="s">
        <v>35</v>
      </c>
      <c r="E148">
        <v>2024</v>
      </c>
      <c r="F148" t="s">
        <v>46</v>
      </c>
      <c r="G148" t="s">
        <v>47</v>
      </c>
      <c r="H148" t="s">
        <v>48</v>
      </c>
    </row>
    <row r="149" spans="1:8" x14ac:dyDescent="0.2">
      <c r="A149" t="s">
        <v>1531</v>
      </c>
      <c r="B149" t="s">
        <v>1532</v>
      </c>
      <c r="C149" t="s">
        <v>1533</v>
      </c>
      <c r="D149" t="s">
        <v>24</v>
      </c>
      <c r="E149">
        <v>2021</v>
      </c>
      <c r="F149" t="s">
        <v>1534</v>
      </c>
      <c r="G149" t="s">
        <v>1535</v>
      </c>
      <c r="H149" t="s">
        <v>1536</v>
      </c>
    </row>
    <row r="150" spans="1:8" x14ac:dyDescent="0.2">
      <c r="A150" t="s">
        <v>2898</v>
      </c>
      <c r="B150" t="s">
        <v>2899</v>
      </c>
      <c r="C150" t="s">
        <v>2900</v>
      </c>
      <c r="D150" t="s">
        <v>156</v>
      </c>
      <c r="E150">
        <v>2017</v>
      </c>
      <c r="F150" t="s">
        <v>2901</v>
      </c>
      <c r="G150" t="s">
        <v>2902</v>
      </c>
      <c r="H150" t="s">
        <v>2903</v>
      </c>
    </row>
    <row r="151" spans="1:8" x14ac:dyDescent="0.2">
      <c r="A151" t="s">
        <v>520</v>
      </c>
      <c r="B151" t="s">
        <v>521</v>
      </c>
      <c r="C151" t="s">
        <v>522</v>
      </c>
      <c r="D151" t="s">
        <v>301</v>
      </c>
      <c r="E151">
        <v>2023</v>
      </c>
      <c r="G151" t="s">
        <v>523</v>
      </c>
      <c r="H151" t="s">
        <v>524</v>
      </c>
    </row>
    <row r="152" spans="1:8" x14ac:dyDescent="0.2">
      <c r="A152" t="s">
        <v>2904</v>
      </c>
      <c r="B152" t="s">
        <v>2905</v>
      </c>
      <c r="C152" t="s">
        <v>2906</v>
      </c>
      <c r="D152" t="s">
        <v>24</v>
      </c>
      <c r="E152">
        <v>2018</v>
      </c>
      <c r="F152" t="s">
        <v>2907</v>
      </c>
      <c r="G152" t="s">
        <v>2908</v>
      </c>
      <c r="H152" t="s">
        <v>2909</v>
      </c>
    </row>
    <row r="153" spans="1:8" x14ac:dyDescent="0.2">
      <c r="A153" t="s">
        <v>525</v>
      </c>
      <c r="B153" t="s">
        <v>526</v>
      </c>
      <c r="C153" t="s">
        <v>527</v>
      </c>
      <c r="D153" t="s">
        <v>156</v>
      </c>
      <c r="E153">
        <v>2023</v>
      </c>
      <c r="F153" t="s">
        <v>528</v>
      </c>
      <c r="G153" t="s">
        <v>529</v>
      </c>
      <c r="H153" t="s">
        <v>530</v>
      </c>
    </row>
    <row r="154" spans="1:8" x14ac:dyDescent="0.2">
      <c r="A154" t="s">
        <v>531</v>
      </c>
      <c r="B154" t="s">
        <v>532</v>
      </c>
      <c r="C154" t="s">
        <v>533</v>
      </c>
      <c r="D154" t="s">
        <v>319</v>
      </c>
      <c r="E154">
        <v>2023</v>
      </c>
      <c r="F154" t="s">
        <v>534</v>
      </c>
      <c r="G154" t="s">
        <v>535</v>
      </c>
      <c r="H154" t="s">
        <v>536</v>
      </c>
    </row>
    <row r="155" spans="1:8" x14ac:dyDescent="0.2">
      <c r="A155" t="s">
        <v>49</v>
      </c>
      <c r="B155" t="s">
        <v>50</v>
      </c>
      <c r="C155" t="s">
        <v>51</v>
      </c>
      <c r="D155" t="s">
        <v>52</v>
      </c>
      <c r="E155">
        <v>2024</v>
      </c>
      <c r="F155" t="s">
        <v>53</v>
      </c>
      <c r="G155" t="s">
        <v>54</v>
      </c>
      <c r="H155" t="s">
        <v>55</v>
      </c>
    </row>
    <row r="156" spans="1:8" x14ac:dyDescent="0.2">
      <c r="A156" t="s">
        <v>2394</v>
      </c>
      <c r="B156" t="s">
        <v>2395</v>
      </c>
      <c r="C156" t="s">
        <v>2396</v>
      </c>
      <c r="D156" t="s">
        <v>2397</v>
      </c>
      <c r="E156">
        <v>2017</v>
      </c>
      <c r="F156" t="s">
        <v>2398</v>
      </c>
      <c r="G156" t="s">
        <v>2399</v>
      </c>
      <c r="H156" t="s">
        <v>2400</v>
      </c>
    </row>
    <row r="157" spans="1:8" x14ac:dyDescent="0.2">
      <c r="A157" t="s">
        <v>3949</v>
      </c>
      <c r="B157" t="s">
        <v>3950</v>
      </c>
      <c r="C157" t="s">
        <v>3951</v>
      </c>
      <c r="D157" t="s">
        <v>1177</v>
      </c>
      <c r="E157">
        <v>2024</v>
      </c>
      <c r="F157" t="s">
        <v>3952</v>
      </c>
      <c r="G157" t="s">
        <v>3953</v>
      </c>
      <c r="H157" t="s">
        <v>3954</v>
      </c>
    </row>
    <row r="158" spans="1:8" x14ac:dyDescent="0.2">
      <c r="A158" t="s">
        <v>2910</v>
      </c>
      <c r="B158" t="s">
        <v>2911</v>
      </c>
      <c r="C158" t="s">
        <v>2912</v>
      </c>
      <c r="D158" t="s">
        <v>56</v>
      </c>
      <c r="E158">
        <v>2016</v>
      </c>
      <c r="F158" t="s">
        <v>2913</v>
      </c>
      <c r="G158" t="s">
        <v>2914</v>
      </c>
      <c r="H158" t="s">
        <v>2915</v>
      </c>
    </row>
    <row r="159" spans="1:8" x14ac:dyDescent="0.2">
      <c r="A159" t="s">
        <v>2401</v>
      </c>
      <c r="B159" t="s">
        <v>2402</v>
      </c>
      <c r="C159" t="s">
        <v>2403</v>
      </c>
      <c r="D159" t="s">
        <v>31</v>
      </c>
      <c r="E159">
        <v>2017</v>
      </c>
      <c r="F159" t="s">
        <v>2404</v>
      </c>
      <c r="G159" t="s">
        <v>2405</v>
      </c>
      <c r="H159" t="s">
        <v>2406</v>
      </c>
    </row>
    <row r="160" spans="1:8" x14ac:dyDescent="0.2">
      <c r="A160" t="s">
        <v>2916</v>
      </c>
      <c r="B160" t="s">
        <v>2917</v>
      </c>
      <c r="C160" t="s">
        <v>2918</v>
      </c>
      <c r="D160" t="s">
        <v>173</v>
      </c>
      <c r="E160">
        <v>2016</v>
      </c>
      <c r="F160" t="s">
        <v>2919</v>
      </c>
      <c r="G160" t="s">
        <v>2920</v>
      </c>
      <c r="H160" t="s">
        <v>2921</v>
      </c>
    </row>
    <row r="161" spans="1:8" x14ac:dyDescent="0.2">
      <c r="A161" t="s">
        <v>1966</v>
      </c>
      <c r="B161" t="s">
        <v>1967</v>
      </c>
      <c r="C161" t="s">
        <v>1968</v>
      </c>
      <c r="D161" t="s">
        <v>450</v>
      </c>
      <c r="E161">
        <v>2020</v>
      </c>
      <c r="F161" t="s">
        <v>1969</v>
      </c>
      <c r="G161" t="s">
        <v>1970</v>
      </c>
      <c r="H161" t="s">
        <v>1971</v>
      </c>
    </row>
    <row r="162" spans="1:8" x14ac:dyDescent="0.2">
      <c r="A162" t="s">
        <v>2922</v>
      </c>
      <c r="B162" t="s">
        <v>2923</v>
      </c>
      <c r="C162" t="s">
        <v>2924</v>
      </c>
      <c r="D162" t="s">
        <v>24</v>
      </c>
      <c r="E162">
        <v>2018</v>
      </c>
      <c r="F162" t="s">
        <v>2925</v>
      </c>
      <c r="G162" t="s">
        <v>2926</v>
      </c>
      <c r="H162" t="s">
        <v>2927</v>
      </c>
    </row>
    <row r="163" spans="1:8" x14ac:dyDescent="0.2">
      <c r="A163" t="s">
        <v>1109</v>
      </c>
      <c r="B163" t="s">
        <v>1110</v>
      </c>
      <c r="C163" t="s">
        <v>1111</v>
      </c>
      <c r="D163" t="s">
        <v>24</v>
      </c>
      <c r="E163">
        <v>2022</v>
      </c>
      <c r="F163" t="s">
        <v>1112</v>
      </c>
      <c r="G163" t="s">
        <v>1113</v>
      </c>
      <c r="H163" t="s">
        <v>1114</v>
      </c>
    </row>
    <row r="164" spans="1:8" x14ac:dyDescent="0.2">
      <c r="A164" t="s">
        <v>4599</v>
      </c>
      <c r="B164" t="s">
        <v>4600</v>
      </c>
      <c r="C164" t="s">
        <v>4601</v>
      </c>
      <c r="D164" t="s">
        <v>2498</v>
      </c>
      <c r="E164">
        <v>2024</v>
      </c>
      <c r="F164" t="s">
        <v>4602</v>
      </c>
      <c r="G164" t="s">
        <v>4603</v>
      </c>
      <c r="H164" t="s">
        <v>4604</v>
      </c>
    </row>
    <row r="165" spans="1:8" x14ac:dyDescent="0.2">
      <c r="A165" t="s">
        <v>3955</v>
      </c>
      <c r="B165" t="s">
        <v>3956</v>
      </c>
      <c r="C165" t="s">
        <v>3957</v>
      </c>
      <c r="D165" t="s">
        <v>2350</v>
      </c>
      <c r="E165">
        <v>2025</v>
      </c>
      <c r="F165" t="s">
        <v>3958</v>
      </c>
      <c r="G165" t="s">
        <v>3959</v>
      </c>
      <c r="H165" t="s">
        <v>3960</v>
      </c>
    </row>
    <row r="166" spans="1:8" x14ac:dyDescent="0.2">
      <c r="A166" t="s">
        <v>1115</v>
      </c>
      <c r="B166" t="s">
        <v>1116</v>
      </c>
      <c r="C166" t="s">
        <v>1117</v>
      </c>
      <c r="D166" t="s">
        <v>1118</v>
      </c>
      <c r="E166">
        <v>2022</v>
      </c>
      <c r="G166" t="s">
        <v>1119</v>
      </c>
      <c r="H166" t="s">
        <v>1120</v>
      </c>
    </row>
    <row r="167" spans="1:8" x14ac:dyDescent="0.2">
      <c r="A167" t="s">
        <v>4370</v>
      </c>
      <c r="B167" t="s">
        <v>4371</v>
      </c>
      <c r="C167" t="s">
        <v>4372</v>
      </c>
      <c r="D167" t="s">
        <v>1614</v>
      </c>
      <c r="E167">
        <v>2012</v>
      </c>
      <c r="F167" t="s">
        <v>4373</v>
      </c>
      <c r="G167" t="s">
        <v>4374</v>
      </c>
      <c r="H167" t="s">
        <v>4375</v>
      </c>
    </row>
    <row r="168" spans="1:8" x14ac:dyDescent="0.2">
      <c r="A168" t="s">
        <v>2928</v>
      </c>
      <c r="B168" t="s">
        <v>2929</v>
      </c>
      <c r="C168" t="s">
        <v>2930</v>
      </c>
      <c r="D168" t="s">
        <v>136</v>
      </c>
      <c r="E168">
        <v>2015</v>
      </c>
      <c r="F168" t="s">
        <v>2931</v>
      </c>
      <c r="G168" t="s">
        <v>2932</v>
      </c>
      <c r="H168" t="s">
        <v>2933</v>
      </c>
    </row>
    <row r="169" spans="1:8" x14ac:dyDescent="0.2">
      <c r="A169" t="s">
        <v>4376</v>
      </c>
      <c r="B169" t="s">
        <v>4377</v>
      </c>
      <c r="C169" t="s">
        <v>4378</v>
      </c>
      <c r="D169" t="s">
        <v>2393</v>
      </c>
      <c r="E169">
        <v>2013</v>
      </c>
      <c r="H169" t="s">
        <v>4379</v>
      </c>
    </row>
    <row r="170" spans="1:8" x14ac:dyDescent="0.2">
      <c r="A170" t="s">
        <v>1121</v>
      </c>
      <c r="B170" t="s">
        <v>1122</v>
      </c>
      <c r="C170" t="s">
        <v>1123</v>
      </c>
      <c r="D170" t="s">
        <v>1124</v>
      </c>
      <c r="E170">
        <v>2022</v>
      </c>
      <c r="F170" t="s">
        <v>1125</v>
      </c>
      <c r="G170" t="s">
        <v>1126</v>
      </c>
      <c r="H170" t="s">
        <v>1127</v>
      </c>
    </row>
    <row r="171" spans="1:8" x14ac:dyDescent="0.2">
      <c r="A171" t="s">
        <v>3961</v>
      </c>
      <c r="B171" t="s">
        <v>1122</v>
      </c>
      <c r="C171" t="s">
        <v>3962</v>
      </c>
      <c r="D171" t="s">
        <v>56</v>
      </c>
      <c r="E171">
        <v>2024</v>
      </c>
      <c r="F171" t="s">
        <v>3963</v>
      </c>
      <c r="G171" t="s">
        <v>3964</v>
      </c>
      <c r="H171" t="s">
        <v>3965</v>
      </c>
    </row>
    <row r="172" spans="1:8" x14ac:dyDescent="0.2">
      <c r="A172" t="s">
        <v>2934</v>
      </c>
      <c r="B172" t="s">
        <v>2935</v>
      </c>
      <c r="C172" t="s">
        <v>2936</v>
      </c>
      <c r="D172" t="s">
        <v>2937</v>
      </c>
      <c r="E172">
        <v>2015</v>
      </c>
      <c r="F172" t="s">
        <v>2938</v>
      </c>
      <c r="G172" t="s">
        <v>2939</v>
      </c>
      <c r="H172" t="s">
        <v>2940</v>
      </c>
    </row>
    <row r="173" spans="1:8" x14ac:dyDescent="0.2">
      <c r="A173" t="s">
        <v>4380</v>
      </c>
      <c r="B173" t="s">
        <v>4381</v>
      </c>
      <c r="C173" t="s">
        <v>4382</v>
      </c>
      <c r="D173" t="s">
        <v>4383</v>
      </c>
      <c r="E173">
        <v>2013</v>
      </c>
      <c r="F173" t="s">
        <v>4384</v>
      </c>
      <c r="H173" t="s">
        <v>4385</v>
      </c>
    </row>
    <row r="174" spans="1:8" x14ac:dyDescent="0.2">
      <c r="A174" t="s">
        <v>2941</v>
      </c>
      <c r="B174" t="s">
        <v>2942</v>
      </c>
      <c r="C174" t="s">
        <v>2943</v>
      </c>
      <c r="D174" t="s">
        <v>2944</v>
      </c>
      <c r="E174">
        <v>2015</v>
      </c>
      <c r="F174" t="s">
        <v>2945</v>
      </c>
      <c r="G174" t="s">
        <v>2946</v>
      </c>
      <c r="H174" t="s">
        <v>2947</v>
      </c>
    </row>
    <row r="175" spans="1:8" x14ac:dyDescent="0.2">
      <c r="A175" t="s">
        <v>2948</v>
      </c>
      <c r="B175" t="s">
        <v>2949</v>
      </c>
      <c r="C175" t="s">
        <v>2950</v>
      </c>
      <c r="D175" t="s">
        <v>1449</v>
      </c>
      <c r="E175">
        <v>2015</v>
      </c>
      <c r="F175" t="s">
        <v>2951</v>
      </c>
      <c r="G175" t="s">
        <v>2952</v>
      </c>
      <c r="H175" t="s">
        <v>2953</v>
      </c>
    </row>
    <row r="176" spans="1:8" x14ac:dyDescent="0.2">
      <c r="A176" t="s">
        <v>57</v>
      </c>
      <c r="B176" t="s">
        <v>58</v>
      </c>
      <c r="C176" t="s">
        <v>59</v>
      </c>
      <c r="D176" t="s">
        <v>60</v>
      </c>
      <c r="E176">
        <v>2024</v>
      </c>
      <c r="F176" t="s">
        <v>61</v>
      </c>
      <c r="G176" t="s">
        <v>62</v>
      </c>
      <c r="H176" t="s">
        <v>63</v>
      </c>
    </row>
    <row r="177" spans="1:8" x14ac:dyDescent="0.2">
      <c r="A177" t="s">
        <v>64</v>
      </c>
      <c r="B177" t="s">
        <v>65</v>
      </c>
      <c r="C177" t="s">
        <v>66</v>
      </c>
      <c r="D177" t="s">
        <v>67</v>
      </c>
      <c r="E177">
        <v>2024</v>
      </c>
      <c r="F177" t="s">
        <v>68</v>
      </c>
      <c r="G177" t="s">
        <v>69</v>
      </c>
      <c r="H177" t="s">
        <v>70</v>
      </c>
    </row>
    <row r="178" spans="1:8" x14ac:dyDescent="0.2">
      <c r="A178" t="s">
        <v>4386</v>
      </c>
      <c r="B178" t="s">
        <v>4387</v>
      </c>
      <c r="C178" t="s">
        <v>4388</v>
      </c>
      <c r="D178" t="s">
        <v>4389</v>
      </c>
      <c r="E178">
        <v>2015</v>
      </c>
      <c r="F178" t="s">
        <v>4390</v>
      </c>
      <c r="H178" t="s">
        <v>4391</v>
      </c>
    </row>
    <row r="179" spans="1:8" x14ac:dyDescent="0.2">
      <c r="A179" t="s">
        <v>4392</v>
      </c>
      <c r="B179" t="s">
        <v>4393</v>
      </c>
      <c r="C179" t="s">
        <v>4394</v>
      </c>
      <c r="E179">
        <v>2017</v>
      </c>
      <c r="H179" t="s">
        <v>4395</v>
      </c>
    </row>
    <row r="180" spans="1:8" x14ac:dyDescent="0.2">
      <c r="A180" t="s">
        <v>71</v>
      </c>
      <c r="B180" t="s">
        <v>72</v>
      </c>
      <c r="C180" t="s">
        <v>73</v>
      </c>
      <c r="D180" t="s">
        <v>74</v>
      </c>
      <c r="E180">
        <v>2024</v>
      </c>
      <c r="F180" t="s">
        <v>75</v>
      </c>
      <c r="G180" t="s">
        <v>76</v>
      </c>
      <c r="H180" t="s">
        <v>77</v>
      </c>
    </row>
    <row r="181" spans="1:8" x14ac:dyDescent="0.2">
      <c r="A181" t="s">
        <v>2407</v>
      </c>
      <c r="B181" t="s">
        <v>2408</v>
      </c>
      <c r="C181" t="s">
        <v>2409</v>
      </c>
      <c r="D181" t="s">
        <v>56</v>
      </c>
      <c r="E181">
        <v>2016</v>
      </c>
      <c r="F181" t="s">
        <v>2410</v>
      </c>
      <c r="G181" t="s">
        <v>2411</v>
      </c>
      <c r="H181" t="s">
        <v>2412</v>
      </c>
    </row>
    <row r="182" spans="1:8" x14ac:dyDescent="0.2">
      <c r="A182" t="s">
        <v>1972</v>
      </c>
      <c r="B182" t="s">
        <v>1973</v>
      </c>
      <c r="C182" t="s">
        <v>1974</v>
      </c>
      <c r="D182" t="s">
        <v>136</v>
      </c>
      <c r="E182">
        <v>2020</v>
      </c>
      <c r="F182" t="s">
        <v>1975</v>
      </c>
      <c r="G182" t="s">
        <v>1976</v>
      </c>
      <c r="H182" t="s">
        <v>1977</v>
      </c>
    </row>
    <row r="183" spans="1:8" x14ac:dyDescent="0.2">
      <c r="A183" t="s">
        <v>4396</v>
      </c>
      <c r="B183" t="s">
        <v>4397</v>
      </c>
      <c r="C183" t="s">
        <v>4398</v>
      </c>
      <c r="D183" t="s">
        <v>4399</v>
      </c>
      <c r="E183">
        <v>2013</v>
      </c>
      <c r="F183" t="s">
        <v>4400</v>
      </c>
      <c r="H183" t="s">
        <v>4401</v>
      </c>
    </row>
    <row r="184" spans="1:8" x14ac:dyDescent="0.2">
      <c r="A184" t="s">
        <v>4402</v>
      </c>
      <c r="B184" t="s">
        <v>4403</v>
      </c>
      <c r="C184" t="s">
        <v>4404</v>
      </c>
      <c r="D184" t="s">
        <v>4405</v>
      </c>
      <c r="E184">
        <v>2020</v>
      </c>
      <c r="F184" t="s">
        <v>4406</v>
      </c>
      <c r="H184" t="s">
        <v>4407</v>
      </c>
    </row>
    <row r="185" spans="1:8" x14ac:dyDescent="0.2">
      <c r="A185" t="s">
        <v>1129</v>
      </c>
      <c r="B185" t="s">
        <v>1130</v>
      </c>
      <c r="C185" t="s">
        <v>1131</v>
      </c>
      <c r="D185" t="s">
        <v>1132</v>
      </c>
      <c r="E185">
        <v>2022</v>
      </c>
      <c r="F185" t="s">
        <v>1133</v>
      </c>
      <c r="G185" t="s">
        <v>1134</v>
      </c>
      <c r="H185" t="s">
        <v>1135</v>
      </c>
    </row>
    <row r="186" spans="1:8" x14ac:dyDescent="0.2">
      <c r="A186" t="s">
        <v>4408</v>
      </c>
      <c r="B186" t="s">
        <v>4409</v>
      </c>
      <c r="C186" t="s">
        <v>4410</v>
      </c>
      <c r="D186" t="s">
        <v>4411</v>
      </c>
      <c r="E186">
        <v>2015</v>
      </c>
      <c r="F186" t="s">
        <v>4412</v>
      </c>
      <c r="H186" t="s">
        <v>4413</v>
      </c>
    </row>
    <row r="187" spans="1:8" x14ac:dyDescent="0.2">
      <c r="A187" t="s">
        <v>3966</v>
      </c>
      <c r="B187" t="s">
        <v>3967</v>
      </c>
      <c r="C187" t="s">
        <v>3968</v>
      </c>
      <c r="D187" t="s">
        <v>693</v>
      </c>
      <c r="E187">
        <v>2019</v>
      </c>
      <c r="F187" t="s">
        <v>3969</v>
      </c>
      <c r="G187" t="s">
        <v>3970</v>
      </c>
      <c r="H187" t="s">
        <v>3971</v>
      </c>
    </row>
    <row r="188" spans="1:8" x14ac:dyDescent="0.2">
      <c r="A188" t="s">
        <v>537</v>
      </c>
      <c r="B188" t="s">
        <v>538</v>
      </c>
      <c r="C188" t="s">
        <v>539</v>
      </c>
      <c r="D188" t="s">
        <v>540</v>
      </c>
      <c r="E188">
        <v>2023</v>
      </c>
      <c r="H188" t="s">
        <v>541</v>
      </c>
    </row>
    <row r="189" spans="1:8" x14ac:dyDescent="0.2">
      <c r="A189" t="s">
        <v>2255</v>
      </c>
      <c r="B189" t="s">
        <v>2256</v>
      </c>
      <c r="C189" t="s">
        <v>2257</v>
      </c>
      <c r="D189" t="s">
        <v>1449</v>
      </c>
      <c r="E189">
        <v>2019</v>
      </c>
      <c r="F189" t="s">
        <v>2258</v>
      </c>
      <c r="G189" t="s">
        <v>2259</v>
      </c>
      <c r="H189" t="s">
        <v>2260</v>
      </c>
    </row>
    <row r="190" spans="1:8" x14ac:dyDescent="0.2">
      <c r="A190" t="s">
        <v>78</v>
      </c>
      <c r="B190" t="s">
        <v>79</v>
      </c>
      <c r="C190" t="s">
        <v>80</v>
      </c>
      <c r="D190" t="s">
        <v>81</v>
      </c>
      <c r="E190">
        <v>2024</v>
      </c>
      <c r="F190" t="s">
        <v>82</v>
      </c>
      <c r="G190" t="s">
        <v>83</v>
      </c>
      <c r="H190" t="s">
        <v>84</v>
      </c>
    </row>
    <row r="191" spans="1:8" x14ac:dyDescent="0.2">
      <c r="A191" t="s">
        <v>3972</v>
      </c>
      <c r="B191" t="s">
        <v>3973</v>
      </c>
      <c r="C191" t="s">
        <v>3974</v>
      </c>
      <c r="D191" t="s">
        <v>3975</v>
      </c>
      <c r="E191">
        <v>2025</v>
      </c>
      <c r="F191" t="s">
        <v>3976</v>
      </c>
      <c r="G191" t="s">
        <v>3977</v>
      </c>
      <c r="H191" t="s">
        <v>3978</v>
      </c>
    </row>
    <row r="192" spans="1:8" x14ac:dyDescent="0.2">
      <c r="A192" t="s">
        <v>3979</v>
      </c>
      <c r="B192" t="s">
        <v>3980</v>
      </c>
      <c r="C192" t="s">
        <v>3981</v>
      </c>
      <c r="D192" t="s">
        <v>3982</v>
      </c>
      <c r="E192">
        <v>2025</v>
      </c>
      <c r="F192" t="s">
        <v>3983</v>
      </c>
      <c r="H192" t="s">
        <v>3984</v>
      </c>
    </row>
    <row r="193" spans="1:8" x14ac:dyDescent="0.2">
      <c r="A193" t="s">
        <v>1136</v>
      </c>
      <c r="B193" t="s">
        <v>1137</v>
      </c>
      <c r="C193" t="s">
        <v>1138</v>
      </c>
      <c r="D193" t="s">
        <v>1139</v>
      </c>
      <c r="E193">
        <v>2022</v>
      </c>
      <c r="H193" t="s">
        <v>1140</v>
      </c>
    </row>
    <row r="194" spans="1:8" x14ac:dyDescent="0.2">
      <c r="A194" t="s">
        <v>542</v>
      </c>
      <c r="B194" t="s">
        <v>543</v>
      </c>
      <c r="C194" t="s">
        <v>544</v>
      </c>
      <c r="D194" t="s">
        <v>545</v>
      </c>
      <c r="E194">
        <v>2023</v>
      </c>
      <c r="F194" t="s">
        <v>546</v>
      </c>
      <c r="G194" t="s">
        <v>547</v>
      </c>
      <c r="H194" t="s">
        <v>548</v>
      </c>
    </row>
    <row r="195" spans="1:8" x14ac:dyDescent="0.2">
      <c r="A195" t="s">
        <v>2413</v>
      </c>
      <c r="B195" t="s">
        <v>2414</v>
      </c>
      <c r="C195" t="s">
        <v>2415</v>
      </c>
      <c r="D195" t="s">
        <v>319</v>
      </c>
      <c r="E195">
        <v>2017</v>
      </c>
      <c r="F195" t="s">
        <v>2416</v>
      </c>
      <c r="H195" t="s">
        <v>2417</v>
      </c>
    </row>
    <row r="196" spans="1:8" x14ac:dyDescent="0.2">
      <c r="A196" t="s">
        <v>549</v>
      </c>
      <c r="B196" t="s">
        <v>550</v>
      </c>
      <c r="C196" t="s">
        <v>551</v>
      </c>
      <c r="D196" t="s">
        <v>377</v>
      </c>
      <c r="E196">
        <v>2023</v>
      </c>
      <c r="F196" t="s">
        <v>552</v>
      </c>
      <c r="G196" t="s">
        <v>553</v>
      </c>
      <c r="H196" t="s">
        <v>554</v>
      </c>
    </row>
    <row r="197" spans="1:8" x14ac:dyDescent="0.2">
      <c r="A197" t="s">
        <v>1978</v>
      </c>
      <c r="B197" t="s">
        <v>1979</v>
      </c>
      <c r="C197" t="s">
        <v>1980</v>
      </c>
      <c r="D197" t="s">
        <v>24</v>
      </c>
      <c r="E197">
        <v>2020</v>
      </c>
      <c r="F197" t="s">
        <v>1981</v>
      </c>
      <c r="G197" t="s">
        <v>1982</v>
      </c>
      <c r="H197" t="s">
        <v>1983</v>
      </c>
    </row>
    <row r="198" spans="1:8" x14ac:dyDescent="0.2">
      <c r="A198" t="s">
        <v>2954</v>
      </c>
      <c r="B198" t="s">
        <v>2955</v>
      </c>
      <c r="C198" t="s">
        <v>2956</v>
      </c>
      <c r="D198" t="s">
        <v>674</v>
      </c>
      <c r="E198">
        <v>2015</v>
      </c>
      <c r="F198" t="s">
        <v>2957</v>
      </c>
      <c r="G198" t="s">
        <v>2958</v>
      </c>
      <c r="H198" t="s">
        <v>2959</v>
      </c>
    </row>
    <row r="199" spans="1:8" x14ac:dyDescent="0.2">
      <c r="A199" t="s">
        <v>2261</v>
      </c>
      <c r="B199" t="s">
        <v>2262</v>
      </c>
      <c r="C199" t="s">
        <v>2263</v>
      </c>
      <c r="D199" t="s">
        <v>2214</v>
      </c>
      <c r="E199">
        <v>2019</v>
      </c>
      <c r="F199" t="s">
        <v>2264</v>
      </c>
      <c r="G199" t="s">
        <v>2265</v>
      </c>
      <c r="H199" t="s">
        <v>2266</v>
      </c>
    </row>
    <row r="200" spans="1:8" x14ac:dyDescent="0.2">
      <c r="A200" t="s">
        <v>2267</v>
      </c>
      <c r="B200" t="s">
        <v>2268</v>
      </c>
      <c r="C200" t="s">
        <v>2269</v>
      </c>
      <c r="D200" t="s">
        <v>450</v>
      </c>
      <c r="E200">
        <v>2019</v>
      </c>
      <c r="F200" t="s">
        <v>2270</v>
      </c>
      <c r="G200" t="s">
        <v>2271</v>
      </c>
      <c r="H200" t="s">
        <v>2272</v>
      </c>
    </row>
    <row r="201" spans="1:8" x14ac:dyDescent="0.2">
      <c r="A201" t="s">
        <v>555</v>
      </c>
      <c r="B201" t="s">
        <v>556</v>
      </c>
      <c r="C201" t="s">
        <v>557</v>
      </c>
      <c r="D201" t="s">
        <v>558</v>
      </c>
      <c r="E201">
        <v>2023</v>
      </c>
      <c r="F201" t="s">
        <v>559</v>
      </c>
      <c r="G201" t="s">
        <v>560</v>
      </c>
      <c r="H201" t="s">
        <v>561</v>
      </c>
    </row>
    <row r="202" spans="1:8" x14ac:dyDescent="0.2">
      <c r="A202" t="s">
        <v>3985</v>
      </c>
      <c r="B202" t="s">
        <v>3986</v>
      </c>
      <c r="C202" t="s">
        <v>3987</v>
      </c>
      <c r="D202" t="s">
        <v>3988</v>
      </c>
      <c r="E202">
        <v>2025</v>
      </c>
      <c r="F202" t="s">
        <v>3989</v>
      </c>
      <c r="H202" t="s">
        <v>3990</v>
      </c>
    </row>
    <row r="203" spans="1:8" x14ac:dyDescent="0.2">
      <c r="A203" t="s">
        <v>562</v>
      </c>
      <c r="B203" t="s">
        <v>563</v>
      </c>
      <c r="C203" t="s">
        <v>564</v>
      </c>
      <c r="D203" t="s">
        <v>301</v>
      </c>
      <c r="E203">
        <v>2023</v>
      </c>
      <c r="F203" t="s">
        <v>565</v>
      </c>
      <c r="G203" t="s">
        <v>566</v>
      </c>
      <c r="H203" t="s">
        <v>567</v>
      </c>
    </row>
    <row r="204" spans="1:8" x14ac:dyDescent="0.2">
      <c r="A204" t="s">
        <v>3991</v>
      </c>
      <c r="B204" t="s">
        <v>3992</v>
      </c>
      <c r="C204" t="s">
        <v>3993</v>
      </c>
      <c r="D204" t="s">
        <v>3994</v>
      </c>
      <c r="E204">
        <v>2025</v>
      </c>
      <c r="F204" t="s">
        <v>3995</v>
      </c>
      <c r="G204" t="s">
        <v>3996</v>
      </c>
      <c r="H204" t="s">
        <v>3997</v>
      </c>
    </row>
    <row r="205" spans="1:8" x14ac:dyDescent="0.2">
      <c r="A205" t="s">
        <v>3998</v>
      </c>
      <c r="B205" t="s">
        <v>3999</v>
      </c>
      <c r="C205" t="s">
        <v>4000</v>
      </c>
      <c r="D205" t="s">
        <v>4001</v>
      </c>
      <c r="E205">
        <v>2025</v>
      </c>
      <c r="F205" t="s">
        <v>4002</v>
      </c>
      <c r="G205" t="s">
        <v>4003</v>
      </c>
      <c r="H205" t="s">
        <v>4004</v>
      </c>
    </row>
    <row r="206" spans="1:8" x14ac:dyDescent="0.2">
      <c r="A206" t="s">
        <v>2960</v>
      </c>
      <c r="B206" t="s">
        <v>2961</v>
      </c>
      <c r="C206" t="s">
        <v>2962</v>
      </c>
      <c r="D206" t="s">
        <v>2963</v>
      </c>
      <c r="E206">
        <v>2016</v>
      </c>
      <c r="F206" t="s">
        <v>2964</v>
      </c>
      <c r="G206" t="s">
        <v>2965</v>
      </c>
      <c r="H206" t="s">
        <v>2966</v>
      </c>
    </row>
    <row r="207" spans="1:8" x14ac:dyDescent="0.2">
      <c r="A207" t="s">
        <v>2967</v>
      </c>
      <c r="B207" t="s">
        <v>2968</v>
      </c>
      <c r="C207" t="s">
        <v>2969</v>
      </c>
      <c r="D207" t="s">
        <v>713</v>
      </c>
      <c r="E207">
        <v>2018</v>
      </c>
      <c r="F207" t="s">
        <v>2970</v>
      </c>
      <c r="G207" t="s">
        <v>2971</v>
      </c>
      <c r="H207" t="s">
        <v>2972</v>
      </c>
    </row>
    <row r="208" spans="1:8" x14ac:dyDescent="0.2">
      <c r="A208" t="s">
        <v>2273</v>
      </c>
      <c r="B208" t="s">
        <v>2274</v>
      </c>
      <c r="C208" t="s">
        <v>2275</v>
      </c>
      <c r="D208" t="s">
        <v>35</v>
      </c>
      <c r="E208">
        <v>2019</v>
      </c>
      <c r="F208" t="s">
        <v>2276</v>
      </c>
      <c r="G208" t="s">
        <v>2277</v>
      </c>
      <c r="H208" t="s">
        <v>2278</v>
      </c>
    </row>
    <row r="209" spans="1:8" x14ac:dyDescent="0.2">
      <c r="A209" t="s">
        <v>568</v>
      </c>
      <c r="B209" t="s">
        <v>569</v>
      </c>
      <c r="C209" t="s">
        <v>570</v>
      </c>
      <c r="D209" t="s">
        <v>571</v>
      </c>
      <c r="E209">
        <v>2023</v>
      </c>
      <c r="F209" t="s">
        <v>572</v>
      </c>
      <c r="G209" t="s">
        <v>573</v>
      </c>
      <c r="H209" t="s">
        <v>574</v>
      </c>
    </row>
    <row r="210" spans="1:8" x14ac:dyDescent="0.2">
      <c r="A210" t="s">
        <v>2279</v>
      </c>
      <c r="B210" t="s">
        <v>2280</v>
      </c>
      <c r="C210" t="s">
        <v>2281</v>
      </c>
      <c r="D210" t="s">
        <v>1614</v>
      </c>
      <c r="E210">
        <v>2019</v>
      </c>
      <c r="F210" t="s">
        <v>2282</v>
      </c>
      <c r="G210" t="s">
        <v>2283</v>
      </c>
      <c r="H210" t="s">
        <v>2284</v>
      </c>
    </row>
    <row r="211" spans="1:8" x14ac:dyDescent="0.2">
      <c r="A211" t="s">
        <v>4414</v>
      </c>
      <c r="B211" t="s">
        <v>4415</v>
      </c>
      <c r="C211" t="s">
        <v>4416</v>
      </c>
      <c r="D211" t="s">
        <v>319</v>
      </c>
      <c r="E211">
        <v>2014</v>
      </c>
      <c r="F211" t="s">
        <v>4417</v>
      </c>
      <c r="G211" t="s">
        <v>4418</v>
      </c>
      <c r="H211" t="s">
        <v>4419</v>
      </c>
    </row>
    <row r="212" spans="1:8" x14ac:dyDescent="0.2">
      <c r="A212" t="s">
        <v>2973</v>
      </c>
      <c r="B212" t="s">
        <v>2974</v>
      </c>
      <c r="C212" t="s">
        <v>2975</v>
      </c>
      <c r="D212" t="s">
        <v>1144</v>
      </c>
      <c r="E212">
        <v>2016</v>
      </c>
      <c r="F212" t="s">
        <v>2976</v>
      </c>
      <c r="G212" t="s">
        <v>2977</v>
      </c>
      <c r="H212" t="s">
        <v>2978</v>
      </c>
    </row>
    <row r="213" spans="1:8" x14ac:dyDescent="0.2">
      <c r="A213" t="s">
        <v>2979</v>
      </c>
      <c r="B213" t="s">
        <v>2980</v>
      </c>
      <c r="C213" t="s">
        <v>2981</v>
      </c>
      <c r="D213" t="s">
        <v>1049</v>
      </c>
      <c r="E213">
        <v>2018</v>
      </c>
      <c r="F213" t="s">
        <v>2982</v>
      </c>
      <c r="G213" t="s">
        <v>2983</v>
      </c>
      <c r="H213" t="s">
        <v>2984</v>
      </c>
    </row>
    <row r="214" spans="1:8" x14ac:dyDescent="0.2">
      <c r="A214" t="s">
        <v>1537</v>
      </c>
      <c r="B214" t="s">
        <v>1538</v>
      </c>
      <c r="C214" t="s">
        <v>1539</v>
      </c>
      <c r="D214" t="s">
        <v>1540</v>
      </c>
      <c r="E214">
        <v>2021</v>
      </c>
      <c r="F214" t="s">
        <v>1541</v>
      </c>
      <c r="G214" t="s">
        <v>1542</v>
      </c>
      <c r="H214" t="s">
        <v>1543</v>
      </c>
    </row>
    <row r="215" spans="1:8" x14ac:dyDescent="0.2">
      <c r="A215" t="s">
        <v>1141</v>
      </c>
      <c r="B215" t="s">
        <v>1142</v>
      </c>
      <c r="C215" t="s">
        <v>1143</v>
      </c>
      <c r="D215" t="s">
        <v>1144</v>
      </c>
      <c r="E215">
        <v>2022</v>
      </c>
      <c r="F215" t="s">
        <v>1145</v>
      </c>
      <c r="G215" t="s">
        <v>1146</v>
      </c>
      <c r="H215" t="s">
        <v>1147</v>
      </c>
    </row>
    <row r="216" spans="1:8" x14ac:dyDescent="0.2">
      <c r="A216" t="s">
        <v>2985</v>
      </c>
      <c r="B216" t="s">
        <v>2986</v>
      </c>
      <c r="C216" t="s">
        <v>2987</v>
      </c>
      <c r="D216" t="s">
        <v>1283</v>
      </c>
      <c r="E216">
        <v>2017</v>
      </c>
      <c r="F216" t="s">
        <v>2988</v>
      </c>
      <c r="G216" t="s">
        <v>2989</v>
      </c>
      <c r="H216" t="s">
        <v>2990</v>
      </c>
    </row>
    <row r="217" spans="1:8" x14ac:dyDescent="0.2">
      <c r="A217" t="s">
        <v>2991</v>
      </c>
      <c r="B217" t="s">
        <v>2992</v>
      </c>
      <c r="C217" t="s">
        <v>2993</v>
      </c>
      <c r="D217" t="s">
        <v>156</v>
      </c>
      <c r="E217">
        <v>2018</v>
      </c>
      <c r="F217" t="s">
        <v>2994</v>
      </c>
      <c r="G217" t="s">
        <v>2995</v>
      </c>
      <c r="H217" t="s">
        <v>2996</v>
      </c>
    </row>
    <row r="218" spans="1:8" x14ac:dyDescent="0.2">
      <c r="A218" t="s">
        <v>4005</v>
      </c>
      <c r="B218" t="s">
        <v>4006</v>
      </c>
      <c r="C218" t="s">
        <v>4007</v>
      </c>
      <c r="D218" t="s">
        <v>24</v>
      </c>
      <c r="E218">
        <v>2018</v>
      </c>
      <c r="F218" t="s">
        <v>4008</v>
      </c>
      <c r="G218" t="s">
        <v>4009</v>
      </c>
      <c r="H218" t="s">
        <v>4010</v>
      </c>
    </row>
    <row r="219" spans="1:8" x14ac:dyDescent="0.2">
      <c r="A219" t="s">
        <v>2285</v>
      </c>
      <c r="B219" t="s">
        <v>2286</v>
      </c>
      <c r="C219" t="s">
        <v>2287</v>
      </c>
      <c r="D219" t="s">
        <v>156</v>
      </c>
      <c r="E219">
        <v>2019</v>
      </c>
      <c r="F219" t="s">
        <v>2288</v>
      </c>
      <c r="G219" t="s">
        <v>2289</v>
      </c>
      <c r="H219" t="s">
        <v>2290</v>
      </c>
    </row>
    <row r="220" spans="1:8" x14ac:dyDescent="0.2">
      <c r="A220" t="s">
        <v>1544</v>
      </c>
      <c r="B220" t="s">
        <v>1545</v>
      </c>
      <c r="C220" t="s">
        <v>1546</v>
      </c>
      <c r="D220" t="s">
        <v>35</v>
      </c>
      <c r="E220">
        <v>2021</v>
      </c>
      <c r="F220" t="s">
        <v>1547</v>
      </c>
      <c r="G220" t="s">
        <v>1548</v>
      </c>
      <c r="H220" t="s">
        <v>1549</v>
      </c>
    </row>
    <row r="221" spans="1:8" x14ac:dyDescent="0.2">
      <c r="A221" t="s">
        <v>2997</v>
      </c>
      <c r="B221" t="s">
        <v>2998</v>
      </c>
      <c r="C221" t="s">
        <v>2999</v>
      </c>
      <c r="D221" t="s">
        <v>24</v>
      </c>
      <c r="E221">
        <v>2017</v>
      </c>
      <c r="F221" t="s">
        <v>3000</v>
      </c>
      <c r="G221" t="s">
        <v>3001</v>
      </c>
      <c r="H221" t="s">
        <v>3002</v>
      </c>
    </row>
    <row r="222" spans="1:8" x14ac:dyDescent="0.2">
      <c r="A222" t="s">
        <v>575</v>
      </c>
      <c r="B222" t="s">
        <v>576</v>
      </c>
      <c r="C222" t="s">
        <v>577</v>
      </c>
      <c r="D222" t="s">
        <v>578</v>
      </c>
      <c r="E222">
        <v>2023</v>
      </c>
      <c r="F222" t="s">
        <v>579</v>
      </c>
      <c r="G222" t="s">
        <v>580</v>
      </c>
      <c r="H222" t="s">
        <v>581</v>
      </c>
    </row>
    <row r="223" spans="1:8" x14ac:dyDescent="0.2">
      <c r="A223" t="s">
        <v>1550</v>
      </c>
      <c r="B223" t="s">
        <v>1551</v>
      </c>
      <c r="C223" t="s">
        <v>1552</v>
      </c>
      <c r="D223" t="s">
        <v>1315</v>
      </c>
      <c r="E223">
        <v>2021</v>
      </c>
      <c r="F223" t="s">
        <v>1553</v>
      </c>
      <c r="G223" t="s">
        <v>1554</v>
      </c>
      <c r="H223" t="s">
        <v>1555</v>
      </c>
    </row>
    <row r="224" spans="1:8" x14ac:dyDescent="0.2">
      <c r="A224" t="s">
        <v>1984</v>
      </c>
      <c r="B224" t="s">
        <v>1985</v>
      </c>
      <c r="C224" t="s">
        <v>1986</v>
      </c>
      <c r="D224" t="s">
        <v>319</v>
      </c>
      <c r="E224">
        <v>2020</v>
      </c>
      <c r="F224" t="s">
        <v>1987</v>
      </c>
      <c r="G224" t="s">
        <v>1988</v>
      </c>
      <c r="H224" t="s">
        <v>1989</v>
      </c>
    </row>
    <row r="225" spans="1:8" x14ac:dyDescent="0.2">
      <c r="A225" t="s">
        <v>3003</v>
      </c>
      <c r="B225" t="s">
        <v>3004</v>
      </c>
      <c r="C225" t="s">
        <v>3005</v>
      </c>
      <c r="D225" t="s">
        <v>628</v>
      </c>
      <c r="E225">
        <v>2017</v>
      </c>
      <c r="F225" t="s">
        <v>3006</v>
      </c>
      <c r="G225" t="s">
        <v>3007</v>
      </c>
      <c r="H225" t="s">
        <v>3008</v>
      </c>
    </row>
    <row r="226" spans="1:8" x14ac:dyDescent="0.2">
      <c r="A226" t="s">
        <v>3009</v>
      </c>
      <c r="B226" t="s">
        <v>3010</v>
      </c>
      <c r="C226" t="s">
        <v>3011</v>
      </c>
      <c r="D226" t="s">
        <v>1066</v>
      </c>
      <c r="E226">
        <v>2015</v>
      </c>
      <c r="F226" t="s">
        <v>3012</v>
      </c>
      <c r="G226" t="s">
        <v>3013</v>
      </c>
      <c r="H226" t="s">
        <v>3014</v>
      </c>
    </row>
    <row r="227" spans="1:8" x14ac:dyDescent="0.2">
      <c r="A227" t="s">
        <v>3015</v>
      </c>
      <c r="B227" t="s">
        <v>3016</v>
      </c>
      <c r="C227" t="s">
        <v>3017</v>
      </c>
      <c r="D227" t="s">
        <v>3018</v>
      </c>
      <c r="E227">
        <v>2016</v>
      </c>
      <c r="F227" t="s">
        <v>3019</v>
      </c>
      <c r="G227" t="s">
        <v>3020</v>
      </c>
      <c r="H227" t="s">
        <v>3021</v>
      </c>
    </row>
    <row r="228" spans="1:8" x14ac:dyDescent="0.2">
      <c r="A228" t="s">
        <v>1148</v>
      </c>
      <c r="B228" t="s">
        <v>1149</v>
      </c>
      <c r="C228" t="s">
        <v>1150</v>
      </c>
      <c r="D228" t="s">
        <v>1151</v>
      </c>
      <c r="E228">
        <v>2022</v>
      </c>
      <c r="F228" t="s">
        <v>1152</v>
      </c>
      <c r="G228" t="s">
        <v>1153</v>
      </c>
      <c r="H228" t="s">
        <v>1154</v>
      </c>
    </row>
    <row r="229" spans="1:8" x14ac:dyDescent="0.2">
      <c r="A229" t="s">
        <v>3022</v>
      </c>
      <c r="B229" t="s">
        <v>3023</v>
      </c>
      <c r="C229" t="s">
        <v>3024</v>
      </c>
      <c r="D229" t="s">
        <v>136</v>
      </c>
      <c r="E229">
        <v>2018</v>
      </c>
      <c r="F229" t="s">
        <v>3025</v>
      </c>
      <c r="G229" t="s">
        <v>3026</v>
      </c>
      <c r="H229" t="s">
        <v>3027</v>
      </c>
    </row>
    <row r="230" spans="1:8" x14ac:dyDescent="0.2">
      <c r="A230" t="s">
        <v>2291</v>
      </c>
      <c r="B230" t="s">
        <v>2292</v>
      </c>
      <c r="C230" t="s">
        <v>2293</v>
      </c>
      <c r="D230" t="s">
        <v>2294</v>
      </c>
      <c r="E230">
        <v>2019</v>
      </c>
      <c r="F230" t="s">
        <v>2295</v>
      </c>
      <c r="G230" t="s">
        <v>2296</v>
      </c>
      <c r="H230" t="s">
        <v>2297</v>
      </c>
    </row>
    <row r="231" spans="1:8" x14ac:dyDescent="0.2">
      <c r="A231" t="s">
        <v>4420</v>
      </c>
      <c r="B231" t="s">
        <v>4421</v>
      </c>
      <c r="C231" t="s">
        <v>4422</v>
      </c>
      <c r="D231" t="s">
        <v>1520</v>
      </c>
      <c r="E231">
        <v>2014</v>
      </c>
      <c r="F231" t="s">
        <v>4423</v>
      </c>
      <c r="G231" t="s">
        <v>4424</v>
      </c>
      <c r="H231" t="s">
        <v>4425</v>
      </c>
    </row>
    <row r="232" spans="1:8" x14ac:dyDescent="0.2">
      <c r="A232" t="s">
        <v>86</v>
      </c>
      <c r="B232" t="s">
        <v>87</v>
      </c>
      <c r="C232" t="s">
        <v>88</v>
      </c>
      <c r="D232" t="s">
        <v>89</v>
      </c>
      <c r="E232">
        <v>2024</v>
      </c>
      <c r="F232" t="s">
        <v>90</v>
      </c>
      <c r="G232" t="s">
        <v>91</v>
      </c>
      <c r="H232" t="s">
        <v>92</v>
      </c>
    </row>
    <row r="233" spans="1:8" x14ac:dyDescent="0.2">
      <c r="A233" t="s">
        <v>1990</v>
      </c>
      <c r="B233" t="s">
        <v>1991</v>
      </c>
      <c r="C233" t="s">
        <v>1992</v>
      </c>
      <c r="D233" t="s">
        <v>60</v>
      </c>
      <c r="E233">
        <v>2020</v>
      </c>
      <c r="F233" t="s">
        <v>1993</v>
      </c>
      <c r="G233" t="s">
        <v>1994</v>
      </c>
      <c r="H233" t="s">
        <v>1995</v>
      </c>
    </row>
    <row r="234" spans="1:8" x14ac:dyDescent="0.2">
      <c r="A234" t="s">
        <v>582</v>
      </c>
      <c r="B234" t="s">
        <v>94</v>
      </c>
      <c r="C234" t="s">
        <v>583</v>
      </c>
      <c r="D234" t="s">
        <v>35</v>
      </c>
      <c r="E234">
        <v>2023</v>
      </c>
      <c r="F234" t="s">
        <v>584</v>
      </c>
      <c r="G234" t="s">
        <v>585</v>
      </c>
      <c r="H234" t="s">
        <v>586</v>
      </c>
    </row>
    <row r="235" spans="1:8" x14ac:dyDescent="0.2">
      <c r="A235" t="s">
        <v>93</v>
      </c>
      <c r="B235" t="s">
        <v>94</v>
      </c>
      <c r="C235" t="s">
        <v>95</v>
      </c>
      <c r="D235" t="s">
        <v>96</v>
      </c>
      <c r="E235">
        <v>2024</v>
      </c>
      <c r="F235" t="s">
        <v>97</v>
      </c>
      <c r="G235" t="s">
        <v>98</v>
      </c>
      <c r="H235" t="s">
        <v>99</v>
      </c>
    </row>
    <row r="236" spans="1:8" x14ac:dyDescent="0.2">
      <c r="A236" t="s">
        <v>100</v>
      </c>
      <c r="B236" t="s">
        <v>101</v>
      </c>
      <c r="C236" t="s">
        <v>102</v>
      </c>
      <c r="D236" t="s">
        <v>31</v>
      </c>
      <c r="E236">
        <v>2024</v>
      </c>
      <c r="F236" t="s">
        <v>103</v>
      </c>
      <c r="G236" t="s">
        <v>104</v>
      </c>
      <c r="H236" t="s">
        <v>105</v>
      </c>
    </row>
    <row r="237" spans="1:8" x14ac:dyDescent="0.2">
      <c r="A237" t="s">
        <v>1156</v>
      </c>
      <c r="B237" t="s">
        <v>1157</v>
      </c>
      <c r="C237" t="s">
        <v>1158</v>
      </c>
      <c r="D237" t="s">
        <v>56</v>
      </c>
      <c r="E237">
        <v>2022</v>
      </c>
      <c r="F237" t="s">
        <v>1159</v>
      </c>
      <c r="G237" t="s">
        <v>1160</v>
      </c>
      <c r="H237" t="s">
        <v>1161</v>
      </c>
    </row>
    <row r="238" spans="1:8" x14ac:dyDescent="0.2">
      <c r="A238" t="s">
        <v>1162</v>
      </c>
      <c r="B238" t="s">
        <v>1163</v>
      </c>
      <c r="C238" t="s">
        <v>1164</v>
      </c>
      <c r="D238" t="s">
        <v>291</v>
      </c>
      <c r="E238">
        <v>2022</v>
      </c>
      <c r="F238" t="s">
        <v>1165</v>
      </c>
      <c r="G238" t="s">
        <v>1166</v>
      </c>
      <c r="H238" t="s">
        <v>1167</v>
      </c>
    </row>
    <row r="239" spans="1:8" x14ac:dyDescent="0.2">
      <c r="A239" t="s">
        <v>4426</v>
      </c>
      <c r="B239" t="s">
        <v>4427</v>
      </c>
      <c r="C239" t="s">
        <v>4428</v>
      </c>
      <c r="D239" t="s">
        <v>3686</v>
      </c>
      <c r="E239">
        <v>2013</v>
      </c>
      <c r="F239" t="s">
        <v>4429</v>
      </c>
      <c r="G239" t="s">
        <v>4430</v>
      </c>
      <c r="H239" t="s">
        <v>4431</v>
      </c>
    </row>
    <row r="240" spans="1:8" x14ac:dyDescent="0.2">
      <c r="A240" t="s">
        <v>1556</v>
      </c>
      <c r="B240" t="s">
        <v>1557</v>
      </c>
      <c r="C240" t="s">
        <v>1558</v>
      </c>
      <c r="D240" t="s">
        <v>946</v>
      </c>
      <c r="E240">
        <v>2021</v>
      </c>
      <c r="F240" t="s">
        <v>1559</v>
      </c>
      <c r="G240" t="s">
        <v>1560</v>
      </c>
      <c r="H240" t="s">
        <v>1561</v>
      </c>
    </row>
    <row r="241" spans="1:8" x14ac:dyDescent="0.2">
      <c r="A241" t="s">
        <v>3028</v>
      </c>
      <c r="B241" t="s">
        <v>3029</v>
      </c>
      <c r="C241" t="s">
        <v>3030</v>
      </c>
      <c r="D241" t="s">
        <v>343</v>
      </c>
      <c r="E241">
        <v>2017</v>
      </c>
      <c r="F241" t="s">
        <v>3031</v>
      </c>
      <c r="G241" t="s">
        <v>3032</v>
      </c>
      <c r="H241" t="s">
        <v>3033</v>
      </c>
    </row>
    <row r="242" spans="1:8" x14ac:dyDescent="0.2">
      <c r="A242" t="s">
        <v>1996</v>
      </c>
      <c r="B242" t="s">
        <v>1997</v>
      </c>
      <c r="C242" t="s">
        <v>1998</v>
      </c>
      <c r="D242" t="s">
        <v>1999</v>
      </c>
      <c r="E242">
        <v>2020</v>
      </c>
      <c r="F242" t="s">
        <v>2000</v>
      </c>
      <c r="G242" t="s">
        <v>2001</v>
      </c>
      <c r="H242" t="s">
        <v>2002</v>
      </c>
    </row>
    <row r="243" spans="1:8" x14ac:dyDescent="0.2">
      <c r="A243" t="s">
        <v>4432</v>
      </c>
      <c r="B243" t="s">
        <v>4433</v>
      </c>
      <c r="C243" t="s">
        <v>4434</v>
      </c>
      <c r="D243" t="s">
        <v>1756</v>
      </c>
      <c r="E243">
        <v>2013</v>
      </c>
      <c r="F243" t="s">
        <v>4435</v>
      </c>
      <c r="G243" t="s">
        <v>4436</v>
      </c>
      <c r="H243" t="s">
        <v>4437</v>
      </c>
    </row>
    <row r="244" spans="1:8" x14ac:dyDescent="0.2">
      <c r="A244" t="s">
        <v>3034</v>
      </c>
      <c r="B244" t="s">
        <v>3035</v>
      </c>
      <c r="C244" t="s">
        <v>3036</v>
      </c>
      <c r="D244" t="s">
        <v>136</v>
      </c>
      <c r="E244">
        <v>2017</v>
      </c>
      <c r="F244" t="s">
        <v>3037</v>
      </c>
      <c r="G244" t="s">
        <v>3038</v>
      </c>
      <c r="H244" t="s">
        <v>3039</v>
      </c>
    </row>
    <row r="245" spans="1:8" x14ac:dyDescent="0.2">
      <c r="A245" t="s">
        <v>587</v>
      </c>
      <c r="B245" t="s">
        <v>588</v>
      </c>
      <c r="C245" t="s">
        <v>589</v>
      </c>
      <c r="D245" t="s">
        <v>39</v>
      </c>
      <c r="E245">
        <v>2023</v>
      </c>
      <c r="F245" t="s">
        <v>590</v>
      </c>
      <c r="G245" t="s">
        <v>591</v>
      </c>
      <c r="H245" t="s">
        <v>592</v>
      </c>
    </row>
    <row r="246" spans="1:8" x14ac:dyDescent="0.2">
      <c r="A246" t="s">
        <v>4438</v>
      </c>
      <c r="B246" t="s">
        <v>4439</v>
      </c>
      <c r="C246" t="s">
        <v>4440</v>
      </c>
      <c r="D246" t="s">
        <v>4441</v>
      </c>
      <c r="E246">
        <v>2020</v>
      </c>
      <c r="F246" t="s">
        <v>4442</v>
      </c>
      <c r="H246" t="s">
        <v>4443</v>
      </c>
    </row>
    <row r="247" spans="1:8" x14ac:dyDescent="0.2">
      <c r="A247" t="s">
        <v>4444</v>
      </c>
      <c r="B247" t="s">
        <v>4445</v>
      </c>
      <c r="C247" t="s">
        <v>4446</v>
      </c>
      <c r="D247" t="s">
        <v>1132</v>
      </c>
      <c r="E247">
        <v>2011</v>
      </c>
      <c r="F247" t="s">
        <v>4447</v>
      </c>
      <c r="G247" t="s">
        <v>4448</v>
      </c>
      <c r="H247" t="s">
        <v>4449</v>
      </c>
    </row>
    <row r="248" spans="1:8" x14ac:dyDescent="0.2">
      <c r="A248" t="s">
        <v>4450</v>
      </c>
      <c r="B248" t="s">
        <v>4451</v>
      </c>
      <c r="C248" t="s">
        <v>4452</v>
      </c>
      <c r="D248" t="s">
        <v>2944</v>
      </c>
      <c r="E248">
        <v>2013</v>
      </c>
      <c r="F248" t="s">
        <v>4453</v>
      </c>
      <c r="G248" t="s">
        <v>4454</v>
      </c>
      <c r="H248" t="s">
        <v>4455</v>
      </c>
    </row>
    <row r="249" spans="1:8" x14ac:dyDescent="0.2">
      <c r="A249" t="s">
        <v>2003</v>
      </c>
      <c r="B249" t="s">
        <v>2004</v>
      </c>
      <c r="C249" t="s">
        <v>2005</v>
      </c>
      <c r="D249" t="s">
        <v>2006</v>
      </c>
      <c r="E249">
        <v>2020</v>
      </c>
      <c r="F249" t="s">
        <v>2007</v>
      </c>
      <c r="G249" t="s">
        <v>2008</v>
      </c>
      <c r="H249" t="s">
        <v>2009</v>
      </c>
    </row>
    <row r="250" spans="1:8" x14ac:dyDescent="0.2">
      <c r="A250" t="s">
        <v>1562</v>
      </c>
      <c r="B250" t="s">
        <v>1563</v>
      </c>
      <c r="C250" t="s">
        <v>1564</v>
      </c>
      <c r="D250" t="s">
        <v>56</v>
      </c>
      <c r="E250">
        <v>2021</v>
      </c>
      <c r="F250" t="s">
        <v>1565</v>
      </c>
      <c r="G250" t="s">
        <v>1566</v>
      </c>
      <c r="H250" t="s">
        <v>1567</v>
      </c>
    </row>
    <row r="251" spans="1:8" x14ac:dyDescent="0.2">
      <c r="A251" t="s">
        <v>2418</v>
      </c>
      <c r="B251" t="s">
        <v>2419</v>
      </c>
      <c r="C251" t="s">
        <v>2420</v>
      </c>
      <c r="D251" t="s">
        <v>35</v>
      </c>
      <c r="E251">
        <v>2015</v>
      </c>
      <c r="F251" t="s">
        <v>2421</v>
      </c>
      <c r="G251" t="s">
        <v>2422</v>
      </c>
      <c r="H251" t="s">
        <v>2423</v>
      </c>
    </row>
    <row r="252" spans="1:8" x14ac:dyDescent="0.2">
      <c r="A252" t="s">
        <v>1168</v>
      </c>
      <c r="B252" t="s">
        <v>1169</v>
      </c>
      <c r="C252" t="s">
        <v>1170</v>
      </c>
      <c r="D252" t="s">
        <v>31</v>
      </c>
      <c r="E252">
        <v>2022</v>
      </c>
      <c r="F252" t="s">
        <v>1171</v>
      </c>
      <c r="G252" t="s">
        <v>1172</v>
      </c>
      <c r="H252" t="s">
        <v>1173</v>
      </c>
    </row>
    <row r="253" spans="1:8" x14ac:dyDescent="0.2">
      <c r="A253" t="s">
        <v>106</v>
      </c>
      <c r="B253" t="s">
        <v>107</v>
      </c>
      <c r="C253" t="s">
        <v>108</v>
      </c>
      <c r="D253" t="s">
        <v>24</v>
      </c>
      <c r="E253">
        <v>2024</v>
      </c>
      <c r="F253" t="s">
        <v>109</v>
      </c>
      <c r="G253" t="s">
        <v>110</v>
      </c>
      <c r="H253" t="s">
        <v>111</v>
      </c>
    </row>
    <row r="254" spans="1:8" x14ac:dyDescent="0.2">
      <c r="A254" t="s">
        <v>3040</v>
      </c>
      <c r="B254" t="s">
        <v>3041</v>
      </c>
      <c r="C254" t="s">
        <v>3042</v>
      </c>
      <c r="D254" t="s">
        <v>56</v>
      </c>
      <c r="E254">
        <v>2016</v>
      </c>
      <c r="F254" t="s">
        <v>3043</v>
      </c>
      <c r="G254" t="s">
        <v>3044</v>
      </c>
      <c r="H254" t="s">
        <v>3045</v>
      </c>
    </row>
    <row r="255" spans="1:8" x14ac:dyDescent="0.2">
      <c r="A255" t="s">
        <v>4456</v>
      </c>
      <c r="B255" t="s">
        <v>4457</v>
      </c>
      <c r="C255" t="s">
        <v>4458</v>
      </c>
      <c r="E255">
        <v>2019</v>
      </c>
      <c r="H255" t="s">
        <v>4459</v>
      </c>
    </row>
    <row r="256" spans="1:8" x14ac:dyDescent="0.2">
      <c r="A256" t="s">
        <v>2010</v>
      </c>
      <c r="B256" t="s">
        <v>2011</v>
      </c>
      <c r="C256" t="s">
        <v>2012</v>
      </c>
      <c r="D256" t="s">
        <v>31</v>
      </c>
      <c r="E256">
        <v>2020</v>
      </c>
      <c r="F256" t="s">
        <v>2013</v>
      </c>
      <c r="G256" t="s">
        <v>2014</v>
      </c>
      <c r="H256" t="s">
        <v>2015</v>
      </c>
    </row>
    <row r="257" spans="1:8" x14ac:dyDescent="0.2">
      <c r="A257" t="s">
        <v>2424</v>
      </c>
      <c r="B257" t="s">
        <v>2425</v>
      </c>
      <c r="C257" t="s">
        <v>2426</v>
      </c>
      <c r="D257" t="s">
        <v>35</v>
      </c>
      <c r="E257">
        <v>2016</v>
      </c>
      <c r="F257" t="s">
        <v>2427</v>
      </c>
      <c r="G257" t="s">
        <v>2428</v>
      </c>
      <c r="H257" t="s">
        <v>2429</v>
      </c>
    </row>
    <row r="258" spans="1:8" x14ac:dyDescent="0.2">
      <c r="A258" t="s">
        <v>2298</v>
      </c>
      <c r="B258" t="s">
        <v>2299</v>
      </c>
      <c r="C258" t="s">
        <v>2300</v>
      </c>
      <c r="D258" t="s">
        <v>85</v>
      </c>
      <c r="E258">
        <v>2019</v>
      </c>
      <c r="F258" t="s">
        <v>2301</v>
      </c>
      <c r="G258" t="s">
        <v>2302</v>
      </c>
      <c r="H258" t="s">
        <v>2303</v>
      </c>
    </row>
    <row r="259" spans="1:8" x14ac:dyDescent="0.2">
      <c r="A259" t="s">
        <v>2430</v>
      </c>
      <c r="B259" t="s">
        <v>2431</v>
      </c>
      <c r="C259" t="s">
        <v>2432</v>
      </c>
      <c r="D259" t="s">
        <v>418</v>
      </c>
      <c r="E259">
        <v>2021</v>
      </c>
      <c r="H259" t="s">
        <v>2433</v>
      </c>
    </row>
    <row r="260" spans="1:8" x14ac:dyDescent="0.2">
      <c r="A260" t="s">
        <v>1174</v>
      </c>
      <c r="B260" t="s">
        <v>1175</v>
      </c>
      <c r="C260" t="s">
        <v>1176</v>
      </c>
      <c r="D260" t="s">
        <v>1177</v>
      </c>
      <c r="E260">
        <v>2022</v>
      </c>
      <c r="F260" t="s">
        <v>1178</v>
      </c>
      <c r="G260" t="s">
        <v>1179</v>
      </c>
      <c r="H260" t="s">
        <v>1180</v>
      </c>
    </row>
    <row r="261" spans="1:8" x14ac:dyDescent="0.2">
      <c r="A261" t="s">
        <v>593</v>
      </c>
      <c r="B261" t="s">
        <v>594</v>
      </c>
      <c r="C261" t="s">
        <v>595</v>
      </c>
      <c r="D261" t="s">
        <v>24</v>
      </c>
      <c r="E261">
        <v>2023</v>
      </c>
      <c r="F261" t="s">
        <v>596</v>
      </c>
      <c r="G261" t="s">
        <v>597</v>
      </c>
      <c r="H261" t="s">
        <v>598</v>
      </c>
    </row>
    <row r="262" spans="1:8" x14ac:dyDescent="0.2">
      <c r="A262" t="s">
        <v>4460</v>
      </c>
      <c r="B262" t="s">
        <v>4461</v>
      </c>
      <c r="C262" t="s">
        <v>4462</v>
      </c>
      <c r="D262" t="s">
        <v>2393</v>
      </c>
      <c r="E262">
        <v>2013</v>
      </c>
      <c r="H262" t="s">
        <v>4463</v>
      </c>
    </row>
    <row r="263" spans="1:8" x14ac:dyDescent="0.2">
      <c r="A263" t="s">
        <v>4464</v>
      </c>
      <c r="B263" t="s">
        <v>4465</v>
      </c>
      <c r="C263" t="s">
        <v>4466</v>
      </c>
      <c r="D263" t="s">
        <v>3471</v>
      </c>
      <c r="E263">
        <v>2013</v>
      </c>
      <c r="F263" t="s">
        <v>4467</v>
      </c>
      <c r="G263" t="s">
        <v>4468</v>
      </c>
      <c r="H263" t="s">
        <v>4469</v>
      </c>
    </row>
    <row r="264" spans="1:8" x14ac:dyDescent="0.2">
      <c r="A264" t="s">
        <v>1568</v>
      </c>
      <c r="B264" t="s">
        <v>1569</v>
      </c>
      <c r="C264" t="s">
        <v>1570</v>
      </c>
      <c r="D264" t="s">
        <v>319</v>
      </c>
      <c r="E264">
        <v>2021</v>
      </c>
      <c r="F264" t="s">
        <v>1571</v>
      </c>
      <c r="G264" t="s">
        <v>1572</v>
      </c>
      <c r="H264" t="s">
        <v>1573</v>
      </c>
    </row>
    <row r="265" spans="1:8" x14ac:dyDescent="0.2">
      <c r="A265" t="s">
        <v>1574</v>
      </c>
      <c r="B265" t="s">
        <v>1575</v>
      </c>
      <c r="C265" t="s">
        <v>1576</v>
      </c>
      <c r="D265" t="s">
        <v>907</v>
      </c>
      <c r="E265">
        <v>2021</v>
      </c>
      <c r="F265" t="s">
        <v>1577</v>
      </c>
      <c r="G265" t="s">
        <v>1578</v>
      </c>
      <c r="H265" t="s">
        <v>1579</v>
      </c>
    </row>
    <row r="266" spans="1:8" x14ac:dyDescent="0.2">
      <c r="A266" t="s">
        <v>1580</v>
      </c>
      <c r="B266" t="s">
        <v>1581</v>
      </c>
      <c r="C266" t="s">
        <v>1582</v>
      </c>
      <c r="D266" t="s">
        <v>24</v>
      </c>
      <c r="E266">
        <v>2021</v>
      </c>
      <c r="F266" t="s">
        <v>1583</v>
      </c>
      <c r="G266" t="s">
        <v>1584</v>
      </c>
      <c r="H266" t="s">
        <v>1585</v>
      </c>
    </row>
    <row r="267" spans="1:8" x14ac:dyDescent="0.2">
      <c r="A267" t="s">
        <v>4470</v>
      </c>
      <c r="B267" t="s">
        <v>4471</v>
      </c>
      <c r="C267" t="s">
        <v>4472</v>
      </c>
      <c r="D267" t="s">
        <v>4473</v>
      </c>
      <c r="E267">
        <v>2013</v>
      </c>
      <c r="F267" t="s">
        <v>4474</v>
      </c>
      <c r="H267" t="s">
        <v>4475</v>
      </c>
    </row>
    <row r="268" spans="1:8" x14ac:dyDescent="0.2">
      <c r="A268" t="s">
        <v>1586</v>
      </c>
      <c r="B268" t="s">
        <v>1587</v>
      </c>
      <c r="C268" t="s">
        <v>1588</v>
      </c>
      <c r="D268" t="s">
        <v>571</v>
      </c>
      <c r="E268">
        <v>2021</v>
      </c>
      <c r="F268" t="s">
        <v>1589</v>
      </c>
      <c r="G268" t="s">
        <v>1590</v>
      </c>
      <c r="H268" t="s">
        <v>1591</v>
      </c>
    </row>
    <row r="269" spans="1:8" x14ac:dyDescent="0.2">
      <c r="A269" t="s">
        <v>3046</v>
      </c>
      <c r="B269" t="s">
        <v>3047</v>
      </c>
      <c r="C269" t="s">
        <v>3048</v>
      </c>
      <c r="D269" t="s">
        <v>136</v>
      </c>
      <c r="E269">
        <v>2018</v>
      </c>
      <c r="F269" t="s">
        <v>3049</v>
      </c>
      <c r="G269" t="s">
        <v>3050</v>
      </c>
      <c r="H269" t="s">
        <v>3051</v>
      </c>
    </row>
    <row r="270" spans="1:8" x14ac:dyDescent="0.2">
      <c r="A270" t="s">
        <v>2304</v>
      </c>
      <c r="B270" t="s">
        <v>2305</v>
      </c>
      <c r="C270" t="s">
        <v>2306</v>
      </c>
      <c r="D270" t="s">
        <v>136</v>
      </c>
      <c r="E270">
        <v>2019</v>
      </c>
      <c r="F270" t="s">
        <v>2307</v>
      </c>
      <c r="G270" t="s">
        <v>2308</v>
      </c>
      <c r="H270" t="s">
        <v>2309</v>
      </c>
    </row>
    <row r="271" spans="1:8" x14ac:dyDescent="0.2">
      <c r="A271" t="s">
        <v>2310</v>
      </c>
      <c r="B271" t="s">
        <v>2311</v>
      </c>
      <c r="C271" t="s">
        <v>2312</v>
      </c>
      <c r="D271" t="s">
        <v>156</v>
      </c>
      <c r="E271">
        <v>2019</v>
      </c>
      <c r="F271" t="s">
        <v>2313</v>
      </c>
      <c r="G271" t="s">
        <v>2314</v>
      </c>
      <c r="H271" t="s">
        <v>2315</v>
      </c>
    </row>
    <row r="272" spans="1:8" x14ac:dyDescent="0.2">
      <c r="A272" t="s">
        <v>4476</v>
      </c>
      <c r="B272" t="s">
        <v>4477</v>
      </c>
      <c r="C272" t="s">
        <v>4478</v>
      </c>
      <c r="D272" t="s">
        <v>2393</v>
      </c>
      <c r="E272">
        <v>2011</v>
      </c>
      <c r="H272" t="s">
        <v>4479</v>
      </c>
    </row>
    <row r="273" spans="1:8" x14ac:dyDescent="0.2">
      <c r="A273" t="s">
        <v>2316</v>
      </c>
      <c r="B273" t="s">
        <v>2317</v>
      </c>
      <c r="C273" t="s">
        <v>2318</v>
      </c>
      <c r="D273" t="s">
        <v>56</v>
      </c>
      <c r="E273">
        <v>2019</v>
      </c>
      <c r="F273" t="s">
        <v>2319</v>
      </c>
      <c r="G273" t="s">
        <v>2320</v>
      </c>
      <c r="H273" t="s">
        <v>2321</v>
      </c>
    </row>
    <row r="274" spans="1:8" x14ac:dyDescent="0.2">
      <c r="A274" t="s">
        <v>3052</v>
      </c>
      <c r="B274" t="s">
        <v>3053</v>
      </c>
      <c r="C274" t="s">
        <v>3054</v>
      </c>
      <c r="D274" t="s">
        <v>35</v>
      </c>
      <c r="E274">
        <v>2015</v>
      </c>
      <c r="F274" t="s">
        <v>3055</v>
      </c>
      <c r="G274" t="s">
        <v>3056</v>
      </c>
      <c r="H274" t="s">
        <v>3057</v>
      </c>
    </row>
    <row r="275" spans="1:8" x14ac:dyDescent="0.2">
      <c r="A275" t="s">
        <v>4011</v>
      </c>
      <c r="B275" t="s">
        <v>4012</v>
      </c>
      <c r="C275" t="s">
        <v>4013</v>
      </c>
      <c r="D275" t="s">
        <v>4014</v>
      </c>
      <c r="E275">
        <v>2025</v>
      </c>
      <c r="F275" t="s">
        <v>4015</v>
      </c>
      <c r="G275" t="s">
        <v>4016</v>
      </c>
      <c r="H275" t="s">
        <v>4017</v>
      </c>
    </row>
    <row r="276" spans="1:8" x14ac:dyDescent="0.2">
      <c r="A276" t="s">
        <v>2434</v>
      </c>
      <c r="B276" t="s">
        <v>2435</v>
      </c>
      <c r="C276" t="s">
        <v>2436</v>
      </c>
      <c r="D276" t="s">
        <v>31</v>
      </c>
      <c r="E276">
        <v>2018</v>
      </c>
      <c r="F276" t="s">
        <v>2437</v>
      </c>
      <c r="G276" t="s">
        <v>2438</v>
      </c>
      <c r="H276" t="s">
        <v>2439</v>
      </c>
    </row>
    <row r="277" spans="1:8" x14ac:dyDescent="0.2">
      <c r="A277" t="s">
        <v>1592</v>
      </c>
      <c r="B277" t="s">
        <v>1593</v>
      </c>
      <c r="C277" t="s">
        <v>1594</v>
      </c>
      <c r="D277" t="s">
        <v>1402</v>
      </c>
      <c r="E277">
        <v>2021</v>
      </c>
      <c r="F277" t="s">
        <v>1595</v>
      </c>
      <c r="G277" t="s">
        <v>1596</v>
      </c>
      <c r="H277" t="s">
        <v>1597</v>
      </c>
    </row>
    <row r="278" spans="1:8" x14ac:dyDescent="0.2">
      <c r="A278" t="s">
        <v>599</v>
      </c>
      <c r="B278" t="s">
        <v>600</v>
      </c>
      <c r="C278" t="s">
        <v>601</v>
      </c>
      <c r="D278" t="s">
        <v>602</v>
      </c>
      <c r="E278">
        <v>2023</v>
      </c>
      <c r="F278" t="s">
        <v>603</v>
      </c>
      <c r="G278" t="s">
        <v>604</v>
      </c>
      <c r="H278" t="s">
        <v>605</v>
      </c>
    </row>
    <row r="279" spans="1:8" x14ac:dyDescent="0.2">
      <c r="A279" t="s">
        <v>2440</v>
      </c>
      <c r="B279" t="s">
        <v>2441</v>
      </c>
      <c r="C279" t="s">
        <v>2442</v>
      </c>
      <c r="D279" t="s">
        <v>1029</v>
      </c>
      <c r="E279">
        <v>2017</v>
      </c>
      <c r="F279" t="s">
        <v>2443</v>
      </c>
      <c r="G279" t="s">
        <v>2444</v>
      </c>
      <c r="H279" t="s">
        <v>2445</v>
      </c>
    </row>
    <row r="280" spans="1:8" x14ac:dyDescent="0.2">
      <c r="A280" t="s">
        <v>2322</v>
      </c>
      <c r="B280" t="s">
        <v>2323</v>
      </c>
      <c r="C280" t="s">
        <v>2324</v>
      </c>
      <c r="D280" t="s">
        <v>2325</v>
      </c>
      <c r="E280">
        <v>2019</v>
      </c>
      <c r="F280" t="s">
        <v>2326</v>
      </c>
      <c r="G280" t="s">
        <v>2327</v>
      </c>
      <c r="H280" t="s">
        <v>2328</v>
      </c>
    </row>
    <row r="281" spans="1:8" x14ac:dyDescent="0.2">
      <c r="A281" t="s">
        <v>1598</v>
      </c>
      <c r="B281" t="s">
        <v>1599</v>
      </c>
      <c r="C281" t="s">
        <v>1600</v>
      </c>
      <c r="D281" t="s">
        <v>802</v>
      </c>
      <c r="E281">
        <v>2021</v>
      </c>
      <c r="F281" t="s">
        <v>1601</v>
      </c>
      <c r="G281" t="s">
        <v>1602</v>
      </c>
      <c r="H281" t="s">
        <v>1603</v>
      </c>
    </row>
    <row r="282" spans="1:8" x14ac:dyDescent="0.2">
      <c r="A282" t="s">
        <v>1181</v>
      </c>
      <c r="B282" t="s">
        <v>1182</v>
      </c>
      <c r="C282" t="s">
        <v>1183</v>
      </c>
      <c r="D282" t="s">
        <v>39</v>
      </c>
      <c r="E282">
        <v>2022</v>
      </c>
      <c r="F282" t="s">
        <v>1184</v>
      </c>
      <c r="G282" t="s">
        <v>1185</v>
      </c>
      <c r="H282" t="s">
        <v>1186</v>
      </c>
    </row>
    <row r="283" spans="1:8" x14ac:dyDescent="0.2">
      <c r="A283" t="s">
        <v>606</v>
      </c>
      <c r="B283" t="s">
        <v>607</v>
      </c>
      <c r="C283" t="s">
        <v>608</v>
      </c>
      <c r="D283" t="s">
        <v>609</v>
      </c>
      <c r="E283">
        <v>2023</v>
      </c>
      <c r="F283" t="s">
        <v>610</v>
      </c>
      <c r="G283" t="s">
        <v>611</v>
      </c>
      <c r="H283" t="s">
        <v>612</v>
      </c>
    </row>
    <row r="284" spans="1:8" x14ac:dyDescent="0.2">
      <c r="A284" t="s">
        <v>613</v>
      </c>
      <c r="B284" t="s">
        <v>614</v>
      </c>
      <c r="C284" t="s">
        <v>615</v>
      </c>
      <c r="D284" t="s">
        <v>497</v>
      </c>
      <c r="E284">
        <v>2023</v>
      </c>
      <c r="F284" t="s">
        <v>616</v>
      </c>
      <c r="G284" t="s">
        <v>617</v>
      </c>
      <c r="H284" t="s">
        <v>618</v>
      </c>
    </row>
    <row r="285" spans="1:8" x14ac:dyDescent="0.2">
      <c r="A285" t="s">
        <v>3058</v>
      </c>
      <c r="B285" t="s">
        <v>3059</v>
      </c>
      <c r="C285" t="s">
        <v>3060</v>
      </c>
      <c r="D285" t="s">
        <v>3061</v>
      </c>
      <c r="E285">
        <v>2018</v>
      </c>
      <c r="F285" t="s">
        <v>3062</v>
      </c>
      <c r="G285" t="s">
        <v>3063</v>
      </c>
      <c r="H285" t="s">
        <v>3064</v>
      </c>
    </row>
    <row r="286" spans="1:8" x14ac:dyDescent="0.2">
      <c r="A286" t="s">
        <v>3065</v>
      </c>
      <c r="B286" t="s">
        <v>3066</v>
      </c>
      <c r="C286" t="s">
        <v>3067</v>
      </c>
      <c r="D286" t="s">
        <v>136</v>
      </c>
      <c r="E286">
        <v>2019</v>
      </c>
      <c r="F286" t="s">
        <v>3068</v>
      </c>
      <c r="G286" t="s">
        <v>3069</v>
      </c>
      <c r="H286" t="s">
        <v>3070</v>
      </c>
    </row>
    <row r="287" spans="1:8" x14ac:dyDescent="0.2">
      <c r="A287" t="s">
        <v>1604</v>
      </c>
      <c r="B287" t="s">
        <v>1605</v>
      </c>
      <c r="C287" t="s">
        <v>1606</v>
      </c>
      <c r="D287" t="s">
        <v>1607</v>
      </c>
      <c r="E287">
        <v>2021</v>
      </c>
      <c r="F287" t="s">
        <v>1608</v>
      </c>
      <c r="G287" t="s">
        <v>1609</v>
      </c>
      <c r="H287" t="s">
        <v>1610</v>
      </c>
    </row>
    <row r="288" spans="1:8" x14ac:dyDescent="0.2">
      <c r="A288" t="s">
        <v>4480</v>
      </c>
      <c r="B288" t="s">
        <v>4481</v>
      </c>
      <c r="C288" t="s">
        <v>4482</v>
      </c>
      <c r="D288" t="s">
        <v>4483</v>
      </c>
      <c r="E288">
        <v>2014</v>
      </c>
      <c r="F288" t="s">
        <v>4484</v>
      </c>
      <c r="H288" t="s">
        <v>4485</v>
      </c>
    </row>
    <row r="289" spans="1:8" x14ac:dyDescent="0.2">
      <c r="A289" t="s">
        <v>1611</v>
      </c>
      <c r="B289" t="s">
        <v>1612</v>
      </c>
      <c r="C289" t="s">
        <v>1613</v>
      </c>
      <c r="D289" t="s">
        <v>1614</v>
      </c>
      <c r="E289">
        <v>2021</v>
      </c>
      <c r="F289" t="s">
        <v>1615</v>
      </c>
      <c r="G289" t="s">
        <v>1616</v>
      </c>
      <c r="H289" t="s">
        <v>1617</v>
      </c>
    </row>
    <row r="290" spans="1:8" x14ac:dyDescent="0.2">
      <c r="A290" t="s">
        <v>113</v>
      </c>
      <c r="B290" t="s">
        <v>114</v>
      </c>
      <c r="C290" t="s">
        <v>115</v>
      </c>
      <c r="D290" t="s">
        <v>116</v>
      </c>
      <c r="E290">
        <v>2024</v>
      </c>
      <c r="F290" t="s">
        <v>117</v>
      </c>
      <c r="G290" t="s">
        <v>118</v>
      </c>
      <c r="H290" t="s">
        <v>119</v>
      </c>
    </row>
    <row r="291" spans="1:8" x14ac:dyDescent="0.2">
      <c r="A291" t="s">
        <v>2446</v>
      </c>
      <c r="B291" t="s">
        <v>2447</v>
      </c>
      <c r="C291" t="s">
        <v>2448</v>
      </c>
      <c r="D291" t="s">
        <v>2449</v>
      </c>
      <c r="E291">
        <v>2018</v>
      </c>
      <c r="F291" t="s">
        <v>2450</v>
      </c>
      <c r="G291" t="s">
        <v>2451</v>
      </c>
      <c r="H291" t="s">
        <v>2452</v>
      </c>
    </row>
    <row r="292" spans="1:8" x14ac:dyDescent="0.2">
      <c r="A292" t="s">
        <v>120</v>
      </c>
      <c r="B292" t="s">
        <v>121</v>
      </c>
      <c r="C292" t="s">
        <v>122</v>
      </c>
      <c r="D292" t="s">
        <v>123</v>
      </c>
      <c r="E292">
        <v>2024</v>
      </c>
      <c r="F292" t="s">
        <v>124</v>
      </c>
      <c r="G292" t="s">
        <v>125</v>
      </c>
      <c r="H292" t="s">
        <v>126</v>
      </c>
    </row>
    <row r="293" spans="1:8" x14ac:dyDescent="0.2">
      <c r="A293" t="s">
        <v>4486</v>
      </c>
      <c r="B293" t="s">
        <v>4487</v>
      </c>
      <c r="C293" t="s">
        <v>4488</v>
      </c>
      <c r="D293" t="s">
        <v>497</v>
      </c>
      <c r="E293">
        <v>2014</v>
      </c>
      <c r="F293" t="s">
        <v>4489</v>
      </c>
      <c r="G293" t="s">
        <v>4490</v>
      </c>
      <c r="H293" t="s">
        <v>4491</v>
      </c>
    </row>
    <row r="294" spans="1:8" x14ac:dyDescent="0.2">
      <c r="A294" t="s">
        <v>619</v>
      </c>
      <c r="B294" t="s">
        <v>620</v>
      </c>
      <c r="C294" t="s">
        <v>621</v>
      </c>
      <c r="D294" t="s">
        <v>56</v>
      </c>
      <c r="E294">
        <v>2023</v>
      </c>
      <c r="F294" t="s">
        <v>622</v>
      </c>
      <c r="G294" t="s">
        <v>623</v>
      </c>
      <c r="H294" t="s">
        <v>624</v>
      </c>
    </row>
    <row r="295" spans="1:8" x14ac:dyDescent="0.2">
      <c r="A295" t="s">
        <v>4605</v>
      </c>
      <c r="B295" t="s">
        <v>4606</v>
      </c>
      <c r="C295" t="s">
        <v>4607</v>
      </c>
      <c r="D295" t="s">
        <v>4608</v>
      </c>
      <c r="E295">
        <v>2025</v>
      </c>
      <c r="F295" t="s">
        <v>4609</v>
      </c>
      <c r="G295" t="s">
        <v>4610</v>
      </c>
      <c r="H295" t="s">
        <v>4611</v>
      </c>
    </row>
    <row r="296" spans="1:8" x14ac:dyDescent="0.2">
      <c r="A296" t="s">
        <v>1618</v>
      </c>
      <c r="B296" t="s">
        <v>1619</v>
      </c>
      <c r="C296" t="s">
        <v>1620</v>
      </c>
      <c r="D296" t="s">
        <v>738</v>
      </c>
      <c r="E296">
        <v>2021</v>
      </c>
      <c r="F296" t="s">
        <v>1621</v>
      </c>
      <c r="G296" t="s">
        <v>1622</v>
      </c>
      <c r="H296" t="s">
        <v>1623</v>
      </c>
    </row>
    <row r="297" spans="1:8" x14ac:dyDescent="0.2">
      <c r="A297" t="s">
        <v>3071</v>
      </c>
      <c r="B297" t="s">
        <v>3072</v>
      </c>
      <c r="C297" t="s">
        <v>3073</v>
      </c>
      <c r="D297" t="s">
        <v>3074</v>
      </c>
      <c r="E297">
        <v>2018</v>
      </c>
      <c r="F297" t="s">
        <v>3075</v>
      </c>
      <c r="G297" t="s">
        <v>3076</v>
      </c>
      <c r="H297" t="s">
        <v>3077</v>
      </c>
    </row>
    <row r="298" spans="1:8" x14ac:dyDescent="0.2">
      <c r="A298" t="s">
        <v>2016</v>
      </c>
      <c r="B298" t="s">
        <v>2017</v>
      </c>
      <c r="C298" t="s">
        <v>2018</v>
      </c>
      <c r="D298" t="s">
        <v>156</v>
      </c>
      <c r="E298">
        <v>2020</v>
      </c>
      <c r="F298" t="s">
        <v>2019</v>
      </c>
      <c r="G298" t="s">
        <v>2020</v>
      </c>
      <c r="H298" t="s">
        <v>2021</v>
      </c>
    </row>
    <row r="299" spans="1:8" x14ac:dyDescent="0.2">
      <c r="A299" t="s">
        <v>4492</v>
      </c>
      <c r="B299" t="s">
        <v>4493</v>
      </c>
      <c r="C299" t="s">
        <v>4494</v>
      </c>
      <c r="D299" t="s">
        <v>24</v>
      </c>
      <c r="E299">
        <v>2014</v>
      </c>
      <c r="F299" t="s">
        <v>4495</v>
      </c>
      <c r="G299" t="s">
        <v>4496</v>
      </c>
      <c r="H299" t="s">
        <v>4497</v>
      </c>
    </row>
    <row r="300" spans="1:8" x14ac:dyDescent="0.2">
      <c r="A300" t="s">
        <v>4018</v>
      </c>
      <c r="B300" t="s">
        <v>4019</v>
      </c>
      <c r="C300" t="s">
        <v>4020</v>
      </c>
      <c r="D300" t="s">
        <v>189</v>
      </c>
      <c r="E300">
        <v>2020</v>
      </c>
      <c r="F300" t="s">
        <v>4021</v>
      </c>
      <c r="G300" t="s">
        <v>4022</v>
      </c>
      <c r="H300" t="s">
        <v>4023</v>
      </c>
    </row>
    <row r="301" spans="1:8" x14ac:dyDescent="0.2">
      <c r="A301" t="s">
        <v>625</v>
      </c>
      <c r="B301" t="s">
        <v>626</v>
      </c>
      <c r="C301" t="s">
        <v>627</v>
      </c>
      <c r="D301" t="s">
        <v>628</v>
      </c>
      <c r="E301">
        <v>2023</v>
      </c>
      <c r="F301" t="s">
        <v>629</v>
      </c>
      <c r="G301" t="s">
        <v>630</v>
      </c>
      <c r="H301" t="s">
        <v>631</v>
      </c>
    </row>
    <row r="302" spans="1:8" x14ac:dyDescent="0.2">
      <c r="A302" t="s">
        <v>127</v>
      </c>
      <c r="B302" t="s">
        <v>128</v>
      </c>
      <c r="C302" t="s">
        <v>129</v>
      </c>
      <c r="D302" t="s">
        <v>31</v>
      </c>
      <c r="E302">
        <v>2024</v>
      </c>
      <c r="F302" t="s">
        <v>130</v>
      </c>
      <c r="G302" t="s">
        <v>131</v>
      </c>
      <c r="H302" t="s">
        <v>132</v>
      </c>
    </row>
    <row r="303" spans="1:8" x14ac:dyDescent="0.2">
      <c r="A303" t="s">
        <v>4024</v>
      </c>
      <c r="B303" t="s">
        <v>4025</v>
      </c>
      <c r="C303" t="s">
        <v>4026</v>
      </c>
      <c r="D303" t="s">
        <v>4027</v>
      </c>
      <c r="E303">
        <v>2025</v>
      </c>
      <c r="G303" t="s">
        <v>4028</v>
      </c>
      <c r="H303" t="s">
        <v>4029</v>
      </c>
    </row>
    <row r="304" spans="1:8" x14ac:dyDescent="0.2">
      <c r="A304" t="s">
        <v>4498</v>
      </c>
      <c r="B304" t="s">
        <v>4499</v>
      </c>
      <c r="C304" t="s">
        <v>4500</v>
      </c>
      <c r="D304" t="s">
        <v>1614</v>
      </c>
      <c r="E304">
        <v>2014</v>
      </c>
      <c r="F304" t="s">
        <v>4501</v>
      </c>
      <c r="G304" t="s">
        <v>4502</v>
      </c>
      <c r="H304" t="s">
        <v>4503</v>
      </c>
    </row>
    <row r="305" spans="1:8" x14ac:dyDescent="0.2">
      <c r="A305" t="s">
        <v>4504</v>
      </c>
      <c r="B305" t="s">
        <v>4505</v>
      </c>
      <c r="C305" t="s">
        <v>4506</v>
      </c>
      <c r="D305" t="s">
        <v>35</v>
      </c>
      <c r="E305">
        <v>2013</v>
      </c>
      <c r="F305" t="s">
        <v>4507</v>
      </c>
      <c r="G305" t="s">
        <v>4508</v>
      </c>
      <c r="H305" t="s">
        <v>4509</v>
      </c>
    </row>
    <row r="306" spans="1:8" x14ac:dyDescent="0.2">
      <c r="A306" t="s">
        <v>632</v>
      </c>
      <c r="B306" t="s">
        <v>633</v>
      </c>
      <c r="C306" t="s">
        <v>634</v>
      </c>
      <c r="D306" t="s">
        <v>301</v>
      </c>
      <c r="E306">
        <v>2023</v>
      </c>
      <c r="F306" t="s">
        <v>635</v>
      </c>
      <c r="G306" t="s">
        <v>636</v>
      </c>
      <c r="H306" t="s">
        <v>637</v>
      </c>
    </row>
    <row r="307" spans="1:8" x14ac:dyDescent="0.2">
      <c r="A307" t="s">
        <v>2022</v>
      </c>
      <c r="B307" t="s">
        <v>2023</v>
      </c>
      <c r="C307" t="s">
        <v>2024</v>
      </c>
      <c r="D307" t="s">
        <v>319</v>
      </c>
      <c r="E307">
        <v>2020</v>
      </c>
      <c r="F307" t="s">
        <v>2025</v>
      </c>
      <c r="G307" t="s">
        <v>2026</v>
      </c>
      <c r="H307" t="s">
        <v>2027</v>
      </c>
    </row>
    <row r="308" spans="1:8" x14ac:dyDescent="0.2">
      <c r="A308" t="s">
        <v>3078</v>
      </c>
      <c r="B308" t="s">
        <v>3079</v>
      </c>
      <c r="C308" t="s">
        <v>3080</v>
      </c>
      <c r="D308" t="s">
        <v>907</v>
      </c>
      <c r="E308">
        <v>2017</v>
      </c>
      <c r="F308" t="s">
        <v>3081</v>
      </c>
      <c r="G308" t="s">
        <v>3082</v>
      </c>
      <c r="H308" t="s">
        <v>3083</v>
      </c>
    </row>
    <row r="309" spans="1:8" x14ac:dyDescent="0.2">
      <c r="A309" t="s">
        <v>3084</v>
      </c>
      <c r="B309" t="s">
        <v>3085</v>
      </c>
      <c r="C309" t="s">
        <v>3086</v>
      </c>
      <c r="D309" t="s">
        <v>24</v>
      </c>
      <c r="E309">
        <v>2019</v>
      </c>
      <c r="F309" t="s">
        <v>3087</v>
      </c>
      <c r="G309" t="s">
        <v>3088</v>
      </c>
      <c r="H309" t="s">
        <v>3089</v>
      </c>
    </row>
    <row r="310" spans="1:8" x14ac:dyDescent="0.2">
      <c r="A310" t="s">
        <v>4030</v>
      </c>
      <c r="B310" t="s">
        <v>4031</v>
      </c>
      <c r="C310" t="s">
        <v>4032</v>
      </c>
      <c r="D310" t="s">
        <v>319</v>
      </c>
      <c r="E310">
        <v>2025</v>
      </c>
      <c r="F310" t="s">
        <v>4033</v>
      </c>
      <c r="G310" t="s">
        <v>4034</v>
      </c>
      <c r="H310" t="s">
        <v>4035</v>
      </c>
    </row>
    <row r="311" spans="1:8" x14ac:dyDescent="0.2">
      <c r="A311" t="s">
        <v>1187</v>
      </c>
      <c r="B311" t="s">
        <v>1188</v>
      </c>
      <c r="C311" t="s">
        <v>1189</v>
      </c>
      <c r="D311" t="s">
        <v>1190</v>
      </c>
      <c r="E311">
        <v>2022</v>
      </c>
      <c r="F311" t="s">
        <v>1191</v>
      </c>
      <c r="G311" t="s">
        <v>1192</v>
      </c>
      <c r="H311" t="s">
        <v>1193</v>
      </c>
    </row>
    <row r="312" spans="1:8" x14ac:dyDescent="0.2">
      <c r="A312" t="s">
        <v>2453</v>
      </c>
      <c r="B312" t="s">
        <v>2454</v>
      </c>
      <c r="C312" t="s">
        <v>2455</v>
      </c>
      <c r="D312" t="s">
        <v>2456</v>
      </c>
      <c r="E312">
        <v>2019</v>
      </c>
      <c r="F312" t="s">
        <v>2457</v>
      </c>
      <c r="H312" t="s">
        <v>2458</v>
      </c>
    </row>
    <row r="313" spans="1:8" x14ac:dyDescent="0.2">
      <c r="A313" t="s">
        <v>2028</v>
      </c>
      <c r="B313" t="s">
        <v>2029</v>
      </c>
      <c r="C313" t="s">
        <v>2030</v>
      </c>
      <c r="D313" t="s">
        <v>571</v>
      </c>
      <c r="E313">
        <v>2020</v>
      </c>
      <c r="F313" t="s">
        <v>2031</v>
      </c>
      <c r="G313" t="s">
        <v>2032</v>
      </c>
      <c r="H313" t="s">
        <v>2033</v>
      </c>
    </row>
    <row r="314" spans="1:8" x14ac:dyDescent="0.2">
      <c r="A314" t="s">
        <v>638</v>
      </c>
      <c r="B314" t="s">
        <v>639</v>
      </c>
      <c r="C314" t="s">
        <v>640</v>
      </c>
      <c r="D314" t="s">
        <v>641</v>
      </c>
      <c r="E314">
        <v>2023</v>
      </c>
      <c r="F314" t="s">
        <v>642</v>
      </c>
      <c r="G314" t="s">
        <v>643</v>
      </c>
      <c r="H314" t="s">
        <v>644</v>
      </c>
    </row>
    <row r="315" spans="1:8" x14ac:dyDescent="0.2">
      <c r="A315" t="s">
        <v>3090</v>
      </c>
      <c r="B315" t="s">
        <v>3091</v>
      </c>
      <c r="C315" t="s">
        <v>3092</v>
      </c>
      <c r="D315" t="s">
        <v>31</v>
      </c>
      <c r="E315">
        <v>2018</v>
      </c>
      <c r="F315" t="s">
        <v>3093</v>
      </c>
      <c r="G315" t="s">
        <v>3094</v>
      </c>
      <c r="H315" t="s">
        <v>3095</v>
      </c>
    </row>
    <row r="316" spans="1:8" x14ac:dyDescent="0.2">
      <c r="A316" t="s">
        <v>3096</v>
      </c>
      <c r="B316" t="s">
        <v>3097</v>
      </c>
      <c r="C316" t="s">
        <v>3098</v>
      </c>
      <c r="D316" t="s">
        <v>24</v>
      </c>
      <c r="E316">
        <v>2015</v>
      </c>
      <c r="F316" t="s">
        <v>3099</v>
      </c>
      <c r="G316" t="s">
        <v>3100</v>
      </c>
      <c r="H316" t="s">
        <v>3101</v>
      </c>
    </row>
    <row r="317" spans="1:8" x14ac:dyDescent="0.2">
      <c r="A317" t="s">
        <v>1624</v>
      </c>
      <c r="B317" t="s">
        <v>1625</v>
      </c>
      <c r="C317" t="s">
        <v>1626</v>
      </c>
      <c r="D317" t="s">
        <v>35</v>
      </c>
      <c r="E317">
        <v>2021</v>
      </c>
      <c r="F317" t="s">
        <v>1627</v>
      </c>
      <c r="G317" t="s">
        <v>1628</v>
      </c>
      <c r="H317" t="s">
        <v>1629</v>
      </c>
    </row>
    <row r="318" spans="1:8" x14ac:dyDescent="0.2">
      <c r="A318" t="s">
        <v>3102</v>
      </c>
      <c r="B318" t="s">
        <v>3103</v>
      </c>
      <c r="C318" t="s">
        <v>3104</v>
      </c>
      <c r="D318" t="s">
        <v>1865</v>
      </c>
      <c r="E318">
        <v>2018</v>
      </c>
      <c r="F318" t="s">
        <v>3105</v>
      </c>
      <c r="G318" t="s">
        <v>3106</v>
      </c>
      <c r="H318" t="s">
        <v>3107</v>
      </c>
    </row>
    <row r="319" spans="1:8" x14ac:dyDescent="0.2">
      <c r="A319" t="s">
        <v>3108</v>
      </c>
      <c r="B319" t="s">
        <v>3109</v>
      </c>
      <c r="C319" t="s">
        <v>3110</v>
      </c>
      <c r="D319" t="s">
        <v>1332</v>
      </c>
      <c r="E319">
        <v>2019</v>
      </c>
      <c r="F319" t="s">
        <v>3111</v>
      </c>
      <c r="G319" t="s">
        <v>3112</v>
      </c>
      <c r="H319" t="s">
        <v>3113</v>
      </c>
    </row>
    <row r="320" spans="1:8" x14ac:dyDescent="0.2">
      <c r="A320" t="s">
        <v>2459</v>
      </c>
      <c r="B320" t="s">
        <v>2460</v>
      </c>
      <c r="C320" t="s">
        <v>2461</v>
      </c>
      <c r="D320" t="s">
        <v>2109</v>
      </c>
      <c r="E320">
        <v>2021</v>
      </c>
      <c r="F320" t="s">
        <v>2462</v>
      </c>
      <c r="G320" t="s">
        <v>2463</v>
      </c>
      <c r="H320" t="s">
        <v>2464</v>
      </c>
    </row>
    <row r="321" spans="1:8" x14ac:dyDescent="0.2">
      <c r="A321" t="s">
        <v>3114</v>
      </c>
      <c r="B321" t="s">
        <v>3115</v>
      </c>
      <c r="C321" t="s">
        <v>3116</v>
      </c>
      <c r="D321" t="s">
        <v>31</v>
      </c>
      <c r="E321">
        <v>2017</v>
      </c>
      <c r="F321" t="s">
        <v>3117</v>
      </c>
      <c r="G321" t="s">
        <v>3118</v>
      </c>
      <c r="H321" t="s">
        <v>3119</v>
      </c>
    </row>
    <row r="322" spans="1:8" x14ac:dyDescent="0.2">
      <c r="A322" t="s">
        <v>3120</v>
      </c>
      <c r="B322" t="s">
        <v>3121</v>
      </c>
      <c r="C322" t="s">
        <v>3122</v>
      </c>
      <c r="D322" t="s">
        <v>1315</v>
      </c>
      <c r="E322">
        <v>2018</v>
      </c>
      <c r="F322" t="s">
        <v>3123</v>
      </c>
      <c r="G322" t="s">
        <v>3124</v>
      </c>
      <c r="H322" t="s">
        <v>3125</v>
      </c>
    </row>
    <row r="323" spans="1:8" x14ac:dyDescent="0.2">
      <c r="A323" t="s">
        <v>1630</v>
      </c>
      <c r="B323" t="s">
        <v>1631</v>
      </c>
      <c r="C323" t="s">
        <v>1632</v>
      </c>
      <c r="D323" t="s">
        <v>887</v>
      </c>
      <c r="E323">
        <v>2021</v>
      </c>
      <c r="F323" t="s">
        <v>1633</v>
      </c>
      <c r="G323" t="s">
        <v>1634</v>
      </c>
      <c r="H323" t="s">
        <v>1635</v>
      </c>
    </row>
    <row r="324" spans="1:8" x14ac:dyDescent="0.2">
      <c r="A324" t="s">
        <v>133</v>
      </c>
      <c r="B324" t="s">
        <v>134</v>
      </c>
      <c r="C324" t="s">
        <v>135</v>
      </c>
      <c r="D324" t="s">
        <v>136</v>
      </c>
      <c r="E324">
        <v>2024</v>
      </c>
      <c r="F324" t="s">
        <v>137</v>
      </c>
      <c r="G324" t="s">
        <v>138</v>
      </c>
      <c r="H324" t="s">
        <v>139</v>
      </c>
    </row>
    <row r="325" spans="1:8" x14ac:dyDescent="0.2">
      <c r="A325" t="s">
        <v>4036</v>
      </c>
      <c r="B325" t="s">
        <v>4037</v>
      </c>
      <c r="C325" t="s">
        <v>4038</v>
      </c>
      <c r="D325" t="s">
        <v>4039</v>
      </c>
      <c r="E325">
        <v>2025</v>
      </c>
      <c r="F325" t="s">
        <v>4040</v>
      </c>
      <c r="G325" t="s">
        <v>4041</v>
      </c>
      <c r="H325" t="s">
        <v>4042</v>
      </c>
    </row>
    <row r="326" spans="1:8" x14ac:dyDescent="0.2">
      <c r="A326" t="s">
        <v>2034</v>
      </c>
      <c r="B326" t="s">
        <v>2035</v>
      </c>
      <c r="C326" t="s">
        <v>2036</v>
      </c>
      <c r="D326" t="s">
        <v>319</v>
      </c>
      <c r="E326">
        <v>2020</v>
      </c>
      <c r="F326" t="s">
        <v>2037</v>
      </c>
      <c r="G326" t="s">
        <v>2038</v>
      </c>
      <c r="H326" t="s">
        <v>2039</v>
      </c>
    </row>
    <row r="327" spans="1:8" x14ac:dyDescent="0.2">
      <c r="A327" t="s">
        <v>3126</v>
      </c>
      <c r="B327" t="s">
        <v>3127</v>
      </c>
      <c r="C327" t="s">
        <v>3128</v>
      </c>
      <c r="D327" t="s">
        <v>136</v>
      </c>
      <c r="E327">
        <v>2014</v>
      </c>
      <c r="F327" t="s">
        <v>3129</v>
      </c>
      <c r="G327" t="s">
        <v>3130</v>
      </c>
      <c r="H327" t="s">
        <v>3131</v>
      </c>
    </row>
    <row r="328" spans="1:8" x14ac:dyDescent="0.2">
      <c r="A328" t="s">
        <v>1194</v>
      </c>
      <c r="B328" t="s">
        <v>1195</v>
      </c>
      <c r="C328" t="s">
        <v>1196</v>
      </c>
      <c r="D328" t="s">
        <v>163</v>
      </c>
      <c r="E328">
        <v>2022</v>
      </c>
      <c r="F328" t="s">
        <v>1197</v>
      </c>
      <c r="G328" t="s">
        <v>1198</v>
      </c>
      <c r="H328" t="s">
        <v>1199</v>
      </c>
    </row>
    <row r="329" spans="1:8" x14ac:dyDescent="0.2">
      <c r="A329" t="s">
        <v>3132</v>
      </c>
      <c r="B329" t="s">
        <v>3133</v>
      </c>
      <c r="C329" t="s">
        <v>3134</v>
      </c>
      <c r="D329" t="s">
        <v>35</v>
      </c>
      <c r="E329">
        <v>2016</v>
      </c>
      <c r="F329" t="s">
        <v>3135</v>
      </c>
      <c r="G329" t="s">
        <v>3136</v>
      </c>
      <c r="H329" t="s">
        <v>3137</v>
      </c>
    </row>
    <row r="330" spans="1:8" x14ac:dyDescent="0.2">
      <c r="A330" t="s">
        <v>3138</v>
      </c>
      <c r="B330" t="s">
        <v>3139</v>
      </c>
      <c r="C330" t="s">
        <v>3140</v>
      </c>
      <c r="D330" t="s">
        <v>319</v>
      </c>
      <c r="E330">
        <v>2016</v>
      </c>
      <c r="F330" t="s">
        <v>3141</v>
      </c>
      <c r="G330" t="s">
        <v>3142</v>
      </c>
      <c r="H330" t="s">
        <v>3143</v>
      </c>
    </row>
    <row r="331" spans="1:8" x14ac:dyDescent="0.2">
      <c r="A331" t="s">
        <v>3144</v>
      </c>
      <c r="B331" t="s">
        <v>3145</v>
      </c>
      <c r="C331" t="s">
        <v>3146</v>
      </c>
      <c r="D331" t="s">
        <v>24</v>
      </c>
      <c r="E331">
        <v>2018</v>
      </c>
      <c r="F331" t="s">
        <v>3147</v>
      </c>
      <c r="G331" t="s">
        <v>3148</v>
      </c>
      <c r="H331" t="s">
        <v>3149</v>
      </c>
    </row>
    <row r="332" spans="1:8" x14ac:dyDescent="0.2">
      <c r="A332" t="s">
        <v>645</v>
      </c>
      <c r="B332" t="s">
        <v>646</v>
      </c>
      <c r="C332" t="s">
        <v>647</v>
      </c>
      <c r="D332" t="s">
        <v>648</v>
      </c>
      <c r="E332">
        <v>2023</v>
      </c>
      <c r="F332" t="s">
        <v>649</v>
      </c>
      <c r="G332" t="s">
        <v>650</v>
      </c>
      <c r="H332" t="s">
        <v>651</v>
      </c>
    </row>
    <row r="333" spans="1:8" x14ac:dyDescent="0.2">
      <c r="A333" t="s">
        <v>4510</v>
      </c>
      <c r="B333" t="s">
        <v>4511</v>
      </c>
      <c r="C333" t="s">
        <v>4512</v>
      </c>
      <c r="D333" t="s">
        <v>4513</v>
      </c>
      <c r="E333">
        <v>2012</v>
      </c>
      <c r="F333" t="s">
        <v>4514</v>
      </c>
      <c r="H333" t="s">
        <v>4515</v>
      </c>
    </row>
    <row r="334" spans="1:8" x14ac:dyDescent="0.2">
      <c r="A334" t="s">
        <v>3150</v>
      </c>
      <c r="B334" t="s">
        <v>3151</v>
      </c>
      <c r="C334" t="s">
        <v>3152</v>
      </c>
      <c r="D334" t="s">
        <v>56</v>
      </c>
      <c r="E334">
        <v>2017</v>
      </c>
      <c r="F334" t="s">
        <v>3153</v>
      </c>
      <c r="G334" t="s">
        <v>3154</v>
      </c>
      <c r="H334" t="s">
        <v>3155</v>
      </c>
    </row>
    <row r="335" spans="1:8" x14ac:dyDescent="0.2">
      <c r="A335" t="s">
        <v>2040</v>
      </c>
      <c r="B335" t="s">
        <v>2041</v>
      </c>
      <c r="C335" t="s">
        <v>2042</v>
      </c>
      <c r="D335" t="s">
        <v>738</v>
      </c>
      <c r="E335">
        <v>2020</v>
      </c>
      <c r="F335" t="s">
        <v>2043</v>
      </c>
      <c r="G335" t="s">
        <v>2044</v>
      </c>
      <c r="H335" t="s">
        <v>2045</v>
      </c>
    </row>
    <row r="336" spans="1:8" x14ac:dyDescent="0.2">
      <c r="A336" t="s">
        <v>2046</v>
      </c>
      <c r="B336" t="s">
        <v>2047</v>
      </c>
      <c r="C336" t="s">
        <v>2048</v>
      </c>
      <c r="D336" t="s">
        <v>136</v>
      </c>
      <c r="E336">
        <v>2020</v>
      </c>
      <c r="F336" t="s">
        <v>2049</v>
      </c>
      <c r="G336" t="s">
        <v>2050</v>
      </c>
      <c r="H336" t="s">
        <v>2051</v>
      </c>
    </row>
    <row r="337" spans="1:8" x14ac:dyDescent="0.2">
      <c r="A337" t="s">
        <v>3156</v>
      </c>
      <c r="B337" t="s">
        <v>3157</v>
      </c>
      <c r="C337" t="s">
        <v>3158</v>
      </c>
      <c r="D337" t="s">
        <v>3159</v>
      </c>
      <c r="E337">
        <v>2019</v>
      </c>
      <c r="F337" t="s">
        <v>3160</v>
      </c>
      <c r="G337" t="s">
        <v>3161</v>
      </c>
      <c r="H337" t="s">
        <v>3162</v>
      </c>
    </row>
    <row r="338" spans="1:8" x14ac:dyDescent="0.2">
      <c r="A338" t="s">
        <v>3163</v>
      </c>
      <c r="B338" t="s">
        <v>3164</v>
      </c>
      <c r="C338" t="s">
        <v>3165</v>
      </c>
      <c r="D338" t="s">
        <v>31</v>
      </c>
      <c r="E338">
        <v>2017</v>
      </c>
      <c r="F338" t="s">
        <v>3166</v>
      </c>
      <c r="G338" t="s">
        <v>3167</v>
      </c>
      <c r="H338" t="s">
        <v>3168</v>
      </c>
    </row>
    <row r="339" spans="1:8" x14ac:dyDescent="0.2">
      <c r="A339" t="s">
        <v>3169</v>
      </c>
      <c r="B339" t="s">
        <v>3170</v>
      </c>
      <c r="C339" t="s">
        <v>3171</v>
      </c>
      <c r="D339" t="s">
        <v>24</v>
      </c>
      <c r="E339">
        <v>2019</v>
      </c>
      <c r="F339" t="s">
        <v>3172</v>
      </c>
      <c r="G339" t="s">
        <v>3173</v>
      </c>
      <c r="H339" t="s">
        <v>3174</v>
      </c>
    </row>
    <row r="340" spans="1:8" x14ac:dyDescent="0.2">
      <c r="A340" t="s">
        <v>3175</v>
      </c>
      <c r="B340" t="s">
        <v>3176</v>
      </c>
      <c r="C340" t="s">
        <v>3177</v>
      </c>
      <c r="D340" t="s">
        <v>3178</v>
      </c>
      <c r="E340">
        <v>2019</v>
      </c>
      <c r="F340" t="s">
        <v>3179</v>
      </c>
      <c r="G340" t="s">
        <v>3180</v>
      </c>
      <c r="H340" t="s">
        <v>3181</v>
      </c>
    </row>
    <row r="341" spans="1:8" x14ac:dyDescent="0.2">
      <c r="A341" t="s">
        <v>3182</v>
      </c>
      <c r="B341" t="s">
        <v>3183</v>
      </c>
      <c r="C341" t="s">
        <v>3184</v>
      </c>
      <c r="D341" t="s">
        <v>315</v>
      </c>
      <c r="E341">
        <v>2015</v>
      </c>
      <c r="F341" t="s">
        <v>3185</v>
      </c>
      <c r="G341" t="s">
        <v>3186</v>
      </c>
      <c r="H341" t="s">
        <v>3187</v>
      </c>
    </row>
    <row r="342" spans="1:8" x14ac:dyDescent="0.2">
      <c r="A342" t="s">
        <v>140</v>
      </c>
      <c r="B342" t="s">
        <v>141</v>
      </c>
      <c r="C342" t="s">
        <v>142</v>
      </c>
      <c r="D342" t="s">
        <v>24</v>
      </c>
      <c r="E342">
        <v>2024</v>
      </c>
      <c r="F342" t="s">
        <v>143</v>
      </c>
      <c r="G342" t="s">
        <v>144</v>
      </c>
      <c r="H342" t="s">
        <v>145</v>
      </c>
    </row>
    <row r="343" spans="1:8" x14ac:dyDescent="0.2">
      <c r="A343" t="s">
        <v>652</v>
      </c>
      <c r="B343" t="s">
        <v>653</v>
      </c>
      <c r="C343" t="s">
        <v>654</v>
      </c>
      <c r="D343" t="s">
        <v>655</v>
      </c>
      <c r="E343">
        <v>2023</v>
      </c>
      <c r="F343" t="s">
        <v>656</v>
      </c>
      <c r="G343" t="s">
        <v>657</v>
      </c>
      <c r="H343" t="s">
        <v>658</v>
      </c>
    </row>
    <row r="344" spans="1:8" x14ac:dyDescent="0.2">
      <c r="A344" t="s">
        <v>1200</v>
      </c>
      <c r="B344" t="s">
        <v>1201</v>
      </c>
      <c r="C344" t="s">
        <v>1202</v>
      </c>
      <c r="D344" t="s">
        <v>24</v>
      </c>
      <c r="E344">
        <v>2022</v>
      </c>
      <c r="F344" t="s">
        <v>1203</v>
      </c>
      <c r="G344" t="s">
        <v>1204</v>
      </c>
      <c r="H344" t="s">
        <v>1205</v>
      </c>
    </row>
    <row r="345" spans="1:8" x14ac:dyDescent="0.2">
      <c r="A345" t="s">
        <v>146</v>
      </c>
      <c r="B345" t="s">
        <v>147</v>
      </c>
      <c r="C345" t="s">
        <v>148</v>
      </c>
      <c r="D345" t="s">
        <v>149</v>
      </c>
      <c r="E345">
        <v>2024</v>
      </c>
      <c r="F345" t="s">
        <v>150</v>
      </c>
      <c r="G345" t="s">
        <v>151</v>
      </c>
      <c r="H345" t="s">
        <v>152</v>
      </c>
    </row>
    <row r="346" spans="1:8" x14ac:dyDescent="0.2">
      <c r="A346" t="s">
        <v>3188</v>
      </c>
      <c r="B346" t="s">
        <v>3189</v>
      </c>
      <c r="C346" t="s">
        <v>3190</v>
      </c>
      <c r="D346" t="s">
        <v>35</v>
      </c>
      <c r="E346">
        <v>2015</v>
      </c>
      <c r="F346" t="s">
        <v>3191</v>
      </c>
      <c r="G346" t="s">
        <v>3192</v>
      </c>
      <c r="H346" t="s">
        <v>3193</v>
      </c>
    </row>
    <row r="347" spans="1:8" x14ac:dyDescent="0.2">
      <c r="A347" t="s">
        <v>4516</v>
      </c>
      <c r="B347" t="s">
        <v>4517</v>
      </c>
      <c r="C347" t="s">
        <v>4518</v>
      </c>
      <c r="D347" t="s">
        <v>2723</v>
      </c>
      <c r="E347">
        <v>2013</v>
      </c>
      <c r="F347" t="s">
        <v>4519</v>
      </c>
      <c r="G347" t="s">
        <v>4520</v>
      </c>
      <c r="H347" t="s">
        <v>4521</v>
      </c>
    </row>
    <row r="348" spans="1:8" x14ac:dyDescent="0.2">
      <c r="A348" t="s">
        <v>3194</v>
      </c>
      <c r="B348" t="s">
        <v>3195</v>
      </c>
      <c r="C348" t="s">
        <v>3196</v>
      </c>
      <c r="D348" t="s">
        <v>31</v>
      </c>
      <c r="E348">
        <v>2017</v>
      </c>
      <c r="F348" t="s">
        <v>3197</v>
      </c>
      <c r="G348" t="s">
        <v>3198</v>
      </c>
      <c r="H348" t="s">
        <v>3199</v>
      </c>
    </row>
    <row r="349" spans="1:8" x14ac:dyDescent="0.2">
      <c r="A349" t="s">
        <v>4522</v>
      </c>
      <c r="B349" t="s">
        <v>4523</v>
      </c>
      <c r="C349" t="s">
        <v>4524</v>
      </c>
      <c r="D349" t="s">
        <v>3018</v>
      </c>
      <c r="E349">
        <v>2018</v>
      </c>
      <c r="F349" t="s">
        <v>4525</v>
      </c>
      <c r="H349" t="s">
        <v>4526</v>
      </c>
    </row>
    <row r="350" spans="1:8" x14ac:dyDescent="0.2">
      <c r="A350" t="s">
        <v>3200</v>
      </c>
      <c r="B350" t="s">
        <v>3201</v>
      </c>
      <c r="C350" t="s">
        <v>3202</v>
      </c>
      <c r="D350" t="s">
        <v>1332</v>
      </c>
      <c r="E350">
        <v>2019</v>
      </c>
      <c r="F350" t="s">
        <v>3203</v>
      </c>
      <c r="G350" t="s">
        <v>3204</v>
      </c>
      <c r="H350" t="s">
        <v>3205</v>
      </c>
    </row>
    <row r="351" spans="1:8" x14ac:dyDescent="0.2">
      <c r="A351" t="s">
        <v>4043</v>
      </c>
      <c r="B351" t="s">
        <v>4044</v>
      </c>
      <c r="C351" t="s">
        <v>4045</v>
      </c>
      <c r="D351" t="s">
        <v>4046</v>
      </c>
      <c r="E351">
        <v>2025</v>
      </c>
      <c r="F351" t="s">
        <v>4047</v>
      </c>
      <c r="G351" t="s">
        <v>4048</v>
      </c>
      <c r="H351" t="s">
        <v>4049</v>
      </c>
    </row>
    <row r="352" spans="1:8" x14ac:dyDescent="0.2">
      <c r="A352" t="s">
        <v>3206</v>
      </c>
      <c r="B352" t="s">
        <v>3207</v>
      </c>
      <c r="C352" t="s">
        <v>3208</v>
      </c>
      <c r="D352" t="s">
        <v>2686</v>
      </c>
      <c r="E352">
        <v>2018</v>
      </c>
      <c r="F352" t="s">
        <v>3209</v>
      </c>
      <c r="G352" t="s">
        <v>3210</v>
      </c>
      <c r="H352" t="s">
        <v>3211</v>
      </c>
    </row>
    <row r="353" spans="1:8" x14ac:dyDescent="0.2">
      <c r="A353" t="s">
        <v>2465</v>
      </c>
      <c r="B353" t="s">
        <v>2466</v>
      </c>
      <c r="C353" t="s">
        <v>2467</v>
      </c>
      <c r="D353" t="s">
        <v>2468</v>
      </c>
      <c r="E353">
        <v>2020</v>
      </c>
      <c r="F353" t="s">
        <v>2469</v>
      </c>
      <c r="H353" t="s">
        <v>2470</v>
      </c>
    </row>
    <row r="354" spans="1:8" x14ac:dyDescent="0.2">
      <c r="A354" t="s">
        <v>1636</v>
      </c>
      <c r="B354" t="s">
        <v>1637</v>
      </c>
      <c r="C354" t="s">
        <v>1638</v>
      </c>
      <c r="D354" t="s">
        <v>1639</v>
      </c>
      <c r="E354">
        <v>2021</v>
      </c>
      <c r="F354" t="s">
        <v>1640</v>
      </c>
      <c r="G354" t="s">
        <v>1641</v>
      </c>
      <c r="H354" t="s">
        <v>1642</v>
      </c>
    </row>
    <row r="355" spans="1:8" x14ac:dyDescent="0.2">
      <c r="A355" t="s">
        <v>1206</v>
      </c>
      <c r="B355" t="s">
        <v>1207</v>
      </c>
      <c r="C355" t="s">
        <v>1208</v>
      </c>
      <c r="D355" t="s">
        <v>56</v>
      </c>
      <c r="E355">
        <v>2022</v>
      </c>
      <c r="F355" t="s">
        <v>1209</v>
      </c>
      <c r="G355" t="s">
        <v>1210</v>
      </c>
      <c r="H355" t="s">
        <v>1211</v>
      </c>
    </row>
    <row r="356" spans="1:8" x14ac:dyDescent="0.2">
      <c r="A356" t="s">
        <v>1212</v>
      </c>
      <c r="B356" t="s">
        <v>1213</v>
      </c>
      <c r="C356" t="s">
        <v>1214</v>
      </c>
      <c r="D356" t="s">
        <v>56</v>
      </c>
      <c r="E356">
        <v>2022</v>
      </c>
      <c r="F356" t="s">
        <v>1215</v>
      </c>
      <c r="G356" t="s">
        <v>1216</v>
      </c>
      <c r="H356" t="s">
        <v>1217</v>
      </c>
    </row>
    <row r="357" spans="1:8" x14ac:dyDescent="0.2">
      <c r="A357" t="s">
        <v>1218</v>
      </c>
      <c r="B357" t="s">
        <v>1219</v>
      </c>
      <c r="C357" t="s">
        <v>1220</v>
      </c>
      <c r="D357" t="s">
        <v>35</v>
      </c>
      <c r="E357">
        <v>2022</v>
      </c>
      <c r="F357" t="s">
        <v>1221</v>
      </c>
      <c r="G357" t="s">
        <v>1222</v>
      </c>
      <c r="H357" t="s">
        <v>1223</v>
      </c>
    </row>
    <row r="358" spans="1:8" x14ac:dyDescent="0.2">
      <c r="A358" t="s">
        <v>153</v>
      </c>
      <c r="B358" t="s">
        <v>154</v>
      </c>
      <c r="C358" t="s">
        <v>155</v>
      </c>
      <c r="D358" t="s">
        <v>156</v>
      </c>
      <c r="E358">
        <v>2024</v>
      </c>
      <c r="F358" t="s">
        <v>157</v>
      </c>
      <c r="G358" t="s">
        <v>158</v>
      </c>
      <c r="H358" t="s">
        <v>159</v>
      </c>
    </row>
    <row r="359" spans="1:8" x14ac:dyDescent="0.2">
      <c r="A359" t="s">
        <v>2471</v>
      </c>
      <c r="B359" t="s">
        <v>2472</v>
      </c>
      <c r="C359" t="s">
        <v>2473</v>
      </c>
      <c r="D359" t="s">
        <v>2474</v>
      </c>
      <c r="E359">
        <v>2020</v>
      </c>
      <c r="F359" t="s">
        <v>2475</v>
      </c>
      <c r="H359" t="s">
        <v>2476</v>
      </c>
    </row>
    <row r="360" spans="1:8" x14ac:dyDescent="0.2">
      <c r="A360" t="s">
        <v>160</v>
      </c>
      <c r="B360" t="s">
        <v>161</v>
      </c>
      <c r="C360" t="s">
        <v>162</v>
      </c>
      <c r="D360" t="s">
        <v>163</v>
      </c>
      <c r="E360">
        <v>2024</v>
      </c>
      <c r="F360" t="s">
        <v>164</v>
      </c>
      <c r="G360" t="s">
        <v>165</v>
      </c>
      <c r="H360" t="s">
        <v>166</v>
      </c>
    </row>
    <row r="361" spans="1:8" x14ac:dyDescent="0.2">
      <c r="A361" t="s">
        <v>1643</v>
      </c>
      <c r="B361" t="s">
        <v>1644</v>
      </c>
      <c r="C361" t="s">
        <v>1645</v>
      </c>
      <c r="D361" t="s">
        <v>1646</v>
      </c>
      <c r="E361">
        <v>2021</v>
      </c>
      <c r="F361" t="s">
        <v>1647</v>
      </c>
      <c r="G361" t="s">
        <v>1648</v>
      </c>
      <c r="H361" t="s">
        <v>1649</v>
      </c>
    </row>
    <row r="362" spans="1:8" x14ac:dyDescent="0.2">
      <c r="A362" t="s">
        <v>1650</v>
      </c>
      <c r="B362" t="s">
        <v>1651</v>
      </c>
      <c r="C362" t="s">
        <v>1652</v>
      </c>
      <c r="D362" t="s">
        <v>343</v>
      </c>
      <c r="E362">
        <v>2021</v>
      </c>
      <c r="F362" t="s">
        <v>1653</v>
      </c>
      <c r="G362" t="s">
        <v>1654</v>
      </c>
      <c r="H362" t="s">
        <v>1655</v>
      </c>
    </row>
    <row r="363" spans="1:8" x14ac:dyDescent="0.2">
      <c r="A363" t="s">
        <v>4527</v>
      </c>
      <c r="B363" t="s">
        <v>4528</v>
      </c>
      <c r="C363" t="s">
        <v>4529</v>
      </c>
      <c r="D363" t="s">
        <v>4530</v>
      </c>
      <c r="E363">
        <v>2014</v>
      </c>
      <c r="F363" t="s">
        <v>4531</v>
      </c>
      <c r="G363" t="s">
        <v>4532</v>
      </c>
      <c r="H363" t="s">
        <v>4533</v>
      </c>
    </row>
    <row r="364" spans="1:8" x14ac:dyDescent="0.2">
      <c r="A364" t="s">
        <v>1224</v>
      </c>
      <c r="B364" t="s">
        <v>1225</v>
      </c>
      <c r="C364" t="s">
        <v>1226</v>
      </c>
      <c r="D364" t="s">
        <v>319</v>
      </c>
      <c r="E364">
        <v>2022</v>
      </c>
      <c r="F364" t="s">
        <v>1227</v>
      </c>
      <c r="G364" t="s">
        <v>1228</v>
      </c>
      <c r="H364" t="s">
        <v>1229</v>
      </c>
    </row>
    <row r="365" spans="1:8" x14ac:dyDescent="0.2">
      <c r="A365" t="s">
        <v>4050</v>
      </c>
      <c r="B365" t="s">
        <v>4051</v>
      </c>
      <c r="C365" t="s">
        <v>4052</v>
      </c>
      <c r="D365" t="s">
        <v>4053</v>
      </c>
      <c r="E365">
        <v>2025</v>
      </c>
      <c r="F365" t="s">
        <v>4054</v>
      </c>
      <c r="G365" t="s">
        <v>4055</v>
      </c>
      <c r="H365" t="s">
        <v>4056</v>
      </c>
    </row>
    <row r="366" spans="1:8" x14ac:dyDescent="0.2">
      <c r="A366" t="s">
        <v>3212</v>
      </c>
      <c r="B366" t="s">
        <v>3213</v>
      </c>
      <c r="C366" t="s">
        <v>3214</v>
      </c>
      <c r="D366" t="s">
        <v>56</v>
      </c>
      <c r="E366">
        <v>2017</v>
      </c>
      <c r="F366" t="s">
        <v>3215</v>
      </c>
      <c r="G366" t="s">
        <v>3216</v>
      </c>
      <c r="H366" t="s">
        <v>3217</v>
      </c>
    </row>
    <row r="367" spans="1:8" x14ac:dyDescent="0.2">
      <c r="A367" t="s">
        <v>659</v>
      </c>
      <c r="B367" t="s">
        <v>660</v>
      </c>
      <c r="C367" t="s">
        <v>661</v>
      </c>
      <c r="D367" t="s">
        <v>136</v>
      </c>
      <c r="E367">
        <v>2023</v>
      </c>
      <c r="F367" t="s">
        <v>662</v>
      </c>
      <c r="G367" t="s">
        <v>663</v>
      </c>
      <c r="H367" t="s">
        <v>664</v>
      </c>
    </row>
    <row r="368" spans="1:8" x14ac:dyDescent="0.2">
      <c r="A368" t="s">
        <v>4534</v>
      </c>
      <c r="B368" t="s">
        <v>4535</v>
      </c>
      <c r="C368" t="s">
        <v>4536</v>
      </c>
      <c r="D368" t="s">
        <v>35</v>
      </c>
      <c r="E368">
        <v>2013</v>
      </c>
      <c r="F368" t="s">
        <v>4537</v>
      </c>
      <c r="G368" t="s">
        <v>4538</v>
      </c>
      <c r="H368" t="s">
        <v>4539</v>
      </c>
    </row>
    <row r="369" spans="1:8" x14ac:dyDescent="0.2">
      <c r="A369" t="s">
        <v>4057</v>
      </c>
      <c r="B369" t="s">
        <v>4058</v>
      </c>
      <c r="C369" t="s">
        <v>4059</v>
      </c>
      <c r="D369" t="s">
        <v>4060</v>
      </c>
      <c r="E369">
        <v>2025</v>
      </c>
      <c r="F369" t="s">
        <v>4061</v>
      </c>
      <c r="G369" t="s">
        <v>4062</v>
      </c>
      <c r="H369" t="s">
        <v>4063</v>
      </c>
    </row>
    <row r="370" spans="1:8" x14ac:dyDescent="0.2">
      <c r="A370" t="s">
        <v>4064</v>
      </c>
      <c r="B370" t="s">
        <v>4065</v>
      </c>
      <c r="C370" t="s">
        <v>4066</v>
      </c>
      <c r="D370" t="s">
        <v>4067</v>
      </c>
      <c r="E370">
        <v>2025</v>
      </c>
      <c r="F370" t="s">
        <v>4068</v>
      </c>
      <c r="G370" t="s">
        <v>4069</v>
      </c>
      <c r="H370" t="s">
        <v>4070</v>
      </c>
    </row>
    <row r="371" spans="1:8" x14ac:dyDescent="0.2">
      <c r="A371" t="s">
        <v>3218</v>
      </c>
      <c r="B371" t="s">
        <v>3219</v>
      </c>
      <c r="C371" t="s">
        <v>3220</v>
      </c>
      <c r="D371" t="s">
        <v>3221</v>
      </c>
      <c r="E371">
        <v>2018</v>
      </c>
      <c r="F371" t="s">
        <v>3222</v>
      </c>
      <c r="G371" t="s">
        <v>3223</v>
      </c>
      <c r="H371" t="s">
        <v>3224</v>
      </c>
    </row>
    <row r="372" spans="1:8" x14ac:dyDescent="0.2">
      <c r="A372" t="s">
        <v>2477</v>
      </c>
      <c r="B372" t="s">
        <v>2478</v>
      </c>
      <c r="C372" t="s">
        <v>2479</v>
      </c>
      <c r="D372" t="s">
        <v>2393</v>
      </c>
      <c r="E372">
        <v>2021</v>
      </c>
      <c r="F372" t="s">
        <v>2480</v>
      </c>
      <c r="G372" t="s">
        <v>2481</v>
      </c>
      <c r="H372" t="s">
        <v>2482</v>
      </c>
    </row>
    <row r="373" spans="1:8" x14ac:dyDescent="0.2">
      <c r="A373" t="s">
        <v>167</v>
      </c>
      <c r="B373" t="s">
        <v>168</v>
      </c>
      <c r="C373" t="s">
        <v>169</v>
      </c>
      <c r="D373" t="s">
        <v>35</v>
      </c>
      <c r="E373">
        <v>2024</v>
      </c>
      <c r="F373" t="s">
        <v>170</v>
      </c>
      <c r="G373" t="s">
        <v>171</v>
      </c>
      <c r="H373" t="s">
        <v>172</v>
      </c>
    </row>
    <row r="374" spans="1:8" x14ac:dyDescent="0.2">
      <c r="A374" t="s">
        <v>1656</v>
      </c>
      <c r="B374" t="s">
        <v>1657</v>
      </c>
      <c r="C374" t="s">
        <v>1658</v>
      </c>
      <c r="D374" t="s">
        <v>1659</v>
      </c>
      <c r="E374">
        <v>2021</v>
      </c>
      <c r="F374" t="s">
        <v>1660</v>
      </c>
      <c r="G374" t="s">
        <v>1661</v>
      </c>
      <c r="H374" t="s">
        <v>1662</v>
      </c>
    </row>
    <row r="375" spans="1:8" x14ac:dyDescent="0.2">
      <c r="A375" t="s">
        <v>1230</v>
      </c>
      <c r="B375" t="s">
        <v>1231</v>
      </c>
      <c r="C375" t="s">
        <v>1232</v>
      </c>
      <c r="D375" t="s">
        <v>914</v>
      </c>
      <c r="E375">
        <v>2022</v>
      </c>
      <c r="F375" t="s">
        <v>1233</v>
      </c>
      <c r="G375" t="s">
        <v>1234</v>
      </c>
      <c r="H375" t="s">
        <v>1235</v>
      </c>
    </row>
    <row r="376" spans="1:8" x14ac:dyDescent="0.2">
      <c r="A376" t="s">
        <v>1236</v>
      </c>
      <c r="B376" t="s">
        <v>1237</v>
      </c>
      <c r="C376" t="s">
        <v>1238</v>
      </c>
      <c r="D376" t="s">
        <v>60</v>
      </c>
      <c r="E376">
        <v>2022</v>
      </c>
      <c r="F376" t="s">
        <v>1239</v>
      </c>
      <c r="G376" t="s">
        <v>1240</v>
      </c>
      <c r="H376" t="s">
        <v>1241</v>
      </c>
    </row>
    <row r="377" spans="1:8" x14ac:dyDescent="0.2">
      <c r="A377" t="s">
        <v>4540</v>
      </c>
      <c r="B377" t="s">
        <v>4541</v>
      </c>
      <c r="C377" t="s">
        <v>4542</v>
      </c>
      <c r="D377" t="s">
        <v>4543</v>
      </c>
      <c r="E377">
        <v>2014</v>
      </c>
      <c r="F377" t="s">
        <v>4544</v>
      </c>
      <c r="G377" t="s">
        <v>4545</v>
      </c>
      <c r="H377" t="s">
        <v>4546</v>
      </c>
    </row>
    <row r="378" spans="1:8" x14ac:dyDescent="0.2">
      <c r="A378" t="s">
        <v>3225</v>
      </c>
      <c r="B378" t="s">
        <v>3226</v>
      </c>
      <c r="C378" t="s">
        <v>3227</v>
      </c>
      <c r="D378" t="s">
        <v>924</v>
      </c>
      <c r="E378">
        <v>2016</v>
      </c>
      <c r="F378" t="s">
        <v>3228</v>
      </c>
      <c r="G378" t="s">
        <v>3229</v>
      </c>
      <c r="H378" t="s">
        <v>3230</v>
      </c>
    </row>
    <row r="379" spans="1:8" x14ac:dyDescent="0.2">
      <c r="A379" t="s">
        <v>2483</v>
      </c>
      <c r="B379" t="s">
        <v>2484</v>
      </c>
      <c r="C379" t="s">
        <v>2485</v>
      </c>
      <c r="D379" t="s">
        <v>2486</v>
      </c>
      <c r="E379">
        <v>2017</v>
      </c>
      <c r="F379" t="s">
        <v>2487</v>
      </c>
      <c r="H379" t="s">
        <v>2488</v>
      </c>
    </row>
    <row r="380" spans="1:8" x14ac:dyDescent="0.2">
      <c r="A380" t="s">
        <v>2052</v>
      </c>
      <c r="B380" t="s">
        <v>2053</v>
      </c>
      <c r="C380" t="s">
        <v>2054</v>
      </c>
      <c r="D380" t="s">
        <v>24</v>
      </c>
      <c r="E380">
        <v>2020</v>
      </c>
      <c r="F380" t="s">
        <v>2055</v>
      </c>
      <c r="G380" t="s">
        <v>2056</v>
      </c>
      <c r="H380" t="s">
        <v>2057</v>
      </c>
    </row>
    <row r="381" spans="1:8" x14ac:dyDescent="0.2">
      <c r="A381" t="s">
        <v>1242</v>
      </c>
      <c r="B381" t="s">
        <v>1243</v>
      </c>
      <c r="C381" t="s">
        <v>1244</v>
      </c>
      <c r="D381" t="s">
        <v>1049</v>
      </c>
      <c r="E381">
        <v>2022</v>
      </c>
      <c r="F381" t="s">
        <v>1245</v>
      </c>
      <c r="G381" t="s">
        <v>1246</v>
      </c>
      <c r="H381" t="s">
        <v>1247</v>
      </c>
    </row>
    <row r="382" spans="1:8" x14ac:dyDescent="0.2">
      <c r="A382" t="s">
        <v>1248</v>
      </c>
      <c r="B382" t="s">
        <v>1249</v>
      </c>
      <c r="C382" t="s">
        <v>1250</v>
      </c>
      <c r="D382" t="s">
        <v>39</v>
      </c>
      <c r="E382">
        <v>2022</v>
      </c>
      <c r="F382" t="s">
        <v>1251</v>
      </c>
      <c r="G382" t="s">
        <v>1252</v>
      </c>
      <c r="H382" t="s">
        <v>1253</v>
      </c>
    </row>
    <row r="383" spans="1:8" x14ac:dyDescent="0.2">
      <c r="A383" t="s">
        <v>1254</v>
      </c>
      <c r="B383" t="s">
        <v>1255</v>
      </c>
      <c r="C383" t="s">
        <v>1256</v>
      </c>
      <c r="D383" t="s">
        <v>31</v>
      </c>
      <c r="E383">
        <v>2022</v>
      </c>
      <c r="F383" t="s">
        <v>1257</v>
      </c>
      <c r="G383" t="s">
        <v>1258</v>
      </c>
      <c r="H383" t="s">
        <v>1259</v>
      </c>
    </row>
    <row r="384" spans="1:8" x14ac:dyDescent="0.2">
      <c r="A384" t="s">
        <v>3231</v>
      </c>
      <c r="B384" t="s">
        <v>3232</v>
      </c>
      <c r="C384" t="s">
        <v>3233</v>
      </c>
      <c r="D384" t="s">
        <v>136</v>
      </c>
      <c r="E384">
        <v>2015</v>
      </c>
      <c r="F384" t="s">
        <v>3234</v>
      </c>
      <c r="G384" t="s">
        <v>3235</v>
      </c>
      <c r="H384" t="s">
        <v>3236</v>
      </c>
    </row>
    <row r="385" spans="1:8" x14ac:dyDescent="0.2">
      <c r="A385" t="s">
        <v>3237</v>
      </c>
      <c r="B385" t="s">
        <v>3238</v>
      </c>
      <c r="C385" t="s">
        <v>3239</v>
      </c>
      <c r="D385" t="s">
        <v>3240</v>
      </c>
      <c r="E385">
        <v>2015</v>
      </c>
      <c r="F385" t="s">
        <v>3241</v>
      </c>
      <c r="G385" t="s">
        <v>3242</v>
      </c>
      <c r="H385" t="s">
        <v>3243</v>
      </c>
    </row>
    <row r="386" spans="1:8" x14ac:dyDescent="0.2">
      <c r="A386" t="s">
        <v>2489</v>
      </c>
      <c r="B386" t="s">
        <v>2490</v>
      </c>
      <c r="C386" t="s">
        <v>2491</v>
      </c>
      <c r="D386" t="s">
        <v>1908</v>
      </c>
      <c r="E386">
        <v>2016</v>
      </c>
      <c r="F386" t="s">
        <v>2492</v>
      </c>
      <c r="G386" t="s">
        <v>2493</v>
      </c>
      <c r="H386" t="s">
        <v>2494</v>
      </c>
    </row>
    <row r="387" spans="1:8" x14ac:dyDescent="0.2">
      <c r="A387" t="s">
        <v>2058</v>
      </c>
      <c r="B387" t="s">
        <v>2059</v>
      </c>
      <c r="C387" t="s">
        <v>2060</v>
      </c>
      <c r="D387" t="s">
        <v>24</v>
      </c>
      <c r="E387">
        <v>2020</v>
      </c>
      <c r="F387" t="s">
        <v>2061</v>
      </c>
      <c r="G387" t="s">
        <v>2062</v>
      </c>
      <c r="H387" t="s">
        <v>2063</v>
      </c>
    </row>
    <row r="388" spans="1:8" x14ac:dyDescent="0.2">
      <c r="A388" t="s">
        <v>1663</v>
      </c>
      <c r="B388" t="s">
        <v>1664</v>
      </c>
      <c r="C388" t="s">
        <v>1665</v>
      </c>
      <c r="D388" t="s">
        <v>1177</v>
      </c>
      <c r="E388">
        <v>2021</v>
      </c>
      <c r="F388" t="s">
        <v>1666</v>
      </c>
      <c r="G388" t="s">
        <v>1667</v>
      </c>
      <c r="H388" t="s">
        <v>1668</v>
      </c>
    </row>
    <row r="389" spans="1:8" x14ac:dyDescent="0.2">
      <c r="A389" t="s">
        <v>1260</v>
      </c>
      <c r="B389" t="s">
        <v>1261</v>
      </c>
      <c r="C389" t="s">
        <v>1262</v>
      </c>
      <c r="D389" t="s">
        <v>353</v>
      </c>
      <c r="E389">
        <v>2022</v>
      </c>
      <c r="F389" t="s">
        <v>1263</v>
      </c>
      <c r="G389" t="s">
        <v>1264</v>
      </c>
      <c r="H389" t="s">
        <v>1265</v>
      </c>
    </row>
    <row r="390" spans="1:8" x14ac:dyDescent="0.2">
      <c r="A390" t="s">
        <v>665</v>
      </c>
      <c r="B390" t="s">
        <v>666</v>
      </c>
      <c r="C390" t="s">
        <v>667</v>
      </c>
      <c r="D390" t="s">
        <v>39</v>
      </c>
      <c r="E390">
        <v>2023</v>
      </c>
      <c r="F390" t="s">
        <v>668</v>
      </c>
      <c r="G390" t="s">
        <v>669</v>
      </c>
      <c r="H390" t="s">
        <v>670</v>
      </c>
    </row>
    <row r="391" spans="1:8" x14ac:dyDescent="0.2">
      <c r="A391" t="s">
        <v>4071</v>
      </c>
      <c r="B391" t="s">
        <v>4072</v>
      </c>
      <c r="C391" t="s">
        <v>4073</v>
      </c>
      <c r="D391" t="s">
        <v>4074</v>
      </c>
      <c r="E391">
        <v>2025</v>
      </c>
      <c r="F391" t="s">
        <v>4075</v>
      </c>
      <c r="G391" t="s">
        <v>4076</v>
      </c>
      <c r="H391" t="s">
        <v>4077</v>
      </c>
    </row>
    <row r="392" spans="1:8" x14ac:dyDescent="0.2">
      <c r="A392" t="s">
        <v>1669</v>
      </c>
      <c r="B392" t="s">
        <v>1670</v>
      </c>
      <c r="C392" t="s">
        <v>1671</v>
      </c>
      <c r="D392" t="s">
        <v>24</v>
      </c>
      <c r="E392">
        <v>2021</v>
      </c>
      <c r="F392" t="s">
        <v>1672</v>
      </c>
      <c r="G392" t="s">
        <v>1673</v>
      </c>
      <c r="H392" t="s">
        <v>1674</v>
      </c>
    </row>
    <row r="393" spans="1:8" x14ac:dyDescent="0.2">
      <c r="A393" t="s">
        <v>174</v>
      </c>
      <c r="B393" t="s">
        <v>175</v>
      </c>
      <c r="C393" t="s">
        <v>176</v>
      </c>
      <c r="D393" t="s">
        <v>35</v>
      </c>
      <c r="E393">
        <v>2024</v>
      </c>
      <c r="F393" t="s">
        <v>177</v>
      </c>
      <c r="G393" t="s">
        <v>178</v>
      </c>
      <c r="H393" t="s">
        <v>179</v>
      </c>
    </row>
    <row r="394" spans="1:8" x14ac:dyDescent="0.2">
      <c r="A394" t="s">
        <v>3244</v>
      </c>
      <c r="B394" t="s">
        <v>3245</v>
      </c>
      <c r="C394" t="s">
        <v>3246</v>
      </c>
      <c r="D394" t="s">
        <v>56</v>
      </c>
      <c r="E394">
        <v>2018</v>
      </c>
      <c r="F394" t="s">
        <v>3247</v>
      </c>
      <c r="G394" t="s">
        <v>3248</v>
      </c>
      <c r="H394" t="s">
        <v>3249</v>
      </c>
    </row>
    <row r="395" spans="1:8" x14ac:dyDescent="0.2">
      <c r="A395" t="s">
        <v>1675</v>
      </c>
      <c r="B395" t="s">
        <v>1676</v>
      </c>
      <c r="C395" t="s">
        <v>1677</v>
      </c>
      <c r="D395" t="s">
        <v>1678</v>
      </c>
      <c r="E395">
        <v>2021</v>
      </c>
      <c r="F395" t="s">
        <v>1679</v>
      </c>
      <c r="G395" t="s">
        <v>1680</v>
      </c>
      <c r="H395" t="s">
        <v>1681</v>
      </c>
    </row>
    <row r="396" spans="1:8" x14ac:dyDescent="0.2">
      <c r="A396" t="s">
        <v>1267</v>
      </c>
      <c r="B396" t="s">
        <v>1268</v>
      </c>
      <c r="C396" t="s">
        <v>1269</v>
      </c>
      <c r="D396" t="s">
        <v>56</v>
      </c>
      <c r="E396">
        <v>2022</v>
      </c>
      <c r="F396" t="s">
        <v>1270</v>
      </c>
      <c r="G396" t="s">
        <v>1271</v>
      </c>
      <c r="H396" t="s">
        <v>1272</v>
      </c>
    </row>
    <row r="397" spans="1:8" x14ac:dyDescent="0.2">
      <c r="A397" t="s">
        <v>2495</v>
      </c>
      <c r="B397" t="s">
        <v>2496</v>
      </c>
      <c r="C397" t="s">
        <v>2497</v>
      </c>
      <c r="D397" t="s">
        <v>2498</v>
      </c>
      <c r="E397">
        <v>2017</v>
      </c>
      <c r="F397" t="s">
        <v>2499</v>
      </c>
      <c r="G397" t="s">
        <v>2500</v>
      </c>
      <c r="H397" t="s">
        <v>2501</v>
      </c>
    </row>
    <row r="398" spans="1:8" x14ac:dyDescent="0.2">
      <c r="A398" t="s">
        <v>4547</v>
      </c>
      <c r="B398" t="s">
        <v>4548</v>
      </c>
      <c r="C398" t="s">
        <v>4549</v>
      </c>
      <c r="D398" t="s">
        <v>3811</v>
      </c>
      <c r="E398">
        <v>2013</v>
      </c>
      <c r="F398" t="s">
        <v>4550</v>
      </c>
      <c r="G398" t="s">
        <v>4551</v>
      </c>
      <c r="H398" t="s">
        <v>4552</v>
      </c>
    </row>
    <row r="399" spans="1:8" x14ac:dyDescent="0.2">
      <c r="A399" t="s">
        <v>2064</v>
      </c>
      <c r="B399" t="s">
        <v>2065</v>
      </c>
      <c r="C399" t="s">
        <v>2066</v>
      </c>
      <c r="D399" t="s">
        <v>2067</v>
      </c>
      <c r="E399">
        <v>2020</v>
      </c>
      <c r="F399" t="s">
        <v>2068</v>
      </c>
      <c r="G399" t="s">
        <v>2069</v>
      </c>
      <c r="H399" t="s">
        <v>2070</v>
      </c>
    </row>
    <row r="400" spans="1:8" x14ac:dyDescent="0.2">
      <c r="A400" t="s">
        <v>1273</v>
      </c>
      <c r="B400" t="s">
        <v>1274</v>
      </c>
      <c r="C400" t="s">
        <v>1275</v>
      </c>
      <c r="D400" t="s">
        <v>1276</v>
      </c>
      <c r="E400">
        <v>2022</v>
      </c>
      <c r="F400" t="s">
        <v>1277</v>
      </c>
      <c r="G400" t="s">
        <v>1278</v>
      </c>
      <c r="H400" t="s">
        <v>1279</v>
      </c>
    </row>
    <row r="401" spans="1:8" x14ac:dyDescent="0.2">
      <c r="A401" t="s">
        <v>671</v>
      </c>
      <c r="B401" t="s">
        <v>672</v>
      </c>
      <c r="C401" t="s">
        <v>673</v>
      </c>
      <c r="D401" t="s">
        <v>674</v>
      </c>
      <c r="E401">
        <v>2023</v>
      </c>
      <c r="F401" t="s">
        <v>675</v>
      </c>
      <c r="G401" t="s">
        <v>676</v>
      </c>
      <c r="H401" t="s">
        <v>677</v>
      </c>
    </row>
    <row r="402" spans="1:8" x14ac:dyDescent="0.2">
      <c r="A402" t="s">
        <v>3250</v>
      </c>
      <c r="B402" t="s">
        <v>3251</v>
      </c>
      <c r="C402" t="s">
        <v>3252</v>
      </c>
      <c r="D402" t="s">
        <v>3253</v>
      </c>
      <c r="E402">
        <v>2019</v>
      </c>
      <c r="F402" t="s">
        <v>3254</v>
      </c>
      <c r="G402" t="s">
        <v>3255</v>
      </c>
      <c r="H402" t="s">
        <v>3256</v>
      </c>
    </row>
    <row r="403" spans="1:8" x14ac:dyDescent="0.2">
      <c r="A403" t="s">
        <v>3257</v>
      </c>
      <c r="B403" t="s">
        <v>3258</v>
      </c>
      <c r="C403" t="s">
        <v>3259</v>
      </c>
      <c r="D403" t="s">
        <v>96</v>
      </c>
      <c r="E403">
        <v>2016</v>
      </c>
      <c r="F403" t="s">
        <v>3260</v>
      </c>
      <c r="G403" t="s">
        <v>3261</v>
      </c>
      <c r="H403" t="s">
        <v>3262</v>
      </c>
    </row>
    <row r="404" spans="1:8" x14ac:dyDescent="0.2">
      <c r="A404" t="s">
        <v>3263</v>
      </c>
      <c r="B404" t="s">
        <v>3264</v>
      </c>
      <c r="C404" t="s">
        <v>3265</v>
      </c>
      <c r="D404" t="s">
        <v>738</v>
      </c>
      <c r="E404">
        <v>2015</v>
      </c>
      <c r="F404" t="s">
        <v>3266</v>
      </c>
      <c r="G404" t="s">
        <v>3267</v>
      </c>
      <c r="H404" t="s">
        <v>3268</v>
      </c>
    </row>
    <row r="405" spans="1:8" x14ac:dyDescent="0.2">
      <c r="A405" t="s">
        <v>3269</v>
      </c>
      <c r="B405" t="s">
        <v>3270</v>
      </c>
      <c r="C405" t="s">
        <v>3271</v>
      </c>
      <c r="D405" t="s">
        <v>136</v>
      </c>
      <c r="E405">
        <v>2016</v>
      </c>
      <c r="F405" t="s">
        <v>3272</v>
      </c>
      <c r="G405" t="s">
        <v>3273</v>
      </c>
      <c r="H405" t="s">
        <v>3274</v>
      </c>
    </row>
    <row r="406" spans="1:8" x14ac:dyDescent="0.2">
      <c r="A406" t="s">
        <v>3275</v>
      </c>
      <c r="B406" t="s">
        <v>3276</v>
      </c>
      <c r="C406" t="s">
        <v>3277</v>
      </c>
      <c r="D406" t="s">
        <v>136</v>
      </c>
      <c r="E406">
        <v>2016</v>
      </c>
      <c r="F406" t="s">
        <v>3278</v>
      </c>
      <c r="G406" t="s">
        <v>3279</v>
      </c>
      <c r="H406" t="s">
        <v>3280</v>
      </c>
    </row>
    <row r="407" spans="1:8" x14ac:dyDescent="0.2">
      <c r="A407" t="s">
        <v>3281</v>
      </c>
      <c r="B407" t="s">
        <v>3282</v>
      </c>
      <c r="C407" t="s">
        <v>3283</v>
      </c>
      <c r="D407" t="s">
        <v>24</v>
      </c>
      <c r="E407">
        <v>2018</v>
      </c>
      <c r="F407" t="s">
        <v>3284</v>
      </c>
      <c r="G407" t="s">
        <v>3285</v>
      </c>
      <c r="H407" t="s">
        <v>3286</v>
      </c>
    </row>
    <row r="408" spans="1:8" x14ac:dyDescent="0.2">
      <c r="A408" t="s">
        <v>2502</v>
      </c>
      <c r="B408" t="s">
        <v>2503</v>
      </c>
      <c r="C408" t="s">
        <v>2504</v>
      </c>
      <c r="D408" t="s">
        <v>2505</v>
      </c>
      <c r="E408">
        <v>2014</v>
      </c>
      <c r="F408" t="s">
        <v>2506</v>
      </c>
      <c r="G408" t="s">
        <v>2507</v>
      </c>
      <c r="H408" t="s">
        <v>2508</v>
      </c>
    </row>
    <row r="409" spans="1:8" x14ac:dyDescent="0.2">
      <c r="A409" t="s">
        <v>678</v>
      </c>
      <c r="B409" t="s">
        <v>679</v>
      </c>
      <c r="C409" t="s">
        <v>680</v>
      </c>
      <c r="D409" t="s">
        <v>74</v>
      </c>
      <c r="E409">
        <v>2023</v>
      </c>
      <c r="F409" t="s">
        <v>681</v>
      </c>
      <c r="G409" t="s">
        <v>682</v>
      </c>
      <c r="H409" t="s">
        <v>683</v>
      </c>
    </row>
    <row r="410" spans="1:8" x14ac:dyDescent="0.2">
      <c r="A410" t="s">
        <v>4078</v>
      </c>
      <c r="B410" t="s">
        <v>4079</v>
      </c>
      <c r="C410" t="s">
        <v>4080</v>
      </c>
      <c r="D410" t="s">
        <v>3904</v>
      </c>
      <c r="E410">
        <v>2025</v>
      </c>
      <c r="F410" t="s">
        <v>4081</v>
      </c>
      <c r="G410" t="s">
        <v>4082</v>
      </c>
      <c r="H410" t="s">
        <v>4083</v>
      </c>
    </row>
    <row r="411" spans="1:8" x14ac:dyDescent="0.2">
      <c r="A411" t="s">
        <v>684</v>
      </c>
      <c r="B411" t="s">
        <v>685</v>
      </c>
      <c r="C411" t="s">
        <v>686</v>
      </c>
      <c r="D411" t="s">
        <v>571</v>
      </c>
      <c r="E411">
        <v>2023</v>
      </c>
      <c r="F411" t="s">
        <v>687</v>
      </c>
      <c r="G411" t="s">
        <v>688</v>
      </c>
      <c r="H411" t="s">
        <v>689</v>
      </c>
    </row>
    <row r="412" spans="1:8" x14ac:dyDescent="0.2">
      <c r="A412" t="s">
        <v>3287</v>
      </c>
      <c r="B412" t="s">
        <v>3288</v>
      </c>
      <c r="C412" t="s">
        <v>3289</v>
      </c>
      <c r="D412" t="s">
        <v>2177</v>
      </c>
      <c r="E412">
        <v>2019</v>
      </c>
      <c r="F412" t="s">
        <v>3290</v>
      </c>
      <c r="G412" t="s">
        <v>3291</v>
      </c>
      <c r="H412" t="s">
        <v>3292</v>
      </c>
    </row>
    <row r="413" spans="1:8" x14ac:dyDescent="0.2">
      <c r="A413" t="s">
        <v>2071</v>
      </c>
      <c r="B413" t="s">
        <v>2072</v>
      </c>
      <c r="C413" t="s">
        <v>2073</v>
      </c>
      <c r="D413" t="s">
        <v>136</v>
      </c>
      <c r="E413">
        <v>2020</v>
      </c>
      <c r="G413" t="s">
        <v>2074</v>
      </c>
      <c r="H413" t="s">
        <v>2075</v>
      </c>
    </row>
    <row r="414" spans="1:8" x14ac:dyDescent="0.2">
      <c r="A414" t="s">
        <v>1682</v>
      </c>
      <c r="B414" t="s">
        <v>1683</v>
      </c>
      <c r="C414" t="s">
        <v>1684</v>
      </c>
      <c r="D414" t="s">
        <v>1004</v>
      </c>
      <c r="E414">
        <v>2021</v>
      </c>
      <c r="F414" t="s">
        <v>1685</v>
      </c>
      <c r="G414" t="s">
        <v>1686</v>
      </c>
      <c r="H414" t="s">
        <v>1687</v>
      </c>
    </row>
    <row r="415" spans="1:8" x14ac:dyDescent="0.2">
      <c r="A415" t="s">
        <v>180</v>
      </c>
      <c r="B415" t="s">
        <v>181</v>
      </c>
      <c r="C415" t="s">
        <v>182</v>
      </c>
      <c r="D415" t="s">
        <v>74</v>
      </c>
      <c r="E415">
        <v>2024</v>
      </c>
      <c r="F415" t="s">
        <v>183</v>
      </c>
      <c r="G415" t="s">
        <v>184</v>
      </c>
      <c r="H415" t="s">
        <v>185</v>
      </c>
    </row>
    <row r="416" spans="1:8" x14ac:dyDescent="0.2">
      <c r="A416" t="s">
        <v>1688</v>
      </c>
      <c r="B416" t="s">
        <v>1689</v>
      </c>
      <c r="C416" t="s">
        <v>1690</v>
      </c>
      <c r="D416" t="s">
        <v>136</v>
      </c>
      <c r="E416">
        <v>2021</v>
      </c>
      <c r="F416" t="s">
        <v>1691</v>
      </c>
      <c r="G416" t="s">
        <v>1692</v>
      </c>
      <c r="H416" t="s">
        <v>1693</v>
      </c>
    </row>
    <row r="417" spans="1:8" x14ac:dyDescent="0.2">
      <c r="A417" t="s">
        <v>690</v>
      </c>
      <c r="B417" t="s">
        <v>691</v>
      </c>
      <c r="C417" t="s">
        <v>692</v>
      </c>
      <c r="D417" t="s">
        <v>693</v>
      </c>
      <c r="E417">
        <v>2023</v>
      </c>
      <c r="F417" t="s">
        <v>694</v>
      </c>
      <c r="G417" t="s">
        <v>695</v>
      </c>
      <c r="H417" t="s">
        <v>696</v>
      </c>
    </row>
    <row r="418" spans="1:8" x14ac:dyDescent="0.2">
      <c r="A418" t="s">
        <v>3293</v>
      </c>
      <c r="B418" t="s">
        <v>3294</v>
      </c>
      <c r="C418" t="s">
        <v>3295</v>
      </c>
      <c r="D418" t="s">
        <v>2723</v>
      </c>
      <c r="E418">
        <v>2016</v>
      </c>
      <c r="F418" t="s">
        <v>3296</v>
      </c>
      <c r="G418" t="s">
        <v>3297</v>
      </c>
      <c r="H418" t="s">
        <v>3298</v>
      </c>
    </row>
    <row r="419" spans="1:8" x14ac:dyDescent="0.2">
      <c r="A419" t="s">
        <v>3299</v>
      </c>
      <c r="B419" t="s">
        <v>3300</v>
      </c>
      <c r="C419" t="s">
        <v>3301</v>
      </c>
      <c r="D419" t="s">
        <v>924</v>
      </c>
      <c r="E419">
        <v>2015</v>
      </c>
      <c r="F419" t="s">
        <v>3302</v>
      </c>
      <c r="G419" t="s">
        <v>3303</v>
      </c>
      <c r="H419" t="s">
        <v>3304</v>
      </c>
    </row>
    <row r="420" spans="1:8" x14ac:dyDescent="0.2">
      <c r="A420" t="s">
        <v>3305</v>
      </c>
      <c r="B420" t="s">
        <v>3306</v>
      </c>
      <c r="C420" t="s">
        <v>3307</v>
      </c>
      <c r="D420" t="s">
        <v>3308</v>
      </c>
      <c r="E420">
        <v>2015</v>
      </c>
      <c r="F420" t="s">
        <v>3309</v>
      </c>
      <c r="G420" t="s">
        <v>3310</v>
      </c>
      <c r="H420" t="s">
        <v>3311</v>
      </c>
    </row>
    <row r="421" spans="1:8" x14ac:dyDescent="0.2">
      <c r="A421" t="s">
        <v>3312</v>
      </c>
      <c r="B421" t="s">
        <v>3313</v>
      </c>
      <c r="C421" t="s">
        <v>3314</v>
      </c>
      <c r="D421" t="s">
        <v>74</v>
      </c>
      <c r="E421">
        <v>2015</v>
      </c>
      <c r="F421" t="s">
        <v>3315</v>
      </c>
      <c r="G421" t="s">
        <v>3316</v>
      </c>
      <c r="H421" t="s">
        <v>3317</v>
      </c>
    </row>
    <row r="422" spans="1:8" x14ac:dyDescent="0.2">
      <c r="A422" t="s">
        <v>3318</v>
      </c>
      <c r="B422" t="s">
        <v>3319</v>
      </c>
      <c r="C422" t="s">
        <v>3320</v>
      </c>
      <c r="D422" t="s">
        <v>2723</v>
      </c>
      <c r="E422">
        <v>2016</v>
      </c>
      <c r="F422" t="s">
        <v>3321</v>
      </c>
      <c r="G422" t="s">
        <v>3322</v>
      </c>
      <c r="H422" t="s">
        <v>3323</v>
      </c>
    </row>
    <row r="423" spans="1:8" x14ac:dyDescent="0.2">
      <c r="A423" t="s">
        <v>1694</v>
      </c>
      <c r="B423" t="s">
        <v>1695</v>
      </c>
      <c r="C423" t="s">
        <v>1696</v>
      </c>
      <c r="D423" t="s">
        <v>809</v>
      </c>
      <c r="E423">
        <v>2021</v>
      </c>
      <c r="F423" t="s">
        <v>1697</v>
      </c>
      <c r="G423" t="s">
        <v>1698</v>
      </c>
      <c r="H423" t="s">
        <v>1699</v>
      </c>
    </row>
    <row r="424" spans="1:8" x14ac:dyDescent="0.2">
      <c r="A424" t="s">
        <v>4084</v>
      </c>
      <c r="B424" t="s">
        <v>4085</v>
      </c>
      <c r="C424" t="s">
        <v>4086</v>
      </c>
      <c r="D424" t="s">
        <v>4087</v>
      </c>
      <c r="E424">
        <v>2025</v>
      </c>
      <c r="F424" t="s">
        <v>4088</v>
      </c>
      <c r="G424" t="s">
        <v>4089</v>
      </c>
      <c r="H424" t="s">
        <v>4090</v>
      </c>
    </row>
    <row r="425" spans="1:8" x14ac:dyDescent="0.2">
      <c r="A425" t="s">
        <v>1700</v>
      </c>
      <c r="B425" t="s">
        <v>1701</v>
      </c>
      <c r="C425" t="s">
        <v>1702</v>
      </c>
      <c r="D425" t="s">
        <v>1607</v>
      </c>
      <c r="E425">
        <v>2021</v>
      </c>
      <c r="F425" t="s">
        <v>1703</v>
      </c>
      <c r="G425" t="s">
        <v>1704</v>
      </c>
      <c r="H425" t="s">
        <v>1705</v>
      </c>
    </row>
    <row r="426" spans="1:8" x14ac:dyDescent="0.2">
      <c r="A426" t="s">
        <v>697</v>
      </c>
      <c r="B426" t="s">
        <v>698</v>
      </c>
      <c r="C426" t="s">
        <v>699</v>
      </c>
      <c r="D426" t="s">
        <v>700</v>
      </c>
      <c r="E426">
        <v>2023</v>
      </c>
      <c r="F426" t="s">
        <v>701</v>
      </c>
      <c r="G426" t="s">
        <v>702</v>
      </c>
      <c r="H426" t="s">
        <v>703</v>
      </c>
    </row>
    <row r="427" spans="1:8" x14ac:dyDescent="0.2">
      <c r="A427" t="s">
        <v>4553</v>
      </c>
      <c r="B427" t="s">
        <v>4554</v>
      </c>
      <c r="C427" t="s">
        <v>4555</v>
      </c>
      <c r="D427" t="s">
        <v>4556</v>
      </c>
      <c r="E427">
        <v>2014</v>
      </c>
      <c r="F427" t="s">
        <v>4557</v>
      </c>
      <c r="G427" t="s">
        <v>4558</v>
      </c>
      <c r="H427" t="s">
        <v>4559</v>
      </c>
    </row>
    <row r="428" spans="1:8" x14ac:dyDescent="0.2">
      <c r="A428" t="s">
        <v>186</v>
      </c>
      <c r="B428" t="s">
        <v>187</v>
      </c>
      <c r="C428" t="s">
        <v>188</v>
      </c>
      <c r="D428" t="s">
        <v>189</v>
      </c>
      <c r="E428">
        <v>2024</v>
      </c>
      <c r="F428" t="s">
        <v>190</v>
      </c>
      <c r="G428" t="s">
        <v>191</v>
      </c>
      <c r="H428" t="s">
        <v>192</v>
      </c>
    </row>
    <row r="429" spans="1:8" x14ac:dyDescent="0.2">
      <c r="A429" t="s">
        <v>2510</v>
      </c>
      <c r="B429" t="s">
        <v>2511</v>
      </c>
      <c r="C429" t="s">
        <v>2512</v>
      </c>
      <c r="D429" t="s">
        <v>2513</v>
      </c>
      <c r="E429">
        <v>2018</v>
      </c>
      <c r="F429" t="s">
        <v>2514</v>
      </c>
      <c r="H429" t="s">
        <v>2515</v>
      </c>
    </row>
    <row r="430" spans="1:8" x14ac:dyDescent="0.2">
      <c r="A430" t="s">
        <v>2516</v>
      </c>
      <c r="B430" t="s">
        <v>2517</v>
      </c>
      <c r="C430" t="s">
        <v>2518</v>
      </c>
      <c r="D430" t="s">
        <v>24</v>
      </c>
      <c r="E430">
        <v>2021</v>
      </c>
      <c r="F430" t="s">
        <v>2519</v>
      </c>
      <c r="G430" t="s">
        <v>2520</v>
      </c>
      <c r="H430" t="s">
        <v>2521</v>
      </c>
    </row>
    <row r="431" spans="1:8" x14ac:dyDescent="0.2">
      <c r="A431" t="s">
        <v>4560</v>
      </c>
      <c r="B431" t="s">
        <v>4561</v>
      </c>
      <c r="C431" t="s">
        <v>4562</v>
      </c>
      <c r="D431" t="s">
        <v>2682</v>
      </c>
      <c r="E431">
        <v>2014</v>
      </c>
      <c r="F431" t="s">
        <v>4563</v>
      </c>
      <c r="G431" t="s">
        <v>4564</v>
      </c>
      <c r="H431" t="s">
        <v>4565</v>
      </c>
    </row>
    <row r="432" spans="1:8" x14ac:dyDescent="0.2">
      <c r="A432" t="s">
        <v>3324</v>
      </c>
      <c r="B432" t="s">
        <v>3325</v>
      </c>
      <c r="C432" t="s">
        <v>3326</v>
      </c>
      <c r="D432" t="s">
        <v>96</v>
      </c>
      <c r="E432">
        <v>2015</v>
      </c>
      <c r="F432" t="s">
        <v>3327</v>
      </c>
      <c r="G432" t="s">
        <v>3328</v>
      </c>
      <c r="H432" t="s">
        <v>3329</v>
      </c>
    </row>
    <row r="433" spans="1:8" x14ac:dyDescent="0.2">
      <c r="A433" t="s">
        <v>2522</v>
      </c>
      <c r="B433" t="s">
        <v>2523</v>
      </c>
      <c r="C433" t="s">
        <v>2524</v>
      </c>
      <c r="D433" t="s">
        <v>2525</v>
      </c>
      <c r="E433">
        <v>2018</v>
      </c>
      <c r="F433" t="s">
        <v>2526</v>
      </c>
      <c r="H433" t="s">
        <v>2527</v>
      </c>
    </row>
    <row r="434" spans="1:8" x14ac:dyDescent="0.2">
      <c r="A434" t="s">
        <v>3330</v>
      </c>
      <c r="B434" t="s">
        <v>3331</v>
      </c>
      <c r="C434" t="s">
        <v>3332</v>
      </c>
      <c r="D434" t="s">
        <v>156</v>
      </c>
      <c r="E434">
        <v>2015</v>
      </c>
      <c r="F434" t="s">
        <v>3333</v>
      </c>
      <c r="G434" t="s">
        <v>3334</v>
      </c>
      <c r="H434" t="s">
        <v>3335</v>
      </c>
    </row>
    <row r="435" spans="1:8" x14ac:dyDescent="0.2">
      <c r="A435" t="s">
        <v>3336</v>
      </c>
      <c r="B435" t="s">
        <v>3337</v>
      </c>
      <c r="C435" t="s">
        <v>3338</v>
      </c>
      <c r="D435" t="s">
        <v>946</v>
      </c>
      <c r="E435">
        <v>2015</v>
      </c>
      <c r="F435" t="s">
        <v>3339</v>
      </c>
      <c r="G435" t="s">
        <v>3340</v>
      </c>
      <c r="H435" t="s">
        <v>3341</v>
      </c>
    </row>
    <row r="436" spans="1:8" x14ac:dyDescent="0.2">
      <c r="A436" t="s">
        <v>1706</v>
      </c>
      <c r="B436" t="s">
        <v>1707</v>
      </c>
      <c r="C436" t="s">
        <v>1708</v>
      </c>
      <c r="D436" t="s">
        <v>1709</v>
      </c>
      <c r="E436">
        <v>2021</v>
      </c>
      <c r="F436" t="s">
        <v>1710</v>
      </c>
      <c r="G436" t="s">
        <v>1711</v>
      </c>
      <c r="H436" t="s">
        <v>1712</v>
      </c>
    </row>
    <row r="437" spans="1:8" x14ac:dyDescent="0.2">
      <c r="A437" t="s">
        <v>1280</v>
      </c>
      <c r="B437" t="s">
        <v>1281</v>
      </c>
      <c r="C437" t="s">
        <v>1282</v>
      </c>
      <c r="D437" t="s">
        <v>1283</v>
      </c>
      <c r="E437">
        <v>2022</v>
      </c>
      <c r="F437" t="s">
        <v>1284</v>
      </c>
      <c r="G437" t="s">
        <v>1285</v>
      </c>
      <c r="H437" t="s">
        <v>1286</v>
      </c>
    </row>
    <row r="438" spans="1:8" x14ac:dyDescent="0.2">
      <c r="A438" t="s">
        <v>3342</v>
      </c>
      <c r="B438" t="s">
        <v>3343</v>
      </c>
      <c r="C438" t="s">
        <v>3344</v>
      </c>
      <c r="D438" t="s">
        <v>56</v>
      </c>
      <c r="E438">
        <v>2017</v>
      </c>
      <c r="F438" t="s">
        <v>3345</v>
      </c>
      <c r="G438" t="s">
        <v>3346</v>
      </c>
      <c r="H438" t="s">
        <v>3347</v>
      </c>
    </row>
    <row r="439" spans="1:8" x14ac:dyDescent="0.2">
      <c r="A439" t="s">
        <v>3348</v>
      </c>
      <c r="B439" t="s">
        <v>3349</v>
      </c>
      <c r="C439" t="s">
        <v>3350</v>
      </c>
      <c r="D439" t="s">
        <v>24</v>
      </c>
      <c r="E439">
        <v>2017</v>
      </c>
      <c r="F439" t="s">
        <v>3351</v>
      </c>
      <c r="G439" t="s">
        <v>3352</v>
      </c>
      <c r="H439" t="s">
        <v>3353</v>
      </c>
    </row>
    <row r="440" spans="1:8" x14ac:dyDescent="0.2">
      <c r="A440" t="s">
        <v>704</v>
      </c>
      <c r="B440" t="s">
        <v>705</v>
      </c>
      <c r="C440" t="s">
        <v>706</v>
      </c>
      <c r="D440" t="s">
        <v>112</v>
      </c>
      <c r="E440">
        <v>2023</v>
      </c>
      <c r="F440" t="s">
        <v>707</v>
      </c>
      <c r="G440" t="s">
        <v>708</v>
      </c>
      <c r="H440" t="s">
        <v>709</v>
      </c>
    </row>
    <row r="441" spans="1:8" x14ac:dyDescent="0.2">
      <c r="A441" t="s">
        <v>3354</v>
      </c>
      <c r="B441" t="s">
        <v>3355</v>
      </c>
      <c r="C441" t="s">
        <v>3356</v>
      </c>
      <c r="D441" t="s">
        <v>3357</v>
      </c>
      <c r="E441">
        <v>2015</v>
      </c>
      <c r="F441" t="s">
        <v>3358</v>
      </c>
      <c r="G441" t="s">
        <v>3359</v>
      </c>
      <c r="H441" t="s">
        <v>3360</v>
      </c>
    </row>
    <row r="442" spans="1:8" x14ac:dyDescent="0.2">
      <c r="A442" t="s">
        <v>4566</v>
      </c>
      <c r="B442" t="s">
        <v>4567</v>
      </c>
      <c r="C442" t="s">
        <v>4568</v>
      </c>
      <c r="D442" t="s">
        <v>4569</v>
      </c>
      <c r="E442">
        <v>2012</v>
      </c>
      <c r="F442" t="s">
        <v>4570</v>
      </c>
      <c r="G442" t="s">
        <v>4571</v>
      </c>
      <c r="H442" t="s">
        <v>4572</v>
      </c>
    </row>
    <row r="443" spans="1:8" x14ac:dyDescent="0.2">
      <c r="A443" t="s">
        <v>3361</v>
      </c>
      <c r="B443" t="s">
        <v>3362</v>
      </c>
      <c r="C443" t="s">
        <v>3363</v>
      </c>
      <c r="D443" t="s">
        <v>1865</v>
      </c>
      <c r="E443">
        <v>2017</v>
      </c>
      <c r="F443" t="s">
        <v>3364</v>
      </c>
      <c r="G443" t="s">
        <v>3365</v>
      </c>
      <c r="H443" t="s">
        <v>3366</v>
      </c>
    </row>
    <row r="444" spans="1:8" x14ac:dyDescent="0.2">
      <c r="A444" t="s">
        <v>193</v>
      </c>
      <c r="B444" t="s">
        <v>194</v>
      </c>
      <c r="C444" t="s">
        <v>195</v>
      </c>
      <c r="D444" t="s">
        <v>24</v>
      </c>
      <c r="E444">
        <v>2024</v>
      </c>
      <c r="F444" t="s">
        <v>196</v>
      </c>
      <c r="G444" t="s">
        <v>197</v>
      </c>
      <c r="H444" t="s">
        <v>198</v>
      </c>
    </row>
    <row r="445" spans="1:8" x14ac:dyDescent="0.2">
      <c r="A445" t="s">
        <v>4573</v>
      </c>
      <c r="B445" t="s">
        <v>4574</v>
      </c>
      <c r="C445" t="s">
        <v>4575</v>
      </c>
      <c r="D445" t="s">
        <v>4576</v>
      </c>
      <c r="E445">
        <v>2022</v>
      </c>
      <c r="H445" t="s">
        <v>4577</v>
      </c>
    </row>
    <row r="446" spans="1:8" x14ac:dyDescent="0.2">
      <c r="A446" t="s">
        <v>4578</v>
      </c>
      <c r="B446" t="s">
        <v>4579</v>
      </c>
      <c r="C446" t="s">
        <v>4580</v>
      </c>
      <c r="D446" t="s">
        <v>298</v>
      </c>
      <c r="E446">
        <v>2016</v>
      </c>
      <c r="F446" t="s">
        <v>4581</v>
      </c>
      <c r="H446" t="s">
        <v>4582</v>
      </c>
    </row>
    <row r="447" spans="1:8" x14ac:dyDescent="0.2">
      <c r="A447" t="s">
        <v>1287</v>
      </c>
      <c r="B447" t="s">
        <v>1288</v>
      </c>
      <c r="C447" t="s">
        <v>1289</v>
      </c>
      <c r="D447" t="s">
        <v>24</v>
      </c>
      <c r="E447">
        <v>2022</v>
      </c>
      <c r="F447" t="s">
        <v>1290</v>
      </c>
      <c r="G447" t="s">
        <v>1291</v>
      </c>
      <c r="H447" t="s">
        <v>1292</v>
      </c>
    </row>
    <row r="448" spans="1:8" x14ac:dyDescent="0.2">
      <c r="A448" t="s">
        <v>4091</v>
      </c>
      <c r="B448" t="s">
        <v>4092</v>
      </c>
      <c r="C448" t="s">
        <v>4093</v>
      </c>
      <c r="D448" t="s">
        <v>319</v>
      </c>
      <c r="E448">
        <v>2018</v>
      </c>
      <c r="F448" t="s">
        <v>4094</v>
      </c>
      <c r="G448" t="s">
        <v>4095</v>
      </c>
      <c r="H448" t="s">
        <v>4096</v>
      </c>
    </row>
    <row r="449" spans="1:8" x14ac:dyDescent="0.2">
      <c r="A449" t="s">
        <v>4097</v>
      </c>
      <c r="B449" t="s">
        <v>4098</v>
      </c>
      <c r="C449" t="s">
        <v>4099</v>
      </c>
      <c r="D449" t="s">
        <v>373</v>
      </c>
      <c r="E449">
        <v>2025</v>
      </c>
      <c r="F449" t="s">
        <v>4100</v>
      </c>
      <c r="G449" t="s">
        <v>4101</v>
      </c>
      <c r="H449" t="s">
        <v>4102</v>
      </c>
    </row>
    <row r="450" spans="1:8" x14ac:dyDescent="0.2">
      <c r="A450" t="s">
        <v>199</v>
      </c>
      <c r="B450" t="s">
        <v>200</v>
      </c>
      <c r="C450" t="s">
        <v>201</v>
      </c>
      <c r="D450" t="s">
        <v>202</v>
      </c>
      <c r="E450">
        <v>2024</v>
      </c>
      <c r="F450" t="s">
        <v>203</v>
      </c>
      <c r="G450" t="s">
        <v>204</v>
      </c>
      <c r="H450" t="s">
        <v>205</v>
      </c>
    </row>
    <row r="451" spans="1:8" x14ac:dyDescent="0.2">
      <c r="A451" t="s">
        <v>206</v>
      </c>
      <c r="B451" t="s">
        <v>207</v>
      </c>
      <c r="C451" t="s">
        <v>208</v>
      </c>
      <c r="D451" t="s">
        <v>56</v>
      </c>
      <c r="E451">
        <v>2024</v>
      </c>
      <c r="F451" t="s">
        <v>209</v>
      </c>
      <c r="G451" t="s">
        <v>210</v>
      </c>
      <c r="H451" t="s">
        <v>211</v>
      </c>
    </row>
    <row r="452" spans="1:8" x14ac:dyDescent="0.2">
      <c r="A452" t="s">
        <v>1293</v>
      </c>
      <c r="B452" t="s">
        <v>1294</v>
      </c>
      <c r="C452" t="s">
        <v>1295</v>
      </c>
      <c r="D452" t="s">
        <v>24</v>
      </c>
      <c r="E452">
        <v>2022</v>
      </c>
      <c r="F452" t="s">
        <v>1296</v>
      </c>
      <c r="G452" t="s">
        <v>1297</v>
      </c>
      <c r="H452" t="s">
        <v>1298</v>
      </c>
    </row>
    <row r="453" spans="1:8" x14ac:dyDescent="0.2">
      <c r="A453" t="s">
        <v>4583</v>
      </c>
      <c r="B453" t="s">
        <v>4584</v>
      </c>
      <c r="C453" t="s">
        <v>4585</v>
      </c>
      <c r="D453" t="s">
        <v>56</v>
      </c>
      <c r="E453">
        <v>2012</v>
      </c>
      <c r="F453" t="s">
        <v>4586</v>
      </c>
      <c r="G453" t="s">
        <v>4587</v>
      </c>
      <c r="H453" t="s">
        <v>4588</v>
      </c>
    </row>
    <row r="454" spans="1:8" x14ac:dyDescent="0.2">
      <c r="A454" t="s">
        <v>2528</v>
      </c>
      <c r="B454" t="s">
        <v>2529</v>
      </c>
      <c r="C454" t="s">
        <v>2530</v>
      </c>
      <c r="D454" t="s">
        <v>2531</v>
      </c>
      <c r="E454">
        <v>2018</v>
      </c>
      <c r="F454" t="s">
        <v>2532</v>
      </c>
      <c r="H454" t="s">
        <v>2533</v>
      </c>
    </row>
    <row r="455" spans="1:8" x14ac:dyDescent="0.2">
      <c r="A455" t="s">
        <v>1713</v>
      </c>
      <c r="B455" t="s">
        <v>1714</v>
      </c>
      <c r="C455" t="s">
        <v>1715</v>
      </c>
      <c r="D455" t="s">
        <v>305</v>
      </c>
      <c r="E455">
        <v>2021</v>
      </c>
      <c r="F455" t="s">
        <v>1716</v>
      </c>
      <c r="G455" t="s">
        <v>1717</v>
      </c>
      <c r="H455" t="s">
        <v>1718</v>
      </c>
    </row>
    <row r="456" spans="1:8" x14ac:dyDescent="0.2">
      <c r="A456" t="s">
        <v>1719</v>
      </c>
      <c r="B456" t="s">
        <v>1720</v>
      </c>
      <c r="C456" t="s">
        <v>1721</v>
      </c>
      <c r="D456" t="s">
        <v>353</v>
      </c>
      <c r="E456">
        <v>2021</v>
      </c>
      <c r="F456" t="s">
        <v>1722</v>
      </c>
      <c r="G456" t="s">
        <v>1723</v>
      </c>
      <c r="H456" t="s">
        <v>1724</v>
      </c>
    </row>
    <row r="457" spans="1:8" x14ac:dyDescent="0.2">
      <c r="A457" t="s">
        <v>710</v>
      </c>
      <c r="B457" t="s">
        <v>711</v>
      </c>
      <c r="C457" t="s">
        <v>712</v>
      </c>
      <c r="D457" t="s">
        <v>713</v>
      </c>
      <c r="E457">
        <v>2023</v>
      </c>
      <c r="F457" t="s">
        <v>714</v>
      </c>
      <c r="G457" t="s">
        <v>715</v>
      </c>
      <c r="H457" t="s">
        <v>716</v>
      </c>
    </row>
    <row r="458" spans="1:8" x14ac:dyDescent="0.2">
      <c r="A458" t="s">
        <v>4589</v>
      </c>
      <c r="B458" t="s">
        <v>4590</v>
      </c>
      <c r="C458" t="s">
        <v>4591</v>
      </c>
      <c r="D458" t="s">
        <v>31</v>
      </c>
      <c r="E458">
        <v>2013</v>
      </c>
      <c r="F458" t="s">
        <v>4592</v>
      </c>
      <c r="G458" t="s">
        <v>4593</v>
      </c>
      <c r="H458" t="s">
        <v>4594</v>
      </c>
    </row>
    <row r="459" spans="1:8" x14ac:dyDescent="0.2">
      <c r="A459" t="s">
        <v>4595</v>
      </c>
      <c r="B459" t="s">
        <v>4596</v>
      </c>
      <c r="C459" t="s">
        <v>4597</v>
      </c>
      <c r="E459">
        <v>2015</v>
      </c>
      <c r="H459" t="s">
        <v>4598</v>
      </c>
    </row>
    <row r="460" spans="1:8" x14ac:dyDescent="0.2">
      <c r="A460" t="s">
        <v>717</v>
      </c>
      <c r="B460" t="s">
        <v>718</v>
      </c>
      <c r="C460" t="s">
        <v>719</v>
      </c>
      <c r="D460" t="s">
        <v>480</v>
      </c>
      <c r="E460">
        <v>2023</v>
      </c>
      <c r="F460" t="s">
        <v>720</v>
      </c>
      <c r="G460" t="s">
        <v>721</v>
      </c>
      <c r="H460" t="s">
        <v>722</v>
      </c>
    </row>
    <row r="461" spans="1:8" x14ac:dyDescent="0.2">
      <c r="A461" t="s">
        <v>2534</v>
      </c>
      <c r="B461" t="s">
        <v>2535</v>
      </c>
      <c r="C461" t="s">
        <v>2536</v>
      </c>
      <c r="D461" t="s">
        <v>2537</v>
      </c>
      <c r="E461">
        <v>2020</v>
      </c>
      <c r="F461" t="s">
        <v>2538</v>
      </c>
      <c r="H461" t="s">
        <v>2539</v>
      </c>
    </row>
    <row r="462" spans="1:8" x14ac:dyDescent="0.2">
      <c r="A462" t="s">
        <v>2540</v>
      </c>
      <c r="B462" t="s">
        <v>2541</v>
      </c>
      <c r="C462" t="s">
        <v>2542</v>
      </c>
      <c r="D462" t="s">
        <v>24</v>
      </c>
      <c r="E462">
        <v>2014</v>
      </c>
      <c r="F462" t="s">
        <v>2543</v>
      </c>
      <c r="G462" t="s">
        <v>2544</v>
      </c>
      <c r="H462" t="s">
        <v>2545</v>
      </c>
    </row>
    <row r="463" spans="1:8" x14ac:dyDescent="0.2">
      <c r="A463" t="s">
        <v>3367</v>
      </c>
      <c r="B463" t="s">
        <v>3368</v>
      </c>
      <c r="C463" t="s">
        <v>3369</v>
      </c>
      <c r="D463" t="s">
        <v>305</v>
      </c>
      <c r="E463">
        <v>2015</v>
      </c>
      <c r="F463" t="s">
        <v>3370</v>
      </c>
      <c r="G463" t="s">
        <v>3371</v>
      </c>
      <c r="H463" t="s">
        <v>3372</v>
      </c>
    </row>
    <row r="464" spans="1:8" x14ac:dyDescent="0.2">
      <c r="A464" t="s">
        <v>4354</v>
      </c>
      <c r="B464" t="s">
        <v>4355</v>
      </c>
      <c r="C464" t="s">
        <v>4356</v>
      </c>
      <c r="D464" t="s">
        <v>2393</v>
      </c>
      <c r="E464">
        <v>2013</v>
      </c>
      <c r="H464" t="s">
        <v>4357</v>
      </c>
    </row>
    <row r="465" spans="1:8" x14ac:dyDescent="0.2">
      <c r="A465" t="s">
        <v>1725</v>
      </c>
      <c r="B465" t="s">
        <v>1726</v>
      </c>
      <c r="C465" t="s">
        <v>1727</v>
      </c>
      <c r="D465" t="s">
        <v>1066</v>
      </c>
      <c r="E465">
        <v>2021</v>
      </c>
      <c r="F465" t="s">
        <v>1728</v>
      </c>
      <c r="G465" t="s">
        <v>1729</v>
      </c>
      <c r="H465" t="s">
        <v>1730</v>
      </c>
    </row>
    <row r="466" spans="1:8" x14ac:dyDescent="0.2">
      <c r="A466" t="s">
        <v>3373</v>
      </c>
      <c r="B466" t="s">
        <v>3374</v>
      </c>
      <c r="C466" t="s">
        <v>3375</v>
      </c>
      <c r="D466" t="s">
        <v>497</v>
      </c>
      <c r="E466">
        <v>2017</v>
      </c>
      <c r="F466" t="s">
        <v>3376</v>
      </c>
      <c r="G466" t="s">
        <v>3377</v>
      </c>
      <c r="H466" t="s">
        <v>3378</v>
      </c>
    </row>
    <row r="467" spans="1:8" x14ac:dyDescent="0.2">
      <c r="A467" t="s">
        <v>212</v>
      </c>
      <c r="B467" t="s">
        <v>213</v>
      </c>
      <c r="C467" t="s">
        <v>214</v>
      </c>
      <c r="D467" t="s">
        <v>96</v>
      </c>
      <c r="E467">
        <v>2024</v>
      </c>
      <c r="F467" t="s">
        <v>215</v>
      </c>
      <c r="G467" t="s">
        <v>216</v>
      </c>
      <c r="H467" t="s">
        <v>217</v>
      </c>
    </row>
    <row r="468" spans="1:8" x14ac:dyDescent="0.2">
      <c r="A468" t="s">
        <v>2076</v>
      </c>
      <c r="B468" t="s">
        <v>2077</v>
      </c>
      <c r="C468" t="s">
        <v>2078</v>
      </c>
      <c r="D468" t="s">
        <v>35</v>
      </c>
      <c r="E468">
        <v>2020</v>
      </c>
      <c r="F468" t="s">
        <v>2079</v>
      </c>
      <c r="G468" t="s">
        <v>2080</v>
      </c>
      <c r="H468" t="s">
        <v>2081</v>
      </c>
    </row>
    <row r="469" spans="1:8" x14ac:dyDescent="0.2">
      <c r="A469" t="s">
        <v>4103</v>
      </c>
      <c r="B469" t="s">
        <v>4104</v>
      </c>
      <c r="C469" t="s">
        <v>4105</v>
      </c>
      <c r="D469" t="s">
        <v>2509</v>
      </c>
      <c r="E469">
        <v>2025</v>
      </c>
      <c r="F469" t="s">
        <v>4106</v>
      </c>
      <c r="G469" t="s">
        <v>4107</v>
      </c>
      <c r="H469" t="s">
        <v>4108</v>
      </c>
    </row>
    <row r="470" spans="1:8" x14ac:dyDescent="0.2">
      <c r="A470" t="s">
        <v>4612</v>
      </c>
      <c r="B470" t="s">
        <v>4613</v>
      </c>
      <c r="C470" t="s">
        <v>4614</v>
      </c>
      <c r="D470" t="s">
        <v>4615</v>
      </c>
      <c r="E470">
        <v>2018</v>
      </c>
      <c r="H470" t="s">
        <v>4616</v>
      </c>
    </row>
    <row r="471" spans="1:8" x14ac:dyDescent="0.2">
      <c r="A471" t="s">
        <v>4617</v>
      </c>
      <c r="B471" t="s">
        <v>4618</v>
      </c>
      <c r="C471" t="s">
        <v>4619</v>
      </c>
      <c r="D471" t="s">
        <v>2393</v>
      </c>
      <c r="E471">
        <v>2024</v>
      </c>
      <c r="F471" t="s">
        <v>4620</v>
      </c>
      <c r="G471" t="s">
        <v>4621</v>
      </c>
      <c r="H471" t="s">
        <v>4622</v>
      </c>
    </row>
    <row r="472" spans="1:8" x14ac:dyDescent="0.2">
      <c r="A472" t="s">
        <v>218</v>
      </c>
      <c r="B472" t="s">
        <v>219</v>
      </c>
      <c r="C472" t="s">
        <v>220</v>
      </c>
      <c r="D472" t="s">
        <v>221</v>
      </c>
      <c r="E472">
        <v>2024</v>
      </c>
      <c r="F472" t="s">
        <v>222</v>
      </c>
      <c r="G472" t="s">
        <v>223</v>
      </c>
      <c r="H472" t="s">
        <v>224</v>
      </c>
    </row>
    <row r="473" spans="1:8" x14ac:dyDescent="0.2">
      <c r="A473" t="s">
        <v>3379</v>
      </c>
      <c r="B473" t="s">
        <v>3380</v>
      </c>
      <c r="C473" t="s">
        <v>3381</v>
      </c>
      <c r="D473" t="s">
        <v>907</v>
      </c>
      <c r="E473">
        <v>2017</v>
      </c>
      <c r="F473" t="s">
        <v>3382</v>
      </c>
      <c r="G473" t="s">
        <v>3383</v>
      </c>
      <c r="H473" t="s">
        <v>3384</v>
      </c>
    </row>
    <row r="474" spans="1:8" x14ac:dyDescent="0.2">
      <c r="A474" t="s">
        <v>225</v>
      </c>
      <c r="B474" t="s">
        <v>226</v>
      </c>
      <c r="C474" t="s">
        <v>227</v>
      </c>
      <c r="D474" t="s">
        <v>31</v>
      </c>
      <c r="E474">
        <v>2024</v>
      </c>
      <c r="F474" t="s">
        <v>228</v>
      </c>
      <c r="G474" t="s">
        <v>229</v>
      </c>
      <c r="H474" t="s">
        <v>230</v>
      </c>
    </row>
    <row r="475" spans="1:8" x14ac:dyDescent="0.2">
      <c r="A475" t="s">
        <v>2082</v>
      </c>
      <c r="B475" t="s">
        <v>2083</v>
      </c>
      <c r="C475" t="s">
        <v>2084</v>
      </c>
      <c r="D475" t="s">
        <v>56</v>
      </c>
      <c r="E475">
        <v>2020</v>
      </c>
      <c r="F475" t="s">
        <v>2085</v>
      </c>
      <c r="G475" t="s">
        <v>2086</v>
      </c>
      <c r="H475" t="s">
        <v>2087</v>
      </c>
    </row>
    <row r="476" spans="1:8" x14ac:dyDescent="0.2">
      <c r="A476" t="s">
        <v>723</v>
      </c>
      <c r="B476" t="s">
        <v>724</v>
      </c>
      <c r="C476" t="s">
        <v>725</v>
      </c>
      <c r="D476" t="s">
        <v>24</v>
      </c>
      <c r="E476">
        <v>2023</v>
      </c>
      <c r="F476" t="s">
        <v>726</v>
      </c>
      <c r="G476" t="s">
        <v>727</v>
      </c>
      <c r="H476" t="s">
        <v>728</v>
      </c>
    </row>
    <row r="477" spans="1:8" x14ac:dyDescent="0.2">
      <c r="A477" t="s">
        <v>729</v>
      </c>
      <c r="B477" t="s">
        <v>730</v>
      </c>
      <c r="C477" t="s">
        <v>731</v>
      </c>
      <c r="D477" t="s">
        <v>24</v>
      </c>
      <c r="E477">
        <v>2023</v>
      </c>
      <c r="F477" t="s">
        <v>732</v>
      </c>
      <c r="G477" t="s">
        <v>733</v>
      </c>
      <c r="H477" t="s">
        <v>734</v>
      </c>
    </row>
    <row r="478" spans="1:8" x14ac:dyDescent="0.2">
      <c r="A478" t="s">
        <v>4623</v>
      </c>
      <c r="B478" t="s">
        <v>4624</v>
      </c>
      <c r="C478" t="s">
        <v>4625</v>
      </c>
      <c r="D478" t="s">
        <v>2393</v>
      </c>
      <c r="E478">
        <v>2013</v>
      </c>
      <c r="H478" t="s">
        <v>4626</v>
      </c>
    </row>
    <row r="479" spans="1:8" x14ac:dyDescent="0.2">
      <c r="A479" t="s">
        <v>4627</v>
      </c>
      <c r="B479" t="s">
        <v>4628</v>
      </c>
      <c r="C479" t="s">
        <v>4629</v>
      </c>
      <c r="D479" t="s">
        <v>2393</v>
      </c>
      <c r="E479">
        <v>2013</v>
      </c>
      <c r="H479" t="s">
        <v>4630</v>
      </c>
    </row>
    <row r="480" spans="1:8" x14ac:dyDescent="0.2">
      <c r="A480" t="s">
        <v>2546</v>
      </c>
      <c r="B480" t="s">
        <v>2547</v>
      </c>
      <c r="C480" t="s">
        <v>2548</v>
      </c>
      <c r="D480" t="s">
        <v>2549</v>
      </c>
      <c r="E480">
        <v>2018</v>
      </c>
      <c r="F480" t="s">
        <v>2550</v>
      </c>
      <c r="G480" t="s">
        <v>2551</v>
      </c>
      <c r="H480" t="s">
        <v>2552</v>
      </c>
    </row>
    <row r="481" spans="1:8" x14ac:dyDescent="0.2">
      <c r="A481" t="s">
        <v>3385</v>
      </c>
      <c r="B481" t="s">
        <v>3386</v>
      </c>
      <c r="C481" t="s">
        <v>3387</v>
      </c>
      <c r="D481" t="s">
        <v>3388</v>
      </c>
      <c r="E481">
        <v>2019</v>
      </c>
      <c r="F481" t="s">
        <v>3389</v>
      </c>
      <c r="G481" t="s">
        <v>3390</v>
      </c>
      <c r="H481" t="s">
        <v>3391</v>
      </c>
    </row>
    <row r="482" spans="1:8" x14ac:dyDescent="0.2">
      <c r="A482" t="s">
        <v>1731</v>
      </c>
      <c r="B482" t="s">
        <v>1732</v>
      </c>
      <c r="C482" t="s">
        <v>1733</v>
      </c>
      <c r="D482" t="s">
        <v>1734</v>
      </c>
      <c r="E482">
        <v>2021</v>
      </c>
      <c r="F482" t="s">
        <v>1735</v>
      </c>
      <c r="G482" t="s">
        <v>1736</v>
      </c>
      <c r="H482" t="s">
        <v>1737</v>
      </c>
    </row>
    <row r="483" spans="1:8" x14ac:dyDescent="0.2">
      <c r="A483" t="s">
        <v>3392</v>
      </c>
      <c r="B483" t="s">
        <v>3393</v>
      </c>
      <c r="C483" t="s">
        <v>3394</v>
      </c>
      <c r="D483" t="s">
        <v>609</v>
      </c>
      <c r="E483">
        <v>2015</v>
      </c>
      <c r="F483" t="s">
        <v>3395</v>
      </c>
      <c r="G483" t="s">
        <v>3396</v>
      </c>
      <c r="H483" t="s">
        <v>3397</v>
      </c>
    </row>
    <row r="484" spans="1:8" x14ac:dyDescent="0.2">
      <c r="A484" t="s">
        <v>4631</v>
      </c>
      <c r="B484" t="s">
        <v>4632</v>
      </c>
      <c r="C484" t="s">
        <v>4633</v>
      </c>
      <c r="D484" t="s">
        <v>4634</v>
      </c>
      <c r="E484">
        <v>2014</v>
      </c>
      <c r="H484" t="s">
        <v>4635</v>
      </c>
    </row>
    <row r="485" spans="1:8" x14ac:dyDescent="0.2">
      <c r="A485" t="s">
        <v>735</v>
      </c>
      <c r="B485" t="s">
        <v>736</v>
      </c>
      <c r="C485" t="s">
        <v>737</v>
      </c>
      <c r="D485" t="s">
        <v>738</v>
      </c>
      <c r="E485">
        <v>2023</v>
      </c>
      <c r="F485" t="s">
        <v>739</v>
      </c>
      <c r="G485" t="s">
        <v>740</v>
      </c>
      <c r="H485" t="s">
        <v>741</v>
      </c>
    </row>
    <row r="486" spans="1:8" x14ac:dyDescent="0.2">
      <c r="A486" t="s">
        <v>3398</v>
      </c>
      <c r="B486" t="s">
        <v>3399</v>
      </c>
      <c r="C486" t="s">
        <v>3400</v>
      </c>
      <c r="D486" t="s">
        <v>3401</v>
      </c>
      <c r="E486">
        <v>2016</v>
      </c>
      <c r="F486" t="s">
        <v>3402</v>
      </c>
      <c r="G486" t="s">
        <v>3403</v>
      </c>
      <c r="H486" t="s">
        <v>3404</v>
      </c>
    </row>
    <row r="487" spans="1:8" x14ac:dyDescent="0.2">
      <c r="A487" t="s">
        <v>3405</v>
      </c>
      <c r="B487" t="s">
        <v>3406</v>
      </c>
      <c r="C487" t="s">
        <v>3407</v>
      </c>
      <c r="D487" t="s">
        <v>136</v>
      </c>
      <c r="E487">
        <v>2018</v>
      </c>
      <c r="F487" t="s">
        <v>3408</v>
      </c>
      <c r="G487" t="s">
        <v>3409</v>
      </c>
      <c r="H487" t="s">
        <v>3410</v>
      </c>
    </row>
    <row r="488" spans="1:8" x14ac:dyDescent="0.2">
      <c r="A488" t="s">
        <v>4109</v>
      </c>
      <c r="B488" t="s">
        <v>4110</v>
      </c>
      <c r="C488" t="s">
        <v>4111</v>
      </c>
      <c r="D488" t="s">
        <v>4112</v>
      </c>
      <c r="E488">
        <v>2025</v>
      </c>
      <c r="F488" t="s">
        <v>4113</v>
      </c>
      <c r="G488" t="s">
        <v>4114</v>
      </c>
      <c r="H488" t="s">
        <v>4115</v>
      </c>
    </row>
    <row r="489" spans="1:8" x14ac:dyDescent="0.2">
      <c r="A489" t="s">
        <v>3411</v>
      </c>
      <c r="B489" t="s">
        <v>3412</v>
      </c>
      <c r="C489" t="s">
        <v>3413</v>
      </c>
      <c r="D489" t="s">
        <v>56</v>
      </c>
      <c r="E489">
        <v>2017</v>
      </c>
      <c r="F489" t="s">
        <v>3414</v>
      </c>
      <c r="G489" t="s">
        <v>3415</v>
      </c>
      <c r="H489" t="s">
        <v>3416</v>
      </c>
    </row>
    <row r="490" spans="1:8" x14ac:dyDescent="0.2">
      <c r="A490" t="s">
        <v>742</v>
      </c>
      <c r="B490" t="s">
        <v>743</v>
      </c>
      <c r="C490" t="s">
        <v>744</v>
      </c>
      <c r="D490" t="s">
        <v>74</v>
      </c>
      <c r="E490">
        <v>2023</v>
      </c>
      <c r="F490" t="s">
        <v>745</v>
      </c>
      <c r="G490" t="s">
        <v>746</v>
      </c>
      <c r="H490" t="s">
        <v>747</v>
      </c>
    </row>
    <row r="491" spans="1:8" x14ac:dyDescent="0.2">
      <c r="A491" t="s">
        <v>3417</v>
      </c>
      <c r="B491" t="s">
        <v>3418</v>
      </c>
      <c r="C491" t="s">
        <v>3419</v>
      </c>
      <c r="D491" t="s">
        <v>480</v>
      </c>
      <c r="E491">
        <v>2018</v>
      </c>
      <c r="F491" t="s">
        <v>3420</v>
      </c>
      <c r="G491" t="s">
        <v>3421</v>
      </c>
      <c r="H491" t="s">
        <v>3422</v>
      </c>
    </row>
    <row r="492" spans="1:8" x14ac:dyDescent="0.2">
      <c r="A492" t="s">
        <v>3423</v>
      </c>
      <c r="B492" t="s">
        <v>3424</v>
      </c>
      <c r="C492" t="s">
        <v>3425</v>
      </c>
      <c r="D492" t="s">
        <v>3426</v>
      </c>
      <c r="E492">
        <v>2018</v>
      </c>
      <c r="F492" t="s">
        <v>3427</v>
      </c>
      <c r="G492" t="s">
        <v>3428</v>
      </c>
      <c r="H492" t="s">
        <v>3429</v>
      </c>
    </row>
    <row r="493" spans="1:8" x14ac:dyDescent="0.2">
      <c r="A493" t="s">
        <v>231</v>
      </c>
      <c r="B493" t="s">
        <v>232</v>
      </c>
      <c r="C493" t="s">
        <v>233</v>
      </c>
      <c r="D493" t="s">
        <v>234</v>
      </c>
      <c r="E493">
        <v>2024</v>
      </c>
      <c r="F493" t="s">
        <v>235</v>
      </c>
      <c r="G493" t="s">
        <v>236</v>
      </c>
      <c r="H493" t="s">
        <v>237</v>
      </c>
    </row>
    <row r="494" spans="1:8" x14ac:dyDescent="0.2">
      <c r="A494" t="s">
        <v>748</v>
      </c>
      <c r="B494" t="s">
        <v>749</v>
      </c>
      <c r="C494" t="s">
        <v>750</v>
      </c>
      <c r="D494" t="s">
        <v>751</v>
      </c>
      <c r="E494">
        <v>2023</v>
      </c>
      <c r="F494" t="s">
        <v>752</v>
      </c>
      <c r="G494" t="s">
        <v>753</v>
      </c>
      <c r="H494" t="s">
        <v>754</v>
      </c>
    </row>
    <row r="495" spans="1:8" x14ac:dyDescent="0.2">
      <c r="A495" t="s">
        <v>3430</v>
      </c>
      <c r="B495" t="s">
        <v>3431</v>
      </c>
      <c r="C495" t="s">
        <v>3432</v>
      </c>
      <c r="D495" t="s">
        <v>74</v>
      </c>
      <c r="E495">
        <v>2015</v>
      </c>
      <c r="F495" t="s">
        <v>3433</v>
      </c>
      <c r="G495" t="s">
        <v>3434</v>
      </c>
      <c r="H495" t="s">
        <v>3435</v>
      </c>
    </row>
    <row r="496" spans="1:8" x14ac:dyDescent="0.2">
      <c r="A496" t="s">
        <v>2553</v>
      </c>
      <c r="B496" t="s">
        <v>2554</v>
      </c>
      <c r="C496" t="s">
        <v>2555</v>
      </c>
      <c r="D496" t="s">
        <v>2556</v>
      </c>
      <c r="E496">
        <v>2018</v>
      </c>
      <c r="F496" t="s">
        <v>2557</v>
      </c>
      <c r="G496" t="s">
        <v>2558</v>
      </c>
      <c r="H496" t="s">
        <v>2559</v>
      </c>
    </row>
    <row r="497" spans="1:8" x14ac:dyDescent="0.2">
      <c r="A497" t="s">
        <v>4116</v>
      </c>
      <c r="B497" t="s">
        <v>4117</v>
      </c>
      <c r="C497" t="s">
        <v>4118</v>
      </c>
      <c r="D497" t="s">
        <v>4119</v>
      </c>
      <c r="E497">
        <v>2025</v>
      </c>
      <c r="F497" t="s">
        <v>4120</v>
      </c>
      <c r="G497" t="s">
        <v>4121</v>
      </c>
      <c r="H497" t="s">
        <v>4122</v>
      </c>
    </row>
    <row r="498" spans="1:8" x14ac:dyDescent="0.2">
      <c r="A498" t="s">
        <v>3436</v>
      </c>
      <c r="B498" t="s">
        <v>3437</v>
      </c>
      <c r="C498" t="s">
        <v>3438</v>
      </c>
      <c r="D498" t="s">
        <v>3439</v>
      </c>
      <c r="E498">
        <v>2018</v>
      </c>
      <c r="F498" t="s">
        <v>3440</v>
      </c>
      <c r="G498" t="s">
        <v>3441</v>
      </c>
      <c r="H498" t="s">
        <v>3442</v>
      </c>
    </row>
    <row r="499" spans="1:8" x14ac:dyDescent="0.2">
      <c r="A499" t="s">
        <v>3443</v>
      </c>
      <c r="B499" t="s">
        <v>3444</v>
      </c>
      <c r="C499" t="s">
        <v>3445</v>
      </c>
      <c r="D499" t="s">
        <v>1066</v>
      </c>
      <c r="E499">
        <v>2015</v>
      </c>
      <c r="F499" t="s">
        <v>3446</v>
      </c>
      <c r="G499" t="s">
        <v>3447</v>
      </c>
      <c r="H499" t="s">
        <v>3448</v>
      </c>
    </row>
    <row r="500" spans="1:8" x14ac:dyDescent="0.2">
      <c r="A500" t="s">
        <v>4636</v>
      </c>
      <c r="B500" t="s">
        <v>4637</v>
      </c>
      <c r="C500" t="s">
        <v>4638</v>
      </c>
      <c r="E500">
        <v>2016</v>
      </c>
      <c r="H500" t="s">
        <v>4639</v>
      </c>
    </row>
    <row r="501" spans="1:8" x14ac:dyDescent="0.2">
      <c r="A501" t="s">
        <v>755</v>
      </c>
      <c r="B501" t="s">
        <v>756</v>
      </c>
      <c r="C501" t="s">
        <v>757</v>
      </c>
      <c r="D501" t="s">
        <v>56</v>
      </c>
      <c r="E501">
        <v>2023</v>
      </c>
      <c r="F501" t="s">
        <v>758</v>
      </c>
      <c r="G501" t="s">
        <v>759</v>
      </c>
      <c r="H501" t="s">
        <v>760</v>
      </c>
    </row>
    <row r="502" spans="1:8" x14ac:dyDescent="0.2">
      <c r="A502" t="s">
        <v>761</v>
      </c>
      <c r="B502" t="s">
        <v>762</v>
      </c>
      <c r="C502" t="s">
        <v>763</v>
      </c>
      <c r="D502" t="s">
        <v>136</v>
      </c>
      <c r="E502">
        <v>2023</v>
      </c>
      <c r="F502" t="s">
        <v>764</v>
      </c>
      <c r="G502" t="s">
        <v>765</v>
      </c>
      <c r="H502" t="s">
        <v>766</v>
      </c>
    </row>
    <row r="503" spans="1:8" x14ac:dyDescent="0.2">
      <c r="A503" t="s">
        <v>3449</v>
      </c>
      <c r="B503" t="s">
        <v>3450</v>
      </c>
      <c r="C503" t="s">
        <v>3451</v>
      </c>
      <c r="D503" t="s">
        <v>305</v>
      </c>
      <c r="E503">
        <v>2015</v>
      </c>
      <c r="F503" t="s">
        <v>3452</v>
      </c>
      <c r="G503" t="s">
        <v>3453</v>
      </c>
      <c r="H503" t="s">
        <v>3454</v>
      </c>
    </row>
    <row r="504" spans="1:8" x14ac:dyDescent="0.2">
      <c r="A504" t="s">
        <v>767</v>
      </c>
      <c r="B504" t="s">
        <v>768</v>
      </c>
      <c r="C504" t="s">
        <v>769</v>
      </c>
      <c r="D504" t="s">
        <v>770</v>
      </c>
      <c r="E504">
        <v>2023</v>
      </c>
      <c r="F504" t="s">
        <v>771</v>
      </c>
      <c r="G504" t="s">
        <v>772</v>
      </c>
      <c r="H504" t="s">
        <v>773</v>
      </c>
    </row>
    <row r="505" spans="1:8" x14ac:dyDescent="0.2">
      <c r="A505" t="s">
        <v>774</v>
      </c>
      <c r="B505" t="s">
        <v>768</v>
      </c>
      <c r="C505" t="s">
        <v>775</v>
      </c>
      <c r="D505" t="s">
        <v>776</v>
      </c>
      <c r="E505">
        <v>2023</v>
      </c>
      <c r="F505" t="s">
        <v>777</v>
      </c>
      <c r="G505" t="s">
        <v>778</v>
      </c>
      <c r="H505" t="s">
        <v>779</v>
      </c>
    </row>
    <row r="506" spans="1:8" x14ac:dyDescent="0.2">
      <c r="A506" t="s">
        <v>4640</v>
      </c>
      <c r="B506" t="s">
        <v>4641</v>
      </c>
      <c r="C506" t="s">
        <v>4642</v>
      </c>
      <c r="D506" t="s">
        <v>4643</v>
      </c>
      <c r="E506">
        <v>2016</v>
      </c>
      <c r="H506" t="s">
        <v>4644</v>
      </c>
    </row>
    <row r="507" spans="1:8" x14ac:dyDescent="0.2">
      <c r="A507" t="s">
        <v>780</v>
      </c>
      <c r="B507" t="s">
        <v>781</v>
      </c>
      <c r="C507" t="s">
        <v>782</v>
      </c>
      <c r="D507" t="s">
        <v>301</v>
      </c>
      <c r="E507">
        <v>2023</v>
      </c>
      <c r="F507" t="s">
        <v>783</v>
      </c>
      <c r="G507" t="s">
        <v>784</v>
      </c>
      <c r="H507" t="s">
        <v>785</v>
      </c>
    </row>
    <row r="508" spans="1:8" x14ac:dyDescent="0.2">
      <c r="A508" t="s">
        <v>1738</v>
      </c>
      <c r="B508" t="s">
        <v>1739</v>
      </c>
      <c r="C508" t="s">
        <v>1740</v>
      </c>
      <c r="D508" t="s">
        <v>234</v>
      </c>
      <c r="E508">
        <v>2021</v>
      </c>
      <c r="F508" t="s">
        <v>1741</v>
      </c>
      <c r="G508" t="s">
        <v>1742</v>
      </c>
      <c r="H508" t="s">
        <v>1743</v>
      </c>
    </row>
    <row r="509" spans="1:8" x14ac:dyDescent="0.2">
      <c r="A509" t="s">
        <v>1299</v>
      </c>
      <c r="B509" t="s">
        <v>1300</v>
      </c>
      <c r="C509" t="s">
        <v>1301</v>
      </c>
      <c r="D509" t="s">
        <v>1302</v>
      </c>
      <c r="E509">
        <v>2022</v>
      </c>
      <c r="F509" t="s">
        <v>1303</v>
      </c>
      <c r="G509" t="s">
        <v>1304</v>
      </c>
      <c r="H509" t="s">
        <v>1305</v>
      </c>
    </row>
    <row r="510" spans="1:8" x14ac:dyDescent="0.2">
      <c r="A510" t="s">
        <v>786</v>
      </c>
      <c r="B510" t="s">
        <v>787</v>
      </c>
      <c r="C510" t="s">
        <v>788</v>
      </c>
      <c r="D510" t="s">
        <v>343</v>
      </c>
      <c r="E510">
        <v>2023</v>
      </c>
      <c r="F510" t="s">
        <v>789</v>
      </c>
      <c r="G510" t="s">
        <v>790</v>
      </c>
      <c r="H510" t="s">
        <v>791</v>
      </c>
    </row>
    <row r="511" spans="1:8" x14ac:dyDescent="0.2">
      <c r="A511" t="s">
        <v>2560</v>
      </c>
      <c r="B511" t="s">
        <v>2561</v>
      </c>
      <c r="C511" t="s">
        <v>2562</v>
      </c>
      <c r="D511" t="s">
        <v>1756</v>
      </c>
      <c r="E511">
        <v>2016</v>
      </c>
      <c r="F511" t="s">
        <v>2563</v>
      </c>
      <c r="G511" t="s">
        <v>2564</v>
      </c>
      <c r="H511" t="s">
        <v>2565</v>
      </c>
    </row>
    <row r="512" spans="1:8" x14ac:dyDescent="0.2">
      <c r="A512" t="s">
        <v>238</v>
      </c>
      <c r="B512" t="s">
        <v>239</v>
      </c>
      <c r="C512" t="s">
        <v>240</v>
      </c>
      <c r="D512" t="s">
        <v>241</v>
      </c>
      <c r="E512">
        <v>2024</v>
      </c>
      <c r="F512" t="s">
        <v>242</v>
      </c>
      <c r="G512" t="s">
        <v>243</v>
      </c>
      <c r="H512" t="s">
        <v>244</v>
      </c>
    </row>
    <row r="513" spans="1:8" x14ac:dyDescent="0.2">
      <c r="A513" t="s">
        <v>3456</v>
      </c>
      <c r="B513" t="s">
        <v>3457</v>
      </c>
      <c r="C513" t="s">
        <v>3458</v>
      </c>
      <c r="D513" t="s">
        <v>907</v>
      </c>
      <c r="E513">
        <v>2016</v>
      </c>
      <c r="F513" t="s">
        <v>3459</v>
      </c>
      <c r="G513" t="s">
        <v>3460</v>
      </c>
      <c r="H513" t="s">
        <v>3461</v>
      </c>
    </row>
    <row r="514" spans="1:8" x14ac:dyDescent="0.2">
      <c r="A514" t="s">
        <v>1744</v>
      </c>
      <c r="B514" t="s">
        <v>1745</v>
      </c>
      <c r="C514" t="s">
        <v>1746</v>
      </c>
      <c r="D514" t="s">
        <v>189</v>
      </c>
      <c r="E514">
        <v>2021</v>
      </c>
      <c r="F514" t="s">
        <v>1747</v>
      </c>
      <c r="G514" t="s">
        <v>1748</v>
      </c>
      <c r="H514" t="s">
        <v>1749</v>
      </c>
    </row>
    <row r="515" spans="1:8" x14ac:dyDescent="0.2">
      <c r="A515" t="s">
        <v>3462</v>
      </c>
      <c r="B515" t="s">
        <v>3463</v>
      </c>
      <c r="C515" t="s">
        <v>3464</v>
      </c>
      <c r="D515" t="s">
        <v>301</v>
      </c>
      <c r="E515">
        <v>2015</v>
      </c>
      <c r="F515" t="s">
        <v>3465</v>
      </c>
      <c r="G515" t="s">
        <v>3466</v>
      </c>
      <c r="H515" t="s">
        <v>3467</v>
      </c>
    </row>
    <row r="516" spans="1:8" x14ac:dyDescent="0.2">
      <c r="A516" t="s">
        <v>3468</v>
      </c>
      <c r="B516" t="s">
        <v>3469</v>
      </c>
      <c r="C516" t="s">
        <v>3470</v>
      </c>
      <c r="D516" t="s">
        <v>3471</v>
      </c>
      <c r="E516">
        <v>2015</v>
      </c>
      <c r="F516" t="s">
        <v>3472</v>
      </c>
      <c r="G516" t="s">
        <v>3473</v>
      </c>
      <c r="H516" t="s">
        <v>3474</v>
      </c>
    </row>
    <row r="517" spans="1:8" x14ac:dyDescent="0.2">
      <c r="A517" t="s">
        <v>2088</v>
      </c>
      <c r="B517" t="s">
        <v>2089</v>
      </c>
      <c r="C517" t="s">
        <v>2090</v>
      </c>
      <c r="D517" t="s">
        <v>300</v>
      </c>
      <c r="E517">
        <v>2020</v>
      </c>
      <c r="F517" t="s">
        <v>2091</v>
      </c>
      <c r="G517" t="s">
        <v>2092</v>
      </c>
      <c r="H517" t="s">
        <v>2093</v>
      </c>
    </row>
    <row r="518" spans="1:8" x14ac:dyDescent="0.2">
      <c r="A518" t="s">
        <v>3475</v>
      </c>
      <c r="B518" t="s">
        <v>3476</v>
      </c>
      <c r="C518" t="s">
        <v>3477</v>
      </c>
      <c r="D518" t="s">
        <v>24</v>
      </c>
      <c r="E518">
        <v>2016</v>
      </c>
      <c r="F518" t="s">
        <v>3478</v>
      </c>
      <c r="G518" t="s">
        <v>3479</v>
      </c>
      <c r="H518" t="s">
        <v>3480</v>
      </c>
    </row>
    <row r="519" spans="1:8" x14ac:dyDescent="0.2">
      <c r="A519" t="s">
        <v>1750</v>
      </c>
      <c r="B519" t="s">
        <v>1751</v>
      </c>
      <c r="C519" t="s">
        <v>1752</v>
      </c>
      <c r="D519" t="s">
        <v>343</v>
      </c>
      <c r="E519">
        <v>2021</v>
      </c>
      <c r="F519" t="s">
        <v>1753</v>
      </c>
      <c r="G519" t="s">
        <v>1754</v>
      </c>
      <c r="H519" t="s">
        <v>1755</v>
      </c>
    </row>
    <row r="520" spans="1:8" x14ac:dyDescent="0.2">
      <c r="A520" t="s">
        <v>3481</v>
      </c>
      <c r="B520" t="s">
        <v>3482</v>
      </c>
      <c r="C520" t="s">
        <v>3483</v>
      </c>
      <c r="D520" t="s">
        <v>3484</v>
      </c>
      <c r="E520">
        <v>2016</v>
      </c>
      <c r="F520" t="s">
        <v>3485</v>
      </c>
      <c r="G520" t="s">
        <v>3486</v>
      </c>
      <c r="H520" t="s">
        <v>3487</v>
      </c>
    </row>
    <row r="521" spans="1:8" x14ac:dyDescent="0.2">
      <c r="A521" t="s">
        <v>3488</v>
      </c>
      <c r="B521" t="s">
        <v>3489</v>
      </c>
      <c r="C521" t="s">
        <v>3490</v>
      </c>
      <c r="D521" t="s">
        <v>1128</v>
      </c>
      <c r="E521">
        <v>2019</v>
      </c>
      <c r="F521" t="s">
        <v>3491</v>
      </c>
      <c r="G521" t="s">
        <v>3492</v>
      </c>
      <c r="H521" t="s">
        <v>3493</v>
      </c>
    </row>
    <row r="522" spans="1:8" x14ac:dyDescent="0.2">
      <c r="A522" t="s">
        <v>1306</v>
      </c>
      <c r="B522" t="s">
        <v>1307</v>
      </c>
      <c r="C522" t="s">
        <v>1308</v>
      </c>
      <c r="D522" t="s">
        <v>1004</v>
      </c>
      <c r="E522">
        <v>2022</v>
      </c>
      <c r="F522" t="s">
        <v>1309</v>
      </c>
      <c r="G522" t="s">
        <v>1310</v>
      </c>
      <c r="H522" t="s">
        <v>1311</v>
      </c>
    </row>
    <row r="523" spans="1:8" x14ac:dyDescent="0.2">
      <c r="A523" t="s">
        <v>1312</v>
      </c>
      <c r="B523" t="s">
        <v>1313</v>
      </c>
      <c r="C523" t="s">
        <v>1314</v>
      </c>
      <c r="D523" t="s">
        <v>1315</v>
      </c>
      <c r="E523">
        <v>2022</v>
      </c>
      <c r="F523" t="s">
        <v>1316</v>
      </c>
      <c r="G523" t="s">
        <v>1317</v>
      </c>
      <c r="H523" t="s">
        <v>1318</v>
      </c>
    </row>
    <row r="524" spans="1:8" x14ac:dyDescent="0.2">
      <c r="A524" t="s">
        <v>792</v>
      </c>
      <c r="B524" t="s">
        <v>793</v>
      </c>
      <c r="C524" t="s">
        <v>794</v>
      </c>
      <c r="D524" t="s">
        <v>795</v>
      </c>
      <c r="E524">
        <v>2023</v>
      </c>
      <c r="F524" t="s">
        <v>796</v>
      </c>
      <c r="G524" t="s">
        <v>797</v>
      </c>
      <c r="H524" t="s">
        <v>798</v>
      </c>
    </row>
    <row r="525" spans="1:8" x14ac:dyDescent="0.2">
      <c r="A525" t="s">
        <v>245</v>
      </c>
      <c r="B525" t="s">
        <v>246</v>
      </c>
      <c r="C525" t="s">
        <v>247</v>
      </c>
      <c r="D525" t="s">
        <v>248</v>
      </c>
      <c r="E525">
        <v>2024</v>
      </c>
      <c r="F525" t="s">
        <v>249</v>
      </c>
      <c r="G525" t="s">
        <v>250</v>
      </c>
      <c r="H525" t="s">
        <v>251</v>
      </c>
    </row>
    <row r="526" spans="1:8" x14ac:dyDescent="0.2">
      <c r="A526" t="s">
        <v>3494</v>
      </c>
      <c r="B526" t="s">
        <v>3495</v>
      </c>
      <c r="C526" t="s">
        <v>3496</v>
      </c>
      <c r="D526" t="s">
        <v>770</v>
      </c>
      <c r="E526">
        <v>2019</v>
      </c>
      <c r="F526" t="s">
        <v>3497</v>
      </c>
      <c r="G526" t="s">
        <v>3498</v>
      </c>
      <c r="H526" t="s">
        <v>3499</v>
      </c>
    </row>
    <row r="527" spans="1:8" x14ac:dyDescent="0.2">
      <c r="A527" t="s">
        <v>252</v>
      </c>
      <c r="B527" t="s">
        <v>253</v>
      </c>
      <c r="C527" t="s">
        <v>254</v>
      </c>
      <c r="D527" t="s">
        <v>136</v>
      </c>
      <c r="E527">
        <v>2024</v>
      </c>
      <c r="F527" t="s">
        <v>255</v>
      </c>
      <c r="G527" t="s">
        <v>256</v>
      </c>
      <c r="H527" t="s">
        <v>257</v>
      </c>
    </row>
    <row r="528" spans="1:8" x14ac:dyDescent="0.2">
      <c r="A528" t="s">
        <v>258</v>
      </c>
      <c r="B528" t="s">
        <v>259</v>
      </c>
      <c r="C528" t="s">
        <v>260</v>
      </c>
      <c r="D528" t="s">
        <v>56</v>
      </c>
      <c r="E528">
        <v>2024</v>
      </c>
      <c r="F528" t="s">
        <v>261</v>
      </c>
      <c r="G528" t="s">
        <v>262</v>
      </c>
      <c r="H528" t="s">
        <v>263</v>
      </c>
    </row>
    <row r="529" spans="1:8" x14ac:dyDescent="0.2">
      <c r="A529" t="s">
        <v>264</v>
      </c>
      <c r="B529" t="s">
        <v>265</v>
      </c>
      <c r="C529" t="s">
        <v>266</v>
      </c>
      <c r="D529" t="s">
        <v>136</v>
      </c>
      <c r="E529">
        <v>2024</v>
      </c>
      <c r="F529" t="s">
        <v>267</v>
      </c>
      <c r="G529" t="s">
        <v>268</v>
      </c>
      <c r="H529" t="s">
        <v>269</v>
      </c>
    </row>
    <row r="530" spans="1:8" x14ac:dyDescent="0.2">
      <c r="A530" t="s">
        <v>1319</v>
      </c>
      <c r="B530" t="s">
        <v>1320</v>
      </c>
      <c r="C530" t="s">
        <v>1321</v>
      </c>
      <c r="D530" t="s">
        <v>39</v>
      </c>
      <c r="E530">
        <v>2022</v>
      </c>
      <c r="F530" t="s">
        <v>1322</v>
      </c>
      <c r="G530" t="s">
        <v>1323</v>
      </c>
      <c r="H530" t="s">
        <v>1324</v>
      </c>
    </row>
    <row r="531" spans="1:8" x14ac:dyDescent="0.2">
      <c r="A531" t="s">
        <v>3500</v>
      </c>
      <c r="B531" t="s">
        <v>3501</v>
      </c>
      <c r="C531" t="s">
        <v>3502</v>
      </c>
      <c r="D531" t="s">
        <v>1332</v>
      </c>
      <c r="E531">
        <v>2017</v>
      </c>
      <c r="F531" t="s">
        <v>3503</v>
      </c>
      <c r="G531" t="s">
        <v>3504</v>
      </c>
      <c r="H531" t="s">
        <v>3505</v>
      </c>
    </row>
    <row r="532" spans="1:8" x14ac:dyDescent="0.2">
      <c r="A532" t="s">
        <v>4645</v>
      </c>
      <c r="B532" t="s">
        <v>4646</v>
      </c>
      <c r="C532" t="s">
        <v>4647</v>
      </c>
      <c r="D532" t="s">
        <v>4648</v>
      </c>
      <c r="E532">
        <v>2016</v>
      </c>
      <c r="H532" t="s">
        <v>4649</v>
      </c>
    </row>
    <row r="533" spans="1:8" x14ac:dyDescent="0.2">
      <c r="A533" t="s">
        <v>3506</v>
      </c>
      <c r="B533" t="s">
        <v>3507</v>
      </c>
      <c r="C533" t="s">
        <v>3508</v>
      </c>
      <c r="D533" t="s">
        <v>1315</v>
      </c>
      <c r="E533">
        <v>2019</v>
      </c>
      <c r="F533" t="s">
        <v>3509</v>
      </c>
      <c r="G533" t="s">
        <v>3510</v>
      </c>
      <c r="H533" t="s">
        <v>3511</v>
      </c>
    </row>
    <row r="534" spans="1:8" x14ac:dyDescent="0.2">
      <c r="A534" t="s">
        <v>1757</v>
      </c>
      <c r="B534" t="s">
        <v>1758</v>
      </c>
      <c r="C534" t="s">
        <v>1759</v>
      </c>
      <c r="D534" t="s">
        <v>189</v>
      </c>
      <c r="E534">
        <v>2021</v>
      </c>
      <c r="F534" t="s">
        <v>1760</v>
      </c>
      <c r="G534" t="s">
        <v>1761</v>
      </c>
      <c r="H534" t="s">
        <v>1762</v>
      </c>
    </row>
    <row r="535" spans="1:8" x14ac:dyDescent="0.2">
      <c r="A535" t="s">
        <v>4123</v>
      </c>
      <c r="B535" t="s">
        <v>4124</v>
      </c>
      <c r="C535" t="s">
        <v>4125</v>
      </c>
      <c r="D535" t="s">
        <v>3918</v>
      </c>
      <c r="E535">
        <v>2025</v>
      </c>
      <c r="F535" t="s">
        <v>4126</v>
      </c>
      <c r="H535" t="s">
        <v>4127</v>
      </c>
    </row>
    <row r="536" spans="1:8" x14ac:dyDescent="0.2">
      <c r="A536" t="s">
        <v>4128</v>
      </c>
      <c r="B536" t="s">
        <v>4129</v>
      </c>
      <c r="C536" t="s">
        <v>4130</v>
      </c>
      <c r="D536" t="s">
        <v>3994</v>
      </c>
      <c r="E536">
        <v>2025</v>
      </c>
      <c r="F536" t="s">
        <v>4131</v>
      </c>
      <c r="G536" t="s">
        <v>4132</v>
      </c>
      <c r="H536" t="s">
        <v>4133</v>
      </c>
    </row>
    <row r="537" spans="1:8" x14ac:dyDescent="0.2">
      <c r="A537" t="s">
        <v>4650</v>
      </c>
      <c r="B537" t="s">
        <v>4651</v>
      </c>
      <c r="C537" t="s">
        <v>4652</v>
      </c>
      <c r="D537" t="s">
        <v>4653</v>
      </c>
      <c r="E537">
        <v>2013</v>
      </c>
      <c r="H537" t="s">
        <v>4654</v>
      </c>
    </row>
    <row r="538" spans="1:8" x14ac:dyDescent="0.2">
      <c r="A538" t="s">
        <v>2094</v>
      </c>
      <c r="B538" t="s">
        <v>2095</v>
      </c>
      <c r="C538" t="s">
        <v>2096</v>
      </c>
      <c r="D538" t="s">
        <v>1332</v>
      </c>
      <c r="E538">
        <v>2020</v>
      </c>
      <c r="F538" t="s">
        <v>2097</v>
      </c>
      <c r="G538" t="s">
        <v>2098</v>
      </c>
      <c r="H538" t="s">
        <v>2099</v>
      </c>
    </row>
    <row r="539" spans="1:8" x14ac:dyDescent="0.2">
      <c r="A539" t="s">
        <v>270</v>
      </c>
      <c r="B539" t="s">
        <v>271</v>
      </c>
      <c r="C539" t="s">
        <v>272</v>
      </c>
      <c r="D539" t="s">
        <v>56</v>
      </c>
      <c r="E539">
        <v>2024</v>
      </c>
      <c r="F539" t="s">
        <v>273</v>
      </c>
      <c r="G539" t="s">
        <v>274</v>
      </c>
      <c r="H539" t="s">
        <v>275</v>
      </c>
    </row>
    <row r="540" spans="1:8" x14ac:dyDescent="0.2">
      <c r="A540" t="s">
        <v>2566</v>
      </c>
      <c r="B540" t="s">
        <v>2567</v>
      </c>
      <c r="C540" t="s">
        <v>2568</v>
      </c>
      <c r="D540" t="s">
        <v>1036</v>
      </c>
      <c r="E540">
        <v>2020</v>
      </c>
      <c r="F540" t="s">
        <v>2569</v>
      </c>
      <c r="G540" t="s">
        <v>2570</v>
      </c>
      <c r="H540" t="s">
        <v>2571</v>
      </c>
    </row>
    <row r="541" spans="1:8" x14ac:dyDescent="0.2">
      <c r="A541" t="s">
        <v>1325</v>
      </c>
      <c r="B541" t="s">
        <v>1326</v>
      </c>
      <c r="C541" t="s">
        <v>1327</v>
      </c>
      <c r="D541" t="s">
        <v>1328</v>
      </c>
      <c r="E541">
        <v>2022</v>
      </c>
      <c r="F541" t="s">
        <v>1329</v>
      </c>
      <c r="G541" t="s">
        <v>1330</v>
      </c>
      <c r="H541" t="s">
        <v>1331</v>
      </c>
    </row>
    <row r="542" spans="1:8" x14ac:dyDescent="0.2">
      <c r="A542" t="s">
        <v>799</v>
      </c>
      <c r="B542" t="s">
        <v>800</v>
      </c>
      <c r="C542" t="s">
        <v>801</v>
      </c>
      <c r="D542" t="s">
        <v>802</v>
      </c>
      <c r="E542">
        <v>2023</v>
      </c>
      <c r="F542" t="s">
        <v>803</v>
      </c>
      <c r="G542" t="s">
        <v>804</v>
      </c>
      <c r="H542" t="s">
        <v>805</v>
      </c>
    </row>
    <row r="543" spans="1:8" x14ac:dyDescent="0.2">
      <c r="A543" t="s">
        <v>2572</v>
      </c>
      <c r="B543" t="s">
        <v>2573</v>
      </c>
      <c r="C543" t="s">
        <v>2574</v>
      </c>
      <c r="D543" t="s">
        <v>2575</v>
      </c>
      <c r="E543">
        <v>2017</v>
      </c>
      <c r="H543" t="s">
        <v>2576</v>
      </c>
    </row>
    <row r="544" spans="1:8" x14ac:dyDescent="0.2">
      <c r="A544" t="s">
        <v>806</v>
      </c>
      <c r="B544" t="s">
        <v>807</v>
      </c>
      <c r="C544" t="s">
        <v>808</v>
      </c>
      <c r="D544" t="s">
        <v>809</v>
      </c>
      <c r="E544">
        <v>2023</v>
      </c>
      <c r="F544" t="s">
        <v>810</v>
      </c>
      <c r="G544" t="s">
        <v>811</v>
      </c>
      <c r="H544" t="s">
        <v>812</v>
      </c>
    </row>
    <row r="545" spans="1:8" x14ac:dyDescent="0.2">
      <c r="A545" t="s">
        <v>3512</v>
      </c>
      <c r="B545" t="s">
        <v>3513</v>
      </c>
      <c r="C545" t="s">
        <v>3514</v>
      </c>
      <c r="D545" t="s">
        <v>136</v>
      </c>
      <c r="E545">
        <v>2017</v>
      </c>
      <c r="F545" t="s">
        <v>3515</v>
      </c>
      <c r="G545" t="s">
        <v>3516</v>
      </c>
      <c r="H545" t="s">
        <v>3517</v>
      </c>
    </row>
    <row r="546" spans="1:8" x14ac:dyDescent="0.2">
      <c r="A546" t="s">
        <v>4655</v>
      </c>
      <c r="B546" t="s">
        <v>4656</v>
      </c>
      <c r="C546" t="s">
        <v>4657</v>
      </c>
      <c r="D546" t="s">
        <v>4658</v>
      </c>
      <c r="E546">
        <v>2014</v>
      </c>
      <c r="F546" t="s">
        <v>4659</v>
      </c>
      <c r="G546" t="s">
        <v>4660</v>
      </c>
      <c r="H546" t="s">
        <v>4661</v>
      </c>
    </row>
    <row r="547" spans="1:8" x14ac:dyDescent="0.2">
      <c r="A547" t="s">
        <v>2577</v>
      </c>
      <c r="B547" t="s">
        <v>2578</v>
      </c>
      <c r="C547" t="s">
        <v>2579</v>
      </c>
      <c r="D547" t="s">
        <v>2580</v>
      </c>
      <c r="E547">
        <v>2021</v>
      </c>
      <c r="G547" t="s">
        <v>2581</v>
      </c>
      <c r="H547" t="s">
        <v>2582</v>
      </c>
    </row>
    <row r="548" spans="1:8" x14ac:dyDescent="0.2">
      <c r="A548" t="s">
        <v>813</v>
      </c>
      <c r="B548" t="s">
        <v>814</v>
      </c>
      <c r="C548" t="s">
        <v>815</v>
      </c>
      <c r="D548" t="s">
        <v>816</v>
      </c>
      <c r="E548">
        <v>2023</v>
      </c>
      <c r="F548" t="s">
        <v>817</v>
      </c>
      <c r="G548" t="s">
        <v>818</v>
      </c>
      <c r="H548" t="s">
        <v>819</v>
      </c>
    </row>
    <row r="549" spans="1:8" x14ac:dyDescent="0.2">
      <c r="A549" t="s">
        <v>3518</v>
      </c>
      <c r="B549" t="s">
        <v>3519</v>
      </c>
      <c r="C549" t="s">
        <v>3520</v>
      </c>
      <c r="D549" t="s">
        <v>136</v>
      </c>
      <c r="E549">
        <v>2018</v>
      </c>
      <c r="F549" t="s">
        <v>3521</v>
      </c>
      <c r="G549" t="s">
        <v>3522</v>
      </c>
      <c r="H549" t="s">
        <v>3523</v>
      </c>
    </row>
    <row r="550" spans="1:8" x14ac:dyDescent="0.2">
      <c r="A550" t="s">
        <v>820</v>
      </c>
      <c r="B550" t="s">
        <v>821</v>
      </c>
      <c r="C550" t="s">
        <v>822</v>
      </c>
      <c r="D550" t="s">
        <v>480</v>
      </c>
      <c r="E550">
        <v>2023</v>
      </c>
      <c r="F550" t="s">
        <v>823</v>
      </c>
      <c r="G550" t="s">
        <v>824</v>
      </c>
      <c r="H550" t="s">
        <v>825</v>
      </c>
    </row>
    <row r="551" spans="1:8" x14ac:dyDescent="0.2">
      <c r="A551" t="s">
        <v>4134</v>
      </c>
      <c r="B551" t="s">
        <v>4135</v>
      </c>
      <c r="C551" t="s">
        <v>4136</v>
      </c>
      <c r="D551" t="s">
        <v>4074</v>
      </c>
      <c r="E551">
        <v>2025</v>
      </c>
      <c r="F551" t="s">
        <v>4137</v>
      </c>
      <c r="G551" t="s">
        <v>4138</v>
      </c>
      <c r="H551" t="s">
        <v>4139</v>
      </c>
    </row>
    <row r="552" spans="1:8" x14ac:dyDescent="0.2">
      <c r="A552" t="s">
        <v>4662</v>
      </c>
      <c r="B552" t="s">
        <v>4663</v>
      </c>
      <c r="C552" t="s">
        <v>4664</v>
      </c>
      <c r="D552" t="s">
        <v>540</v>
      </c>
      <c r="E552">
        <v>2016</v>
      </c>
      <c r="H552" t="s">
        <v>4665</v>
      </c>
    </row>
    <row r="553" spans="1:8" x14ac:dyDescent="0.2">
      <c r="A553" t="s">
        <v>826</v>
      </c>
      <c r="B553" t="s">
        <v>827</v>
      </c>
      <c r="C553" t="s">
        <v>828</v>
      </c>
      <c r="D553" t="s">
        <v>31</v>
      </c>
      <c r="E553">
        <v>2023</v>
      </c>
      <c r="F553" t="s">
        <v>829</v>
      </c>
      <c r="G553" t="s">
        <v>830</v>
      </c>
      <c r="H553" t="s">
        <v>831</v>
      </c>
    </row>
    <row r="554" spans="1:8" x14ac:dyDescent="0.2">
      <c r="A554" t="s">
        <v>276</v>
      </c>
      <c r="B554" t="s">
        <v>277</v>
      </c>
      <c r="C554" t="s">
        <v>278</v>
      </c>
      <c r="D554" t="s">
        <v>163</v>
      </c>
      <c r="E554">
        <v>2024</v>
      </c>
      <c r="F554" t="s">
        <v>279</v>
      </c>
      <c r="G554" t="s">
        <v>280</v>
      </c>
      <c r="H554" t="s">
        <v>281</v>
      </c>
    </row>
    <row r="555" spans="1:8" x14ac:dyDescent="0.2">
      <c r="A555" t="s">
        <v>3524</v>
      </c>
      <c r="B555" t="s">
        <v>3525</v>
      </c>
      <c r="C555" t="s">
        <v>3526</v>
      </c>
      <c r="D555" t="s">
        <v>56</v>
      </c>
      <c r="E555">
        <v>2019</v>
      </c>
      <c r="F555" t="s">
        <v>3527</v>
      </c>
      <c r="G555" t="s">
        <v>3528</v>
      </c>
      <c r="H555" t="s">
        <v>3529</v>
      </c>
    </row>
    <row r="556" spans="1:8" x14ac:dyDescent="0.2">
      <c r="A556" t="s">
        <v>4140</v>
      </c>
      <c r="B556" t="s">
        <v>4141</v>
      </c>
      <c r="C556" t="s">
        <v>4142</v>
      </c>
      <c r="D556" t="s">
        <v>4143</v>
      </c>
      <c r="E556">
        <v>2025</v>
      </c>
      <c r="F556" t="s">
        <v>4144</v>
      </c>
      <c r="G556" t="s">
        <v>4145</v>
      </c>
      <c r="H556" t="s">
        <v>4146</v>
      </c>
    </row>
    <row r="557" spans="1:8" x14ac:dyDescent="0.2">
      <c r="A557" t="s">
        <v>1763</v>
      </c>
      <c r="B557" t="s">
        <v>1334</v>
      </c>
      <c r="C557" t="s">
        <v>1764</v>
      </c>
      <c r="D557" t="s">
        <v>136</v>
      </c>
      <c r="E557">
        <v>2021</v>
      </c>
      <c r="F557" t="s">
        <v>1765</v>
      </c>
      <c r="G557" t="s">
        <v>1766</v>
      </c>
      <c r="H557" t="s">
        <v>1767</v>
      </c>
    </row>
    <row r="558" spans="1:8" x14ac:dyDescent="0.2">
      <c r="A558" t="s">
        <v>1333</v>
      </c>
      <c r="B558" t="s">
        <v>1334</v>
      </c>
      <c r="C558" t="s">
        <v>1335</v>
      </c>
      <c r="D558" t="s">
        <v>1336</v>
      </c>
      <c r="E558">
        <v>2022</v>
      </c>
      <c r="F558" t="s">
        <v>1337</v>
      </c>
      <c r="G558" t="s">
        <v>1338</v>
      </c>
      <c r="H558" t="s">
        <v>1339</v>
      </c>
    </row>
    <row r="559" spans="1:8" x14ac:dyDescent="0.2">
      <c r="A559" t="s">
        <v>832</v>
      </c>
      <c r="B559" t="s">
        <v>833</v>
      </c>
      <c r="C559" t="s">
        <v>834</v>
      </c>
      <c r="D559" t="s">
        <v>835</v>
      </c>
      <c r="E559">
        <v>2023</v>
      </c>
      <c r="F559" t="s">
        <v>836</v>
      </c>
      <c r="G559" t="s">
        <v>837</v>
      </c>
      <c r="H559" t="s">
        <v>838</v>
      </c>
    </row>
    <row r="560" spans="1:8" x14ac:dyDescent="0.2">
      <c r="A560" t="s">
        <v>839</v>
      </c>
      <c r="B560" t="s">
        <v>840</v>
      </c>
      <c r="C560" t="s">
        <v>841</v>
      </c>
      <c r="D560" t="s">
        <v>648</v>
      </c>
      <c r="E560">
        <v>2023</v>
      </c>
      <c r="F560" t="s">
        <v>842</v>
      </c>
      <c r="G560" t="s">
        <v>843</v>
      </c>
      <c r="H560" t="s">
        <v>844</v>
      </c>
    </row>
    <row r="561" spans="1:8" x14ac:dyDescent="0.2">
      <c r="A561" t="s">
        <v>3530</v>
      </c>
      <c r="B561" t="s">
        <v>3531</v>
      </c>
      <c r="C561" t="s">
        <v>3532</v>
      </c>
      <c r="D561" t="s">
        <v>24</v>
      </c>
      <c r="E561">
        <v>2017</v>
      </c>
      <c r="F561" t="s">
        <v>3533</v>
      </c>
      <c r="G561" t="s">
        <v>3534</v>
      </c>
      <c r="H561" t="s">
        <v>3535</v>
      </c>
    </row>
    <row r="562" spans="1:8" x14ac:dyDescent="0.2">
      <c r="A562" t="s">
        <v>2100</v>
      </c>
      <c r="B562" t="s">
        <v>2101</v>
      </c>
      <c r="C562" t="s">
        <v>2102</v>
      </c>
      <c r="D562" t="s">
        <v>35</v>
      </c>
      <c r="E562">
        <v>2020</v>
      </c>
      <c r="F562" t="s">
        <v>2103</v>
      </c>
      <c r="G562" t="s">
        <v>2104</v>
      </c>
      <c r="H562" t="s">
        <v>2105</v>
      </c>
    </row>
    <row r="563" spans="1:8" x14ac:dyDescent="0.2">
      <c r="A563" t="s">
        <v>845</v>
      </c>
      <c r="B563" t="s">
        <v>846</v>
      </c>
      <c r="C563" t="s">
        <v>847</v>
      </c>
      <c r="D563" t="s">
        <v>74</v>
      </c>
      <c r="E563">
        <v>2023</v>
      </c>
      <c r="F563" t="s">
        <v>848</v>
      </c>
      <c r="G563" t="s">
        <v>849</v>
      </c>
      <c r="H563" t="s">
        <v>850</v>
      </c>
    </row>
    <row r="564" spans="1:8" x14ac:dyDescent="0.2">
      <c r="A564" t="s">
        <v>3536</v>
      </c>
      <c r="B564" t="s">
        <v>3537</v>
      </c>
      <c r="C564" t="s">
        <v>3538</v>
      </c>
      <c r="D564" t="s">
        <v>136</v>
      </c>
      <c r="E564">
        <v>2016</v>
      </c>
      <c r="F564" t="s">
        <v>3539</v>
      </c>
      <c r="G564" t="s">
        <v>3540</v>
      </c>
      <c r="H564" t="s">
        <v>3541</v>
      </c>
    </row>
    <row r="565" spans="1:8" x14ac:dyDescent="0.2">
      <c r="A565" t="s">
        <v>3542</v>
      </c>
      <c r="B565" t="s">
        <v>3543</v>
      </c>
      <c r="C565" t="s">
        <v>3544</v>
      </c>
      <c r="D565" t="s">
        <v>24</v>
      </c>
      <c r="E565">
        <v>2015</v>
      </c>
      <c r="F565" t="s">
        <v>3545</v>
      </c>
      <c r="G565" t="s">
        <v>3546</v>
      </c>
      <c r="H565" t="s">
        <v>3547</v>
      </c>
    </row>
    <row r="566" spans="1:8" x14ac:dyDescent="0.2">
      <c r="A566" t="s">
        <v>2583</v>
      </c>
      <c r="B566" t="s">
        <v>2584</v>
      </c>
      <c r="C566" t="s">
        <v>2585</v>
      </c>
      <c r="D566" t="s">
        <v>136</v>
      </c>
      <c r="E566">
        <v>2014</v>
      </c>
      <c r="F566" t="s">
        <v>2586</v>
      </c>
      <c r="G566" t="s">
        <v>2587</v>
      </c>
      <c r="H566" t="s">
        <v>2588</v>
      </c>
    </row>
    <row r="567" spans="1:8" x14ac:dyDescent="0.2">
      <c r="A567" t="s">
        <v>4147</v>
      </c>
      <c r="B567" t="s">
        <v>4148</v>
      </c>
      <c r="C567" t="s">
        <v>4149</v>
      </c>
      <c r="D567" t="s">
        <v>2350</v>
      </c>
      <c r="E567">
        <v>2025</v>
      </c>
      <c r="F567" t="s">
        <v>4150</v>
      </c>
      <c r="G567" t="s">
        <v>4151</v>
      </c>
      <c r="H567" t="s">
        <v>4152</v>
      </c>
    </row>
    <row r="568" spans="1:8" x14ac:dyDescent="0.2">
      <c r="A568" t="s">
        <v>3548</v>
      </c>
      <c r="B568" t="s">
        <v>3549</v>
      </c>
      <c r="C568" t="s">
        <v>3550</v>
      </c>
      <c r="D568" t="s">
        <v>35</v>
      </c>
      <c r="E568">
        <v>2019</v>
      </c>
      <c r="F568" t="s">
        <v>3551</v>
      </c>
      <c r="G568" t="s">
        <v>3552</v>
      </c>
      <c r="H568" t="s">
        <v>3553</v>
      </c>
    </row>
    <row r="569" spans="1:8" x14ac:dyDescent="0.2">
      <c r="A569" t="s">
        <v>851</v>
      </c>
      <c r="B569" t="s">
        <v>852</v>
      </c>
      <c r="C569" t="s">
        <v>853</v>
      </c>
      <c r="D569" t="s">
        <v>854</v>
      </c>
      <c r="E569">
        <v>2023</v>
      </c>
      <c r="F569" t="s">
        <v>855</v>
      </c>
      <c r="G569" t="s">
        <v>856</v>
      </c>
      <c r="H569" t="s">
        <v>857</v>
      </c>
    </row>
    <row r="570" spans="1:8" x14ac:dyDescent="0.2">
      <c r="A570" t="s">
        <v>3554</v>
      </c>
      <c r="B570" t="s">
        <v>3555</v>
      </c>
      <c r="C570" t="s">
        <v>3556</v>
      </c>
      <c r="D570" t="s">
        <v>56</v>
      </c>
      <c r="E570">
        <v>2018</v>
      </c>
      <c r="F570" t="s">
        <v>3557</v>
      </c>
      <c r="G570" t="s">
        <v>3558</v>
      </c>
      <c r="H570" t="s">
        <v>3559</v>
      </c>
    </row>
    <row r="571" spans="1:8" x14ac:dyDescent="0.2">
      <c r="A571" t="s">
        <v>4666</v>
      </c>
      <c r="B571" t="s">
        <v>4667</v>
      </c>
      <c r="C571" t="s">
        <v>4668</v>
      </c>
      <c r="D571" t="s">
        <v>4669</v>
      </c>
      <c r="E571">
        <v>2020</v>
      </c>
      <c r="H571" t="s">
        <v>4670</v>
      </c>
    </row>
    <row r="572" spans="1:8" x14ac:dyDescent="0.2">
      <c r="A572" t="s">
        <v>3560</v>
      </c>
      <c r="B572" t="s">
        <v>3561</v>
      </c>
      <c r="C572" t="s">
        <v>3562</v>
      </c>
      <c r="D572" t="s">
        <v>2803</v>
      </c>
      <c r="E572">
        <v>2019</v>
      </c>
      <c r="F572" t="s">
        <v>3563</v>
      </c>
      <c r="G572" t="s">
        <v>3564</v>
      </c>
      <c r="H572" t="s">
        <v>3565</v>
      </c>
    </row>
    <row r="573" spans="1:8" x14ac:dyDescent="0.2">
      <c r="A573" t="s">
        <v>2589</v>
      </c>
      <c r="B573" t="s">
        <v>2590</v>
      </c>
      <c r="C573" t="s">
        <v>2591</v>
      </c>
      <c r="D573" t="s">
        <v>31</v>
      </c>
      <c r="E573">
        <v>2020</v>
      </c>
      <c r="F573" t="s">
        <v>2592</v>
      </c>
      <c r="G573" t="s">
        <v>2593</v>
      </c>
      <c r="H573" t="s">
        <v>2594</v>
      </c>
    </row>
    <row r="574" spans="1:8" x14ac:dyDescent="0.2">
      <c r="A574" t="s">
        <v>2106</v>
      </c>
      <c r="B574" t="s">
        <v>2107</v>
      </c>
      <c r="C574" t="s">
        <v>2108</v>
      </c>
      <c r="D574" t="s">
        <v>2109</v>
      </c>
      <c r="E574">
        <v>2020</v>
      </c>
      <c r="F574" t="s">
        <v>2110</v>
      </c>
      <c r="G574" t="s">
        <v>2111</v>
      </c>
      <c r="H574" t="s">
        <v>2112</v>
      </c>
    </row>
    <row r="575" spans="1:8" x14ac:dyDescent="0.2">
      <c r="A575" t="s">
        <v>858</v>
      </c>
      <c r="B575" t="s">
        <v>859</v>
      </c>
      <c r="C575" t="s">
        <v>860</v>
      </c>
      <c r="D575" t="s">
        <v>861</v>
      </c>
      <c r="E575">
        <v>2023</v>
      </c>
      <c r="F575" t="s">
        <v>862</v>
      </c>
      <c r="G575" t="s">
        <v>863</v>
      </c>
      <c r="H575" t="s">
        <v>864</v>
      </c>
    </row>
    <row r="576" spans="1:8" x14ac:dyDescent="0.2">
      <c r="A576" t="s">
        <v>4671</v>
      </c>
      <c r="B576" t="s">
        <v>4672</v>
      </c>
      <c r="C576" t="s">
        <v>4673</v>
      </c>
      <c r="D576" t="s">
        <v>56</v>
      </c>
      <c r="E576">
        <v>2014</v>
      </c>
      <c r="F576" t="s">
        <v>4674</v>
      </c>
      <c r="G576" t="s">
        <v>4675</v>
      </c>
      <c r="H576" t="s">
        <v>4676</v>
      </c>
    </row>
    <row r="577" spans="1:8" x14ac:dyDescent="0.2">
      <c r="A577" t="s">
        <v>1768</v>
      </c>
      <c r="B577" t="s">
        <v>1769</v>
      </c>
      <c r="C577" t="s">
        <v>1770</v>
      </c>
      <c r="D577" t="s">
        <v>378</v>
      </c>
      <c r="E577">
        <v>2021</v>
      </c>
      <c r="F577" t="s">
        <v>1771</v>
      </c>
      <c r="G577" t="s">
        <v>1772</v>
      </c>
      <c r="H577" t="s">
        <v>1773</v>
      </c>
    </row>
    <row r="578" spans="1:8" x14ac:dyDescent="0.2">
      <c r="A578" t="s">
        <v>4153</v>
      </c>
      <c r="B578" t="s">
        <v>4154</v>
      </c>
      <c r="C578" t="s">
        <v>4155</v>
      </c>
      <c r="D578" t="s">
        <v>4156</v>
      </c>
      <c r="E578">
        <v>2025</v>
      </c>
      <c r="F578" t="s">
        <v>4157</v>
      </c>
      <c r="G578" t="s">
        <v>4158</v>
      </c>
      <c r="H578" t="s">
        <v>4159</v>
      </c>
    </row>
    <row r="579" spans="1:8" x14ac:dyDescent="0.2">
      <c r="A579" t="s">
        <v>3566</v>
      </c>
      <c r="B579" t="s">
        <v>3567</v>
      </c>
      <c r="C579" t="s">
        <v>3568</v>
      </c>
      <c r="D579" t="s">
        <v>3569</v>
      </c>
      <c r="E579">
        <v>2016</v>
      </c>
      <c r="F579" t="s">
        <v>3570</v>
      </c>
      <c r="G579" t="s">
        <v>3571</v>
      </c>
      <c r="H579" t="s">
        <v>3572</v>
      </c>
    </row>
    <row r="580" spans="1:8" x14ac:dyDescent="0.2">
      <c r="A580" t="s">
        <v>2113</v>
      </c>
      <c r="B580" t="s">
        <v>2114</v>
      </c>
      <c r="C580" t="s">
        <v>2115</v>
      </c>
      <c r="D580" t="s">
        <v>2116</v>
      </c>
      <c r="E580">
        <v>2020</v>
      </c>
      <c r="F580" t="s">
        <v>2117</v>
      </c>
      <c r="G580" t="s">
        <v>2118</v>
      </c>
      <c r="H580" t="s">
        <v>2119</v>
      </c>
    </row>
    <row r="581" spans="1:8" x14ac:dyDescent="0.2">
      <c r="A581" t="s">
        <v>3573</v>
      </c>
      <c r="B581" t="s">
        <v>3574</v>
      </c>
      <c r="C581" t="s">
        <v>3575</v>
      </c>
      <c r="D581" t="s">
        <v>3455</v>
      </c>
      <c r="E581">
        <v>2017</v>
      </c>
      <c r="F581" t="s">
        <v>3576</v>
      </c>
      <c r="G581" t="s">
        <v>3577</v>
      </c>
      <c r="H581" t="s">
        <v>3578</v>
      </c>
    </row>
    <row r="582" spans="1:8" x14ac:dyDescent="0.2">
      <c r="A582" t="s">
        <v>3579</v>
      </c>
      <c r="B582" t="s">
        <v>3580</v>
      </c>
      <c r="C582" t="s">
        <v>3581</v>
      </c>
      <c r="D582" t="s">
        <v>31</v>
      </c>
      <c r="E582">
        <v>2018</v>
      </c>
      <c r="F582" t="s">
        <v>3582</v>
      </c>
      <c r="G582" t="s">
        <v>3583</v>
      </c>
      <c r="H582" t="s">
        <v>3584</v>
      </c>
    </row>
    <row r="583" spans="1:8" x14ac:dyDescent="0.2">
      <c r="A583" t="s">
        <v>1774</v>
      </c>
      <c r="B583" t="s">
        <v>1775</v>
      </c>
      <c r="C583" t="s">
        <v>1776</v>
      </c>
      <c r="D583" t="s">
        <v>914</v>
      </c>
      <c r="E583">
        <v>2021</v>
      </c>
      <c r="F583" t="s">
        <v>1777</v>
      </c>
      <c r="G583" t="s">
        <v>1778</v>
      </c>
      <c r="H583" t="s">
        <v>1779</v>
      </c>
    </row>
    <row r="584" spans="1:8" x14ac:dyDescent="0.2">
      <c r="A584" t="s">
        <v>2595</v>
      </c>
      <c r="B584" t="s">
        <v>2596</v>
      </c>
      <c r="C584" t="s">
        <v>2597</v>
      </c>
      <c r="D584" t="s">
        <v>24</v>
      </c>
      <c r="E584">
        <v>2019</v>
      </c>
      <c r="F584" t="s">
        <v>2598</v>
      </c>
      <c r="G584" t="s">
        <v>2599</v>
      </c>
      <c r="H584" t="s">
        <v>2600</v>
      </c>
    </row>
    <row r="585" spans="1:8" x14ac:dyDescent="0.2">
      <c r="A585" t="s">
        <v>282</v>
      </c>
      <c r="B585" t="s">
        <v>283</v>
      </c>
      <c r="C585" t="s">
        <v>284</v>
      </c>
      <c r="D585" t="s">
        <v>24</v>
      </c>
      <c r="E585">
        <v>2024</v>
      </c>
      <c r="F585" t="s">
        <v>285</v>
      </c>
      <c r="G585" t="s">
        <v>286</v>
      </c>
      <c r="H585" t="s">
        <v>287</v>
      </c>
    </row>
    <row r="586" spans="1:8" x14ac:dyDescent="0.2">
      <c r="A586" t="s">
        <v>865</v>
      </c>
      <c r="B586" t="s">
        <v>866</v>
      </c>
      <c r="C586" t="s">
        <v>867</v>
      </c>
      <c r="D586" t="s">
        <v>56</v>
      </c>
      <c r="E586">
        <v>2023</v>
      </c>
      <c r="F586" t="s">
        <v>868</v>
      </c>
      <c r="G586" t="s">
        <v>869</v>
      </c>
      <c r="H586" t="s">
        <v>870</v>
      </c>
    </row>
    <row r="587" spans="1:8" x14ac:dyDescent="0.2">
      <c r="A587" t="s">
        <v>4677</v>
      </c>
      <c r="B587" t="s">
        <v>4678</v>
      </c>
      <c r="C587" t="s">
        <v>4679</v>
      </c>
      <c r="D587" t="s">
        <v>4680</v>
      </c>
      <c r="E587">
        <v>2013</v>
      </c>
      <c r="F587" t="s">
        <v>4681</v>
      </c>
      <c r="G587" t="s">
        <v>4682</v>
      </c>
      <c r="H587" t="s">
        <v>4683</v>
      </c>
    </row>
    <row r="588" spans="1:8" x14ac:dyDescent="0.2">
      <c r="A588" t="s">
        <v>3585</v>
      </c>
      <c r="B588" t="s">
        <v>3586</v>
      </c>
      <c r="C588" t="s">
        <v>3587</v>
      </c>
      <c r="D588" t="s">
        <v>35</v>
      </c>
      <c r="E588">
        <v>2019</v>
      </c>
      <c r="F588" t="s">
        <v>3588</v>
      </c>
      <c r="G588" t="s">
        <v>3589</v>
      </c>
      <c r="H588" t="s">
        <v>3590</v>
      </c>
    </row>
    <row r="589" spans="1:8" x14ac:dyDescent="0.2">
      <c r="A589" t="s">
        <v>871</v>
      </c>
      <c r="B589" t="s">
        <v>872</v>
      </c>
      <c r="C589" t="s">
        <v>873</v>
      </c>
      <c r="D589" t="s">
        <v>24</v>
      </c>
      <c r="E589">
        <v>2023</v>
      </c>
      <c r="F589" t="s">
        <v>874</v>
      </c>
      <c r="G589" t="s">
        <v>875</v>
      </c>
      <c r="H589" t="s">
        <v>876</v>
      </c>
    </row>
    <row r="590" spans="1:8" x14ac:dyDescent="0.2">
      <c r="A590" t="s">
        <v>3591</v>
      </c>
      <c r="B590" t="s">
        <v>3592</v>
      </c>
      <c r="C590" t="s">
        <v>3593</v>
      </c>
      <c r="D590" t="s">
        <v>3594</v>
      </c>
      <c r="E590">
        <v>2018</v>
      </c>
      <c r="F590" t="s">
        <v>3595</v>
      </c>
      <c r="G590" t="s">
        <v>3596</v>
      </c>
      <c r="H590" t="s">
        <v>3597</v>
      </c>
    </row>
    <row r="591" spans="1:8" x14ac:dyDescent="0.2">
      <c r="A591" t="s">
        <v>2120</v>
      </c>
      <c r="B591" t="s">
        <v>2121</v>
      </c>
      <c r="C591" t="s">
        <v>2122</v>
      </c>
      <c r="D591" t="s">
        <v>136</v>
      </c>
      <c r="E591">
        <v>2020</v>
      </c>
      <c r="F591" t="s">
        <v>2123</v>
      </c>
      <c r="G591" t="s">
        <v>2124</v>
      </c>
      <c r="H591" t="s">
        <v>2125</v>
      </c>
    </row>
    <row r="592" spans="1:8" x14ac:dyDescent="0.2">
      <c r="A592" t="s">
        <v>877</v>
      </c>
      <c r="B592" t="s">
        <v>878</v>
      </c>
      <c r="C592" t="s">
        <v>879</v>
      </c>
      <c r="D592" t="s">
        <v>880</v>
      </c>
      <c r="E592">
        <v>2023</v>
      </c>
      <c r="F592" t="s">
        <v>881</v>
      </c>
      <c r="G592" t="s">
        <v>882</v>
      </c>
      <c r="H592" t="s">
        <v>883</v>
      </c>
    </row>
    <row r="593" spans="1:8" x14ac:dyDescent="0.2">
      <c r="A593" t="s">
        <v>1780</v>
      </c>
      <c r="B593" t="s">
        <v>1781</v>
      </c>
      <c r="C593" t="s">
        <v>1782</v>
      </c>
      <c r="D593" t="s">
        <v>1783</v>
      </c>
      <c r="E593">
        <v>2021</v>
      </c>
      <c r="F593" t="s">
        <v>1784</v>
      </c>
      <c r="G593" t="s">
        <v>1785</v>
      </c>
      <c r="H593" t="s">
        <v>1786</v>
      </c>
    </row>
    <row r="594" spans="1:8" x14ac:dyDescent="0.2">
      <c r="A594" t="s">
        <v>3598</v>
      </c>
      <c r="B594" t="s">
        <v>3599</v>
      </c>
      <c r="C594" t="s">
        <v>3600</v>
      </c>
      <c r="D594" t="s">
        <v>24</v>
      </c>
      <c r="E594">
        <v>2015</v>
      </c>
      <c r="F594" t="s">
        <v>3601</v>
      </c>
      <c r="G594" t="s">
        <v>3602</v>
      </c>
      <c r="H594" t="s">
        <v>3603</v>
      </c>
    </row>
    <row r="595" spans="1:8" x14ac:dyDescent="0.2">
      <c r="A595" t="s">
        <v>2601</v>
      </c>
      <c r="B595" t="s">
        <v>2602</v>
      </c>
      <c r="C595" t="s">
        <v>2603</v>
      </c>
      <c r="D595" t="s">
        <v>56</v>
      </c>
      <c r="E595">
        <v>2012</v>
      </c>
      <c r="F595" t="s">
        <v>2604</v>
      </c>
      <c r="G595" t="s">
        <v>2605</v>
      </c>
      <c r="H595" t="s">
        <v>2606</v>
      </c>
    </row>
    <row r="596" spans="1:8" x14ac:dyDescent="0.2">
      <c r="A596" t="s">
        <v>884</v>
      </c>
      <c r="B596" t="s">
        <v>885</v>
      </c>
      <c r="C596" t="s">
        <v>886</v>
      </c>
      <c r="D596" t="s">
        <v>887</v>
      </c>
      <c r="E596">
        <v>2023</v>
      </c>
      <c r="F596" t="s">
        <v>888</v>
      </c>
      <c r="G596" t="s">
        <v>889</v>
      </c>
      <c r="H596" t="s">
        <v>890</v>
      </c>
    </row>
    <row r="597" spans="1:8" x14ac:dyDescent="0.2">
      <c r="A597" t="s">
        <v>288</v>
      </c>
      <c r="B597" t="s">
        <v>289</v>
      </c>
      <c r="C597" t="s">
        <v>290</v>
      </c>
      <c r="D597" t="s">
        <v>291</v>
      </c>
      <c r="E597">
        <v>2024</v>
      </c>
      <c r="F597" t="s">
        <v>292</v>
      </c>
      <c r="G597" t="s">
        <v>293</v>
      </c>
      <c r="H597" t="s">
        <v>294</v>
      </c>
    </row>
    <row r="598" spans="1:8" x14ac:dyDescent="0.2">
      <c r="A598" t="s">
        <v>3604</v>
      </c>
      <c r="B598" t="s">
        <v>3605</v>
      </c>
      <c r="C598" t="s">
        <v>3606</v>
      </c>
      <c r="D598" t="s">
        <v>136</v>
      </c>
      <c r="E598">
        <v>2014</v>
      </c>
      <c r="F598" t="s">
        <v>3607</v>
      </c>
      <c r="G598" t="s">
        <v>3608</v>
      </c>
      <c r="H598" t="s">
        <v>3609</v>
      </c>
    </row>
    <row r="599" spans="1:8" x14ac:dyDescent="0.2">
      <c r="A599" t="s">
        <v>3610</v>
      </c>
      <c r="B599" t="s">
        <v>3611</v>
      </c>
      <c r="C599" t="s">
        <v>3612</v>
      </c>
      <c r="D599" t="s">
        <v>1756</v>
      </c>
      <c r="E599">
        <v>2019</v>
      </c>
      <c r="F599" t="s">
        <v>3613</v>
      </c>
      <c r="G599" t="s">
        <v>3614</v>
      </c>
      <c r="H599" t="s">
        <v>3615</v>
      </c>
    </row>
    <row r="600" spans="1:8" x14ac:dyDescent="0.2">
      <c r="A600" t="s">
        <v>3616</v>
      </c>
      <c r="B600" t="s">
        <v>3617</v>
      </c>
      <c r="C600" t="s">
        <v>3618</v>
      </c>
      <c r="D600" t="s">
        <v>24</v>
      </c>
      <c r="E600">
        <v>2019</v>
      </c>
      <c r="F600" t="s">
        <v>3619</v>
      </c>
      <c r="G600" t="s">
        <v>3620</v>
      </c>
      <c r="H600" t="s">
        <v>3621</v>
      </c>
    </row>
    <row r="601" spans="1:8" x14ac:dyDescent="0.2">
      <c r="A601" t="s">
        <v>891</v>
      </c>
      <c r="B601" t="s">
        <v>892</v>
      </c>
      <c r="C601" t="s">
        <v>893</v>
      </c>
      <c r="D601" t="s">
        <v>602</v>
      </c>
      <c r="E601">
        <v>2023</v>
      </c>
      <c r="F601" t="s">
        <v>894</v>
      </c>
      <c r="G601" t="s">
        <v>895</v>
      </c>
      <c r="H601" t="s">
        <v>896</v>
      </c>
    </row>
    <row r="602" spans="1:8" x14ac:dyDescent="0.2">
      <c r="A602" t="s">
        <v>4684</v>
      </c>
      <c r="B602" t="s">
        <v>4685</v>
      </c>
      <c r="C602" t="s">
        <v>4686</v>
      </c>
      <c r="D602" t="s">
        <v>156</v>
      </c>
      <c r="E602">
        <v>2014</v>
      </c>
      <c r="F602" t="s">
        <v>4687</v>
      </c>
      <c r="G602" t="s">
        <v>4688</v>
      </c>
      <c r="H602" t="s">
        <v>4689</v>
      </c>
    </row>
    <row r="603" spans="1:8" x14ac:dyDescent="0.2">
      <c r="A603" t="s">
        <v>4690</v>
      </c>
      <c r="B603" t="s">
        <v>4691</v>
      </c>
      <c r="C603" t="s">
        <v>4692</v>
      </c>
      <c r="D603" t="s">
        <v>4693</v>
      </c>
      <c r="E603">
        <v>2017</v>
      </c>
      <c r="H603" t="s">
        <v>4694</v>
      </c>
    </row>
    <row r="604" spans="1:8" x14ac:dyDescent="0.2">
      <c r="A604" t="s">
        <v>1787</v>
      </c>
      <c r="B604" t="s">
        <v>1788</v>
      </c>
      <c r="C604" t="s">
        <v>1789</v>
      </c>
      <c r="D604" t="s">
        <v>1790</v>
      </c>
      <c r="E604">
        <v>2021</v>
      </c>
      <c r="F604" t="s">
        <v>1791</v>
      </c>
      <c r="G604" t="s">
        <v>1792</v>
      </c>
      <c r="H604" t="s">
        <v>1793</v>
      </c>
    </row>
    <row r="605" spans="1:8" x14ac:dyDescent="0.2">
      <c r="A605" t="s">
        <v>897</v>
      </c>
      <c r="B605" t="s">
        <v>898</v>
      </c>
      <c r="C605" t="s">
        <v>899</v>
      </c>
      <c r="D605" t="s">
        <v>900</v>
      </c>
      <c r="E605">
        <v>2023</v>
      </c>
      <c r="F605" t="s">
        <v>901</v>
      </c>
      <c r="G605" t="s">
        <v>902</v>
      </c>
      <c r="H605" t="s">
        <v>903</v>
      </c>
    </row>
    <row r="606" spans="1:8" x14ac:dyDescent="0.2">
      <c r="A606" t="s">
        <v>4160</v>
      </c>
      <c r="B606" t="s">
        <v>4161</v>
      </c>
      <c r="C606" t="s">
        <v>4162</v>
      </c>
      <c r="D606" t="s">
        <v>4163</v>
      </c>
      <c r="E606">
        <v>2025</v>
      </c>
      <c r="F606" t="s">
        <v>4164</v>
      </c>
      <c r="G606" t="s">
        <v>4165</v>
      </c>
      <c r="H606" t="s">
        <v>4166</v>
      </c>
    </row>
    <row r="607" spans="1:8" x14ac:dyDescent="0.2">
      <c r="A607" t="s">
        <v>1794</v>
      </c>
      <c r="B607" t="s">
        <v>1795</v>
      </c>
      <c r="C607" t="s">
        <v>1796</v>
      </c>
      <c r="D607" t="s">
        <v>136</v>
      </c>
      <c r="E607">
        <v>2021</v>
      </c>
      <c r="F607" t="s">
        <v>1797</v>
      </c>
      <c r="G607" t="s">
        <v>1798</v>
      </c>
      <c r="H607" t="s">
        <v>1799</v>
      </c>
    </row>
    <row r="608" spans="1:8" x14ac:dyDescent="0.2">
      <c r="A608" t="s">
        <v>2126</v>
      </c>
      <c r="B608" t="s">
        <v>2127</v>
      </c>
      <c r="C608" t="s">
        <v>2128</v>
      </c>
      <c r="D608" t="s">
        <v>2109</v>
      </c>
      <c r="E608">
        <v>2020</v>
      </c>
      <c r="F608" t="s">
        <v>2129</v>
      </c>
      <c r="G608" t="s">
        <v>2130</v>
      </c>
      <c r="H608" t="s">
        <v>2131</v>
      </c>
    </row>
    <row r="609" spans="1:8" x14ac:dyDescent="0.2">
      <c r="A609" t="s">
        <v>4167</v>
      </c>
      <c r="B609" t="s">
        <v>4168</v>
      </c>
      <c r="C609" t="s">
        <v>4169</v>
      </c>
      <c r="D609" t="s">
        <v>4170</v>
      </c>
      <c r="E609">
        <v>2025</v>
      </c>
      <c r="F609" t="s">
        <v>4171</v>
      </c>
      <c r="G609" t="s">
        <v>4172</v>
      </c>
      <c r="H609" t="s">
        <v>4173</v>
      </c>
    </row>
    <row r="610" spans="1:8" x14ac:dyDescent="0.2">
      <c r="A610" t="s">
        <v>1800</v>
      </c>
      <c r="B610" t="s">
        <v>1801</v>
      </c>
      <c r="C610" t="s">
        <v>1802</v>
      </c>
      <c r="D610" t="s">
        <v>1004</v>
      </c>
      <c r="E610">
        <v>2021</v>
      </c>
      <c r="F610" t="s">
        <v>1803</v>
      </c>
      <c r="G610" t="s">
        <v>1804</v>
      </c>
      <c r="H610" t="s">
        <v>1805</v>
      </c>
    </row>
    <row r="611" spans="1:8" x14ac:dyDescent="0.2">
      <c r="A611" t="s">
        <v>4695</v>
      </c>
      <c r="B611" t="s">
        <v>4696</v>
      </c>
      <c r="C611" t="s">
        <v>4697</v>
      </c>
      <c r="E611">
        <v>2015</v>
      </c>
      <c r="H611" t="s">
        <v>4698</v>
      </c>
    </row>
    <row r="612" spans="1:8" x14ac:dyDescent="0.2">
      <c r="A612" t="s">
        <v>4699</v>
      </c>
      <c r="B612" t="s">
        <v>4700</v>
      </c>
      <c r="C612" t="s">
        <v>4701</v>
      </c>
      <c r="D612" t="s">
        <v>4702</v>
      </c>
      <c r="E612">
        <v>2012</v>
      </c>
      <c r="H612" t="s">
        <v>4703</v>
      </c>
    </row>
    <row r="613" spans="1:8" x14ac:dyDescent="0.2">
      <c r="A613" t="s">
        <v>3622</v>
      </c>
      <c r="B613" t="s">
        <v>3623</v>
      </c>
      <c r="C613" t="s">
        <v>3624</v>
      </c>
      <c r="D613" t="s">
        <v>3625</v>
      </c>
      <c r="E613">
        <v>2019</v>
      </c>
      <c r="F613" t="s">
        <v>3626</v>
      </c>
      <c r="G613" t="s">
        <v>3627</v>
      </c>
      <c r="H613" t="s">
        <v>3628</v>
      </c>
    </row>
    <row r="614" spans="1:8" x14ac:dyDescent="0.2">
      <c r="A614" t="s">
        <v>4174</v>
      </c>
      <c r="B614" t="s">
        <v>4175</v>
      </c>
      <c r="C614" t="s">
        <v>4176</v>
      </c>
      <c r="D614" t="s">
        <v>4177</v>
      </c>
      <c r="E614">
        <v>2025</v>
      </c>
      <c r="F614" t="s">
        <v>4178</v>
      </c>
      <c r="G614" t="s">
        <v>4179</v>
      </c>
      <c r="H614" t="s">
        <v>4180</v>
      </c>
    </row>
    <row r="615" spans="1:8" x14ac:dyDescent="0.2">
      <c r="A615" t="s">
        <v>4704</v>
      </c>
      <c r="B615" t="s">
        <v>4705</v>
      </c>
      <c r="C615" t="s">
        <v>4706</v>
      </c>
      <c r="D615" t="s">
        <v>35</v>
      </c>
      <c r="E615">
        <v>2014</v>
      </c>
      <c r="F615" t="s">
        <v>4707</v>
      </c>
      <c r="G615" t="s">
        <v>4708</v>
      </c>
      <c r="H615" t="s">
        <v>4709</v>
      </c>
    </row>
    <row r="616" spans="1:8" x14ac:dyDescent="0.2">
      <c r="A616" t="s">
        <v>1806</v>
      </c>
      <c r="B616" t="s">
        <v>1807</v>
      </c>
      <c r="C616" t="s">
        <v>1808</v>
      </c>
      <c r="D616" t="s">
        <v>1809</v>
      </c>
      <c r="E616">
        <v>2021</v>
      </c>
      <c r="F616" t="s">
        <v>1810</v>
      </c>
      <c r="G616" t="s">
        <v>1811</v>
      </c>
      <c r="H616" t="s">
        <v>1812</v>
      </c>
    </row>
    <row r="617" spans="1:8" x14ac:dyDescent="0.2">
      <c r="A617" t="s">
        <v>1340</v>
      </c>
      <c r="B617" t="s">
        <v>1341</v>
      </c>
      <c r="C617" t="s">
        <v>1342</v>
      </c>
      <c r="D617" t="s">
        <v>31</v>
      </c>
      <c r="E617">
        <v>2022</v>
      </c>
      <c r="F617" t="s">
        <v>1343</v>
      </c>
      <c r="G617" t="s">
        <v>1344</v>
      </c>
      <c r="H617" t="s">
        <v>1345</v>
      </c>
    </row>
    <row r="618" spans="1:8" x14ac:dyDescent="0.2">
      <c r="A618" t="s">
        <v>4710</v>
      </c>
      <c r="B618" t="s">
        <v>4711</v>
      </c>
      <c r="C618" t="s">
        <v>4712</v>
      </c>
      <c r="D618" t="s">
        <v>4713</v>
      </c>
      <c r="E618">
        <v>2013</v>
      </c>
      <c r="F618" t="s">
        <v>4714</v>
      </c>
      <c r="G618" t="s">
        <v>4715</v>
      </c>
      <c r="H618" t="s">
        <v>4716</v>
      </c>
    </row>
    <row r="619" spans="1:8" x14ac:dyDescent="0.2">
      <c r="A619" t="s">
        <v>3629</v>
      </c>
      <c r="B619" t="s">
        <v>3630</v>
      </c>
      <c r="C619" t="s">
        <v>3631</v>
      </c>
      <c r="D619" t="s">
        <v>56</v>
      </c>
      <c r="E619">
        <v>2018</v>
      </c>
      <c r="F619" t="s">
        <v>3632</v>
      </c>
      <c r="G619" t="s">
        <v>3633</v>
      </c>
      <c r="H619" t="s">
        <v>3634</v>
      </c>
    </row>
    <row r="620" spans="1:8" x14ac:dyDescent="0.2">
      <c r="A620" t="s">
        <v>3635</v>
      </c>
      <c r="B620" t="s">
        <v>3636</v>
      </c>
      <c r="C620" t="s">
        <v>3637</v>
      </c>
      <c r="D620" t="s">
        <v>24</v>
      </c>
      <c r="E620">
        <v>2015</v>
      </c>
      <c r="F620" t="s">
        <v>3638</v>
      </c>
      <c r="G620" t="s">
        <v>3639</v>
      </c>
      <c r="H620" t="s">
        <v>3640</v>
      </c>
    </row>
    <row r="621" spans="1:8" x14ac:dyDescent="0.2">
      <c r="A621" t="s">
        <v>3641</v>
      </c>
      <c r="B621" t="s">
        <v>3642</v>
      </c>
      <c r="C621" t="s">
        <v>3643</v>
      </c>
      <c r="D621" t="s">
        <v>136</v>
      </c>
      <c r="E621">
        <v>2018</v>
      </c>
      <c r="F621" t="s">
        <v>3644</v>
      </c>
      <c r="G621" t="s">
        <v>3645</v>
      </c>
      <c r="H621" t="s">
        <v>3646</v>
      </c>
    </row>
    <row r="622" spans="1:8" x14ac:dyDescent="0.2">
      <c r="A622" t="s">
        <v>4181</v>
      </c>
      <c r="B622" t="s">
        <v>4182</v>
      </c>
      <c r="C622" t="s">
        <v>4183</v>
      </c>
      <c r="D622" t="s">
        <v>3994</v>
      </c>
      <c r="E622">
        <v>2025</v>
      </c>
      <c r="F622" t="s">
        <v>4184</v>
      </c>
      <c r="G622" t="s">
        <v>4185</v>
      </c>
      <c r="H622" t="s">
        <v>4186</v>
      </c>
    </row>
    <row r="623" spans="1:8" x14ac:dyDescent="0.2">
      <c r="A623" t="s">
        <v>1813</v>
      </c>
      <c r="B623" t="s">
        <v>1814</v>
      </c>
      <c r="C623" t="s">
        <v>1815</v>
      </c>
      <c r="D623" t="s">
        <v>1474</v>
      </c>
      <c r="E623">
        <v>2021</v>
      </c>
      <c r="F623" t="s">
        <v>1816</v>
      </c>
      <c r="G623" t="s">
        <v>1817</v>
      </c>
      <c r="H623" t="s">
        <v>1818</v>
      </c>
    </row>
    <row r="624" spans="1:8" x14ac:dyDescent="0.2">
      <c r="A624" t="s">
        <v>4717</v>
      </c>
      <c r="B624" t="s">
        <v>4718</v>
      </c>
      <c r="C624" t="s">
        <v>4719</v>
      </c>
      <c r="E624">
        <v>2014</v>
      </c>
      <c r="H624" t="s">
        <v>4720</v>
      </c>
    </row>
    <row r="625" spans="1:8" x14ac:dyDescent="0.2">
      <c r="A625" t="s">
        <v>295</v>
      </c>
      <c r="B625" t="s">
        <v>296</v>
      </c>
      <c r="C625" t="s">
        <v>297</v>
      </c>
      <c r="D625" t="s">
        <v>298</v>
      </c>
      <c r="E625">
        <v>2024</v>
      </c>
      <c r="H625" t="s">
        <v>299</v>
      </c>
    </row>
    <row r="626" spans="1:8" x14ac:dyDescent="0.2">
      <c r="A626" t="s">
        <v>4187</v>
      </c>
      <c r="B626" t="s">
        <v>4188</v>
      </c>
      <c r="C626" t="s">
        <v>4189</v>
      </c>
      <c r="D626" t="s">
        <v>4190</v>
      </c>
      <c r="E626">
        <v>2025</v>
      </c>
      <c r="F626" t="s">
        <v>4191</v>
      </c>
      <c r="G626" t="s">
        <v>4192</v>
      </c>
      <c r="H626" t="s">
        <v>4193</v>
      </c>
    </row>
    <row r="627" spans="1:8" x14ac:dyDescent="0.2">
      <c r="A627" t="s">
        <v>3647</v>
      </c>
      <c r="B627" t="s">
        <v>3648</v>
      </c>
      <c r="C627" t="s">
        <v>3649</v>
      </c>
      <c r="D627" t="s">
        <v>1302</v>
      </c>
      <c r="E627">
        <v>2017</v>
      </c>
      <c r="F627" t="s">
        <v>3650</v>
      </c>
      <c r="G627" t="s">
        <v>3651</v>
      </c>
      <c r="H627" t="s">
        <v>3652</v>
      </c>
    </row>
    <row r="628" spans="1:8" x14ac:dyDescent="0.2">
      <c r="A628" t="s">
        <v>4194</v>
      </c>
      <c r="B628" t="s">
        <v>4195</v>
      </c>
      <c r="C628" t="s">
        <v>4196</v>
      </c>
      <c r="D628" t="s">
        <v>4119</v>
      </c>
      <c r="E628">
        <v>2025</v>
      </c>
      <c r="F628" t="s">
        <v>4197</v>
      </c>
      <c r="G628" t="s">
        <v>4198</v>
      </c>
      <c r="H628" t="s">
        <v>4199</v>
      </c>
    </row>
    <row r="629" spans="1:8" x14ac:dyDescent="0.2">
      <c r="A629" t="s">
        <v>904</v>
      </c>
      <c r="B629" t="s">
        <v>905</v>
      </c>
      <c r="C629" t="s">
        <v>906</v>
      </c>
      <c r="D629" t="s">
        <v>907</v>
      </c>
      <c r="E629">
        <v>2023</v>
      </c>
      <c r="F629" t="s">
        <v>908</v>
      </c>
      <c r="G629" t="s">
        <v>909</v>
      </c>
      <c r="H629" t="s">
        <v>910</v>
      </c>
    </row>
    <row r="630" spans="1:8" x14ac:dyDescent="0.2">
      <c r="A630" t="s">
        <v>3653</v>
      </c>
      <c r="B630" t="s">
        <v>3654</v>
      </c>
      <c r="C630" t="s">
        <v>3655</v>
      </c>
      <c r="D630" t="s">
        <v>305</v>
      </c>
      <c r="E630">
        <v>2018</v>
      </c>
      <c r="F630" t="s">
        <v>3656</v>
      </c>
      <c r="G630" t="s">
        <v>3657</v>
      </c>
      <c r="H630" t="s">
        <v>3658</v>
      </c>
    </row>
    <row r="631" spans="1:8" x14ac:dyDescent="0.2">
      <c r="A631" t="s">
        <v>4721</v>
      </c>
      <c r="B631" t="s">
        <v>4722</v>
      </c>
      <c r="C631" t="s">
        <v>4723</v>
      </c>
      <c r="D631" t="s">
        <v>4724</v>
      </c>
      <c r="E631">
        <v>2020</v>
      </c>
      <c r="H631" t="s">
        <v>4725</v>
      </c>
    </row>
    <row r="632" spans="1:8" x14ac:dyDescent="0.2">
      <c r="A632" t="s">
        <v>3659</v>
      </c>
      <c r="B632" t="s">
        <v>3660</v>
      </c>
      <c r="C632" t="s">
        <v>3661</v>
      </c>
      <c r="D632" t="s">
        <v>1315</v>
      </c>
      <c r="E632">
        <v>2018</v>
      </c>
      <c r="F632" t="s">
        <v>3662</v>
      </c>
      <c r="G632" t="s">
        <v>3663</v>
      </c>
      <c r="H632" t="s">
        <v>3664</v>
      </c>
    </row>
    <row r="633" spans="1:8" x14ac:dyDescent="0.2">
      <c r="A633" t="s">
        <v>1346</v>
      </c>
      <c r="B633" t="s">
        <v>1347</v>
      </c>
      <c r="C633" t="s">
        <v>1348</v>
      </c>
      <c r="D633" t="s">
        <v>116</v>
      </c>
      <c r="E633">
        <v>2022</v>
      </c>
      <c r="F633" t="s">
        <v>1349</v>
      </c>
      <c r="G633" t="s">
        <v>1350</v>
      </c>
      <c r="H633" t="s">
        <v>1351</v>
      </c>
    </row>
    <row r="634" spans="1:8" x14ac:dyDescent="0.2">
      <c r="A634" t="s">
        <v>911</v>
      </c>
      <c r="B634" t="s">
        <v>912</v>
      </c>
      <c r="C634" t="s">
        <v>913</v>
      </c>
      <c r="D634" t="s">
        <v>914</v>
      </c>
      <c r="E634">
        <v>2023</v>
      </c>
      <c r="F634" t="s">
        <v>915</v>
      </c>
      <c r="G634" t="s">
        <v>916</v>
      </c>
      <c r="H634" t="s">
        <v>917</v>
      </c>
    </row>
    <row r="635" spans="1:8" x14ac:dyDescent="0.2">
      <c r="A635" t="s">
        <v>4200</v>
      </c>
      <c r="B635" t="s">
        <v>4201</v>
      </c>
      <c r="C635" t="s">
        <v>4202</v>
      </c>
      <c r="D635" t="s">
        <v>4203</v>
      </c>
      <c r="E635">
        <v>2025</v>
      </c>
      <c r="F635" t="s">
        <v>4204</v>
      </c>
      <c r="G635" t="s">
        <v>4205</v>
      </c>
      <c r="H635" t="s">
        <v>4206</v>
      </c>
    </row>
    <row r="636" spans="1:8" x14ac:dyDescent="0.2">
      <c r="A636" t="s">
        <v>1352</v>
      </c>
      <c r="B636" t="s">
        <v>1353</v>
      </c>
      <c r="C636" t="s">
        <v>1354</v>
      </c>
      <c r="D636" t="s">
        <v>1355</v>
      </c>
      <c r="E636">
        <v>2022</v>
      </c>
      <c r="F636" t="s">
        <v>1356</v>
      </c>
      <c r="G636" t="s">
        <v>1357</v>
      </c>
      <c r="H636" t="s">
        <v>1358</v>
      </c>
    </row>
    <row r="637" spans="1:8" x14ac:dyDescent="0.2">
      <c r="A637" t="s">
        <v>302</v>
      </c>
      <c r="B637" t="s">
        <v>303</v>
      </c>
      <c r="C637" t="s">
        <v>304</v>
      </c>
      <c r="D637" t="s">
        <v>305</v>
      </c>
      <c r="E637">
        <v>2024</v>
      </c>
      <c r="F637" t="s">
        <v>306</v>
      </c>
      <c r="G637" t="s">
        <v>307</v>
      </c>
      <c r="H637" t="s">
        <v>308</v>
      </c>
    </row>
    <row r="638" spans="1:8" x14ac:dyDescent="0.2">
      <c r="A638" t="s">
        <v>309</v>
      </c>
      <c r="B638" t="s">
        <v>310</v>
      </c>
      <c r="C638" t="s">
        <v>311</v>
      </c>
      <c r="D638" t="s">
        <v>31</v>
      </c>
      <c r="E638">
        <v>2024</v>
      </c>
      <c r="F638" t="s">
        <v>312</v>
      </c>
      <c r="G638" t="s">
        <v>313</v>
      </c>
      <c r="H638" t="s">
        <v>314</v>
      </c>
    </row>
    <row r="639" spans="1:8" x14ac:dyDescent="0.2">
      <c r="A639" t="s">
        <v>918</v>
      </c>
      <c r="B639" t="s">
        <v>919</v>
      </c>
      <c r="C639" t="s">
        <v>920</v>
      </c>
      <c r="D639" t="s">
        <v>67</v>
      </c>
      <c r="E639">
        <v>2023</v>
      </c>
      <c r="F639" t="s">
        <v>921</v>
      </c>
      <c r="G639" t="s">
        <v>922</v>
      </c>
      <c r="H639" t="s">
        <v>923</v>
      </c>
    </row>
    <row r="640" spans="1:8" x14ac:dyDescent="0.2">
      <c r="A640" t="s">
        <v>1359</v>
      </c>
      <c r="B640" t="s">
        <v>1360</v>
      </c>
      <c r="C640" t="s">
        <v>1361</v>
      </c>
      <c r="D640" t="s">
        <v>39</v>
      </c>
      <c r="E640">
        <v>2022</v>
      </c>
      <c r="F640" t="s">
        <v>1362</v>
      </c>
      <c r="G640" t="s">
        <v>1363</v>
      </c>
      <c r="H640" t="s">
        <v>1364</v>
      </c>
    </row>
    <row r="641" spans="1:8" x14ac:dyDescent="0.2">
      <c r="A641" t="s">
        <v>925</v>
      </c>
      <c r="B641" t="s">
        <v>926</v>
      </c>
      <c r="C641" t="s">
        <v>927</v>
      </c>
      <c r="D641" t="s">
        <v>928</v>
      </c>
      <c r="E641">
        <v>2023</v>
      </c>
      <c r="F641" t="s">
        <v>929</v>
      </c>
      <c r="G641" t="s">
        <v>930</v>
      </c>
      <c r="H641" t="s">
        <v>931</v>
      </c>
    </row>
    <row r="642" spans="1:8" x14ac:dyDescent="0.2">
      <c r="A642" t="s">
        <v>4726</v>
      </c>
      <c r="B642" t="s">
        <v>4727</v>
      </c>
      <c r="C642" t="s">
        <v>4728</v>
      </c>
      <c r="D642" t="s">
        <v>4119</v>
      </c>
      <c r="E642">
        <v>2025</v>
      </c>
      <c r="F642" t="s">
        <v>4729</v>
      </c>
      <c r="G642" t="s">
        <v>4730</v>
      </c>
      <c r="H642" t="s">
        <v>4731</v>
      </c>
    </row>
    <row r="643" spans="1:8" x14ac:dyDescent="0.2">
      <c r="A643" t="s">
        <v>4732</v>
      </c>
      <c r="B643" t="s">
        <v>4733</v>
      </c>
      <c r="C643" t="s">
        <v>4734</v>
      </c>
      <c r="D643" t="s">
        <v>497</v>
      </c>
      <c r="E643">
        <v>2012</v>
      </c>
      <c r="F643" t="s">
        <v>4735</v>
      </c>
      <c r="G643" t="s">
        <v>4736</v>
      </c>
      <c r="H643" t="s">
        <v>4737</v>
      </c>
    </row>
    <row r="644" spans="1:8" x14ac:dyDescent="0.2">
      <c r="A644" t="s">
        <v>3665</v>
      </c>
      <c r="B644" t="s">
        <v>3666</v>
      </c>
      <c r="C644" t="s">
        <v>3667</v>
      </c>
      <c r="D644" t="s">
        <v>3484</v>
      </c>
      <c r="E644">
        <v>2017</v>
      </c>
      <c r="F644" t="s">
        <v>3668</v>
      </c>
      <c r="G644" t="s">
        <v>3669</v>
      </c>
      <c r="H644" t="s">
        <v>3670</v>
      </c>
    </row>
    <row r="645" spans="1:8" x14ac:dyDescent="0.2">
      <c r="A645" t="s">
        <v>3671</v>
      </c>
      <c r="B645" t="s">
        <v>3672</v>
      </c>
      <c r="C645" t="s">
        <v>3673</v>
      </c>
      <c r="D645" t="s">
        <v>329</v>
      </c>
      <c r="E645">
        <v>2018</v>
      </c>
      <c r="F645" t="s">
        <v>3674</v>
      </c>
      <c r="G645" t="s">
        <v>3675</v>
      </c>
      <c r="H645" t="s">
        <v>3676</v>
      </c>
    </row>
    <row r="646" spans="1:8" x14ac:dyDescent="0.2">
      <c r="A646" t="s">
        <v>2132</v>
      </c>
      <c r="B646" t="s">
        <v>2133</v>
      </c>
      <c r="C646" t="s">
        <v>2134</v>
      </c>
      <c r="D646" t="s">
        <v>136</v>
      </c>
      <c r="E646">
        <v>2020</v>
      </c>
      <c r="G646" t="s">
        <v>2135</v>
      </c>
      <c r="H646" t="s">
        <v>2136</v>
      </c>
    </row>
    <row r="647" spans="1:8" x14ac:dyDescent="0.2">
      <c r="A647" t="s">
        <v>316</v>
      </c>
      <c r="B647" t="s">
        <v>317</v>
      </c>
      <c r="C647" t="s">
        <v>318</v>
      </c>
      <c r="D647" t="s">
        <v>319</v>
      </c>
      <c r="E647">
        <v>2024</v>
      </c>
      <c r="F647" t="s">
        <v>320</v>
      </c>
      <c r="G647" t="s">
        <v>321</v>
      </c>
      <c r="H647" t="s">
        <v>322</v>
      </c>
    </row>
    <row r="648" spans="1:8" x14ac:dyDescent="0.2">
      <c r="A648" t="s">
        <v>323</v>
      </c>
      <c r="B648" t="s">
        <v>324</v>
      </c>
      <c r="C648" t="s">
        <v>325</v>
      </c>
      <c r="D648" t="s">
        <v>136</v>
      </c>
      <c r="E648">
        <v>2024</v>
      </c>
      <c r="F648" t="s">
        <v>326</v>
      </c>
      <c r="G648" t="s">
        <v>327</v>
      </c>
      <c r="H648" t="s">
        <v>328</v>
      </c>
    </row>
    <row r="649" spans="1:8" x14ac:dyDescent="0.2">
      <c r="A649" t="s">
        <v>4738</v>
      </c>
      <c r="B649" t="s">
        <v>4739</v>
      </c>
      <c r="C649" t="s">
        <v>4740</v>
      </c>
      <c r="D649" t="s">
        <v>56</v>
      </c>
      <c r="E649">
        <v>2013</v>
      </c>
      <c r="F649" t="s">
        <v>4741</v>
      </c>
      <c r="G649" t="s">
        <v>4742</v>
      </c>
      <c r="H649" t="s">
        <v>4743</v>
      </c>
    </row>
    <row r="650" spans="1:8" x14ac:dyDescent="0.2">
      <c r="A650" t="s">
        <v>2137</v>
      </c>
      <c r="B650" t="s">
        <v>2138</v>
      </c>
      <c r="C650" t="s">
        <v>2139</v>
      </c>
      <c r="D650" t="s">
        <v>35</v>
      </c>
      <c r="E650">
        <v>2020</v>
      </c>
      <c r="F650" t="s">
        <v>2140</v>
      </c>
      <c r="G650" t="s">
        <v>2141</v>
      </c>
      <c r="H650" t="s">
        <v>2142</v>
      </c>
    </row>
    <row r="651" spans="1:8" x14ac:dyDescent="0.2">
      <c r="A651" t="s">
        <v>3677</v>
      </c>
      <c r="B651" t="s">
        <v>3678</v>
      </c>
      <c r="C651" t="s">
        <v>3679</v>
      </c>
      <c r="D651" t="s">
        <v>35</v>
      </c>
      <c r="E651">
        <v>2017</v>
      </c>
      <c r="F651" t="s">
        <v>3680</v>
      </c>
      <c r="G651" t="s">
        <v>3681</v>
      </c>
      <c r="H651" t="s">
        <v>3682</v>
      </c>
    </row>
    <row r="652" spans="1:8" x14ac:dyDescent="0.2">
      <c r="A652" t="s">
        <v>932</v>
      </c>
      <c r="B652" t="s">
        <v>933</v>
      </c>
      <c r="C652" t="s">
        <v>934</v>
      </c>
      <c r="D652" t="s">
        <v>935</v>
      </c>
      <c r="E652">
        <v>2023</v>
      </c>
      <c r="H652" t="s">
        <v>936</v>
      </c>
    </row>
    <row r="653" spans="1:8" x14ac:dyDescent="0.2">
      <c r="A653" t="s">
        <v>1365</v>
      </c>
      <c r="B653" t="s">
        <v>1366</v>
      </c>
      <c r="C653" t="s">
        <v>1367</v>
      </c>
      <c r="D653" t="s">
        <v>136</v>
      </c>
      <c r="E653">
        <v>2022</v>
      </c>
      <c r="F653" t="s">
        <v>1368</v>
      </c>
      <c r="G653" t="s">
        <v>1369</v>
      </c>
      <c r="H653" t="s">
        <v>1370</v>
      </c>
    </row>
    <row r="654" spans="1:8" x14ac:dyDescent="0.2">
      <c r="A654" t="s">
        <v>4207</v>
      </c>
      <c r="B654" t="s">
        <v>4208</v>
      </c>
      <c r="C654" t="s">
        <v>4209</v>
      </c>
      <c r="D654" t="s">
        <v>3988</v>
      </c>
      <c r="E654">
        <v>2025</v>
      </c>
      <c r="F654" t="s">
        <v>4210</v>
      </c>
      <c r="H654" t="s">
        <v>4211</v>
      </c>
    </row>
    <row r="655" spans="1:8" x14ac:dyDescent="0.2">
      <c r="A655" t="s">
        <v>937</v>
      </c>
      <c r="B655" t="s">
        <v>938</v>
      </c>
      <c r="C655" t="s">
        <v>939</v>
      </c>
      <c r="D655" t="s">
        <v>136</v>
      </c>
      <c r="E655">
        <v>2023</v>
      </c>
      <c r="F655" t="s">
        <v>940</v>
      </c>
      <c r="G655" t="s">
        <v>941</v>
      </c>
      <c r="H655" t="s">
        <v>942</v>
      </c>
    </row>
    <row r="656" spans="1:8" x14ac:dyDescent="0.2">
      <c r="A656" t="s">
        <v>4744</v>
      </c>
      <c r="B656" t="s">
        <v>4745</v>
      </c>
      <c r="C656" t="s">
        <v>4746</v>
      </c>
      <c r="D656" t="s">
        <v>1614</v>
      </c>
      <c r="E656">
        <v>2013</v>
      </c>
      <c r="F656" t="s">
        <v>4747</v>
      </c>
      <c r="G656" t="s">
        <v>4748</v>
      </c>
      <c r="H656" t="s">
        <v>4749</v>
      </c>
    </row>
    <row r="657" spans="1:8" x14ac:dyDescent="0.2">
      <c r="A657" t="s">
        <v>4212</v>
      </c>
      <c r="B657" t="s">
        <v>4213</v>
      </c>
      <c r="C657" t="s">
        <v>4214</v>
      </c>
      <c r="D657" t="s">
        <v>4215</v>
      </c>
      <c r="E657">
        <v>2025</v>
      </c>
      <c r="F657" t="s">
        <v>4216</v>
      </c>
      <c r="G657" t="s">
        <v>4217</v>
      </c>
      <c r="H657" t="s">
        <v>4218</v>
      </c>
    </row>
    <row r="658" spans="1:8" x14ac:dyDescent="0.2">
      <c r="A658" t="s">
        <v>3683</v>
      </c>
      <c r="B658" t="s">
        <v>3684</v>
      </c>
      <c r="C658" t="s">
        <v>3685</v>
      </c>
      <c r="D658" t="s">
        <v>3686</v>
      </c>
      <c r="E658">
        <v>2019</v>
      </c>
      <c r="F658" t="s">
        <v>3687</v>
      </c>
      <c r="G658" t="s">
        <v>3688</v>
      </c>
      <c r="H658" t="s">
        <v>3689</v>
      </c>
    </row>
    <row r="659" spans="1:8" x14ac:dyDescent="0.2">
      <c r="A659" t="s">
        <v>3690</v>
      </c>
      <c r="B659" t="s">
        <v>3691</v>
      </c>
      <c r="C659" t="s">
        <v>3692</v>
      </c>
      <c r="D659" t="s">
        <v>3693</v>
      </c>
      <c r="E659">
        <v>2017</v>
      </c>
      <c r="F659" t="s">
        <v>3694</v>
      </c>
      <c r="G659" t="s">
        <v>3695</v>
      </c>
      <c r="H659" t="s">
        <v>3696</v>
      </c>
    </row>
    <row r="660" spans="1:8" x14ac:dyDescent="0.2">
      <c r="A660" t="s">
        <v>943</v>
      </c>
      <c r="B660" t="s">
        <v>944</v>
      </c>
      <c r="C660" t="s">
        <v>945</v>
      </c>
      <c r="D660" t="s">
        <v>946</v>
      </c>
      <c r="E660">
        <v>2023</v>
      </c>
      <c r="F660" t="s">
        <v>947</v>
      </c>
      <c r="G660" t="s">
        <v>948</v>
      </c>
      <c r="H660" t="s">
        <v>949</v>
      </c>
    </row>
    <row r="661" spans="1:8" x14ac:dyDescent="0.2">
      <c r="A661" t="s">
        <v>1819</v>
      </c>
      <c r="B661" t="s">
        <v>1820</v>
      </c>
      <c r="C661" t="s">
        <v>1821</v>
      </c>
      <c r="D661" t="s">
        <v>1177</v>
      </c>
      <c r="E661">
        <v>2021</v>
      </c>
      <c r="F661" t="s">
        <v>1822</v>
      </c>
      <c r="G661" t="s">
        <v>1823</v>
      </c>
      <c r="H661" t="s">
        <v>1824</v>
      </c>
    </row>
    <row r="662" spans="1:8" x14ac:dyDescent="0.2">
      <c r="A662" t="s">
        <v>1825</v>
      </c>
      <c r="B662" t="s">
        <v>1826</v>
      </c>
      <c r="C662" t="s">
        <v>1827</v>
      </c>
      <c r="D662" t="s">
        <v>329</v>
      </c>
      <c r="E662">
        <v>2021</v>
      </c>
      <c r="F662" t="s">
        <v>1828</v>
      </c>
      <c r="G662" t="s">
        <v>1829</v>
      </c>
      <c r="H662" t="s">
        <v>1830</v>
      </c>
    </row>
    <row r="663" spans="1:8" x14ac:dyDescent="0.2">
      <c r="A663" t="s">
        <v>4219</v>
      </c>
      <c r="B663" t="s">
        <v>4220</v>
      </c>
      <c r="C663" t="s">
        <v>4221</v>
      </c>
      <c r="D663" t="s">
        <v>4222</v>
      </c>
      <c r="E663">
        <v>2025</v>
      </c>
      <c r="F663" t="s">
        <v>4223</v>
      </c>
      <c r="G663" t="s">
        <v>4224</v>
      </c>
      <c r="H663" t="s">
        <v>4225</v>
      </c>
    </row>
    <row r="664" spans="1:8" x14ac:dyDescent="0.2">
      <c r="A664" t="s">
        <v>1371</v>
      </c>
      <c r="B664" t="s">
        <v>1372</v>
      </c>
      <c r="C664" t="s">
        <v>1373</v>
      </c>
      <c r="D664" t="s">
        <v>39</v>
      </c>
      <c r="E664">
        <v>2022</v>
      </c>
      <c r="F664" t="s">
        <v>1374</v>
      </c>
      <c r="G664" t="s">
        <v>1375</v>
      </c>
      <c r="H664" t="s">
        <v>1376</v>
      </c>
    </row>
    <row r="665" spans="1:8" x14ac:dyDescent="0.2">
      <c r="A665" t="s">
        <v>330</v>
      </c>
      <c r="B665" t="s">
        <v>331</v>
      </c>
      <c r="C665" t="s">
        <v>332</v>
      </c>
      <c r="D665" t="s">
        <v>31</v>
      </c>
      <c r="E665">
        <v>2024</v>
      </c>
      <c r="F665" t="s">
        <v>333</v>
      </c>
      <c r="G665" t="s">
        <v>334</v>
      </c>
      <c r="H665" t="s">
        <v>335</v>
      </c>
    </row>
    <row r="666" spans="1:8" x14ac:dyDescent="0.2">
      <c r="A666" t="s">
        <v>2143</v>
      </c>
      <c r="B666" t="s">
        <v>2144</v>
      </c>
      <c r="C666" t="s">
        <v>2145</v>
      </c>
      <c r="D666" t="s">
        <v>2146</v>
      </c>
      <c r="E666">
        <v>2020</v>
      </c>
      <c r="F666" t="s">
        <v>2147</v>
      </c>
      <c r="G666" t="s">
        <v>2148</v>
      </c>
      <c r="H666" t="s">
        <v>2149</v>
      </c>
    </row>
    <row r="667" spans="1:8" x14ac:dyDescent="0.2">
      <c r="A667" t="s">
        <v>2607</v>
      </c>
      <c r="B667" t="s">
        <v>2608</v>
      </c>
      <c r="C667" t="s">
        <v>2609</v>
      </c>
      <c r="D667" t="s">
        <v>136</v>
      </c>
      <c r="E667">
        <v>2022</v>
      </c>
      <c r="F667" t="s">
        <v>2610</v>
      </c>
      <c r="G667" t="s">
        <v>2611</v>
      </c>
      <c r="H667" t="s">
        <v>2612</v>
      </c>
    </row>
    <row r="668" spans="1:8" x14ac:dyDescent="0.2">
      <c r="A668" t="s">
        <v>3697</v>
      </c>
      <c r="B668" t="s">
        <v>3698</v>
      </c>
      <c r="C668" t="s">
        <v>3699</v>
      </c>
      <c r="D668" t="s">
        <v>24</v>
      </c>
      <c r="E668">
        <v>2016</v>
      </c>
      <c r="F668" t="s">
        <v>3700</v>
      </c>
      <c r="G668" t="s">
        <v>3701</v>
      </c>
      <c r="H668" t="s">
        <v>3702</v>
      </c>
    </row>
    <row r="669" spans="1:8" x14ac:dyDescent="0.2">
      <c r="A669" t="s">
        <v>3703</v>
      </c>
      <c r="B669" t="s">
        <v>3704</v>
      </c>
      <c r="C669" t="s">
        <v>3705</v>
      </c>
      <c r="D669" t="s">
        <v>31</v>
      </c>
      <c r="E669">
        <v>2019</v>
      </c>
      <c r="F669" t="s">
        <v>3706</v>
      </c>
      <c r="G669" t="s">
        <v>3707</v>
      </c>
      <c r="H669" t="s">
        <v>3708</v>
      </c>
    </row>
    <row r="670" spans="1:8" x14ac:dyDescent="0.2">
      <c r="A670" t="s">
        <v>4750</v>
      </c>
      <c r="B670" t="s">
        <v>4751</v>
      </c>
      <c r="C670" t="s">
        <v>4752</v>
      </c>
      <c r="D670" t="s">
        <v>56</v>
      </c>
      <c r="E670">
        <v>2014</v>
      </c>
      <c r="F670" t="s">
        <v>4753</v>
      </c>
      <c r="G670" t="s">
        <v>4754</v>
      </c>
      <c r="H670" t="s">
        <v>4755</v>
      </c>
    </row>
    <row r="671" spans="1:8" x14ac:dyDescent="0.2">
      <c r="A671" t="s">
        <v>1831</v>
      </c>
      <c r="B671" t="s">
        <v>1832</v>
      </c>
      <c r="C671" t="s">
        <v>1833</v>
      </c>
      <c r="D671" t="s">
        <v>1834</v>
      </c>
      <c r="E671">
        <v>2021</v>
      </c>
      <c r="F671" t="s">
        <v>1835</v>
      </c>
      <c r="G671" t="s">
        <v>1836</v>
      </c>
      <c r="H671" t="s">
        <v>1837</v>
      </c>
    </row>
    <row r="672" spans="1:8" x14ac:dyDescent="0.2">
      <c r="A672" t="s">
        <v>1377</v>
      </c>
      <c r="B672" t="s">
        <v>1378</v>
      </c>
      <c r="C672" t="s">
        <v>1379</v>
      </c>
      <c r="D672" t="s">
        <v>1380</v>
      </c>
      <c r="E672">
        <v>2022</v>
      </c>
      <c r="F672" t="s">
        <v>1381</v>
      </c>
      <c r="G672" t="s">
        <v>1382</v>
      </c>
      <c r="H672" t="s">
        <v>1383</v>
      </c>
    </row>
    <row r="673" spans="1:8" x14ac:dyDescent="0.2">
      <c r="A673" t="s">
        <v>950</v>
      </c>
      <c r="B673" t="s">
        <v>951</v>
      </c>
      <c r="C673" t="s">
        <v>952</v>
      </c>
      <c r="D673" t="s">
        <v>953</v>
      </c>
      <c r="E673">
        <v>2023</v>
      </c>
      <c r="F673" t="s">
        <v>954</v>
      </c>
      <c r="G673" t="s">
        <v>955</v>
      </c>
      <c r="H673" t="s">
        <v>956</v>
      </c>
    </row>
    <row r="674" spans="1:8" x14ac:dyDescent="0.2">
      <c r="A674" t="s">
        <v>3709</v>
      </c>
      <c r="B674" t="s">
        <v>3710</v>
      </c>
      <c r="C674" t="s">
        <v>3711</v>
      </c>
      <c r="D674" t="s">
        <v>1865</v>
      </c>
      <c r="E674">
        <v>2017</v>
      </c>
      <c r="F674" t="s">
        <v>3712</v>
      </c>
      <c r="G674" t="s">
        <v>3713</v>
      </c>
      <c r="H674" t="s">
        <v>3714</v>
      </c>
    </row>
    <row r="675" spans="1:8" x14ac:dyDescent="0.2">
      <c r="A675" t="s">
        <v>336</v>
      </c>
      <c r="B675" t="s">
        <v>337</v>
      </c>
      <c r="C675" t="s">
        <v>338</v>
      </c>
      <c r="D675" t="s">
        <v>339</v>
      </c>
      <c r="E675">
        <v>2024</v>
      </c>
      <c r="F675" t="s">
        <v>340</v>
      </c>
      <c r="G675" t="s">
        <v>341</v>
      </c>
      <c r="H675" t="s">
        <v>342</v>
      </c>
    </row>
    <row r="676" spans="1:8" x14ac:dyDescent="0.2">
      <c r="A676" t="s">
        <v>3715</v>
      </c>
      <c r="B676" t="s">
        <v>3716</v>
      </c>
      <c r="C676" t="s">
        <v>3717</v>
      </c>
      <c r="D676" t="s">
        <v>2686</v>
      </c>
      <c r="E676">
        <v>2017</v>
      </c>
      <c r="F676" t="s">
        <v>3718</v>
      </c>
      <c r="G676" t="s">
        <v>3719</v>
      </c>
      <c r="H676" t="s">
        <v>3720</v>
      </c>
    </row>
    <row r="677" spans="1:8" x14ac:dyDescent="0.2">
      <c r="A677" t="s">
        <v>3721</v>
      </c>
      <c r="B677" t="s">
        <v>3722</v>
      </c>
      <c r="C677" t="s">
        <v>3723</v>
      </c>
      <c r="D677" t="s">
        <v>3724</v>
      </c>
      <c r="E677">
        <v>2016</v>
      </c>
      <c r="F677" t="s">
        <v>3725</v>
      </c>
      <c r="G677" t="s">
        <v>3726</v>
      </c>
      <c r="H677" t="s">
        <v>3727</v>
      </c>
    </row>
    <row r="678" spans="1:8" x14ac:dyDescent="0.2">
      <c r="A678" t="s">
        <v>2150</v>
      </c>
      <c r="B678" t="s">
        <v>2151</v>
      </c>
      <c r="C678" t="s">
        <v>2152</v>
      </c>
      <c r="D678" t="s">
        <v>1066</v>
      </c>
      <c r="E678">
        <v>2020</v>
      </c>
      <c r="F678" t="s">
        <v>2153</v>
      </c>
      <c r="G678" t="s">
        <v>2154</v>
      </c>
      <c r="H678" t="s">
        <v>2155</v>
      </c>
    </row>
    <row r="679" spans="1:8" x14ac:dyDescent="0.2">
      <c r="A679" t="s">
        <v>3728</v>
      </c>
      <c r="B679" t="s">
        <v>3729</v>
      </c>
      <c r="C679" t="s">
        <v>3730</v>
      </c>
      <c r="D679" t="s">
        <v>1756</v>
      </c>
      <c r="E679">
        <v>2015</v>
      </c>
      <c r="F679" t="s">
        <v>3731</v>
      </c>
      <c r="G679" t="s">
        <v>3732</v>
      </c>
      <c r="H679" t="s">
        <v>3733</v>
      </c>
    </row>
    <row r="680" spans="1:8" x14ac:dyDescent="0.2">
      <c r="A680" t="s">
        <v>3734</v>
      </c>
      <c r="B680" t="s">
        <v>3735</v>
      </c>
      <c r="C680" t="s">
        <v>3736</v>
      </c>
      <c r="D680" t="s">
        <v>31</v>
      </c>
      <c r="E680">
        <v>2018</v>
      </c>
      <c r="F680" t="s">
        <v>3737</v>
      </c>
      <c r="G680" t="s">
        <v>3738</v>
      </c>
      <c r="H680" t="s">
        <v>3739</v>
      </c>
    </row>
    <row r="681" spans="1:8" x14ac:dyDescent="0.2">
      <c r="A681" t="s">
        <v>1838</v>
      </c>
      <c r="B681" t="s">
        <v>1839</v>
      </c>
      <c r="C681" t="s">
        <v>1840</v>
      </c>
      <c r="D681" t="s">
        <v>497</v>
      </c>
      <c r="E681">
        <v>2021</v>
      </c>
      <c r="F681" t="s">
        <v>1841</v>
      </c>
      <c r="G681" t="s">
        <v>1842</v>
      </c>
      <c r="H681" t="s">
        <v>1843</v>
      </c>
    </row>
    <row r="682" spans="1:8" x14ac:dyDescent="0.2">
      <c r="A682" t="s">
        <v>2156</v>
      </c>
      <c r="B682" t="s">
        <v>2157</v>
      </c>
      <c r="C682" t="s">
        <v>2158</v>
      </c>
      <c r="D682" t="s">
        <v>56</v>
      </c>
      <c r="E682">
        <v>2020</v>
      </c>
      <c r="F682" t="s">
        <v>2159</v>
      </c>
      <c r="G682" t="s">
        <v>2160</v>
      </c>
      <c r="H682" t="s">
        <v>2161</v>
      </c>
    </row>
    <row r="683" spans="1:8" x14ac:dyDescent="0.2">
      <c r="A683" t="s">
        <v>1844</v>
      </c>
      <c r="B683" t="s">
        <v>1845</v>
      </c>
      <c r="C683" t="s">
        <v>1846</v>
      </c>
      <c r="D683" t="s">
        <v>738</v>
      </c>
      <c r="E683">
        <v>2021</v>
      </c>
      <c r="F683" t="s">
        <v>1847</v>
      </c>
      <c r="G683" t="s">
        <v>1848</v>
      </c>
      <c r="H683" t="s">
        <v>1849</v>
      </c>
    </row>
    <row r="684" spans="1:8" x14ac:dyDescent="0.2">
      <c r="A684" t="s">
        <v>1850</v>
      </c>
      <c r="B684" t="s">
        <v>1851</v>
      </c>
      <c r="C684" t="s">
        <v>1852</v>
      </c>
      <c r="D684" t="s">
        <v>406</v>
      </c>
      <c r="E684">
        <v>2021</v>
      </c>
      <c r="F684" t="s">
        <v>1853</v>
      </c>
      <c r="G684" t="s">
        <v>1854</v>
      </c>
      <c r="H684" t="s">
        <v>1855</v>
      </c>
    </row>
    <row r="685" spans="1:8" x14ac:dyDescent="0.2">
      <c r="A685" t="s">
        <v>2613</v>
      </c>
      <c r="B685" t="s">
        <v>2614</v>
      </c>
      <c r="C685" t="s">
        <v>2615</v>
      </c>
      <c r="D685" t="s">
        <v>2616</v>
      </c>
      <c r="E685">
        <v>2015</v>
      </c>
      <c r="F685" t="s">
        <v>2617</v>
      </c>
      <c r="G685" t="s">
        <v>2618</v>
      </c>
      <c r="H685" t="s">
        <v>2619</v>
      </c>
    </row>
    <row r="686" spans="1:8" x14ac:dyDescent="0.2">
      <c r="A686" t="s">
        <v>3740</v>
      </c>
      <c r="B686" t="s">
        <v>3741</v>
      </c>
      <c r="C686" t="s">
        <v>3742</v>
      </c>
      <c r="D686" t="s">
        <v>497</v>
      </c>
      <c r="E686">
        <v>2016</v>
      </c>
      <c r="F686" t="s">
        <v>3743</v>
      </c>
      <c r="G686" t="s">
        <v>3744</v>
      </c>
      <c r="H686" t="s">
        <v>3745</v>
      </c>
    </row>
    <row r="687" spans="1:8" x14ac:dyDescent="0.2">
      <c r="A687" t="s">
        <v>4226</v>
      </c>
      <c r="B687" t="s">
        <v>4227</v>
      </c>
      <c r="C687" t="s">
        <v>4228</v>
      </c>
      <c r="D687" t="s">
        <v>2393</v>
      </c>
      <c r="E687">
        <v>2025</v>
      </c>
      <c r="F687" t="s">
        <v>4229</v>
      </c>
      <c r="G687" t="s">
        <v>4230</v>
      </c>
      <c r="H687" t="s">
        <v>4231</v>
      </c>
    </row>
    <row r="688" spans="1:8" x14ac:dyDescent="0.2">
      <c r="A688" t="s">
        <v>3746</v>
      </c>
      <c r="B688" t="s">
        <v>3747</v>
      </c>
      <c r="C688" t="s">
        <v>3748</v>
      </c>
      <c r="D688" t="s">
        <v>136</v>
      </c>
      <c r="E688">
        <v>2013</v>
      </c>
      <c r="F688" t="s">
        <v>3749</v>
      </c>
      <c r="G688" t="s">
        <v>3750</v>
      </c>
      <c r="H688" t="s">
        <v>3751</v>
      </c>
    </row>
    <row r="689" spans="1:8" x14ac:dyDescent="0.2">
      <c r="A689" t="s">
        <v>2162</v>
      </c>
      <c r="B689" t="s">
        <v>2163</v>
      </c>
      <c r="C689" t="s">
        <v>2164</v>
      </c>
      <c r="D689" t="s">
        <v>319</v>
      </c>
      <c r="E689">
        <v>2020</v>
      </c>
      <c r="F689" t="s">
        <v>2165</v>
      </c>
      <c r="G689" t="s">
        <v>2166</v>
      </c>
      <c r="H689" t="s">
        <v>2167</v>
      </c>
    </row>
    <row r="690" spans="1:8" x14ac:dyDescent="0.2">
      <c r="A690" t="s">
        <v>1384</v>
      </c>
      <c r="B690" t="s">
        <v>1385</v>
      </c>
      <c r="C690" t="s">
        <v>1386</v>
      </c>
      <c r="D690" t="s">
        <v>35</v>
      </c>
      <c r="E690">
        <v>2022</v>
      </c>
      <c r="F690" t="s">
        <v>1387</v>
      </c>
      <c r="G690" t="s">
        <v>1388</v>
      </c>
      <c r="H690" t="s">
        <v>1389</v>
      </c>
    </row>
    <row r="691" spans="1:8" x14ac:dyDescent="0.2">
      <c r="A691" t="s">
        <v>3752</v>
      </c>
      <c r="B691" t="s">
        <v>3753</v>
      </c>
      <c r="C691" t="s">
        <v>3754</v>
      </c>
      <c r="D691" t="s">
        <v>2854</v>
      </c>
      <c r="E691">
        <v>2015</v>
      </c>
      <c r="F691" t="s">
        <v>3755</v>
      </c>
      <c r="G691" t="s">
        <v>3756</v>
      </c>
      <c r="H691" t="s">
        <v>3757</v>
      </c>
    </row>
    <row r="692" spans="1:8" x14ac:dyDescent="0.2">
      <c r="A692" t="s">
        <v>4756</v>
      </c>
      <c r="B692" t="s">
        <v>4757</v>
      </c>
      <c r="C692" t="s">
        <v>4758</v>
      </c>
      <c r="D692" t="s">
        <v>2393</v>
      </c>
      <c r="E692">
        <v>2019</v>
      </c>
      <c r="H692" t="s">
        <v>4759</v>
      </c>
    </row>
    <row r="693" spans="1:8" x14ac:dyDescent="0.2">
      <c r="A693" t="s">
        <v>3758</v>
      </c>
      <c r="B693" t="s">
        <v>3759</v>
      </c>
      <c r="C693" t="s">
        <v>3760</v>
      </c>
      <c r="D693" t="s">
        <v>770</v>
      </c>
      <c r="E693">
        <v>2016</v>
      </c>
      <c r="F693" t="s">
        <v>3761</v>
      </c>
      <c r="G693" t="s">
        <v>3762</v>
      </c>
      <c r="H693" t="s">
        <v>3763</v>
      </c>
    </row>
    <row r="694" spans="1:8" x14ac:dyDescent="0.2">
      <c r="A694" t="s">
        <v>3764</v>
      </c>
      <c r="B694" t="s">
        <v>3765</v>
      </c>
      <c r="C694" t="s">
        <v>3766</v>
      </c>
      <c r="D694" t="s">
        <v>319</v>
      </c>
      <c r="E694">
        <v>2017</v>
      </c>
      <c r="F694" t="s">
        <v>3767</v>
      </c>
      <c r="G694" t="s">
        <v>3768</v>
      </c>
      <c r="H694" t="s">
        <v>3769</v>
      </c>
    </row>
    <row r="695" spans="1:8" x14ac:dyDescent="0.2">
      <c r="A695" t="s">
        <v>3770</v>
      </c>
      <c r="B695" t="s">
        <v>3771</v>
      </c>
      <c r="C695" t="s">
        <v>3772</v>
      </c>
      <c r="D695" t="s">
        <v>156</v>
      </c>
      <c r="E695">
        <v>2017</v>
      </c>
      <c r="F695" t="s">
        <v>3773</v>
      </c>
      <c r="G695" t="s">
        <v>3774</v>
      </c>
      <c r="H695" t="s">
        <v>3775</v>
      </c>
    </row>
    <row r="696" spans="1:8" x14ac:dyDescent="0.2">
      <c r="A696" t="s">
        <v>4760</v>
      </c>
      <c r="B696" t="s">
        <v>4761</v>
      </c>
      <c r="C696" t="s">
        <v>4762</v>
      </c>
      <c r="D696" t="s">
        <v>946</v>
      </c>
      <c r="E696">
        <v>2012</v>
      </c>
      <c r="F696" t="s">
        <v>4763</v>
      </c>
      <c r="G696" t="s">
        <v>4764</v>
      </c>
      <c r="H696" t="s">
        <v>4765</v>
      </c>
    </row>
    <row r="697" spans="1:8" x14ac:dyDescent="0.2">
      <c r="A697" t="s">
        <v>344</v>
      </c>
      <c r="B697" t="s">
        <v>345</v>
      </c>
      <c r="C697" t="s">
        <v>346</v>
      </c>
      <c r="D697" t="s">
        <v>35</v>
      </c>
      <c r="E697">
        <v>2024</v>
      </c>
      <c r="F697" t="s">
        <v>347</v>
      </c>
      <c r="G697" t="s">
        <v>348</v>
      </c>
      <c r="H697" t="s">
        <v>349</v>
      </c>
    </row>
    <row r="698" spans="1:8" x14ac:dyDescent="0.2">
      <c r="A698" t="s">
        <v>4766</v>
      </c>
      <c r="B698" t="s">
        <v>4767</v>
      </c>
      <c r="C698" t="s">
        <v>4768</v>
      </c>
      <c r="D698" t="s">
        <v>305</v>
      </c>
      <c r="E698">
        <v>2014</v>
      </c>
      <c r="F698" t="s">
        <v>4769</v>
      </c>
      <c r="G698" t="s">
        <v>4770</v>
      </c>
      <c r="H698" t="s">
        <v>4771</v>
      </c>
    </row>
    <row r="699" spans="1:8" x14ac:dyDescent="0.2">
      <c r="A699" t="s">
        <v>4232</v>
      </c>
      <c r="B699" t="s">
        <v>4233</v>
      </c>
      <c r="C699" t="s">
        <v>4234</v>
      </c>
      <c r="D699" t="s">
        <v>4235</v>
      </c>
      <c r="E699">
        <v>2025</v>
      </c>
      <c r="F699" t="s">
        <v>4236</v>
      </c>
      <c r="G699" t="s">
        <v>4237</v>
      </c>
      <c r="H699" t="s">
        <v>4238</v>
      </c>
    </row>
    <row r="700" spans="1:8" x14ac:dyDescent="0.2">
      <c r="A700" t="s">
        <v>1390</v>
      </c>
      <c r="B700" t="s">
        <v>1391</v>
      </c>
      <c r="C700" t="s">
        <v>1392</v>
      </c>
      <c r="D700" t="s">
        <v>156</v>
      </c>
      <c r="E700">
        <v>2022</v>
      </c>
      <c r="F700" t="s">
        <v>1393</v>
      </c>
      <c r="G700" t="s">
        <v>1394</v>
      </c>
      <c r="H700" t="s">
        <v>1395</v>
      </c>
    </row>
    <row r="701" spans="1:8" x14ac:dyDescent="0.2">
      <c r="A701" t="s">
        <v>3777</v>
      </c>
      <c r="B701" t="s">
        <v>3778</v>
      </c>
      <c r="C701" t="s">
        <v>3779</v>
      </c>
      <c r="D701" t="s">
        <v>1315</v>
      </c>
      <c r="E701">
        <v>2017</v>
      </c>
      <c r="F701" t="s">
        <v>3780</v>
      </c>
      <c r="G701" t="s">
        <v>3781</v>
      </c>
      <c r="H701" t="s">
        <v>3782</v>
      </c>
    </row>
    <row r="702" spans="1:8" x14ac:dyDescent="0.2">
      <c r="A702" t="s">
        <v>2620</v>
      </c>
      <c r="B702" t="s">
        <v>2621</v>
      </c>
      <c r="C702" t="s">
        <v>2622</v>
      </c>
      <c r="D702" t="s">
        <v>2623</v>
      </c>
      <c r="E702">
        <v>2018</v>
      </c>
      <c r="F702" t="s">
        <v>2624</v>
      </c>
      <c r="H702" t="s">
        <v>2625</v>
      </c>
    </row>
    <row r="703" spans="1:8" x14ac:dyDescent="0.2">
      <c r="A703" t="s">
        <v>3783</v>
      </c>
      <c r="B703" t="s">
        <v>3784</v>
      </c>
      <c r="C703" t="s">
        <v>3785</v>
      </c>
      <c r="D703" t="s">
        <v>1332</v>
      </c>
      <c r="E703">
        <v>2017</v>
      </c>
      <c r="F703" t="s">
        <v>3786</v>
      </c>
      <c r="G703" t="s">
        <v>3787</v>
      </c>
      <c r="H703" t="s">
        <v>3788</v>
      </c>
    </row>
    <row r="704" spans="1:8" x14ac:dyDescent="0.2">
      <c r="A704" t="s">
        <v>1856</v>
      </c>
      <c r="B704" t="s">
        <v>1857</v>
      </c>
      <c r="C704" t="s">
        <v>1858</v>
      </c>
      <c r="D704" t="s">
        <v>24</v>
      </c>
      <c r="E704">
        <v>2021</v>
      </c>
      <c r="F704" t="s">
        <v>1859</v>
      </c>
      <c r="G704" t="s">
        <v>1860</v>
      </c>
      <c r="H704" t="s">
        <v>1861</v>
      </c>
    </row>
    <row r="705" spans="1:8" x14ac:dyDescent="0.2">
      <c r="A705" t="s">
        <v>4772</v>
      </c>
      <c r="B705" t="s">
        <v>4773</v>
      </c>
      <c r="C705" t="s">
        <v>4774</v>
      </c>
      <c r="D705" t="s">
        <v>3686</v>
      </c>
      <c r="E705">
        <v>2015</v>
      </c>
      <c r="F705" t="s">
        <v>4775</v>
      </c>
      <c r="G705" t="s">
        <v>4776</v>
      </c>
      <c r="H705" t="s">
        <v>4777</v>
      </c>
    </row>
    <row r="706" spans="1:8" x14ac:dyDescent="0.2">
      <c r="A706" t="s">
        <v>2168</v>
      </c>
      <c r="B706" t="s">
        <v>2169</v>
      </c>
      <c r="C706" t="s">
        <v>2170</v>
      </c>
      <c r="D706" t="s">
        <v>136</v>
      </c>
      <c r="E706">
        <v>2020</v>
      </c>
      <c r="F706" t="s">
        <v>2171</v>
      </c>
      <c r="G706" t="s">
        <v>2172</v>
      </c>
      <c r="H706" t="s">
        <v>2173</v>
      </c>
    </row>
    <row r="707" spans="1:8" x14ac:dyDescent="0.2">
      <c r="A707" t="s">
        <v>2174</v>
      </c>
      <c r="B707" t="s">
        <v>2175</v>
      </c>
      <c r="C707" t="s">
        <v>2176</v>
      </c>
      <c r="D707" t="s">
        <v>2177</v>
      </c>
      <c r="E707">
        <v>2020</v>
      </c>
      <c r="F707" t="s">
        <v>2178</v>
      </c>
      <c r="G707" t="s">
        <v>2179</v>
      </c>
      <c r="H707" t="s">
        <v>2180</v>
      </c>
    </row>
    <row r="708" spans="1:8" x14ac:dyDescent="0.2">
      <c r="A708" t="s">
        <v>1396</v>
      </c>
      <c r="B708" t="s">
        <v>1397</v>
      </c>
      <c r="C708" t="s">
        <v>1398</v>
      </c>
      <c r="D708" t="s">
        <v>39</v>
      </c>
      <c r="E708">
        <v>2022</v>
      </c>
      <c r="F708" t="s">
        <v>1399</v>
      </c>
      <c r="G708" t="s">
        <v>1400</v>
      </c>
      <c r="H708" t="s">
        <v>1401</v>
      </c>
    </row>
    <row r="709" spans="1:8" x14ac:dyDescent="0.2">
      <c r="A709" t="s">
        <v>957</v>
      </c>
      <c r="B709" t="s">
        <v>958</v>
      </c>
      <c r="C709" t="s">
        <v>959</v>
      </c>
      <c r="D709" t="s">
        <v>39</v>
      </c>
      <c r="E709">
        <v>2023</v>
      </c>
      <c r="F709" t="s">
        <v>960</v>
      </c>
      <c r="G709" t="s">
        <v>961</v>
      </c>
      <c r="H709" t="s">
        <v>962</v>
      </c>
    </row>
    <row r="710" spans="1:8" x14ac:dyDescent="0.2">
      <c r="A710" t="s">
        <v>963</v>
      </c>
      <c r="B710" t="s">
        <v>964</v>
      </c>
      <c r="C710" t="s">
        <v>965</v>
      </c>
      <c r="D710" t="s">
        <v>966</v>
      </c>
      <c r="E710">
        <v>2023</v>
      </c>
      <c r="F710" t="s">
        <v>967</v>
      </c>
      <c r="G710" t="s">
        <v>968</v>
      </c>
      <c r="H710" t="s">
        <v>969</v>
      </c>
    </row>
    <row r="711" spans="1:8" x14ac:dyDescent="0.2">
      <c r="A711" t="s">
        <v>350</v>
      </c>
      <c r="B711" t="s">
        <v>351</v>
      </c>
      <c r="C711" t="s">
        <v>352</v>
      </c>
      <c r="D711" t="s">
        <v>353</v>
      </c>
      <c r="E711">
        <v>2024</v>
      </c>
      <c r="F711" t="s">
        <v>354</v>
      </c>
      <c r="G711" t="s">
        <v>355</v>
      </c>
      <c r="H711" t="s">
        <v>356</v>
      </c>
    </row>
    <row r="712" spans="1:8" x14ac:dyDescent="0.2">
      <c r="A712" t="s">
        <v>357</v>
      </c>
      <c r="B712" t="s">
        <v>358</v>
      </c>
      <c r="C712" t="s">
        <v>359</v>
      </c>
      <c r="D712" t="s">
        <v>360</v>
      </c>
      <c r="E712">
        <v>2024</v>
      </c>
      <c r="F712" t="s">
        <v>361</v>
      </c>
      <c r="G712" t="s">
        <v>362</v>
      </c>
      <c r="H712" t="s">
        <v>363</v>
      </c>
    </row>
    <row r="713" spans="1:8" x14ac:dyDescent="0.2">
      <c r="A713" t="s">
        <v>2181</v>
      </c>
      <c r="B713" t="s">
        <v>2182</v>
      </c>
      <c r="C713" t="s">
        <v>2183</v>
      </c>
      <c r="D713" t="s">
        <v>480</v>
      </c>
      <c r="E713">
        <v>2020</v>
      </c>
      <c r="F713" t="s">
        <v>2184</v>
      </c>
      <c r="G713" t="s">
        <v>2185</v>
      </c>
      <c r="H713" t="s">
        <v>2186</v>
      </c>
    </row>
    <row r="714" spans="1:8" x14ac:dyDescent="0.2">
      <c r="A714" t="s">
        <v>1403</v>
      </c>
      <c r="B714" t="s">
        <v>1404</v>
      </c>
      <c r="C714" t="s">
        <v>1405</v>
      </c>
      <c r="D714" t="s">
        <v>377</v>
      </c>
      <c r="E714">
        <v>2022</v>
      </c>
      <c r="F714" t="s">
        <v>1406</v>
      </c>
      <c r="G714" t="s">
        <v>1407</v>
      </c>
      <c r="H714" t="s">
        <v>1408</v>
      </c>
    </row>
    <row r="715" spans="1:8" x14ac:dyDescent="0.2">
      <c r="A715" t="s">
        <v>3789</v>
      </c>
      <c r="B715" t="s">
        <v>3790</v>
      </c>
      <c r="C715" t="s">
        <v>3791</v>
      </c>
      <c r="D715" t="s">
        <v>24</v>
      </c>
      <c r="E715">
        <v>2018</v>
      </c>
      <c r="F715" t="s">
        <v>3792</v>
      </c>
      <c r="G715" t="s">
        <v>3793</v>
      </c>
      <c r="H715" t="s">
        <v>3794</v>
      </c>
    </row>
    <row r="716" spans="1:8" x14ac:dyDescent="0.2">
      <c r="A716" t="s">
        <v>1409</v>
      </c>
      <c r="B716" t="s">
        <v>1410</v>
      </c>
      <c r="C716" t="s">
        <v>1411</v>
      </c>
      <c r="D716" t="s">
        <v>1412</v>
      </c>
      <c r="E716">
        <v>2022</v>
      </c>
      <c r="F716" t="s">
        <v>1413</v>
      </c>
      <c r="G716" t="s">
        <v>1414</v>
      </c>
      <c r="H716" t="s">
        <v>1415</v>
      </c>
    </row>
    <row r="717" spans="1:8" x14ac:dyDescent="0.2">
      <c r="A717" t="s">
        <v>1416</v>
      </c>
      <c r="B717" t="s">
        <v>1417</v>
      </c>
      <c r="C717" t="s">
        <v>1418</v>
      </c>
      <c r="D717" t="s">
        <v>39</v>
      </c>
      <c r="E717">
        <v>2022</v>
      </c>
      <c r="F717" t="s">
        <v>1419</v>
      </c>
      <c r="G717" t="s">
        <v>1420</v>
      </c>
      <c r="H717" t="s">
        <v>1421</v>
      </c>
    </row>
    <row r="718" spans="1:8" x14ac:dyDescent="0.2">
      <c r="A718" t="s">
        <v>364</v>
      </c>
      <c r="B718" t="s">
        <v>365</v>
      </c>
      <c r="C718" t="s">
        <v>366</v>
      </c>
      <c r="D718" t="s">
        <v>56</v>
      </c>
      <c r="E718">
        <v>2024</v>
      </c>
      <c r="F718" t="s">
        <v>367</v>
      </c>
      <c r="G718" t="s">
        <v>368</v>
      </c>
      <c r="H718" t="s">
        <v>369</v>
      </c>
    </row>
    <row r="719" spans="1:8" x14ac:dyDescent="0.2">
      <c r="A719" t="s">
        <v>3795</v>
      </c>
      <c r="B719" t="s">
        <v>3796</v>
      </c>
      <c r="C719" t="s">
        <v>3797</v>
      </c>
      <c r="D719" t="s">
        <v>56</v>
      </c>
      <c r="E719">
        <v>2017</v>
      </c>
      <c r="F719" t="s">
        <v>3798</v>
      </c>
      <c r="G719" t="s">
        <v>3799</v>
      </c>
      <c r="H719" t="s">
        <v>3800</v>
      </c>
    </row>
    <row r="720" spans="1:8" x14ac:dyDescent="0.2">
      <c r="A720" t="s">
        <v>4778</v>
      </c>
      <c r="B720" t="s">
        <v>4779</v>
      </c>
      <c r="C720" t="s">
        <v>4780</v>
      </c>
      <c r="D720" t="s">
        <v>35</v>
      </c>
      <c r="E720">
        <v>2015</v>
      </c>
      <c r="F720" t="s">
        <v>4781</v>
      </c>
      <c r="G720" t="s">
        <v>4782</v>
      </c>
      <c r="H720" t="s">
        <v>4783</v>
      </c>
    </row>
    <row r="721" spans="1:8" x14ac:dyDescent="0.2">
      <c r="A721" t="s">
        <v>3801</v>
      </c>
      <c r="B721" t="s">
        <v>3802</v>
      </c>
      <c r="C721" t="s">
        <v>3803</v>
      </c>
      <c r="D721" t="s">
        <v>3804</v>
      </c>
      <c r="E721">
        <v>2016</v>
      </c>
      <c r="F721" t="s">
        <v>3805</v>
      </c>
      <c r="G721" t="s">
        <v>3806</v>
      </c>
      <c r="H721" t="s">
        <v>3807</v>
      </c>
    </row>
    <row r="722" spans="1:8" x14ac:dyDescent="0.2">
      <c r="A722" t="s">
        <v>370</v>
      </c>
      <c r="B722" t="s">
        <v>371</v>
      </c>
      <c r="C722" t="s">
        <v>372</v>
      </c>
      <c r="D722" t="s">
        <v>373</v>
      </c>
      <c r="E722">
        <v>2024</v>
      </c>
      <c r="F722" t="s">
        <v>374</v>
      </c>
      <c r="G722" t="s">
        <v>375</v>
      </c>
      <c r="H722" t="s">
        <v>376</v>
      </c>
    </row>
    <row r="723" spans="1:8" x14ac:dyDescent="0.2">
      <c r="A723" t="s">
        <v>2187</v>
      </c>
      <c r="B723" t="s">
        <v>2188</v>
      </c>
      <c r="C723" t="s">
        <v>2189</v>
      </c>
      <c r="D723" t="s">
        <v>953</v>
      </c>
      <c r="E723">
        <v>2020</v>
      </c>
      <c r="F723" t="s">
        <v>2190</v>
      </c>
      <c r="G723" t="s">
        <v>2191</v>
      </c>
      <c r="H723" t="s">
        <v>2192</v>
      </c>
    </row>
    <row r="724" spans="1:8" x14ac:dyDescent="0.2">
      <c r="A724" t="s">
        <v>3808</v>
      </c>
      <c r="B724" t="s">
        <v>3809</v>
      </c>
      <c r="C724" t="s">
        <v>3810</v>
      </c>
      <c r="D724" t="s">
        <v>3811</v>
      </c>
      <c r="E724">
        <v>2016</v>
      </c>
      <c r="F724" t="s">
        <v>3812</v>
      </c>
      <c r="G724" t="s">
        <v>3813</v>
      </c>
      <c r="H724" t="s">
        <v>3814</v>
      </c>
    </row>
    <row r="725" spans="1:8" x14ac:dyDescent="0.2">
      <c r="A725" t="s">
        <v>3815</v>
      </c>
      <c r="B725" t="s">
        <v>3816</v>
      </c>
      <c r="C725" t="s">
        <v>3817</v>
      </c>
      <c r="D725" t="s">
        <v>35</v>
      </c>
      <c r="E725">
        <v>2018</v>
      </c>
      <c r="F725" t="s">
        <v>3818</v>
      </c>
      <c r="G725" t="s">
        <v>3819</v>
      </c>
      <c r="H725" t="s">
        <v>3820</v>
      </c>
    </row>
    <row r="726" spans="1:8" x14ac:dyDescent="0.2">
      <c r="A726" t="s">
        <v>379</v>
      </c>
      <c r="B726" t="s">
        <v>380</v>
      </c>
      <c r="C726" t="s">
        <v>381</v>
      </c>
      <c r="D726" t="s">
        <v>60</v>
      </c>
      <c r="E726">
        <v>2024</v>
      </c>
      <c r="F726" t="s">
        <v>382</v>
      </c>
      <c r="G726" t="s">
        <v>383</v>
      </c>
      <c r="H726" t="s">
        <v>384</v>
      </c>
    </row>
    <row r="727" spans="1:8" x14ac:dyDescent="0.2">
      <c r="A727" t="s">
        <v>4239</v>
      </c>
      <c r="B727" t="s">
        <v>4240</v>
      </c>
      <c r="C727" t="s">
        <v>4241</v>
      </c>
      <c r="D727" t="s">
        <v>4242</v>
      </c>
      <c r="E727">
        <v>2025</v>
      </c>
      <c r="F727" t="s">
        <v>4243</v>
      </c>
      <c r="G727" t="s">
        <v>4244</v>
      </c>
      <c r="H727" t="s">
        <v>4245</v>
      </c>
    </row>
    <row r="728" spans="1:8" x14ac:dyDescent="0.2">
      <c r="A728" t="s">
        <v>2193</v>
      </c>
      <c r="B728" t="s">
        <v>2194</v>
      </c>
      <c r="C728" t="s">
        <v>2195</v>
      </c>
      <c r="D728" t="s">
        <v>31</v>
      </c>
      <c r="E728">
        <v>2020</v>
      </c>
      <c r="F728" t="s">
        <v>2196</v>
      </c>
      <c r="G728" t="s">
        <v>2197</v>
      </c>
      <c r="H728" t="s">
        <v>2198</v>
      </c>
    </row>
    <row r="729" spans="1:8" x14ac:dyDescent="0.2">
      <c r="A729" t="s">
        <v>3821</v>
      </c>
      <c r="B729" t="s">
        <v>3822</v>
      </c>
      <c r="C729" t="s">
        <v>3823</v>
      </c>
      <c r="D729" t="s">
        <v>24</v>
      </c>
      <c r="E729">
        <v>2019</v>
      </c>
      <c r="F729" t="s">
        <v>3824</v>
      </c>
      <c r="G729" t="s">
        <v>3825</v>
      </c>
      <c r="H729" t="s">
        <v>3826</v>
      </c>
    </row>
    <row r="730" spans="1:8" x14ac:dyDescent="0.2">
      <c r="A730" t="s">
        <v>4246</v>
      </c>
      <c r="B730" t="s">
        <v>4247</v>
      </c>
      <c r="C730" t="s">
        <v>4248</v>
      </c>
      <c r="D730" t="s">
        <v>4001</v>
      </c>
      <c r="E730">
        <v>2025</v>
      </c>
      <c r="F730" t="s">
        <v>4249</v>
      </c>
      <c r="G730" t="s">
        <v>4250</v>
      </c>
      <c r="H730" t="s">
        <v>4251</v>
      </c>
    </row>
    <row r="731" spans="1:8" x14ac:dyDescent="0.2">
      <c r="A731" t="s">
        <v>4252</v>
      </c>
      <c r="B731" t="s">
        <v>4253</v>
      </c>
      <c r="C731" t="s">
        <v>4254</v>
      </c>
      <c r="D731" t="s">
        <v>4255</v>
      </c>
      <c r="E731">
        <v>2025</v>
      </c>
      <c r="F731" t="s">
        <v>4256</v>
      </c>
      <c r="H731" t="s">
        <v>4257</v>
      </c>
    </row>
    <row r="732" spans="1:8" x14ac:dyDescent="0.2">
      <c r="A732" t="s">
        <v>1862</v>
      </c>
      <c r="B732" t="s">
        <v>1863</v>
      </c>
      <c r="C732" t="s">
        <v>1864</v>
      </c>
      <c r="D732" t="s">
        <v>1865</v>
      </c>
      <c r="E732">
        <v>2021</v>
      </c>
      <c r="F732" t="s">
        <v>1866</v>
      </c>
      <c r="G732" t="s">
        <v>1867</v>
      </c>
      <c r="H732" t="s">
        <v>1868</v>
      </c>
    </row>
    <row r="733" spans="1:8" x14ac:dyDescent="0.2">
      <c r="A733" t="s">
        <v>1869</v>
      </c>
      <c r="B733" t="s">
        <v>1870</v>
      </c>
      <c r="C733" t="s">
        <v>1871</v>
      </c>
      <c r="D733" t="s">
        <v>641</v>
      </c>
      <c r="E733">
        <v>2021</v>
      </c>
      <c r="F733" t="s">
        <v>1872</v>
      </c>
      <c r="G733" t="s">
        <v>1873</v>
      </c>
      <c r="H733" t="s">
        <v>1874</v>
      </c>
    </row>
    <row r="734" spans="1:8" x14ac:dyDescent="0.2">
      <c r="A734" t="s">
        <v>4784</v>
      </c>
      <c r="B734" t="s">
        <v>4785</v>
      </c>
      <c r="C734" t="s">
        <v>4786</v>
      </c>
      <c r="D734" t="s">
        <v>3471</v>
      </c>
      <c r="E734">
        <v>2013</v>
      </c>
      <c r="F734" t="s">
        <v>4787</v>
      </c>
      <c r="G734" t="s">
        <v>4788</v>
      </c>
      <c r="H734" t="s">
        <v>4789</v>
      </c>
    </row>
    <row r="735" spans="1:8" x14ac:dyDescent="0.2">
      <c r="A735" t="s">
        <v>1875</v>
      </c>
      <c r="B735" t="s">
        <v>1876</v>
      </c>
      <c r="C735" t="s">
        <v>1877</v>
      </c>
      <c r="D735" t="s">
        <v>56</v>
      </c>
      <c r="E735">
        <v>2021</v>
      </c>
      <c r="F735" t="s">
        <v>1878</v>
      </c>
      <c r="G735" t="s">
        <v>1879</v>
      </c>
      <c r="H735" t="s">
        <v>1880</v>
      </c>
    </row>
    <row r="736" spans="1:8" x14ac:dyDescent="0.2">
      <c r="A736" t="s">
        <v>1881</v>
      </c>
      <c r="B736" t="s">
        <v>1882</v>
      </c>
      <c r="C736" t="s">
        <v>1883</v>
      </c>
      <c r="D736" t="s">
        <v>136</v>
      </c>
      <c r="E736">
        <v>2021</v>
      </c>
      <c r="F736" t="s">
        <v>1884</v>
      </c>
      <c r="G736" t="s">
        <v>1885</v>
      </c>
      <c r="H736" t="s">
        <v>1886</v>
      </c>
    </row>
    <row r="737" spans="1:8" x14ac:dyDescent="0.2">
      <c r="A737" t="s">
        <v>1422</v>
      </c>
      <c r="B737" t="s">
        <v>1423</v>
      </c>
      <c r="C737" t="s">
        <v>1424</v>
      </c>
      <c r="D737" t="s">
        <v>31</v>
      </c>
      <c r="E737">
        <v>2022</v>
      </c>
      <c r="F737" t="s">
        <v>1425</v>
      </c>
      <c r="G737" t="s">
        <v>1426</v>
      </c>
      <c r="H737" t="s">
        <v>1427</v>
      </c>
    </row>
    <row r="738" spans="1:8" x14ac:dyDescent="0.2">
      <c r="A738" t="s">
        <v>1428</v>
      </c>
      <c r="B738" t="s">
        <v>1429</v>
      </c>
      <c r="C738" t="s">
        <v>1430</v>
      </c>
      <c r="D738" t="s">
        <v>39</v>
      </c>
      <c r="E738">
        <v>2022</v>
      </c>
      <c r="F738" t="s">
        <v>1431</v>
      </c>
      <c r="G738" t="s">
        <v>1432</v>
      </c>
      <c r="H738" t="s">
        <v>1433</v>
      </c>
    </row>
    <row r="739" spans="1:8" x14ac:dyDescent="0.2">
      <c r="A739" t="s">
        <v>2199</v>
      </c>
      <c r="B739" t="s">
        <v>2200</v>
      </c>
      <c r="C739" t="s">
        <v>2201</v>
      </c>
      <c r="D739" t="s">
        <v>39</v>
      </c>
      <c r="E739">
        <v>2020</v>
      </c>
      <c r="F739" t="s">
        <v>2202</v>
      </c>
      <c r="G739" t="s">
        <v>2203</v>
      </c>
      <c r="H739" t="s">
        <v>2204</v>
      </c>
    </row>
    <row r="740" spans="1:8" x14ac:dyDescent="0.2">
      <c r="A740" t="s">
        <v>3827</v>
      </c>
      <c r="B740" t="s">
        <v>3828</v>
      </c>
      <c r="C740" t="s">
        <v>3829</v>
      </c>
      <c r="D740" t="s">
        <v>3830</v>
      </c>
      <c r="E740">
        <v>2018</v>
      </c>
      <c r="F740" t="s">
        <v>3831</v>
      </c>
      <c r="G740" t="s">
        <v>3832</v>
      </c>
      <c r="H740" t="s">
        <v>3833</v>
      </c>
    </row>
    <row r="741" spans="1:8" x14ac:dyDescent="0.2">
      <c r="A741" t="s">
        <v>1434</v>
      </c>
      <c r="B741" t="s">
        <v>1435</v>
      </c>
      <c r="C741" t="s">
        <v>1436</v>
      </c>
      <c r="D741" t="s">
        <v>377</v>
      </c>
      <c r="E741">
        <v>2022</v>
      </c>
      <c r="F741" t="s">
        <v>1437</v>
      </c>
      <c r="G741" t="s">
        <v>1438</v>
      </c>
      <c r="H741" t="s">
        <v>1439</v>
      </c>
    </row>
    <row r="742" spans="1:8" x14ac:dyDescent="0.2">
      <c r="A742" t="s">
        <v>970</v>
      </c>
      <c r="B742" t="s">
        <v>971</v>
      </c>
      <c r="C742" t="s">
        <v>972</v>
      </c>
      <c r="D742" t="s">
        <v>973</v>
      </c>
      <c r="E742">
        <v>2023</v>
      </c>
      <c r="F742" t="s">
        <v>974</v>
      </c>
      <c r="G742" t="s">
        <v>975</v>
      </c>
      <c r="H742" t="s">
        <v>976</v>
      </c>
    </row>
    <row r="743" spans="1:8" x14ac:dyDescent="0.2">
      <c r="A743" t="s">
        <v>1887</v>
      </c>
      <c r="B743" t="s">
        <v>1888</v>
      </c>
      <c r="C743" t="s">
        <v>1889</v>
      </c>
      <c r="D743" t="s">
        <v>24</v>
      </c>
      <c r="E743">
        <v>2021</v>
      </c>
      <c r="F743" t="s">
        <v>1890</v>
      </c>
      <c r="G743" t="s">
        <v>1891</v>
      </c>
      <c r="H743" t="s">
        <v>1892</v>
      </c>
    </row>
    <row r="744" spans="1:8" x14ac:dyDescent="0.2">
      <c r="A744" t="s">
        <v>385</v>
      </c>
      <c r="B744" t="s">
        <v>386</v>
      </c>
      <c r="C744" t="s">
        <v>387</v>
      </c>
      <c r="D744" t="s">
        <v>31</v>
      </c>
      <c r="E744">
        <v>2024</v>
      </c>
      <c r="F744" t="s">
        <v>388</v>
      </c>
      <c r="G744" t="s">
        <v>389</v>
      </c>
      <c r="H744" t="s">
        <v>390</v>
      </c>
    </row>
    <row r="745" spans="1:8" x14ac:dyDescent="0.2">
      <c r="A745" t="s">
        <v>2626</v>
      </c>
      <c r="B745" t="s">
        <v>2627</v>
      </c>
      <c r="C745" t="s">
        <v>2628</v>
      </c>
      <c r="D745" t="s">
        <v>31</v>
      </c>
      <c r="E745">
        <v>2014</v>
      </c>
      <c r="F745" t="s">
        <v>2629</v>
      </c>
      <c r="H745" t="s">
        <v>2630</v>
      </c>
    </row>
    <row r="746" spans="1:8" x14ac:dyDescent="0.2">
      <c r="A746" t="s">
        <v>3834</v>
      </c>
      <c r="B746" t="s">
        <v>3835</v>
      </c>
      <c r="C746" t="s">
        <v>3836</v>
      </c>
      <c r="D746" t="s">
        <v>24</v>
      </c>
      <c r="E746">
        <v>2017</v>
      </c>
      <c r="F746" t="s">
        <v>3837</v>
      </c>
      <c r="G746" t="s">
        <v>3838</v>
      </c>
      <c r="H746" t="s">
        <v>3839</v>
      </c>
    </row>
    <row r="747" spans="1:8" x14ac:dyDescent="0.2">
      <c r="A747" t="s">
        <v>3840</v>
      </c>
      <c r="B747" t="s">
        <v>3841</v>
      </c>
      <c r="C747" t="s">
        <v>3842</v>
      </c>
      <c r="D747" t="s">
        <v>3843</v>
      </c>
      <c r="E747">
        <v>2017</v>
      </c>
      <c r="F747" t="s">
        <v>3844</v>
      </c>
      <c r="G747" t="s">
        <v>3845</v>
      </c>
      <c r="H747" t="s">
        <v>3846</v>
      </c>
    </row>
    <row r="748" spans="1:8" x14ac:dyDescent="0.2">
      <c r="A748" t="s">
        <v>3847</v>
      </c>
      <c r="B748" t="s">
        <v>3848</v>
      </c>
      <c r="C748" t="s">
        <v>3849</v>
      </c>
      <c r="D748" t="s">
        <v>136</v>
      </c>
      <c r="E748">
        <v>2017</v>
      </c>
      <c r="F748" t="s">
        <v>3850</v>
      </c>
      <c r="G748" t="s">
        <v>3851</v>
      </c>
      <c r="H748" t="s">
        <v>3852</v>
      </c>
    </row>
    <row r="749" spans="1:8" x14ac:dyDescent="0.2">
      <c r="A749" t="s">
        <v>3853</v>
      </c>
      <c r="B749" t="s">
        <v>3854</v>
      </c>
      <c r="C749" t="s">
        <v>3855</v>
      </c>
      <c r="D749" t="s">
        <v>3856</v>
      </c>
      <c r="E749">
        <v>2018</v>
      </c>
      <c r="F749" t="s">
        <v>3857</v>
      </c>
      <c r="G749" t="s">
        <v>3858</v>
      </c>
      <c r="H749" t="s">
        <v>3859</v>
      </c>
    </row>
    <row r="750" spans="1:8" x14ac:dyDescent="0.2">
      <c r="A750" t="s">
        <v>2631</v>
      </c>
      <c r="B750" t="s">
        <v>2632</v>
      </c>
      <c r="C750" t="s">
        <v>2633</v>
      </c>
      <c r="D750" t="s">
        <v>1516</v>
      </c>
      <c r="E750">
        <v>2021</v>
      </c>
      <c r="F750" t="s">
        <v>2634</v>
      </c>
      <c r="H750" t="s">
        <v>2635</v>
      </c>
    </row>
    <row r="751" spans="1:8" x14ac:dyDescent="0.2">
      <c r="A751" t="s">
        <v>977</v>
      </c>
      <c r="B751" t="s">
        <v>978</v>
      </c>
      <c r="C751" t="s">
        <v>979</v>
      </c>
      <c r="D751" t="s">
        <v>880</v>
      </c>
      <c r="E751">
        <v>2023</v>
      </c>
      <c r="F751" t="s">
        <v>980</v>
      </c>
      <c r="G751" t="s">
        <v>981</v>
      </c>
      <c r="H751" t="s">
        <v>982</v>
      </c>
    </row>
    <row r="752" spans="1:8" x14ac:dyDescent="0.2">
      <c r="A752" t="s">
        <v>983</v>
      </c>
      <c r="B752" t="s">
        <v>984</v>
      </c>
      <c r="C752" t="s">
        <v>985</v>
      </c>
      <c r="D752" t="s">
        <v>31</v>
      </c>
      <c r="E752">
        <v>2023</v>
      </c>
      <c r="F752" t="s">
        <v>986</v>
      </c>
      <c r="G752" t="s">
        <v>987</v>
      </c>
      <c r="H752" t="s">
        <v>988</v>
      </c>
    </row>
    <row r="753" spans="1:8" x14ac:dyDescent="0.2">
      <c r="A753" t="s">
        <v>1440</v>
      </c>
      <c r="B753" t="s">
        <v>1441</v>
      </c>
      <c r="C753" t="s">
        <v>1442</v>
      </c>
      <c r="D753" t="s">
        <v>67</v>
      </c>
      <c r="E753">
        <v>2022</v>
      </c>
      <c r="F753" t="s">
        <v>1443</v>
      </c>
      <c r="G753" t="s">
        <v>1444</v>
      </c>
      <c r="H753" t="s">
        <v>1445</v>
      </c>
    </row>
    <row r="754" spans="1:8" x14ac:dyDescent="0.2">
      <c r="A754" t="s">
        <v>1446</v>
      </c>
      <c r="B754" t="s">
        <v>1447</v>
      </c>
      <c r="C754" t="s">
        <v>1448</v>
      </c>
      <c r="D754" t="s">
        <v>1449</v>
      </c>
      <c r="E754">
        <v>2022</v>
      </c>
      <c r="F754" t="s">
        <v>1450</v>
      </c>
      <c r="G754" t="s">
        <v>1451</v>
      </c>
      <c r="H754" t="s">
        <v>1452</v>
      </c>
    </row>
    <row r="755" spans="1:8" x14ac:dyDescent="0.2">
      <c r="A755" t="s">
        <v>989</v>
      </c>
      <c r="B755" t="s">
        <v>990</v>
      </c>
      <c r="C755" t="s">
        <v>991</v>
      </c>
      <c r="D755" t="s">
        <v>31</v>
      </c>
      <c r="E755">
        <v>2023</v>
      </c>
      <c r="F755" t="s">
        <v>992</v>
      </c>
      <c r="G755" t="s">
        <v>993</v>
      </c>
      <c r="H755" t="s">
        <v>994</v>
      </c>
    </row>
    <row r="756" spans="1:8" x14ac:dyDescent="0.2">
      <c r="A756" t="s">
        <v>4258</v>
      </c>
      <c r="B756" t="s">
        <v>4259</v>
      </c>
      <c r="C756" t="s">
        <v>4260</v>
      </c>
      <c r="D756" t="s">
        <v>4001</v>
      </c>
      <c r="E756">
        <v>2025</v>
      </c>
      <c r="F756" t="s">
        <v>4261</v>
      </c>
      <c r="G756" t="s">
        <v>4262</v>
      </c>
      <c r="H756" t="s">
        <v>4263</v>
      </c>
    </row>
    <row r="757" spans="1:8" x14ac:dyDescent="0.2">
      <c r="A757" t="s">
        <v>995</v>
      </c>
      <c r="B757" t="s">
        <v>996</v>
      </c>
      <c r="C757" t="s">
        <v>997</v>
      </c>
      <c r="D757" t="s">
        <v>558</v>
      </c>
      <c r="E757">
        <v>2023</v>
      </c>
      <c r="F757" t="s">
        <v>998</v>
      </c>
      <c r="G757" t="s">
        <v>999</v>
      </c>
      <c r="H757" t="s">
        <v>1000</v>
      </c>
    </row>
    <row r="758" spans="1:8" x14ac:dyDescent="0.2">
      <c r="A758" t="s">
        <v>3860</v>
      </c>
      <c r="B758" t="s">
        <v>3861</v>
      </c>
      <c r="C758" t="s">
        <v>3862</v>
      </c>
      <c r="D758" t="s">
        <v>31</v>
      </c>
      <c r="E758">
        <v>2019</v>
      </c>
      <c r="F758" t="s">
        <v>3863</v>
      </c>
      <c r="G758" t="s">
        <v>3864</v>
      </c>
      <c r="H758" t="s">
        <v>3865</v>
      </c>
    </row>
    <row r="759" spans="1:8" x14ac:dyDescent="0.2">
      <c r="A759" t="s">
        <v>1453</v>
      </c>
      <c r="B759" t="s">
        <v>1454</v>
      </c>
      <c r="C759" t="s">
        <v>1455</v>
      </c>
      <c r="D759" t="s">
        <v>1056</v>
      </c>
      <c r="E759">
        <v>2022</v>
      </c>
      <c r="F759" t="s">
        <v>1456</v>
      </c>
      <c r="G759" t="s">
        <v>1457</v>
      </c>
      <c r="H759" t="s">
        <v>1458</v>
      </c>
    </row>
    <row r="760" spans="1:8" x14ac:dyDescent="0.2">
      <c r="A760" t="s">
        <v>391</v>
      </c>
      <c r="B760" t="s">
        <v>392</v>
      </c>
      <c r="C760" t="s">
        <v>393</v>
      </c>
      <c r="D760" t="s">
        <v>31</v>
      </c>
      <c r="E760">
        <v>2024</v>
      </c>
      <c r="F760" t="s">
        <v>394</v>
      </c>
      <c r="G760" t="s">
        <v>395</v>
      </c>
      <c r="H760" t="s">
        <v>396</v>
      </c>
    </row>
    <row r="761" spans="1:8" x14ac:dyDescent="0.2">
      <c r="A761" t="s">
        <v>2636</v>
      </c>
      <c r="B761" t="s">
        <v>2637</v>
      </c>
      <c r="C761" t="s">
        <v>2638</v>
      </c>
      <c r="D761" t="s">
        <v>2486</v>
      </c>
      <c r="E761">
        <v>2017</v>
      </c>
      <c r="F761" t="s">
        <v>2639</v>
      </c>
      <c r="H761" t="s">
        <v>2640</v>
      </c>
    </row>
    <row r="762" spans="1:8" x14ac:dyDescent="0.2">
      <c r="A762" t="s">
        <v>2641</v>
      </c>
      <c r="B762" t="s">
        <v>2642</v>
      </c>
      <c r="C762" t="s">
        <v>2643</v>
      </c>
      <c r="D762" t="s">
        <v>136</v>
      </c>
      <c r="E762">
        <v>2018</v>
      </c>
      <c r="F762" t="s">
        <v>2644</v>
      </c>
      <c r="G762" t="s">
        <v>2645</v>
      </c>
      <c r="H762" t="s">
        <v>2646</v>
      </c>
    </row>
    <row r="763" spans="1:8" x14ac:dyDescent="0.2">
      <c r="A763" t="s">
        <v>2647</v>
      </c>
      <c r="B763" t="s">
        <v>2648</v>
      </c>
      <c r="C763" t="s">
        <v>2649</v>
      </c>
      <c r="D763" t="s">
        <v>24</v>
      </c>
      <c r="E763">
        <v>2019</v>
      </c>
      <c r="F763" t="s">
        <v>2650</v>
      </c>
      <c r="G763" t="s">
        <v>2651</v>
      </c>
      <c r="H763" t="s">
        <v>2652</v>
      </c>
    </row>
    <row r="764" spans="1:8" x14ac:dyDescent="0.2">
      <c r="A764" t="s">
        <v>1001</v>
      </c>
      <c r="B764" t="s">
        <v>1002</v>
      </c>
      <c r="C764" t="s">
        <v>1003</v>
      </c>
      <c r="D764" t="s">
        <v>1004</v>
      </c>
      <c r="E764">
        <v>2023</v>
      </c>
      <c r="F764" t="s">
        <v>1005</v>
      </c>
      <c r="G764" t="s">
        <v>1006</v>
      </c>
      <c r="H764" t="s">
        <v>1007</v>
      </c>
    </row>
    <row r="765" spans="1:8" x14ac:dyDescent="0.2">
      <c r="A765" t="s">
        <v>1459</v>
      </c>
      <c r="B765" t="s">
        <v>1460</v>
      </c>
      <c r="C765" t="s">
        <v>1461</v>
      </c>
      <c r="D765" t="s">
        <v>136</v>
      </c>
      <c r="E765">
        <v>2022</v>
      </c>
      <c r="F765" t="s">
        <v>1462</v>
      </c>
      <c r="G765" t="s">
        <v>1463</v>
      </c>
      <c r="H765" t="s">
        <v>1464</v>
      </c>
    </row>
    <row r="766" spans="1:8" x14ac:dyDescent="0.2">
      <c r="A766" t="s">
        <v>397</v>
      </c>
      <c r="B766" t="s">
        <v>398</v>
      </c>
      <c r="C766" t="s">
        <v>399</v>
      </c>
      <c r="D766" t="s">
        <v>39</v>
      </c>
      <c r="E766">
        <v>2024</v>
      </c>
      <c r="F766" t="s">
        <v>400</v>
      </c>
      <c r="G766" t="s">
        <v>401</v>
      </c>
      <c r="H766" t="s">
        <v>402</v>
      </c>
    </row>
    <row r="767" spans="1:8" x14ac:dyDescent="0.2">
      <c r="A767" t="s">
        <v>2653</v>
      </c>
      <c r="B767" t="s">
        <v>2654</v>
      </c>
      <c r="C767" t="s">
        <v>2655</v>
      </c>
      <c r="D767" t="s">
        <v>2656</v>
      </c>
      <c r="E767">
        <v>2021</v>
      </c>
      <c r="F767" t="s">
        <v>2657</v>
      </c>
      <c r="G767" t="s">
        <v>2658</v>
      </c>
      <c r="H767" t="s">
        <v>2659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59A5-19E7-4F98-9ED9-CFD033826915}">
  <sheetPr>
    <tabColor theme="5" tint="0.39997558519241921"/>
  </sheetPr>
  <dimension ref="A1:Q767"/>
  <sheetViews>
    <sheetView topLeftCell="A202" workbookViewId="0">
      <selection activeCell="B183" sqref="B182:B183"/>
    </sheetView>
  </sheetViews>
  <sheetFormatPr baseColWidth="10" defaultColWidth="8.83203125" defaultRowHeight="15" x14ac:dyDescent="0.2"/>
  <cols>
    <col min="1" max="17" width="20.6640625" customWidth="1"/>
  </cols>
  <sheetData>
    <row r="1" spans="1:17" x14ac:dyDescent="0.2">
      <c r="A1" t="s">
        <v>4797</v>
      </c>
      <c r="B1" t="s">
        <v>4798</v>
      </c>
      <c r="C1" t="s">
        <v>4799</v>
      </c>
      <c r="D1" t="s">
        <v>4800</v>
      </c>
      <c r="E1" t="s">
        <v>4801</v>
      </c>
      <c r="F1" t="s">
        <v>4802</v>
      </c>
      <c r="G1" t="s">
        <v>4803</v>
      </c>
      <c r="H1" t="s">
        <v>4804</v>
      </c>
      <c r="I1" t="s">
        <v>4805</v>
      </c>
      <c r="J1" t="s">
        <v>4806</v>
      </c>
      <c r="K1" t="s">
        <v>4807</v>
      </c>
      <c r="L1" t="s">
        <v>4808</v>
      </c>
      <c r="M1" t="s">
        <v>4809</v>
      </c>
      <c r="N1" t="s">
        <v>4810</v>
      </c>
      <c r="O1" t="s">
        <v>4811</v>
      </c>
      <c r="P1" t="s">
        <v>4812</v>
      </c>
      <c r="Q1" t="s">
        <v>4813</v>
      </c>
    </row>
    <row r="2" spans="1:17" x14ac:dyDescent="0.2">
      <c r="A2" t="s">
        <v>4814</v>
      </c>
      <c r="B2" t="s">
        <v>4815</v>
      </c>
      <c r="C2" t="s">
        <v>4816</v>
      </c>
      <c r="D2" t="s">
        <v>4817</v>
      </c>
      <c r="E2" t="s">
        <v>4818</v>
      </c>
      <c r="F2" t="s">
        <v>4819</v>
      </c>
      <c r="G2" t="s">
        <v>4820</v>
      </c>
      <c r="H2" t="s">
        <v>4821</v>
      </c>
      <c r="I2" t="s">
        <v>4822</v>
      </c>
      <c r="J2" t="s">
        <v>4823</v>
      </c>
      <c r="K2" t="s">
        <v>4824</v>
      </c>
      <c r="L2" t="s">
        <v>4825</v>
      </c>
      <c r="M2" t="s">
        <v>4826</v>
      </c>
      <c r="N2" t="s">
        <v>4827</v>
      </c>
      <c r="O2" t="s">
        <v>4828</v>
      </c>
      <c r="P2" t="s">
        <v>4829</v>
      </c>
      <c r="Q2" t="s">
        <v>4830</v>
      </c>
    </row>
    <row r="3" spans="1:17" x14ac:dyDescent="0.2">
      <c r="A3" t="s">
        <v>1008</v>
      </c>
      <c r="B3" t="s">
        <v>1012</v>
      </c>
      <c r="C3" s="14">
        <v>45914</v>
      </c>
      <c r="D3" t="s">
        <v>4831</v>
      </c>
      <c r="E3" t="s">
        <v>4832</v>
      </c>
      <c r="G3" t="s">
        <v>4833</v>
      </c>
      <c r="I3" t="s">
        <v>4834</v>
      </c>
      <c r="K3" t="s">
        <v>4835</v>
      </c>
      <c r="M3" t="s">
        <v>4835</v>
      </c>
      <c r="O3" t="s">
        <v>4835</v>
      </c>
    </row>
    <row r="4" spans="1:17" x14ac:dyDescent="0.2">
      <c r="A4" t="s">
        <v>2660</v>
      </c>
      <c r="B4" t="s">
        <v>5603</v>
      </c>
      <c r="C4" s="14">
        <v>45963</v>
      </c>
      <c r="D4" t="s">
        <v>5604</v>
      </c>
      <c r="E4" t="s">
        <v>4832</v>
      </c>
      <c r="G4" t="s">
        <v>4833</v>
      </c>
      <c r="I4" t="s">
        <v>5605</v>
      </c>
      <c r="K4" t="s">
        <v>4835</v>
      </c>
      <c r="M4" t="s">
        <v>4837</v>
      </c>
      <c r="N4" t="s">
        <v>5606</v>
      </c>
      <c r="O4" t="s">
        <v>4835</v>
      </c>
      <c r="Q4" t="s">
        <v>5607</v>
      </c>
    </row>
    <row r="5" spans="1:17" x14ac:dyDescent="0.2">
      <c r="A5" t="s">
        <v>2329</v>
      </c>
      <c r="B5" t="s">
        <v>6122</v>
      </c>
      <c r="C5" s="14">
        <v>45971</v>
      </c>
      <c r="D5" t="s">
        <v>6123</v>
      </c>
      <c r="E5" t="s">
        <v>4832</v>
      </c>
      <c r="G5" t="s">
        <v>4833</v>
      </c>
      <c r="K5" t="s">
        <v>4835</v>
      </c>
      <c r="M5" t="s">
        <v>4835</v>
      </c>
      <c r="O5" t="s">
        <v>4835</v>
      </c>
    </row>
    <row r="6" spans="1:17" x14ac:dyDescent="0.2">
      <c r="A6" t="s">
        <v>2667</v>
      </c>
      <c r="B6" t="s">
        <v>5608</v>
      </c>
      <c r="C6" s="14">
        <v>45963</v>
      </c>
      <c r="D6" t="s">
        <v>5609</v>
      </c>
      <c r="E6" t="s">
        <v>4832</v>
      </c>
      <c r="G6" t="s">
        <v>4833</v>
      </c>
      <c r="I6" t="s">
        <v>5610</v>
      </c>
      <c r="K6" t="s">
        <v>4835</v>
      </c>
      <c r="M6" t="s">
        <v>4837</v>
      </c>
      <c r="N6" t="s">
        <v>5611</v>
      </c>
      <c r="O6" t="s">
        <v>4835</v>
      </c>
      <c r="Q6" t="s">
        <v>5612</v>
      </c>
    </row>
    <row r="7" spans="1:17" x14ac:dyDescent="0.2">
      <c r="A7" t="s">
        <v>2335</v>
      </c>
      <c r="B7" t="s">
        <v>6124</v>
      </c>
      <c r="C7" s="14">
        <v>45971</v>
      </c>
      <c r="D7" t="s">
        <v>6125</v>
      </c>
      <c r="E7" t="s">
        <v>4832</v>
      </c>
      <c r="G7" t="s">
        <v>4833</v>
      </c>
      <c r="I7" t="s">
        <v>6126</v>
      </c>
      <c r="K7" t="s">
        <v>4835</v>
      </c>
      <c r="M7" t="s">
        <v>4835</v>
      </c>
      <c r="O7" t="s">
        <v>4835</v>
      </c>
      <c r="Q7" t="s">
        <v>6127</v>
      </c>
    </row>
    <row r="8" spans="1:17" x14ac:dyDescent="0.2">
      <c r="A8" t="s">
        <v>1014</v>
      </c>
      <c r="B8" t="s">
        <v>1018</v>
      </c>
      <c r="C8" s="14">
        <v>45913</v>
      </c>
      <c r="D8" t="s">
        <v>4836</v>
      </c>
      <c r="E8" t="s">
        <v>4832</v>
      </c>
      <c r="G8" t="s">
        <v>4833</v>
      </c>
      <c r="I8" t="s">
        <v>4834</v>
      </c>
      <c r="K8" t="s">
        <v>4837</v>
      </c>
      <c r="L8" t="s">
        <v>4838</v>
      </c>
      <c r="M8" t="s">
        <v>4835</v>
      </c>
      <c r="O8" t="s">
        <v>4835</v>
      </c>
    </row>
    <row r="9" spans="1:17" x14ac:dyDescent="0.2">
      <c r="A9" t="s">
        <v>403</v>
      </c>
      <c r="B9" t="s">
        <v>4839</v>
      </c>
      <c r="C9" s="14">
        <v>45913</v>
      </c>
      <c r="D9" t="s">
        <v>4840</v>
      </c>
      <c r="E9" t="s">
        <v>4832</v>
      </c>
      <c r="G9" t="s">
        <v>4833</v>
      </c>
      <c r="I9" t="s">
        <v>4834</v>
      </c>
      <c r="K9" t="s">
        <v>4835</v>
      </c>
      <c r="M9" t="s">
        <v>4835</v>
      </c>
      <c r="O9" t="s">
        <v>4835</v>
      </c>
    </row>
    <row r="10" spans="1:17" x14ac:dyDescent="0.2">
      <c r="A10" t="s">
        <v>4264</v>
      </c>
      <c r="B10" t="s">
        <v>6405</v>
      </c>
      <c r="C10" s="14">
        <v>45986</v>
      </c>
      <c r="D10" t="s">
        <v>6406</v>
      </c>
      <c r="E10" t="s">
        <v>4832</v>
      </c>
      <c r="G10" t="s">
        <v>4833</v>
      </c>
      <c r="I10" t="s">
        <v>5610</v>
      </c>
      <c r="K10" t="s">
        <v>4835</v>
      </c>
      <c r="M10" t="s">
        <v>4835</v>
      </c>
      <c r="O10" t="s">
        <v>4835</v>
      </c>
    </row>
    <row r="11" spans="1:17" x14ac:dyDescent="0.2">
      <c r="A11" t="s">
        <v>2341</v>
      </c>
      <c r="B11" t="s">
        <v>6128</v>
      </c>
      <c r="C11" s="14">
        <v>45971</v>
      </c>
      <c r="D11" t="s">
        <v>6129</v>
      </c>
      <c r="E11" t="s">
        <v>4832</v>
      </c>
      <c r="G11" t="s">
        <v>4833</v>
      </c>
      <c r="K11" t="s">
        <v>4835</v>
      </c>
      <c r="M11" t="s">
        <v>4835</v>
      </c>
      <c r="O11" t="s">
        <v>4835</v>
      </c>
      <c r="Q11" t="s">
        <v>6130</v>
      </c>
    </row>
    <row r="12" spans="1:17" x14ac:dyDescent="0.2">
      <c r="A12" t="s">
        <v>1020</v>
      </c>
      <c r="B12" t="s">
        <v>1024</v>
      </c>
      <c r="C12" s="14">
        <v>45913</v>
      </c>
      <c r="D12" t="s">
        <v>4841</v>
      </c>
      <c r="E12" t="s">
        <v>4842</v>
      </c>
      <c r="G12" t="s">
        <v>4833</v>
      </c>
      <c r="I12" t="s">
        <v>4843</v>
      </c>
      <c r="K12" t="s">
        <v>4835</v>
      </c>
      <c r="M12" t="s">
        <v>4835</v>
      </c>
      <c r="O12" t="s">
        <v>4835</v>
      </c>
    </row>
    <row r="13" spans="1:17" x14ac:dyDescent="0.2">
      <c r="A13" t="s">
        <v>2673</v>
      </c>
      <c r="B13" t="s">
        <v>5613</v>
      </c>
      <c r="C13" s="14">
        <v>45963</v>
      </c>
      <c r="D13" t="s">
        <v>5614</v>
      </c>
      <c r="E13" t="s">
        <v>4832</v>
      </c>
      <c r="G13" t="s">
        <v>4833</v>
      </c>
      <c r="I13" t="s">
        <v>5610</v>
      </c>
      <c r="K13" t="s">
        <v>4835</v>
      </c>
      <c r="M13" t="s">
        <v>4835</v>
      </c>
      <c r="O13" t="s">
        <v>4835</v>
      </c>
    </row>
    <row r="14" spans="1:17" x14ac:dyDescent="0.2">
      <c r="A14" t="s">
        <v>4270</v>
      </c>
      <c r="B14" t="s">
        <v>6407</v>
      </c>
      <c r="C14" s="14">
        <v>45986</v>
      </c>
      <c r="D14" t="s">
        <v>6408</v>
      </c>
      <c r="E14" t="s">
        <v>4832</v>
      </c>
      <c r="G14" t="s">
        <v>4833</v>
      </c>
      <c r="I14" t="s">
        <v>5610</v>
      </c>
      <c r="K14" t="s">
        <v>4835</v>
      </c>
      <c r="M14" t="s">
        <v>4835</v>
      </c>
      <c r="O14" t="s">
        <v>4835</v>
      </c>
    </row>
    <row r="15" spans="1:17" x14ac:dyDescent="0.2">
      <c r="A15" t="s">
        <v>4276</v>
      </c>
      <c r="B15" t="s">
        <v>6409</v>
      </c>
      <c r="C15" s="14">
        <v>45986</v>
      </c>
      <c r="D15" t="s">
        <v>6410</v>
      </c>
      <c r="E15" t="s">
        <v>4832</v>
      </c>
      <c r="G15" t="s">
        <v>4833</v>
      </c>
      <c r="I15" t="s">
        <v>5373</v>
      </c>
      <c r="K15" t="s">
        <v>4835</v>
      </c>
      <c r="M15" t="s">
        <v>4835</v>
      </c>
      <c r="O15" t="s">
        <v>4835</v>
      </c>
    </row>
    <row r="16" spans="1:17" x14ac:dyDescent="0.2">
      <c r="A16" t="s">
        <v>3866</v>
      </c>
      <c r="B16" t="s">
        <v>6411</v>
      </c>
      <c r="C16" s="14">
        <v>45985</v>
      </c>
      <c r="D16" t="s">
        <v>6412</v>
      </c>
      <c r="E16" t="s">
        <v>4832</v>
      </c>
      <c r="G16" t="s">
        <v>4833</v>
      </c>
      <c r="I16" t="s">
        <v>6413</v>
      </c>
      <c r="J16" t="s">
        <v>4953</v>
      </c>
      <c r="K16" t="s">
        <v>4835</v>
      </c>
      <c r="M16" t="s">
        <v>4835</v>
      </c>
      <c r="O16" t="s">
        <v>4835</v>
      </c>
      <c r="Q16" t="s">
        <v>6414</v>
      </c>
    </row>
    <row r="17" spans="1:17" x14ac:dyDescent="0.2">
      <c r="A17" t="s">
        <v>2679</v>
      </c>
      <c r="B17" t="s">
        <v>5615</v>
      </c>
      <c r="C17" s="14">
        <v>45963</v>
      </c>
      <c r="D17" t="s">
        <v>5616</v>
      </c>
      <c r="E17" t="s">
        <v>4832</v>
      </c>
      <c r="G17" t="s">
        <v>4833</v>
      </c>
      <c r="I17" t="s">
        <v>5610</v>
      </c>
      <c r="K17" t="s">
        <v>4835</v>
      </c>
      <c r="M17" t="s">
        <v>4835</v>
      </c>
      <c r="O17" t="s">
        <v>4835</v>
      </c>
    </row>
    <row r="18" spans="1:17" x14ac:dyDescent="0.2">
      <c r="A18" t="s">
        <v>410</v>
      </c>
      <c r="B18" t="s">
        <v>4844</v>
      </c>
      <c r="C18" s="14">
        <v>45913</v>
      </c>
      <c r="D18" t="s">
        <v>4845</v>
      </c>
      <c r="E18" t="s">
        <v>4832</v>
      </c>
      <c r="G18" t="s">
        <v>4833</v>
      </c>
      <c r="I18" t="s">
        <v>4834</v>
      </c>
      <c r="K18" t="s">
        <v>4835</v>
      </c>
      <c r="M18" t="s">
        <v>4835</v>
      </c>
      <c r="O18" t="s">
        <v>4835</v>
      </c>
    </row>
    <row r="19" spans="1:17" x14ac:dyDescent="0.2">
      <c r="A19" t="s">
        <v>3873</v>
      </c>
      <c r="B19" t="s">
        <v>6415</v>
      </c>
      <c r="C19" s="14">
        <v>45985</v>
      </c>
      <c r="D19" t="s">
        <v>6416</v>
      </c>
      <c r="E19" t="s">
        <v>4832</v>
      </c>
      <c r="G19" t="s">
        <v>4833</v>
      </c>
      <c r="I19" t="s">
        <v>5610</v>
      </c>
      <c r="K19" t="s">
        <v>4835</v>
      </c>
      <c r="M19" t="s">
        <v>4835</v>
      </c>
      <c r="O19" t="s">
        <v>4835</v>
      </c>
    </row>
    <row r="20" spans="1:17" x14ac:dyDescent="0.2">
      <c r="A20" t="s">
        <v>415</v>
      </c>
      <c r="B20" t="s">
        <v>4846</v>
      </c>
      <c r="C20" s="14">
        <v>45913</v>
      </c>
      <c r="D20" t="s">
        <v>4847</v>
      </c>
      <c r="E20" t="s">
        <v>4832</v>
      </c>
      <c r="G20" t="s">
        <v>4833</v>
      </c>
      <c r="I20" t="s">
        <v>4834</v>
      </c>
      <c r="K20" t="s">
        <v>4835</v>
      </c>
      <c r="M20" t="s">
        <v>4835</v>
      </c>
      <c r="O20" t="s">
        <v>4835</v>
      </c>
      <c r="Q20" t="s">
        <v>4848</v>
      </c>
    </row>
    <row r="21" spans="1:17" x14ac:dyDescent="0.2">
      <c r="A21" t="s">
        <v>2687</v>
      </c>
      <c r="B21" t="s">
        <v>5617</v>
      </c>
      <c r="C21" s="14">
        <v>45963</v>
      </c>
      <c r="D21" t="s">
        <v>5618</v>
      </c>
      <c r="E21" t="s">
        <v>4832</v>
      </c>
      <c r="G21" t="s">
        <v>4833</v>
      </c>
      <c r="I21" t="s">
        <v>5610</v>
      </c>
      <c r="K21" t="s">
        <v>4835</v>
      </c>
      <c r="M21" t="s">
        <v>4835</v>
      </c>
      <c r="O21" t="s">
        <v>4835</v>
      </c>
      <c r="Q21" t="s">
        <v>5619</v>
      </c>
    </row>
    <row r="22" spans="1:17" x14ac:dyDescent="0.2">
      <c r="A22" t="s">
        <v>2693</v>
      </c>
      <c r="B22" t="s">
        <v>5620</v>
      </c>
      <c r="C22" s="14">
        <v>45963</v>
      </c>
      <c r="D22" t="s">
        <v>5621</v>
      </c>
      <c r="E22" t="s">
        <v>4998</v>
      </c>
      <c r="G22" t="s">
        <v>4833</v>
      </c>
      <c r="I22" t="s">
        <v>5610</v>
      </c>
      <c r="K22" t="s">
        <v>4835</v>
      </c>
      <c r="M22" t="s">
        <v>4835</v>
      </c>
      <c r="O22" t="s">
        <v>4835</v>
      </c>
    </row>
    <row r="23" spans="1:17" x14ac:dyDescent="0.2">
      <c r="A23" t="s">
        <v>2700</v>
      </c>
      <c r="B23" t="s">
        <v>5622</v>
      </c>
      <c r="C23" s="14">
        <v>45963</v>
      </c>
      <c r="D23" t="s">
        <v>5623</v>
      </c>
      <c r="E23" t="s">
        <v>4832</v>
      </c>
      <c r="G23" t="s">
        <v>4855</v>
      </c>
      <c r="I23" t="s">
        <v>5624</v>
      </c>
      <c r="K23" t="s">
        <v>4835</v>
      </c>
      <c r="M23" t="s">
        <v>4835</v>
      </c>
      <c r="O23" t="s">
        <v>4835</v>
      </c>
    </row>
    <row r="24" spans="1:17" x14ac:dyDescent="0.2">
      <c r="A24" t="s">
        <v>2707</v>
      </c>
      <c r="B24" t="s">
        <v>5625</v>
      </c>
      <c r="C24" s="14">
        <v>45963</v>
      </c>
      <c r="D24" t="s">
        <v>5626</v>
      </c>
      <c r="E24" t="s">
        <v>4998</v>
      </c>
      <c r="G24" t="s">
        <v>4833</v>
      </c>
      <c r="I24" t="s">
        <v>5373</v>
      </c>
      <c r="K24" t="s">
        <v>4835</v>
      </c>
      <c r="M24" t="s">
        <v>4835</v>
      </c>
      <c r="O24" t="s">
        <v>4835</v>
      </c>
    </row>
    <row r="25" spans="1:17" x14ac:dyDescent="0.2">
      <c r="A25" t="s">
        <v>1026</v>
      </c>
      <c r="B25" t="s">
        <v>1031</v>
      </c>
      <c r="C25" s="14">
        <v>45913</v>
      </c>
      <c r="D25" t="s">
        <v>4849</v>
      </c>
      <c r="E25" t="s">
        <v>4832</v>
      </c>
      <c r="G25" t="s">
        <v>4833</v>
      </c>
      <c r="I25" t="s">
        <v>4850</v>
      </c>
      <c r="K25" t="s">
        <v>4835</v>
      </c>
      <c r="M25" t="s">
        <v>4835</v>
      </c>
      <c r="O25" t="s">
        <v>4835</v>
      </c>
    </row>
    <row r="26" spans="1:17" x14ac:dyDescent="0.2">
      <c r="A26" t="s">
        <v>3880</v>
      </c>
      <c r="B26" t="s">
        <v>6417</v>
      </c>
      <c r="C26" s="14">
        <v>45985</v>
      </c>
      <c r="D26" t="s">
        <v>6418</v>
      </c>
      <c r="E26" t="s">
        <v>4998</v>
      </c>
      <c r="G26" t="s">
        <v>4833</v>
      </c>
      <c r="I26" t="s">
        <v>5610</v>
      </c>
      <c r="K26" t="s">
        <v>4835</v>
      </c>
      <c r="M26" t="s">
        <v>4835</v>
      </c>
      <c r="O26" t="s">
        <v>4835</v>
      </c>
    </row>
    <row r="27" spans="1:17" x14ac:dyDescent="0.2">
      <c r="A27" t="s">
        <v>420</v>
      </c>
      <c r="B27" t="s">
        <v>4851</v>
      </c>
      <c r="C27" s="14">
        <v>45913</v>
      </c>
      <c r="D27" t="s">
        <v>4852</v>
      </c>
      <c r="E27" t="s">
        <v>4832</v>
      </c>
      <c r="G27" t="s">
        <v>4833</v>
      </c>
      <c r="I27" t="s">
        <v>4853</v>
      </c>
      <c r="K27" t="s">
        <v>4835</v>
      </c>
      <c r="M27" t="s">
        <v>4835</v>
      </c>
      <c r="O27" t="s">
        <v>4835</v>
      </c>
    </row>
    <row r="28" spans="1:17" x14ac:dyDescent="0.2">
      <c r="A28" t="s">
        <v>1033</v>
      </c>
      <c r="B28" t="s">
        <v>1038</v>
      </c>
      <c r="C28" s="14">
        <v>45914</v>
      </c>
      <c r="D28" t="s">
        <v>4854</v>
      </c>
      <c r="E28" t="s">
        <v>4832</v>
      </c>
      <c r="G28" t="s">
        <v>4855</v>
      </c>
      <c r="I28" t="s">
        <v>4856</v>
      </c>
      <c r="K28" t="s">
        <v>4835</v>
      </c>
      <c r="M28" t="s">
        <v>4835</v>
      </c>
      <c r="O28" t="s">
        <v>4835</v>
      </c>
    </row>
    <row r="29" spans="1:17" x14ac:dyDescent="0.2">
      <c r="A29" t="s">
        <v>4282</v>
      </c>
      <c r="B29" t="s">
        <v>6419</v>
      </c>
      <c r="C29" s="14">
        <v>45986</v>
      </c>
      <c r="D29" t="s">
        <v>6420</v>
      </c>
      <c r="E29" t="s">
        <v>4832</v>
      </c>
      <c r="G29" t="s">
        <v>4833</v>
      </c>
      <c r="I29" t="s">
        <v>6421</v>
      </c>
      <c r="K29" t="s">
        <v>4835</v>
      </c>
      <c r="M29" t="s">
        <v>4835</v>
      </c>
      <c r="O29" t="s">
        <v>4835</v>
      </c>
    </row>
    <row r="30" spans="1:17" x14ac:dyDescent="0.2">
      <c r="A30" t="s">
        <v>4288</v>
      </c>
      <c r="B30" t="s">
        <v>6422</v>
      </c>
      <c r="C30" s="14">
        <v>45986</v>
      </c>
      <c r="D30" t="s">
        <v>6423</v>
      </c>
      <c r="E30" t="s">
        <v>4832</v>
      </c>
      <c r="G30" t="s">
        <v>4855</v>
      </c>
      <c r="I30" t="s">
        <v>6424</v>
      </c>
      <c r="K30" t="s">
        <v>4835</v>
      </c>
      <c r="M30" t="s">
        <v>4835</v>
      </c>
      <c r="O30" t="s">
        <v>4835</v>
      </c>
    </row>
    <row r="31" spans="1:17" x14ac:dyDescent="0.2">
      <c r="A31" t="s">
        <v>3887</v>
      </c>
      <c r="B31" t="s">
        <v>6425</v>
      </c>
      <c r="C31" s="14">
        <v>45985</v>
      </c>
      <c r="D31" t="s">
        <v>6426</v>
      </c>
      <c r="E31" t="s">
        <v>4832</v>
      </c>
      <c r="G31" t="s">
        <v>4833</v>
      </c>
      <c r="I31" t="s">
        <v>5574</v>
      </c>
      <c r="K31" t="s">
        <v>4835</v>
      </c>
      <c r="M31" t="s">
        <v>4835</v>
      </c>
      <c r="O31" t="s">
        <v>4835</v>
      </c>
    </row>
    <row r="32" spans="1:17" x14ac:dyDescent="0.2">
      <c r="A32" t="s">
        <v>426</v>
      </c>
      <c r="B32" t="s">
        <v>4857</v>
      </c>
      <c r="C32" s="14">
        <v>45913</v>
      </c>
      <c r="D32" t="s">
        <v>4858</v>
      </c>
      <c r="E32" t="s">
        <v>4832</v>
      </c>
      <c r="G32" t="s">
        <v>4833</v>
      </c>
      <c r="I32" t="s">
        <v>4834</v>
      </c>
      <c r="K32" t="s">
        <v>4835</v>
      </c>
      <c r="M32" t="s">
        <v>4835</v>
      </c>
      <c r="O32" t="s">
        <v>4835</v>
      </c>
    </row>
    <row r="33" spans="1:17" x14ac:dyDescent="0.2">
      <c r="A33" t="s">
        <v>4294</v>
      </c>
      <c r="B33" t="s">
        <v>4299</v>
      </c>
      <c r="C33" s="14">
        <v>45986</v>
      </c>
      <c r="D33" t="s">
        <v>6427</v>
      </c>
      <c r="E33" t="s">
        <v>4832</v>
      </c>
      <c r="G33" t="s">
        <v>4833</v>
      </c>
      <c r="I33" t="s">
        <v>5373</v>
      </c>
      <c r="K33" t="s">
        <v>4835</v>
      </c>
      <c r="M33" t="s">
        <v>4835</v>
      </c>
      <c r="O33" t="s">
        <v>4835</v>
      </c>
    </row>
    <row r="34" spans="1:17" x14ac:dyDescent="0.2">
      <c r="A34" t="s">
        <v>2713</v>
      </c>
      <c r="B34" t="s">
        <v>5627</v>
      </c>
      <c r="C34" s="14">
        <v>45965</v>
      </c>
      <c r="D34" t="s">
        <v>5628</v>
      </c>
      <c r="E34" t="s">
        <v>4902</v>
      </c>
      <c r="G34" t="s">
        <v>4833</v>
      </c>
      <c r="I34" t="s">
        <v>5629</v>
      </c>
      <c r="K34" t="s">
        <v>4835</v>
      </c>
      <c r="M34" t="s">
        <v>4835</v>
      </c>
      <c r="O34" t="s">
        <v>4835</v>
      </c>
      <c r="Q34" t="s">
        <v>5630</v>
      </c>
    </row>
    <row r="35" spans="1:17" x14ac:dyDescent="0.2">
      <c r="A35" t="s">
        <v>1040</v>
      </c>
      <c r="B35" t="s">
        <v>1044</v>
      </c>
      <c r="C35" s="14">
        <v>45914</v>
      </c>
      <c r="D35" t="s">
        <v>4859</v>
      </c>
      <c r="E35" t="s">
        <v>4832</v>
      </c>
      <c r="G35" t="s">
        <v>4833</v>
      </c>
      <c r="I35" t="s">
        <v>4834</v>
      </c>
      <c r="K35" t="s">
        <v>4835</v>
      </c>
      <c r="M35" t="s">
        <v>4835</v>
      </c>
      <c r="O35" t="s">
        <v>4835</v>
      </c>
    </row>
    <row r="36" spans="1:17" x14ac:dyDescent="0.2">
      <c r="A36" t="s">
        <v>2720</v>
      </c>
      <c r="B36" t="s">
        <v>5631</v>
      </c>
      <c r="C36" s="14">
        <v>45965</v>
      </c>
      <c r="D36" t="s">
        <v>5632</v>
      </c>
      <c r="E36" t="s">
        <v>4832</v>
      </c>
      <c r="G36" t="s">
        <v>4833</v>
      </c>
      <c r="I36" t="s">
        <v>5610</v>
      </c>
      <c r="K36" t="s">
        <v>4837</v>
      </c>
      <c r="L36" t="s">
        <v>5028</v>
      </c>
      <c r="M36" t="s">
        <v>4835</v>
      </c>
      <c r="O36" t="s">
        <v>4835</v>
      </c>
      <c r="Q36" t="s">
        <v>5633</v>
      </c>
    </row>
    <row r="37" spans="1:17" x14ac:dyDescent="0.2">
      <c r="A37" t="s">
        <v>433</v>
      </c>
      <c r="B37" t="s">
        <v>4860</v>
      </c>
      <c r="C37" s="14">
        <v>45913</v>
      </c>
      <c r="D37" t="s">
        <v>4861</v>
      </c>
      <c r="E37" t="s">
        <v>4832</v>
      </c>
      <c r="G37" t="s">
        <v>4833</v>
      </c>
      <c r="I37" t="s">
        <v>4834</v>
      </c>
      <c r="K37" t="s">
        <v>4835</v>
      </c>
      <c r="M37" t="s">
        <v>4835</v>
      </c>
      <c r="O37" t="s">
        <v>4835</v>
      </c>
    </row>
    <row r="38" spans="1:17" x14ac:dyDescent="0.2">
      <c r="A38" t="s">
        <v>4301</v>
      </c>
      <c r="B38" t="s">
        <v>6428</v>
      </c>
      <c r="C38" s="14">
        <v>45986</v>
      </c>
      <c r="D38" t="s">
        <v>6429</v>
      </c>
      <c r="E38" t="s">
        <v>4832</v>
      </c>
      <c r="G38" t="s">
        <v>4833</v>
      </c>
      <c r="I38" t="s">
        <v>6291</v>
      </c>
      <c r="K38" t="s">
        <v>4835</v>
      </c>
      <c r="M38" t="s">
        <v>4835</v>
      </c>
      <c r="O38" t="s">
        <v>4835</v>
      </c>
    </row>
    <row r="39" spans="1:17" x14ac:dyDescent="0.2">
      <c r="A39" t="s">
        <v>2727</v>
      </c>
      <c r="B39" t="s">
        <v>5634</v>
      </c>
      <c r="C39" s="14">
        <v>45965</v>
      </c>
      <c r="D39" t="s">
        <v>5635</v>
      </c>
      <c r="E39" t="s">
        <v>4832</v>
      </c>
      <c r="G39" t="s">
        <v>4833</v>
      </c>
      <c r="I39" t="s">
        <v>5610</v>
      </c>
      <c r="J39" t="s">
        <v>4953</v>
      </c>
      <c r="K39" t="s">
        <v>4835</v>
      </c>
      <c r="M39" t="s">
        <v>4835</v>
      </c>
      <c r="O39" t="s">
        <v>4835</v>
      </c>
      <c r="Q39" t="s">
        <v>5636</v>
      </c>
    </row>
    <row r="40" spans="1:17" x14ac:dyDescent="0.2">
      <c r="A40" t="s">
        <v>2733</v>
      </c>
      <c r="B40" t="s">
        <v>5637</v>
      </c>
      <c r="C40" s="14">
        <v>45965</v>
      </c>
      <c r="D40" t="s">
        <v>5638</v>
      </c>
      <c r="E40" t="s">
        <v>4832</v>
      </c>
      <c r="G40" t="s">
        <v>4833</v>
      </c>
      <c r="I40" t="s">
        <v>5610</v>
      </c>
      <c r="K40" t="s">
        <v>4835</v>
      </c>
      <c r="M40" t="s">
        <v>4835</v>
      </c>
      <c r="O40" t="s">
        <v>4835</v>
      </c>
    </row>
    <row r="41" spans="1:17" x14ac:dyDescent="0.2">
      <c r="A41" t="s">
        <v>440</v>
      </c>
      <c r="B41" t="s">
        <v>4862</v>
      </c>
      <c r="C41" s="14">
        <v>45913</v>
      </c>
      <c r="D41" t="s">
        <v>4863</v>
      </c>
      <c r="E41" t="s">
        <v>4832</v>
      </c>
      <c r="G41" t="s">
        <v>4833</v>
      </c>
      <c r="I41" t="s">
        <v>4864</v>
      </c>
      <c r="K41" t="s">
        <v>4835</v>
      </c>
      <c r="M41" t="s">
        <v>4835</v>
      </c>
      <c r="O41" t="s">
        <v>4835</v>
      </c>
      <c r="Q41" t="s">
        <v>4865</v>
      </c>
    </row>
    <row r="42" spans="1:17" x14ac:dyDescent="0.2">
      <c r="A42" t="s">
        <v>2347</v>
      </c>
      <c r="B42" t="s">
        <v>6131</v>
      </c>
      <c r="C42" s="14">
        <v>45971</v>
      </c>
      <c r="D42" t="s">
        <v>6132</v>
      </c>
      <c r="E42" t="s">
        <v>4832</v>
      </c>
      <c r="G42" t="s">
        <v>4833</v>
      </c>
      <c r="K42" t="s">
        <v>4835</v>
      </c>
      <c r="M42" t="s">
        <v>4835</v>
      </c>
      <c r="O42" t="s">
        <v>4835</v>
      </c>
    </row>
    <row r="43" spans="1:17" x14ac:dyDescent="0.2">
      <c r="A43" t="s">
        <v>4307</v>
      </c>
      <c r="B43" t="s">
        <v>4311</v>
      </c>
      <c r="C43" s="14">
        <v>45987</v>
      </c>
      <c r="D43" t="s">
        <v>6430</v>
      </c>
      <c r="E43" t="s">
        <v>4842</v>
      </c>
      <c r="G43" t="s">
        <v>4833</v>
      </c>
      <c r="I43" t="s">
        <v>5610</v>
      </c>
      <c r="K43" t="s">
        <v>4835</v>
      </c>
      <c r="M43" t="s">
        <v>4835</v>
      </c>
      <c r="O43" t="s">
        <v>4835</v>
      </c>
      <c r="Q43" t="s">
        <v>6431</v>
      </c>
    </row>
    <row r="44" spans="1:17" x14ac:dyDescent="0.2">
      <c r="A44" t="s">
        <v>2353</v>
      </c>
      <c r="B44" t="s">
        <v>6133</v>
      </c>
      <c r="C44" s="14">
        <v>45971</v>
      </c>
      <c r="D44" t="s">
        <v>6134</v>
      </c>
      <c r="E44" t="s">
        <v>4832</v>
      </c>
      <c r="G44" t="s">
        <v>4855</v>
      </c>
      <c r="I44" t="s">
        <v>6135</v>
      </c>
      <c r="K44" t="s">
        <v>4835</v>
      </c>
      <c r="M44" t="s">
        <v>4835</v>
      </c>
      <c r="O44" t="s">
        <v>4835</v>
      </c>
    </row>
    <row r="45" spans="1:17" x14ac:dyDescent="0.2">
      <c r="A45" t="s">
        <v>3894</v>
      </c>
      <c r="B45" t="s">
        <v>6432</v>
      </c>
      <c r="C45" s="14">
        <v>45985</v>
      </c>
      <c r="D45" t="s">
        <v>6433</v>
      </c>
      <c r="E45" t="s">
        <v>4832</v>
      </c>
      <c r="G45" t="s">
        <v>4833</v>
      </c>
      <c r="I45" t="s">
        <v>6434</v>
      </c>
      <c r="K45" t="s">
        <v>4835</v>
      </c>
      <c r="M45" t="s">
        <v>4835</v>
      </c>
      <c r="O45" t="s">
        <v>4835</v>
      </c>
    </row>
    <row r="46" spans="1:17" x14ac:dyDescent="0.2">
      <c r="A46" t="s">
        <v>4313</v>
      </c>
      <c r="B46" t="s">
        <v>6428</v>
      </c>
      <c r="C46" s="14">
        <v>45987</v>
      </c>
      <c r="D46" t="s">
        <v>6435</v>
      </c>
      <c r="E46" t="s">
        <v>4832</v>
      </c>
      <c r="G46" t="s">
        <v>4833</v>
      </c>
      <c r="I46" t="s">
        <v>6436</v>
      </c>
      <c r="K46" t="s">
        <v>4835</v>
      </c>
      <c r="M46" t="s">
        <v>4835</v>
      </c>
      <c r="O46" t="s">
        <v>4835</v>
      </c>
    </row>
    <row r="47" spans="1:17" x14ac:dyDescent="0.2">
      <c r="A47" t="s">
        <v>4320</v>
      </c>
      <c r="B47" t="s">
        <v>4325</v>
      </c>
      <c r="C47" s="14">
        <v>45987</v>
      </c>
      <c r="D47" t="s">
        <v>6437</v>
      </c>
      <c r="E47" t="s">
        <v>4832</v>
      </c>
      <c r="G47" t="s">
        <v>4855</v>
      </c>
      <c r="I47" t="s">
        <v>6438</v>
      </c>
      <c r="K47" t="s">
        <v>4835</v>
      </c>
      <c r="M47" t="s">
        <v>4835</v>
      </c>
      <c r="O47" t="s">
        <v>4835</v>
      </c>
    </row>
    <row r="48" spans="1:17" x14ac:dyDescent="0.2">
      <c r="A48" t="s">
        <v>447</v>
      </c>
      <c r="B48" t="s">
        <v>4866</v>
      </c>
      <c r="C48" s="14">
        <v>45913</v>
      </c>
      <c r="D48" t="s">
        <v>4867</v>
      </c>
      <c r="E48" t="s">
        <v>4842</v>
      </c>
      <c r="G48" t="s">
        <v>4833</v>
      </c>
      <c r="I48" t="s">
        <v>4868</v>
      </c>
      <c r="J48" t="s">
        <v>4869</v>
      </c>
      <c r="K48" t="s">
        <v>4835</v>
      </c>
      <c r="M48" t="s">
        <v>4837</v>
      </c>
      <c r="N48" t="s">
        <v>4870</v>
      </c>
      <c r="O48" t="s">
        <v>4837</v>
      </c>
      <c r="P48" t="s">
        <v>4871</v>
      </c>
    </row>
    <row r="49" spans="1:17" x14ac:dyDescent="0.2">
      <c r="A49" t="s">
        <v>3901</v>
      </c>
      <c r="B49" t="s">
        <v>6439</v>
      </c>
      <c r="C49" s="14">
        <v>45985</v>
      </c>
      <c r="D49" t="s">
        <v>6440</v>
      </c>
      <c r="E49" t="s">
        <v>4832</v>
      </c>
      <c r="G49" t="s">
        <v>4833</v>
      </c>
      <c r="I49" t="s">
        <v>6441</v>
      </c>
      <c r="K49" t="s">
        <v>4835</v>
      </c>
      <c r="M49" t="s">
        <v>4835</v>
      </c>
      <c r="O49" t="s">
        <v>4835</v>
      </c>
      <c r="Q49" t="s">
        <v>6442</v>
      </c>
    </row>
    <row r="50" spans="1:17" x14ac:dyDescent="0.2">
      <c r="A50" t="s">
        <v>3908</v>
      </c>
      <c r="B50" t="s">
        <v>6443</v>
      </c>
      <c r="C50" s="14">
        <v>45986</v>
      </c>
      <c r="D50" t="s">
        <v>6444</v>
      </c>
      <c r="E50" t="s">
        <v>4998</v>
      </c>
      <c r="G50" t="s">
        <v>4833</v>
      </c>
      <c r="I50" t="s">
        <v>5610</v>
      </c>
      <c r="K50" t="s">
        <v>4835</v>
      </c>
      <c r="M50" t="s">
        <v>4835</v>
      </c>
      <c r="O50" t="s">
        <v>4835</v>
      </c>
    </row>
    <row r="51" spans="1:17" x14ac:dyDescent="0.2">
      <c r="A51" t="s">
        <v>2359</v>
      </c>
      <c r="B51" t="s">
        <v>6136</v>
      </c>
      <c r="C51" s="14">
        <v>45971</v>
      </c>
      <c r="D51" t="s">
        <v>6137</v>
      </c>
      <c r="E51" t="s">
        <v>4902</v>
      </c>
      <c r="G51" t="s">
        <v>4855</v>
      </c>
      <c r="I51" t="s">
        <v>6138</v>
      </c>
      <c r="J51" t="s">
        <v>6139</v>
      </c>
      <c r="K51" t="s">
        <v>4835</v>
      </c>
      <c r="M51" t="s">
        <v>4835</v>
      </c>
      <c r="O51" t="s">
        <v>4837</v>
      </c>
      <c r="P51" t="s">
        <v>6140</v>
      </c>
    </row>
    <row r="52" spans="1:17" x14ac:dyDescent="0.2">
      <c r="A52" t="s">
        <v>4327</v>
      </c>
      <c r="B52" t="s">
        <v>6445</v>
      </c>
      <c r="C52" s="14">
        <v>45987</v>
      </c>
      <c r="D52" t="s">
        <v>6446</v>
      </c>
      <c r="E52" t="s">
        <v>4832</v>
      </c>
      <c r="G52" t="s">
        <v>4833</v>
      </c>
      <c r="I52" t="s">
        <v>5610</v>
      </c>
      <c r="K52" t="s">
        <v>4835</v>
      </c>
      <c r="M52" t="s">
        <v>4835</v>
      </c>
      <c r="O52" t="s">
        <v>4835</v>
      </c>
    </row>
    <row r="53" spans="1:17" x14ac:dyDescent="0.2">
      <c r="A53" t="s">
        <v>1046</v>
      </c>
      <c r="B53" t="s">
        <v>1051</v>
      </c>
      <c r="C53" s="14">
        <v>45914</v>
      </c>
      <c r="D53" t="s">
        <v>4872</v>
      </c>
      <c r="E53" t="s">
        <v>4832</v>
      </c>
      <c r="G53" t="s">
        <v>4833</v>
      </c>
      <c r="I53" t="s">
        <v>4834</v>
      </c>
      <c r="K53" t="s">
        <v>4835</v>
      </c>
      <c r="M53" t="s">
        <v>4835</v>
      </c>
      <c r="O53" t="s">
        <v>4835</v>
      </c>
    </row>
    <row r="54" spans="1:17" x14ac:dyDescent="0.2">
      <c r="A54" t="s">
        <v>454</v>
      </c>
      <c r="B54" t="s">
        <v>4873</v>
      </c>
      <c r="C54" s="14">
        <v>45913</v>
      </c>
      <c r="D54" t="s">
        <v>4874</v>
      </c>
      <c r="E54" t="s">
        <v>4832</v>
      </c>
      <c r="G54" t="s">
        <v>4833</v>
      </c>
      <c r="I54" t="s">
        <v>4834</v>
      </c>
      <c r="K54" t="s">
        <v>4835</v>
      </c>
      <c r="M54" t="s">
        <v>4835</v>
      </c>
      <c r="O54" t="s">
        <v>4835</v>
      </c>
      <c r="Q54" t="s">
        <v>4875</v>
      </c>
    </row>
    <row r="55" spans="1:17" x14ac:dyDescent="0.2">
      <c r="A55" t="s">
        <v>2739</v>
      </c>
      <c r="B55" t="s">
        <v>5639</v>
      </c>
      <c r="C55" s="14">
        <v>45965</v>
      </c>
      <c r="D55" t="s">
        <v>5640</v>
      </c>
      <c r="E55" t="s">
        <v>4832</v>
      </c>
      <c r="G55" t="s">
        <v>4855</v>
      </c>
      <c r="I55" t="s">
        <v>5223</v>
      </c>
      <c r="K55" t="s">
        <v>4835</v>
      </c>
      <c r="M55" t="s">
        <v>4835</v>
      </c>
      <c r="O55" t="s">
        <v>4835</v>
      </c>
    </row>
    <row r="56" spans="1:17" x14ac:dyDescent="0.2">
      <c r="A56" t="s">
        <v>2205</v>
      </c>
      <c r="B56" t="s">
        <v>5319</v>
      </c>
      <c r="C56" s="14">
        <v>45943</v>
      </c>
      <c r="D56" t="s">
        <v>5320</v>
      </c>
      <c r="E56" t="s">
        <v>4832</v>
      </c>
      <c r="G56" t="s">
        <v>4833</v>
      </c>
      <c r="I56" t="s">
        <v>5321</v>
      </c>
      <c r="K56" t="s">
        <v>4835</v>
      </c>
      <c r="M56" t="s">
        <v>4835</v>
      </c>
      <c r="O56" t="s">
        <v>4835</v>
      </c>
    </row>
    <row r="57" spans="1:17" x14ac:dyDescent="0.2">
      <c r="A57" t="s">
        <v>4333</v>
      </c>
      <c r="B57" t="s">
        <v>6447</v>
      </c>
      <c r="C57" s="14">
        <v>45987</v>
      </c>
      <c r="D57" t="s">
        <v>6448</v>
      </c>
      <c r="E57" t="s">
        <v>4832</v>
      </c>
      <c r="G57" t="s">
        <v>4833</v>
      </c>
      <c r="I57" t="s">
        <v>5610</v>
      </c>
      <c r="K57" t="s">
        <v>4837</v>
      </c>
      <c r="L57" t="s">
        <v>5028</v>
      </c>
      <c r="M57" t="s">
        <v>4835</v>
      </c>
      <c r="O57" t="s">
        <v>4835</v>
      </c>
    </row>
    <row r="58" spans="1:17" x14ac:dyDescent="0.2">
      <c r="A58" t="s">
        <v>2745</v>
      </c>
      <c r="B58" t="s">
        <v>5641</v>
      </c>
      <c r="C58" s="14">
        <v>45965</v>
      </c>
      <c r="D58" t="s">
        <v>5642</v>
      </c>
      <c r="E58" t="s">
        <v>4832</v>
      </c>
      <c r="G58" t="s">
        <v>4833</v>
      </c>
      <c r="I58" t="s">
        <v>5357</v>
      </c>
      <c r="K58" t="s">
        <v>4835</v>
      </c>
      <c r="M58" t="s">
        <v>4837</v>
      </c>
      <c r="N58" t="s">
        <v>5643</v>
      </c>
      <c r="O58" t="s">
        <v>4835</v>
      </c>
    </row>
    <row r="59" spans="1:17" x14ac:dyDescent="0.2">
      <c r="A59" t="s">
        <v>2211</v>
      </c>
      <c r="B59" t="s">
        <v>2216</v>
      </c>
      <c r="C59" s="14">
        <v>45939</v>
      </c>
      <c r="D59" t="s">
        <v>5322</v>
      </c>
      <c r="E59" t="s">
        <v>4832</v>
      </c>
      <c r="G59" t="s">
        <v>4833</v>
      </c>
      <c r="I59" t="s">
        <v>5323</v>
      </c>
      <c r="J59" t="s">
        <v>5324</v>
      </c>
      <c r="K59" t="s">
        <v>4835</v>
      </c>
      <c r="M59" t="s">
        <v>4837</v>
      </c>
      <c r="N59" t="s">
        <v>5325</v>
      </c>
      <c r="O59" t="s">
        <v>4835</v>
      </c>
      <c r="Q59" t="s">
        <v>5326</v>
      </c>
    </row>
    <row r="60" spans="1:17" x14ac:dyDescent="0.2">
      <c r="A60" t="s">
        <v>2751</v>
      </c>
      <c r="B60" t="s">
        <v>5644</v>
      </c>
      <c r="C60" s="14">
        <v>45965</v>
      </c>
      <c r="D60" t="s">
        <v>5645</v>
      </c>
      <c r="E60" t="s">
        <v>4902</v>
      </c>
      <c r="G60" t="s">
        <v>4833</v>
      </c>
      <c r="I60" t="s">
        <v>5646</v>
      </c>
      <c r="J60" t="s">
        <v>5647</v>
      </c>
      <c r="K60" t="s">
        <v>4835</v>
      </c>
      <c r="M60" t="s">
        <v>4835</v>
      </c>
      <c r="O60" t="s">
        <v>4837</v>
      </c>
      <c r="P60" t="s">
        <v>5648</v>
      </c>
    </row>
    <row r="61" spans="1:17" x14ac:dyDescent="0.2">
      <c r="A61" t="s">
        <v>1465</v>
      </c>
      <c r="B61" t="s">
        <v>5327</v>
      </c>
      <c r="C61" s="14">
        <v>45934</v>
      </c>
      <c r="D61" t="s">
        <v>5328</v>
      </c>
      <c r="E61" t="s">
        <v>5178</v>
      </c>
      <c r="F61" t="s">
        <v>5329</v>
      </c>
      <c r="G61" t="s">
        <v>4833</v>
      </c>
      <c r="I61" t="s">
        <v>5330</v>
      </c>
      <c r="J61" t="s">
        <v>5331</v>
      </c>
      <c r="K61" t="s">
        <v>4835</v>
      </c>
      <c r="M61" t="s">
        <v>4835</v>
      </c>
      <c r="O61" t="s">
        <v>4835</v>
      </c>
      <c r="Q61" t="s">
        <v>5332</v>
      </c>
    </row>
    <row r="62" spans="1:17" x14ac:dyDescent="0.2">
      <c r="A62" t="s">
        <v>461</v>
      </c>
      <c r="B62" t="s">
        <v>4876</v>
      </c>
      <c r="C62" s="14">
        <v>45913</v>
      </c>
      <c r="D62" t="s">
        <v>4877</v>
      </c>
      <c r="E62" t="s">
        <v>4832</v>
      </c>
      <c r="G62" t="s">
        <v>4833</v>
      </c>
      <c r="I62" t="s">
        <v>4834</v>
      </c>
      <c r="K62" t="s">
        <v>4835</v>
      </c>
      <c r="M62" t="s">
        <v>4835</v>
      </c>
      <c r="O62" t="s">
        <v>4835</v>
      </c>
    </row>
    <row r="63" spans="1:17" x14ac:dyDescent="0.2">
      <c r="A63" t="s">
        <v>1893</v>
      </c>
      <c r="B63" t="s">
        <v>1897</v>
      </c>
      <c r="C63" s="14">
        <v>45933</v>
      </c>
      <c r="D63" t="s">
        <v>5333</v>
      </c>
      <c r="E63" t="s">
        <v>4832</v>
      </c>
      <c r="G63" t="s">
        <v>4833</v>
      </c>
      <c r="I63" t="s">
        <v>5334</v>
      </c>
      <c r="K63" t="s">
        <v>4835</v>
      </c>
      <c r="M63" t="s">
        <v>4835</v>
      </c>
      <c r="O63" t="s">
        <v>4835</v>
      </c>
      <c r="Q63" t="s">
        <v>5335</v>
      </c>
    </row>
    <row r="64" spans="1:17" x14ac:dyDescent="0.2">
      <c r="A64" t="s">
        <v>1053</v>
      </c>
      <c r="B64" t="s">
        <v>1058</v>
      </c>
      <c r="C64" s="14">
        <v>45914</v>
      </c>
      <c r="D64" t="s">
        <v>4878</v>
      </c>
      <c r="E64" t="s">
        <v>4832</v>
      </c>
      <c r="G64" t="s">
        <v>4833</v>
      </c>
      <c r="I64" t="s">
        <v>4834</v>
      </c>
      <c r="K64" t="s">
        <v>4835</v>
      </c>
      <c r="M64" t="s">
        <v>4835</v>
      </c>
      <c r="O64" t="s">
        <v>4835</v>
      </c>
    </row>
    <row r="65" spans="1:17" x14ac:dyDescent="0.2">
      <c r="A65" t="s">
        <v>3915</v>
      </c>
      <c r="B65" t="s">
        <v>6449</v>
      </c>
      <c r="C65" s="14">
        <v>45986</v>
      </c>
      <c r="D65" t="s">
        <v>6450</v>
      </c>
      <c r="E65" t="s">
        <v>4832</v>
      </c>
      <c r="G65" t="s">
        <v>4833</v>
      </c>
      <c r="I65" t="s">
        <v>5610</v>
      </c>
      <c r="K65" t="s">
        <v>4835</v>
      </c>
      <c r="M65" t="s">
        <v>4835</v>
      </c>
      <c r="O65" t="s">
        <v>4835</v>
      </c>
      <c r="Q65" t="s">
        <v>6451</v>
      </c>
    </row>
    <row r="66" spans="1:17" x14ac:dyDescent="0.2">
      <c r="A66" t="s">
        <v>1060</v>
      </c>
      <c r="B66" t="s">
        <v>1064</v>
      </c>
      <c r="C66" s="14">
        <v>45914</v>
      </c>
      <c r="D66" t="s">
        <v>4879</v>
      </c>
      <c r="E66" t="s">
        <v>4832</v>
      </c>
      <c r="G66" t="s">
        <v>4855</v>
      </c>
      <c r="I66" t="s">
        <v>4880</v>
      </c>
      <c r="J66" t="s">
        <v>4881</v>
      </c>
      <c r="K66" t="s">
        <v>4835</v>
      </c>
      <c r="M66" t="s">
        <v>4835</v>
      </c>
      <c r="O66" t="s">
        <v>4835</v>
      </c>
    </row>
    <row r="67" spans="1:17" x14ac:dyDescent="0.2">
      <c r="A67" t="s">
        <v>1899</v>
      </c>
      <c r="B67" t="s">
        <v>1903</v>
      </c>
      <c r="C67" s="14">
        <v>45955</v>
      </c>
      <c r="D67" t="s">
        <v>5336</v>
      </c>
      <c r="E67" t="s">
        <v>4832</v>
      </c>
      <c r="G67" t="s">
        <v>4833</v>
      </c>
      <c r="I67" t="s">
        <v>5321</v>
      </c>
      <c r="K67" t="s">
        <v>4835</v>
      </c>
      <c r="M67" t="s">
        <v>4835</v>
      </c>
      <c r="O67" t="s">
        <v>4835</v>
      </c>
      <c r="Q67" t="s">
        <v>5337</v>
      </c>
    </row>
    <row r="68" spans="1:17" x14ac:dyDescent="0.2">
      <c r="A68" t="s">
        <v>4339</v>
      </c>
      <c r="B68" t="s">
        <v>6452</v>
      </c>
      <c r="C68" s="14">
        <v>45987</v>
      </c>
      <c r="D68" t="s">
        <v>6453</v>
      </c>
      <c r="E68" t="s">
        <v>4832</v>
      </c>
      <c r="G68" t="s">
        <v>4833</v>
      </c>
      <c r="I68" t="s">
        <v>5373</v>
      </c>
      <c r="K68" t="s">
        <v>4835</v>
      </c>
      <c r="M68" t="s">
        <v>4835</v>
      </c>
      <c r="O68" t="s">
        <v>4835</v>
      </c>
    </row>
    <row r="69" spans="1:17" x14ac:dyDescent="0.2">
      <c r="A69" t="s">
        <v>2757</v>
      </c>
      <c r="B69" t="s">
        <v>6454</v>
      </c>
      <c r="C69" s="14">
        <v>45965</v>
      </c>
      <c r="D69" t="s">
        <v>6455</v>
      </c>
      <c r="E69" t="s">
        <v>4842</v>
      </c>
      <c r="G69" t="s">
        <v>4833</v>
      </c>
      <c r="I69" t="s">
        <v>6456</v>
      </c>
      <c r="J69" t="s">
        <v>6457</v>
      </c>
      <c r="K69" t="s">
        <v>4835</v>
      </c>
      <c r="M69" t="s">
        <v>4837</v>
      </c>
      <c r="N69" t="s">
        <v>6458</v>
      </c>
      <c r="O69" t="s">
        <v>4835</v>
      </c>
      <c r="Q69" t="s">
        <v>6459</v>
      </c>
    </row>
    <row r="70" spans="1:17" x14ac:dyDescent="0.2">
      <c r="A70" t="s">
        <v>3921</v>
      </c>
      <c r="B70" t="s">
        <v>3926</v>
      </c>
      <c r="C70" s="14">
        <v>45987</v>
      </c>
      <c r="D70" t="s">
        <v>6460</v>
      </c>
      <c r="E70" t="s">
        <v>4832</v>
      </c>
      <c r="G70" t="s">
        <v>4833</v>
      </c>
      <c r="I70" t="s">
        <v>5610</v>
      </c>
      <c r="K70" t="s">
        <v>4835</v>
      </c>
      <c r="M70" t="s">
        <v>4835</v>
      </c>
      <c r="O70" t="s">
        <v>4835</v>
      </c>
      <c r="Q70" t="s">
        <v>6461</v>
      </c>
    </row>
    <row r="71" spans="1:17" x14ac:dyDescent="0.2">
      <c r="A71" t="s">
        <v>2364</v>
      </c>
      <c r="B71" t="s">
        <v>6141</v>
      </c>
      <c r="C71" s="14">
        <v>45971</v>
      </c>
      <c r="D71" t="s">
        <v>6142</v>
      </c>
      <c r="E71" t="s">
        <v>4998</v>
      </c>
      <c r="G71" t="s">
        <v>4833</v>
      </c>
      <c r="K71" t="s">
        <v>4835</v>
      </c>
      <c r="M71" t="s">
        <v>4835</v>
      </c>
      <c r="O71" t="s">
        <v>4835</v>
      </c>
      <c r="Q71" t="s">
        <v>6143</v>
      </c>
    </row>
    <row r="72" spans="1:17" x14ac:dyDescent="0.2">
      <c r="A72" t="s">
        <v>1471</v>
      </c>
      <c r="B72" t="s">
        <v>5338</v>
      </c>
      <c r="C72" s="14">
        <v>45951</v>
      </c>
      <c r="D72" t="s">
        <v>5339</v>
      </c>
      <c r="E72" t="s">
        <v>4832</v>
      </c>
      <c r="G72" t="s">
        <v>4855</v>
      </c>
      <c r="I72" t="s">
        <v>5340</v>
      </c>
      <c r="J72" t="s">
        <v>4953</v>
      </c>
      <c r="K72" t="s">
        <v>4835</v>
      </c>
      <c r="M72" t="s">
        <v>4835</v>
      </c>
      <c r="O72" t="s">
        <v>4835</v>
      </c>
      <c r="Q72" t="s">
        <v>5341</v>
      </c>
    </row>
    <row r="73" spans="1:17" x14ac:dyDescent="0.2">
      <c r="A73" t="s">
        <v>2763</v>
      </c>
      <c r="B73" t="s">
        <v>6462</v>
      </c>
      <c r="C73" s="14">
        <v>45965</v>
      </c>
      <c r="D73" t="s">
        <v>6463</v>
      </c>
      <c r="E73" t="s">
        <v>4842</v>
      </c>
      <c r="G73" t="s">
        <v>4833</v>
      </c>
      <c r="I73" t="s">
        <v>6464</v>
      </c>
      <c r="J73" t="s">
        <v>6465</v>
      </c>
      <c r="K73" t="s">
        <v>4835</v>
      </c>
      <c r="M73" t="s">
        <v>4835</v>
      </c>
      <c r="O73" t="s">
        <v>4837</v>
      </c>
      <c r="P73" t="s">
        <v>6466</v>
      </c>
    </row>
    <row r="74" spans="1:17" x14ac:dyDescent="0.2">
      <c r="A74" t="s">
        <v>1478</v>
      </c>
      <c r="B74" t="s">
        <v>5342</v>
      </c>
      <c r="C74" s="14">
        <v>45951</v>
      </c>
      <c r="D74" t="s">
        <v>5343</v>
      </c>
      <c r="E74" t="s">
        <v>4832</v>
      </c>
      <c r="G74" t="s">
        <v>4855</v>
      </c>
      <c r="I74" t="s">
        <v>5344</v>
      </c>
      <c r="J74" t="s">
        <v>5345</v>
      </c>
      <c r="K74" t="s">
        <v>4835</v>
      </c>
      <c r="M74" t="s">
        <v>4835</v>
      </c>
      <c r="O74" t="s">
        <v>4835</v>
      </c>
    </row>
    <row r="75" spans="1:17" x14ac:dyDescent="0.2">
      <c r="A75" t="s">
        <v>1485</v>
      </c>
      <c r="B75" t="s">
        <v>5346</v>
      </c>
      <c r="C75" s="14">
        <v>45941</v>
      </c>
      <c r="D75" t="s">
        <v>5347</v>
      </c>
      <c r="E75" t="s">
        <v>4832</v>
      </c>
      <c r="G75" t="s">
        <v>4833</v>
      </c>
      <c r="I75" t="s">
        <v>5321</v>
      </c>
      <c r="K75" t="s">
        <v>4835</v>
      </c>
      <c r="M75" t="s">
        <v>4835</v>
      </c>
      <c r="O75" t="s">
        <v>4835</v>
      </c>
    </row>
    <row r="76" spans="1:17" x14ac:dyDescent="0.2">
      <c r="A76" t="s">
        <v>4346</v>
      </c>
      <c r="B76" t="s">
        <v>6467</v>
      </c>
      <c r="C76" s="14">
        <v>45999</v>
      </c>
      <c r="D76" t="s">
        <v>6468</v>
      </c>
      <c r="E76" t="s">
        <v>4832</v>
      </c>
      <c r="G76" t="s">
        <v>4833</v>
      </c>
      <c r="I76" t="s">
        <v>6469</v>
      </c>
      <c r="K76" t="s">
        <v>4835</v>
      </c>
      <c r="M76" t="s">
        <v>4835</v>
      </c>
      <c r="O76" t="s">
        <v>4835</v>
      </c>
    </row>
    <row r="77" spans="1:17" x14ac:dyDescent="0.2">
      <c r="A77" t="s">
        <v>2770</v>
      </c>
      <c r="B77" t="s">
        <v>6470</v>
      </c>
      <c r="C77" s="14">
        <v>45965</v>
      </c>
      <c r="D77" t="s">
        <v>6471</v>
      </c>
      <c r="E77" t="s">
        <v>4832</v>
      </c>
      <c r="G77" t="s">
        <v>4833</v>
      </c>
      <c r="I77" t="s">
        <v>5610</v>
      </c>
      <c r="K77" t="s">
        <v>4835</v>
      </c>
      <c r="M77" t="s">
        <v>4835</v>
      </c>
      <c r="O77" t="s">
        <v>4835</v>
      </c>
    </row>
    <row r="78" spans="1:17" x14ac:dyDescent="0.2">
      <c r="A78" t="s">
        <v>3928</v>
      </c>
      <c r="B78" t="s">
        <v>6472</v>
      </c>
      <c r="C78" s="14">
        <v>45987</v>
      </c>
      <c r="D78" t="s">
        <v>6473</v>
      </c>
      <c r="E78" t="s">
        <v>4832</v>
      </c>
      <c r="G78" t="s">
        <v>4833</v>
      </c>
      <c r="I78" t="s">
        <v>5357</v>
      </c>
      <c r="K78" t="s">
        <v>4835</v>
      </c>
      <c r="M78" t="s">
        <v>4835</v>
      </c>
      <c r="O78" t="s">
        <v>4835</v>
      </c>
    </row>
    <row r="79" spans="1:17" x14ac:dyDescent="0.2">
      <c r="A79" t="s">
        <v>1067</v>
      </c>
      <c r="B79" t="s">
        <v>1072</v>
      </c>
      <c r="C79" s="14">
        <v>45916</v>
      </c>
      <c r="D79" t="s">
        <v>4882</v>
      </c>
      <c r="E79" t="s">
        <v>4832</v>
      </c>
      <c r="G79" t="s">
        <v>4833</v>
      </c>
      <c r="I79" t="s">
        <v>4834</v>
      </c>
      <c r="K79" t="s">
        <v>4835</v>
      </c>
      <c r="M79" t="s">
        <v>4835</v>
      </c>
      <c r="O79" t="s">
        <v>4835</v>
      </c>
    </row>
    <row r="80" spans="1:17" x14ac:dyDescent="0.2">
      <c r="A80" t="s">
        <v>2370</v>
      </c>
      <c r="B80" t="s">
        <v>6144</v>
      </c>
      <c r="C80" s="14">
        <v>45971</v>
      </c>
      <c r="D80" t="s">
        <v>6145</v>
      </c>
      <c r="E80" t="s">
        <v>4832</v>
      </c>
      <c r="G80" t="s">
        <v>4855</v>
      </c>
      <c r="K80" t="s">
        <v>4835</v>
      </c>
      <c r="M80" t="s">
        <v>4835</v>
      </c>
      <c r="O80" t="s">
        <v>4835</v>
      </c>
    </row>
    <row r="81" spans="1:17" x14ac:dyDescent="0.2">
      <c r="A81" t="s">
        <v>1074</v>
      </c>
      <c r="B81" t="s">
        <v>1078</v>
      </c>
      <c r="C81" s="14">
        <v>45916</v>
      </c>
      <c r="D81" t="s">
        <v>4883</v>
      </c>
      <c r="E81" t="s">
        <v>4832</v>
      </c>
      <c r="G81" t="s">
        <v>4833</v>
      </c>
      <c r="I81" t="s">
        <v>4884</v>
      </c>
      <c r="K81" t="s">
        <v>4835</v>
      </c>
      <c r="M81" t="s">
        <v>4835</v>
      </c>
      <c r="O81" t="s">
        <v>4835</v>
      </c>
    </row>
    <row r="82" spans="1:17" x14ac:dyDescent="0.2">
      <c r="A82" t="s">
        <v>2375</v>
      </c>
      <c r="B82" t="s">
        <v>6146</v>
      </c>
      <c r="C82" s="14">
        <v>45972</v>
      </c>
      <c r="D82" t="s">
        <v>6147</v>
      </c>
      <c r="E82" t="s">
        <v>4902</v>
      </c>
      <c r="G82" t="s">
        <v>4855</v>
      </c>
      <c r="I82" t="s">
        <v>6148</v>
      </c>
      <c r="J82" t="s">
        <v>6149</v>
      </c>
      <c r="K82" t="s">
        <v>4835</v>
      </c>
      <c r="M82" t="s">
        <v>4835</v>
      </c>
      <c r="O82" t="s">
        <v>4837</v>
      </c>
      <c r="P82" t="s">
        <v>6150</v>
      </c>
    </row>
    <row r="83" spans="1:17" x14ac:dyDescent="0.2">
      <c r="A83" t="s">
        <v>2776</v>
      </c>
      <c r="B83" t="s">
        <v>5649</v>
      </c>
      <c r="C83" s="14">
        <v>45965</v>
      </c>
      <c r="D83" t="s">
        <v>5650</v>
      </c>
      <c r="E83" t="s">
        <v>4832</v>
      </c>
      <c r="G83" t="s">
        <v>4855</v>
      </c>
      <c r="I83" t="s">
        <v>5572</v>
      </c>
      <c r="K83" t="s">
        <v>4835</v>
      </c>
      <c r="M83" t="s">
        <v>4835</v>
      </c>
      <c r="O83" t="s">
        <v>4835</v>
      </c>
      <c r="Q83" t="s">
        <v>5651</v>
      </c>
    </row>
    <row r="84" spans="1:17" x14ac:dyDescent="0.2">
      <c r="A84" t="s">
        <v>2782</v>
      </c>
      <c r="B84" t="s">
        <v>5652</v>
      </c>
      <c r="C84" s="14">
        <v>45965</v>
      </c>
      <c r="D84" t="s">
        <v>5653</v>
      </c>
      <c r="E84" t="s">
        <v>4842</v>
      </c>
      <c r="G84" t="s">
        <v>4833</v>
      </c>
      <c r="I84" t="s">
        <v>5610</v>
      </c>
      <c r="K84" t="s">
        <v>4835</v>
      </c>
      <c r="M84" t="s">
        <v>4837</v>
      </c>
      <c r="N84" t="s">
        <v>5654</v>
      </c>
      <c r="O84" t="s">
        <v>4835</v>
      </c>
      <c r="Q84" t="s">
        <v>5655</v>
      </c>
    </row>
    <row r="85" spans="1:17" x14ac:dyDescent="0.2">
      <c r="A85" t="s">
        <v>2218</v>
      </c>
      <c r="B85" t="s">
        <v>5348</v>
      </c>
      <c r="C85" s="14">
        <v>45955</v>
      </c>
      <c r="D85" t="s">
        <v>5349</v>
      </c>
      <c r="E85" t="s">
        <v>4842</v>
      </c>
      <c r="G85" t="s">
        <v>4855</v>
      </c>
      <c r="I85" t="s">
        <v>5350</v>
      </c>
      <c r="K85" t="s">
        <v>4835</v>
      </c>
      <c r="M85" t="s">
        <v>4835</v>
      </c>
      <c r="O85" t="s">
        <v>4835</v>
      </c>
    </row>
    <row r="86" spans="1:17" x14ac:dyDescent="0.2">
      <c r="A86" t="s">
        <v>1491</v>
      </c>
      <c r="B86" t="s">
        <v>5351</v>
      </c>
      <c r="C86" s="14">
        <v>45954</v>
      </c>
      <c r="D86" t="s">
        <v>5352</v>
      </c>
      <c r="E86" t="s">
        <v>4832</v>
      </c>
      <c r="G86" t="s">
        <v>4833</v>
      </c>
      <c r="I86" t="s">
        <v>5353</v>
      </c>
      <c r="J86" t="s">
        <v>5354</v>
      </c>
      <c r="K86" t="s">
        <v>4835</v>
      </c>
      <c r="M86" t="s">
        <v>4835</v>
      </c>
      <c r="O86" t="s">
        <v>4835</v>
      </c>
      <c r="Q86" t="s">
        <v>5355</v>
      </c>
    </row>
    <row r="87" spans="1:17" x14ac:dyDescent="0.2">
      <c r="A87" t="s">
        <v>2381</v>
      </c>
      <c r="B87" t="s">
        <v>6151</v>
      </c>
      <c r="C87" s="14">
        <v>45972</v>
      </c>
      <c r="D87" t="s">
        <v>6152</v>
      </c>
      <c r="E87" t="s">
        <v>4832</v>
      </c>
      <c r="G87" t="s">
        <v>4833</v>
      </c>
      <c r="I87" t="s">
        <v>6153</v>
      </c>
      <c r="K87" t="s">
        <v>4835</v>
      </c>
      <c r="M87" t="s">
        <v>4835</v>
      </c>
      <c r="O87" t="s">
        <v>4835</v>
      </c>
    </row>
    <row r="88" spans="1:17" x14ac:dyDescent="0.2">
      <c r="A88" t="s">
        <v>2224</v>
      </c>
      <c r="B88" t="s">
        <v>2228</v>
      </c>
      <c r="C88" s="14">
        <v>45944</v>
      </c>
      <c r="D88" t="s">
        <v>5356</v>
      </c>
      <c r="E88" t="s">
        <v>4832</v>
      </c>
      <c r="G88" t="s">
        <v>4833</v>
      </c>
      <c r="I88" t="s">
        <v>5357</v>
      </c>
      <c r="K88" t="s">
        <v>4835</v>
      </c>
      <c r="M88" t="s">
        <v>4835</v>
      </c>
      <c r="O88" t="s">
        <v>4835</v>
      </c>
      <c r="Q88" t="s">
        <v>5358</v>
      </c>
    </row>
    <row r="89" spans="1:17" x14ac:dyDescent="0.2">
      <c r="A89" t="s">
        <v>2230</v>
      </c>
      <c r="B89" t="s">
        <v>2234</v>
      </c>
      <c r="C89" s="14">
        <v>45947</v>
      </c>
      <c r="D89" t="s">
        <v>5359</v>
      </c>
      <c r="E89" t="s">
        <v>4832</v>
      </c>
      <c r="G89" t="s">
        <v>4833</v>
      </c>
      <c r="I89" t="s">
        <v>5360</v>
      </c>
      <c r="K89" t="s">
        <v>4835</v>
      </c>
      <c r="M89" t="s">
        <v>4835</v>
      </c>
      <c r="O89" t="s">
        <v>4835</v>
      </c>
      <c r="Q89" t="s">
        <v>5361</v>
      </c>
    </row>
    <row r="90" spans="1:17" x14ac:dyDescent="0.2">
      <c r="A90" t="s">
        <v>1080</v>
      </c>
      <c r="B90" t="s">
        <v>1083</v>
      </c>
      <c r="C90" s="14">
        <v>45915</v>
      </c>
      <c r="D90" t="s">
        <v>4885</v>
      </c>
      <c r="E90" t="s">
        <v>4832</v>
      </c>
      <c r="G90" t="s">
        <v>4833</v>
      </c>
      <c r="I90" t="s">
        <v>4834</v>
      </c>
      <c r="K90" t="s">
        <v>4835</v>
      </c>
      <c r="M90" t="s">
        <v>4835</v>
      </c>
      <c r="O90" t="s">
        <v>4835</v>
      </c>
      <c r="Q90" t="s">
        <v>4886</v>
      </c>
    </row>
    <row r="91" spans="1:17" x14ac:dyDescent="0.2">
      <c r="A91" t="s">
        <v>467</v>
      </c>
      <c r="B91" t="s">
        <v>4887</v>
      </c>
      <c r="C91" s="14">
        <v>45913</v>
      </c>
      <c r="D91" t="s">
        <v>4888</v>
      </c>
      <c r="E91" t="s">
        <v>4832</v>
      </c>
      <c r="G91" t="s">
        <v>4833</v>
      </c>
      <c r="I91" t="s">
        <v>4889</v>
      </c>
      <c r="J91" t="s">
        <v>4890</v>
      </c>
      <c r="K91" t="s">
        <v>4835</v>
      </c>
      <c r="M91" t="s">
        <v>4835</v>
      </c>
      <c r="O91" t="s">
        <v>4835</v>
      </c>
    </row>
    <row r="92" spans="1:17" x14ac:dyDescent="0.2">
      <c r="A92" t="s">
        <v>2788</v>
      </c>
      <c r="B92" t="s">
        <v>5656</v>
      </c>
      <c r="C92" s="14">
        <v>45965</v>
      </c>
      <c r="D92" t="s">
        <v>5657</v>
      </c>
      <c r="E92" t="s">
        <v>4842</v>
      </c>
      <c r="G92" t="s">
        <v>4833</v>
      </c>
      <c r="I92" t="s">
        <v>5658</v>
      </c>
      <c r="K92" t="s">
        <v>4835</v>
      </c>
      <c r="M92" t="s">
        <v>4837</v>
      </c>
      <c r="N92" t="s">
        <v>5659</v>
      </c>
      <c r="O92" t="s">
        <v>4835</v>
      </c>
      <c r="Q92" t="s">
        <v>5660</v>
      </c>
    </row>
    <row r="93" spans="1:17" x14ac:dyDescent="0.2">
      <c r="A93" t="s">
        <v>4350</v>
      </c>
      <c r="B93" t="s">
        <v>6474</v>
      </c>
      <c r="C93" s="14">
        <v>45999</v>
      </c>
      <c r="D93" t="s">
        <v>6475</v>
      </c>
      <c r="E93" t="s">
        <v>4832</v>
      </c>
      <c r="G93" t="s">
        <v>4833</v>
      </c>
      <c r="I93" t="s">
        <v>5373</v>
      </c>
      <c r="J93" t="s">
        <v>6476</v>
      </c>
      <c r="K93" t="s">
        <v>4835</v>
      </c>
      <c r="M93" t="s">
        <v>4835</v>
      </c>
      <c r="O93" t="s">
        <v>4835</v>
      </c>
      <c r="Q93" t="s">
        <v>6477</v>
      </c>
    </row>
    <row r="94" spans="1:17" x14ac:dyDescent="0.2">
      <c r="A94" t="s">
        <v>1905</v>
      </c>
      <c r="B94" t="s">
        <v>1910</v>
      </c>
      <c r="C94" s="14">
        <v>45947</v>
      </c>
      <c r="D94" t="s">
        <v>5362</v>
      </c>
      <c r="E94" t="s">
        <v>4832</v>
      </c>
      <c r="G94" t="s">
        <v>4833</v>
      </c>
      <c r="I94" t="s">
        <v>5357</v>
      </c>
      <c r="K94" t="s">
        <v>4835</v>
      </c>
      <c r="M94" t="s">
        <v>4835</v>
      </c>
      <c r="O94" t="s">
        <v>4835</v>
      </c>
    </row>
    <row r="95" spans="1:17" x14ac:dyDescent="0.2">
      <c r="A95" t="s">
        <v>1497</v>
      </c>
      <c r="B95" t="s">
        <v>5363</v>
      </c>
      <c r="C95" s="14">
        <v>45948</v>
      </c>
      <c r="D95" t="s">
        <v>5364</v>
      </c>
      <c r="E95" t="s">
        <v>4832</v>
      </c>
      <c r="G95" t="s">
        <v>4833</v>
      </c>
      <c r="I95" t="s">
        <v>5321</v>
      </c>
      <c r="K95" t="s">
        <v>4837</v>
      </c>
      <c r="L95" t="s">
        <v>5028</v>
      </c>
      <c r="M95" t="s">
        <v>4835</v>
      </c>
      <c r="O95" t="s">
        <v>4835</v>
      </c>
      <c r="Q95" t="s">
        <v>5365</v>
      </c>
    </row>
    <row r="96" spans="1:17" x14ac:dyDescent="0.2">
      <c r="A96" t="s">
        <v>2794</v>
      </c>
      <c r="B96" t="s">
        <v>5661</v>
      </c>
      <c r="C96" s="14">
        <v>45965</v>
      </c>
      <c r="D96" t="s">
        <v>5662</v>
      </c>
      <c r="E96" t="s">
        <v>4832</v>
      </c>
      <c r="G96" t="s">
        <v>4833</v>
      </c>
      <c r="I96" t="s">
        <v>5610</v>
      </c>
      <c r="K96" t="s">
        <v>4835</v>
      </c>
      <c r="M96" t="s">
        <v>4835</v>
      </c>
      <c r="O96" t="s">
        <v>4835</v>
      </c>
    </row>
    <row r="97" spans="1:17" x14ac:dyDescent="0.2">
      <c r="A97" t="s">
        <v>1912</v>
      </c>
      <c r="B97" t="s">
        <v>1917</v>
      </c>
      <c r="C97" s="14">
        <v>45934</v>
      </c>
      <c r="D97" t="s">
        <v>5366</v>
      </c>
      <c r="E97" t="s">
        <v>4832</v>
      </c>
      <c r="G97" t="s">
        <v>4833</v>
      </c>
      <c r="I97" t="s">
        <v>5367</v>
      </c>
      <c r="K97" t="s">
        <v>4835</v>
      </c>
      <c r="M97" t="s">
        <v>4835</v>
      </c>
      <c r="O97" t="s">
        <v>4835</v>
      </c>
      <c r="Q97" t="s">
        <v>5368</v>
      </c>
    </row>
    <row r="98" spans="1:17" x14ac:dyDescent="0.2">
      <c r="A98" t="s">
        <v>2800</v>
      </c>
      <c r="B98" t="s">
        <v>5663</v>
      </c>
      <c r="C98" s="14">
        <v>45966</v>
      </c>
      <c r="D98" t="s">
        <v>5664</v>
      </c>
      <c r="E98" t="s">
        <v>4832</v>
      </c>
      <c r="G98" t="s">
        <v>4833</v>
      </c>
      <c r="I98" t="s">
        <v>5610</v>
      </c>
      <c r="K98" t="s">
        <v>4835</v>
      </c>
      <c r="M98" t="s">
        <v>4835</v>
      </c>
      <c r="O98" t="s">
        <v>4835</v>
      </c>
    </row>
    <row r="99" spans="1:17" x14ac:dyDescent="0.2">
      <c r="A99" t="s">
        <v>2807</v>
      </c>
      <c r="B99" t="s">
        <v>5665</v>
      </c>
      <c r="C99" s="14">
        <v>45966</v>
      </c>
      <c r="D99" t="s">
        <v>5666</v>
      </c>
      <c r="E99" t="s">
        <v>4832</v>
      </c>
      <c r="G99" t="s">
        <v>4833</v>
      </c>
      <c r="I99" t="s">
        <v>5610</v>
      </c>
      <c r="K99" t="s">
        <v>4835</v>
      </c>
      <c r="M99" t="s">
        <v>4835</v>
      </c>
      <c r="O99" t="s">
        <v>4835</v>
      </c>
      <c r="Q99" t="s">
        <v>5667</v>
      </c>
    </row>
    <row r="100" spans="1:17" x14ac:dyDescent="0.2">
      <c r="A100" t="s">
        <v>2812</v>
      </c>
      <c r="B100" t="s">
        <v>5668</v>
      </c>
      <c r="C100" s="14">
        <v>45966</v>
      </c>
      <c r="D100" t="s">
        <v>5669</v>
      </c>
      <c r="E100" t="s">
        <v>4902</v>
      </c>
      <c r="G100" t="s">
        <v>4855</v>
      </c>
      <c r="I100" t="s">
        <v>5670</v>
      </c>
      <c r="J100" t="s">
        <v>5671</v>
      </c>
      <c r="K100" t="s">
        <v>4835</v>
      </c>
      <c r="M100" t="s">
        <v>4835</v>
      </c>
      <c r="O100" t="s">
        <v>4837</v>
      </c>
      <c r="P100" t="s">
        <v>5672</v>
      </c>
      <c r="Q100" t="s">
        <v>5673</v>
      </c>
    </row>
    <row r="101" spans="1:17" x14ac:dyDescent="0.2">
      <c r="A101" t="s">
        <v>1085</v>
      </c>
      <c r="B101" t="s">
        <v>1089</v>
      </c>
      <c r="C101" s="14">
        <v>45914</v>
      </c>
      <c r="D101" t="s">
        <v>4891</v>
      </c>
      <c r="E101" t="s">
        <v>4842</v>
      </c>
      <c r="G101" t="s">
        <v>4833</v>
      </c>
      <c r="I101" t="s">
        <v>4834</v>
      </c>
      <c r="J101" t="s">
        <v>4892</v>
      </c>
      <c r="K101" t="s">
        <v>4837</v>
      </c>
      <c r="L101" t="s">
        <v>4893</v>
      </c>
      <c r="M101" t="s">
        <v>4835</v>
      </c>
      <c r="O101" t="s">
        <v>4837</v>
      </c>
      <c r="P101" t="s">
        <v>4894</v>
      </c>
      <c r="Q101" t="s">
        <v>4895</v>
      </c>
    </row>
    <row r="102" spans="1:17" x14ac:dyDescent="0.2">
      <c r="A102" t="s">
        <v>2818</v>
      </c>
      <c r="B102" t="s">
        <v>5674</v>
      </c>
      <c r="C102" s="14">
        <v>45966</v>
      </c>
      <c r="D102" t="s">
        <v>5675</v>
      </c>
      <c r="E102" t="s">
        <v>4832</v>
      </c>
      <c r="G102" t="s">
        <v>4833</v>
      </c>
      <c r="I102" t="s">
        <v>5357</v>
      </c>
      <c r="J102" t="s">
        <v>5676</v>
      </c>
      <c r="K102" t="s">
        <v>4835</v>
      </c>
      <c r="M102" t="s">
        <v>4835</v>
      </c>
      <c r="O102" t="s">
        <v>4835</v>
      </c>
      <c r="Q102" t="s">
        <v>5677</v>
      </c>
    </row>
    <row r="103" spans="1:17" x14ac:dyDescent="0.2">
      <c r="A103" t="s">
        <v>1919</v>
      </c>
      <c r="B103" t="s">
        <v>1923</v>
      </c>
      <c r="C103" s="14">
        <v>45952</v>
      </c>
      <c r="D103" t="s">
        <v>5369</v>
      </c>
      <c r="E103" t="s">
        <v>4832</v>
      </c>
      <c r="G103" t="s">
        <v>4833</v>
      </c>
      <c r="I103" t="s">
        <v>5370</v>
      </c>
      <c r="K103" t="s">
        <v>4835</v>
      </c>
      <c r="M103" t="s">
        <v>4835</v>
      </c>
      <c r="O103" t="s">
        <v>4835</v>
      </c>
    </row>
    <row r="104" spans="1:17" x14ac:dyDescent="0.2">
      <c r="A104" t="s">
        <v>2824</v>
      </c>
      <c r="B104" t="s">
        <v>5678</v>
      </c>
      <c r="C104" s="14">
        <v>45966</v>
      </c>
      <c r="D104" t="s">
        <v>5679</v>
      </c>
      <c r="E104" t="s">
        <v>4842</v>
      </c>
      <c r="G104" t="s">
        <v>4833</v>
      </c>
      <c r="I104" t="s">
        <v>5357</v>
      </c>
      <c r="K104" t="s">
        <v>4835</v>
      </c>
      <c r="M104" t="s">
        <v>4835</v>
      </c>
      <c r="O104" t="s">
        <v>4835</v>
      </c>
    </row>
    <row r="105" spans="1:17" x14ac:dyDescent="0.2">
      <c r="A105" t="s">
        <v>2236</v>
      </c>
      <c r="B105" t="s">
        <v>5371</v>
      </c>
      <c r="C105" s="14">
        <v>45955</v>
      </c>
      <c r="D105" t="s">
        <v>5372</v>
      </c>
      <c r="E105" t="s">
        <v>4832</v>
      </c>
      <c r="G105" t="s">
        <v>4833</v>
      </c>
      <c r="I105" t="s">
        <v>5373</v>
      </c>
      <c r="K105" t="s">
        <v>4835</v>
      </c>
      <c r="M105" t="s">
        <v>4835</v>
      </c>
      <c r="O105" t="s">
        <v>4835</v>
      </c>
    </row>
    <row r="106" spans="1:17" x14ac:dyDescent="0.2">
      <c r="A106" t="s">
        <v>1504</v>
      </c>
      <c r="B106" t="s">
        <v>1508</v>
      </c>
      <c r="C106" s="14">
        <v>45953</v>
      </c>
      <c r="D106" t="s">
        <v>5374</v>
      </c>
      <c r="E106" t="s">
        <v>4842</v>
      </c>
      <c r="G106" t="s">
        <v>4833</v>
      </c>
      <c r="I106" t="s">
        <v>5321</v>
      </c>
      <c r="K106" t="s">
        <v>4835</v>
      </c>
      <c r="M106" t="s">
        <v>4837</v>
      </c>
      <c r="N106" t="s">
        <v>5375</v>
      </c>
      <c r="O106" t="s">
        <v>4835</v>
      </c>
      <c r="Q106" t="s">
        <v>5376</v>
      </c>
    </row>
    <row r="107" spans="1:17" x14ac:dyDescent="0.2">
      <c r="A107" t="s">
        <v>21</v>
      </c>
      <c r="B107" t="s">
        <v>4896</v>
      </c>
      <c r="C107" s="14">
        <v>45883</v>
      </c>
      <c r="D107" t="s">
        <v>4897</v>
      </c>
      <c r="E107" t="s">
        <v>4832</v>
      </c>
      <c r="G107" t="s">
        <v>4833</v>
      </c>
      <c r="I107" t="s">
        <v>4834</v>
      </c>
      <c r="K107" t="s">
        <v>4835</v>
      </c>
      <c r="M107" t="s">
        <v>4835</v>
      </c>
      <c r="O107" t="s">
        <v>4835</v>
      </c>
    </row>
    <row r="108" spans="1:17" x14ac:dyDescent="0.2">
      <c r="A108" t="s">
        <v>2387</v>
      </c>
      <c r="B108" t="s">
        <v>6154</v>
      </c>
      <c r="C108" s="14">
        <v>45972</v>
      </c>
      <c r="D108" t="s">
        <v>6155</v>
      </c>
      <c r="E108" t="s">
        <v>4842</v>
      </c>
      <c r="G108" t="s">
        <v>4833</v>
      </c>
      <c r="K108" t="s">
        <v>4835</v>
      </c>
      <c r="M108" t="s">
        <v>4835</v>
      </c>
      <c r="O108" t="s">
        <v>4835</v>
      </c>
    </row>
    <row r="109" spans="1:17" x14ac:dyDescent="0.2">
      <c r="A109" t="s">
        <v>1925</v>
      </c>
      <c r="B109" t="s">
        <v>1929</v>
      </c>
      <c r="C109" s="14">
        <v>45953</v>
      </c>
      <c r="D109" t="s">
        <v>5377</v>
      </c>
      <c r="E109" t="s">
        <v>4832</v>
      </c>
      <c r="G109" t="s">
        <v>4833</v>
      </c>
      <c r="I109" t="s">
        <v>5373</v>
      </c>
      <c r="K109" t="s">
        <v>4835</v>
      </c>
      <c r="M109" t="s">
        <v>4835</v>
      </c>
      <c r="O109" t="s">
        <v>4835</v>
      </c>
      <c r="Q109" t="s">
        <v>5378</v>
      </c>
    </row>
    <row r="110" spans="1:17" x14ac:dyDescent="0.2">
      <c r="A110" t="s">
        <v>1091</v>
      </c>
      <c r="B110" t="s">
        <v>1095</v>
      </c>
      <c r="C110" s="14">
        <v>45914</v>
      </c>
      <c r="D110" t="s">
        <v>4898</v>
      </c>
      <c r="E110" t="s">
        <v>4832</v>
      </c>
      <c r="G110" t="s">
        <v>4833</v>
      </c>
      <c r="I110" t="s">
        <v>4834</v>
      </c>
      <c r="K110" t="s">
        <v>4835</v>
      </c>
      <c r="M110" t="s">
        <v>4835</v>
      </c>
      <c r="O110" t="s">
        <v>4835</v>
      </c>
    </row>
    <row r="111" spans="1:17" x14ac:dyDescent="0.2">
      <c r="A111" t="s">
        <v>3935</v>
      </c>
      <c r="B111" t="s">
        <v>6478</v>
      </c>
      <c r="C111" s="14">
        <v>45987</v>
      </c>
      <c r="D111" t="s">
        <v>6479</v>
      </c>
      <c r="E111" t="s">
        <v>4842</v>
      </c>
      <c r="G111" t="s">
        <v>4833</v>
      </c>
      <c r="I111" t="s">
        <v>6480</v>
      </c>
      <c r="K111" t="s">
        <v>4835</v>
      </c>
      <c r="M111" t="s">
        <v>4835</v>
      </c>
      <c r="O111" t="s">
        <v>4835</v>
      </c>
      <c r="Q111" t="s">
        <v>6481</v>
      </c>
    </row>
    <row r="112" spans="1:17" x14ac:dyDescent="0.2">
      <c r="A112" t="s">
        <v>1931</v>
      </c>
      <c r="B112" t="s">
        <v>5379</v>
      </c>
      <c r="C112" s="14">
        <v>45953</v>
      </c>
      <c r="D112" t="s">
        <v>5380</v>
      </c>
      <c r="E112" t="s">
        <v>4832</v>
      </c>
      <c r="G112" t="s">
        <v>4833</v>
      </c>
      <c r="I112" t="s">
        <v>5321</v>
      </c>
      <c r="K112" t="s">
        <v>4835</v>
      </c>
      <c r="M112" t="s">
        <v>4835</v>
      </c>
      <c r="O112" t="s">
        <v>4835</v>
      </c>
    </row>
    <row r="113" spans="1:17" x14ac:dyDescent="0.2">
      <c r="A113" t="s">
        <v>3942</v>
      </c>
      <c r="B113" t="s">
        <v>6482</v>
      </c>
      <c r="C113" s="14">
        <v>45987</v>
      </c>
      <c r="D113" t="s">
        <v>6483</v>
      </c>
      <c r="E113" t="s">
        <v>4832</v>
      </c>
      <c r="G113" t="s">
        <v>4833</v>
      </c>
      <c r="I113" t="s">
        <v>5357</v>
      </c>
      <c r="K113" t="s">
        <v>4835</v>
      </c>
      <c r="M113" t="s">
        <v>4835</v>
      </c>
      <c r="O113" t="s">
        <v>4835</v>
      </c>
    </row>
    <row r="114" spans="1:17" x14ac:dyDescent="0.2">
      <c r="A114" t="s">
        <v>1097</v>
      </c>
      <c r="B114" t="s">
        <v>1101</v>
      </c>
      <c r="C114" s="14">
        <v>45915</v>
      </c>
      <c r="D114" t="s">
        <v>4899</v>
      </c>
      <c r="E114" t="s">
        <v>4832</v>
      </c>
      <c r="G114" t="s">
        <v>4833</v>
      </c>
      <c r="I114" t="s">
        <v>4834</v>
      </c>
      <c r="K114" t="s">
        <v>4835</v>
      </c>
      <c r="M114" t="s">
        <v>4835</v>
      </c>
      <c r="O114" t="s">
        <v>4835</v>
      </c>
    </row>
    <row r="115" spans="1:17" x14ac:dyDescent="0.2">
      <c r="A115" t="s">
        <v>2830</v>
      </c>
      <c r="B115" t="s">
        <v>5680</v>
      </c>
      <c r="C115" s="14">
        <v>45966</v>
      </c>
      <c r="D115" t="s">
        <v>5681</v>
      </c>
      <c r="E115" t="s">
        <v>4832</v>
      </c>
      <c r="G115" t="s">
        <v>4833</v>
      </c>
      <c r="I115" t="s">
        <v>5610</v>
      </c>
      <c r="J115" t="s">
        <v>4953</v>
      </c>
      <c r="K115" t="s">
        <v>4835</v>
      </c>
      <c r="M115" t="s">
        <v>4835</v>
      </c>
      <c r="O115" t="s">
        <v>4835</v>
      </c>
      <c r="Q115" t="s">
        <v>5682</v>
      </c>
    </row>
    <row r="116" spans="1:17" x14ac:dyDescent="0.2">
      <c r="A116" t="s">
        <v>473</v>
      </c>
      <c r="B116" t="s">
        <v>4900</v>
      </c>
      <c r="C116" s="14">
        <v>45913</v>
      </c>
      <c r="D116" t="s">
        <v>4901</v>
      </c>
      <c r="E116" t="s">
        <v>4902</v>
      </c>
      <c r="G116" t="s">
        <v>4855</v>
      </c>
      <c r="I116" t="s">
        <v>4903</v>
      </c>
      <c r="J116" t="s">
        <v>4904</v>
      </c>
      <c r="K116" t="s">
        <v>4835</v>
      </c>
      <c r="M116" t="s">
        <v>4837</v>
      </c>
      <c r="N116" t="s">
        <v>4905</v>
      </c>
      <c r="O116" t="s">
        <v>4837</v>
      </c>
      <c r="P116" t="s">
        <v>4906</v>
      </c>
      <c r="Q116" t="s">
        <v>4907</v>
      </c>
    </row>
    <row r="117" spans="1:17" x14ac:dyDescent="0.2">
      <c r="A117" t="s">
        <v>2836</v>
      </c>
      <c r="B117" t="s">
        <v>6484</v>
      </c>
      <c r="C117" s="14">
        <v>45966</v>
      </c>
      <c r="D117" t="s">
        <v>6485</v>
      </c>
      <c r="E117" t="s">
        <v>4842</v>
      </c>
      <c r="G117" t="s">
        <v>4833</v>
      </c>
      <c r="I117" t="s">
        <v>6486</v>
      </c>
      <c r="J117" t="s">
        <v>6487</v>
      </c>
      <c r="K117" t="s">
        <v>4835</v>
      </c>
      <c r="M117" t="s">
        <v>4835</v>
      </c>
      <c r="O117" t="s">
        <v>4837</v>
      </c>
      <c r="P117" t="s">
        <v>6488</v>
      </c>
      <c r="Q117" t="s">
        <v>6489</v>
      </c>
    </row>
    <row r="118" spans="1:17" x14ac:dyDescent="0.2">
      <c r="A118" t="s">
        <v>2842</v>
      </c>
      <c r="B118" t="s">
        <v>5683</v>
      </c>
      <c r="C118" s="14">
        <v>45967</v>
      </c>
      <c r="D118" t="s">
        <v>5684</v>
      </c>
      <c r="E118" t="s">
        <v>4832</v>
      </c>
      <c r="G118" t="s">
        <v>4833</v>
      </c>
      <c r="I118" t="s">
        <v>5373</v>
      </c>
      <c r="J118" t="s">
        <v>5685</v>
      </c>
      <c r="K118" t="s">
        <v>4835</v>
      </c>
      <c r="M118" t="s">
        <v>4835</v>
      </c>
      <c r="O118" t="s">
        <v>4835</v>
      </c>
      <c r="Q118" t="s">
        <v>5686</v>
      </c>
    </row>
    <row r="119" spans="1:17" x14ac:dyDescent="0.2">
      <c r="A119" t="s">
        <v>1937</v>
      </c>
      <c r="B119" t="s">
        <v>1941</v>
      </c>
      <c r="C119" s="14">
        <v>45953</v>
      </c>
      <c r="D119" t="s">
        <v>5381</v>
      </c>
      <c r="E119" t="s">
        <v>4842</v>
      </c>
      <c r="G119" t="s">
        <v>4833</v>
      </c>
      <c r="I119" t="s">
        <v>5321</v>
      </c>
      <c r="J119" t="s">
        <v>5382</v>
      </c>
      <c r="K119" t="s">
        <v>4835</v>
      </c>
      <c r="M119" t="s">
        <v>4837</v>
      </c>
      <c r="N119" t="s">
        <v>5383</v>
      </c>
      <c r="O119" t="s">
        <v>4835</v>
      </c>
      <c r="Q119" t="s">
        <v>5384</v>
      </c>
    </row>
    <row r="120" spans="1:17" x14ac:dyDescent="0.2">
      <c r="A120" t="s">
        <v>2848</v>
      </c>
      <c r="B120" t="s">
        <v>5687</v>
      </c>
      <c r="C120" s="14">
        <v>45967</v>
      </c>
      <c r="D120" t="s">
        <v>5688</v>
      </c>
      <c r="E120" t="s">
        <v>4832</v>
      </c>
      <c r="G120" t="s">
        <v>4833</v>
      </c>
      <c r="I120" t="s">
        <v>5689</v>
      </c>
      <c r="J120" t="s">
        <v>5690</v>
      </c>
      <c r="K120" t="s">
        <v>4835</v>
      </c>
      <c r="M120" t="s">
        <v>4835</v>
      </c>
      <c r="O120" t="s">
        <v>4835</v>
      </c>
      <c r="Q120" t="s">
        <v>5691</v>
      </c>
    </row>
    <row r="121" spans="1:17" x14ac:dyDescent="0.2">
      <c r="A121" t="s">
        <v>4358</v>
      </c>
      <c r="B121" t="s">
        <v>4363</v>
      </c>
      <c r="C121" s="14">
        <v>45988</v>
      </c>
      <c r="D121" t="s">
        <v>6490</v>
      </c>
      <c r="E121" t="s">
        <v>4832</v>
      </c>
      <c r="G121" t="s">
        <v>4833</v>
      </c>
      <c r="I121" t="s">
        <v>6491</v>
      </c>
      <c r="K121" t="s">
        <v>4835</v>
      </c>
      <c r="M121" t="s">
        <v>4835</v>
      </c>
      <c r="O121" t="s">
        <v>4835</v>
      </c>
    </row>
    <row r="122" spans="1:17" x14ac:dyDescent="0.2">
      <c r="A122" t="s">
        <v>1943</v>
      </c>
      <c r="B122" t="s">
        <v>1947</v>
      </c>
      <c r="C122" s="14">
        <v>45950</v>
      </c>
      <c r="D122" t="s">
        <v>5385</v>
      </c>
      <c r="E122" t="s">
        <v>4832</v>
      </c>
      <c r="G122" t="s">
        <v>4855</v>
      </c>
      <c r="I122" t="s">
        <v>5386</v>
      </c>
      <c r="K122" t="s">
        <v>4835</v>
      </c>
      <c r="M122" t="s">
        <v>4835</v>
      </c>
      <c r="O122" t="s">
        <v>4835</v>
      </c>
    </row>
    <row r="123" spans="1:17" x14ac:dyDescent="0.2">
      <c r="A123" t="s">
        <v>4365</v>
      </c>
      <c r="B123" t="s">
        <v>6492</v>
      </c>
      <c r="C123" s="14">
        <v>45988</v>
      </c>
      <c r="D123" t="s">
        <v>6493</v>
      </c>
      <c r="E123" t="s">
        <v>4832</v>
      </c>
      <c r="G123" t="s">
        <v>4833</v>
      </c>
      <c r="I123" t="s">
        <v>5357</v>
      </c>
      <c r="K123" t="s">
        <v>4835</v>
      </c>
      <c r="M123" t="s">
        <v>4835</v>
      </c>
      <c r="O123" t="s">
        <v>4835</v>
      </c>
    </row>
    <row r="124" spans="1:17" x14ac:dyDescent="0.2">
      <c r="A124" t="s">
        <v>1949</v>
      </c>
      <c r="B124" t="s">
        <v>1953</v>
      </c>
      <c r="C124" s="14">
        <v>45935</v>
      </c>
      <c r="D124" t="s">
        <v>5387</v>
      </c>
      <c r="E124" t="s">
        <v>4832</v>
      </c>
      <c r="G124" t="s">
        <v>4833</v>
      </c>
      <c r="I124" t="s">
        <v>5388</v>
      </c>
      <c r="J124" t="s">
        <v>5389</v>
      </c>
      <c r="K124" t="s">
        <v>4835</v>
      </c>
      <c r="M124" t="s">
        <v>4835</v>
      </c>
      <c r="O124" t="s">
        <v>4835</v>
      </c>
    </row>
    <row r="125" spans="1:17" x14ac:dyDescent="0.2">
      <c r="A125" t="s">
        <v>28</v>
      </c>
      <c r="B125" t="s">
        <v>4908</v>
      </c>
      <c r="C125" s="14">
        <v>45883</v>
      </c>
      <c r="D125" t="s">
        <v>4909</v>
      </c>
      <c r="E125" t="s">
        <v>4832</v>
      </c>
      <c r="G125" t="s">
        <v>4833</v>
      </c>
      <c r="I125" t="s">
        <v>4910</v>
      </c>
      <c r="K125" t="s">
        <v>4835</v>
      </c>
      <c r="M125" t="s">
        <v>4835</v>
      </c>
      <c r="O125" t="s">
        <v>4835</v>
      </c>
      <c r="Q125" t="s">
        <v>4911</v>
      </c>
    </row>
    <row r="126" spans="1:17" x14ac:dyDescent="0.2">
      <c r="A126" t="s">
        <v>481</v>
      </c>
      <c r="B126" t="s">
        <v>4912</v>
      </c>
      <c r="C126" s="14">
        <v>45913</v>
      </c>
      <c r="D126" t="s">
        <v>4913</v>
      </c>
      <c r="E126" t="s">
        <v>4832</v>
      </c>
      <c r="G126" t="s">
        <v>4833</v>
      </c>
      <c r="I126" t="s">
        <v>4834</v>
      </c>
      <c r="K126" t="s">
        <v>4835</v>
      </c>
      <c r="M126" t="s">
        <v>4835</v>
      </c>
      <c r="O126" t="s">
        <v>4835</v>
      </c>
    </row>
    <row r="127" spans="1:17" x14ac:dyDescent="0.2">
      <c r="A127" t="s">
        <v>1510</v>
      </c>
      <c r="B127" t="s">
        <v>5390</v>
      </c>
      <c r="C127" s="14">
        <v>45954</v>
      </c>
      <c r="D127" t="s">
        <v>5391</v>
      </c>
      <c r="E127" t="s">
        <v>4832</v>
      </c>
      <c r="G127" t="s">
        <v>4855</v>
      </c>
      <c r="I127" t="s">
        <v>5392</v>
      </c>
      <c r="K127" t="s">
        <v>4835</v>
      </c>
      <c r="M127" t="s">
        <v>4835</v>
      </c>
      <c r="O127" t="s">
        <v>4835</v>
      </c>
    </row>
    <row r="128" spans="1:17" x14ac:dyDescent="0.2">
      <c r="A128" t="s">
        <v>2855</v>
      </c>
      <c r="B128" t="s">
        <v>6494</v>
      </c>
      <c r="C128" s="14">
        <v>45967</v>
      </c>
      <c r="D128" t="s">
        <v>6495</v>
      </c>
      <c r="E128" t="s">
        <v>4832</v>
      </c>
      <c r="G128" t="s">
        <v>4833</v>
      </c>
      <c r="I128" t="s">
        <v>6496</v>
      </c>
      <c r="J128" t="s">
        <v>6497</v>
      </c>
      <c r="K128" t="s">
        <v>4835</v>
      </c>
      <c r="M128" t="s">
        <v>4835</v>
      </c>
      <c r="O128" t="s">
        <v>4835</v>
      </c>
    </row>
    <row r="129" spans="1:17" x14ac:dyDescent="0.2">
      <c r="A129" t="s">
        <v>2861</v>
      </c>
      <c r="B129" t="s">
        <v>5692</v>
      </c>
      <c r="C129" s="14">
        <v>45967</v>
      </c>
      <c r="D129" t="s">
        <v>5693</v>
      </c>
      <c r="E129" t="s">
        <v>4842</v>
      </c>
      <c r="G129" t="s">
        <v>4833</v>
      </c>
      <c r="I129" t="s">
        <v>5694</v>
      </c>
      <c r="J129" t="s">
        <v>5695</v>
      </c>
      <c r="K129" t="s">
        <v>4835</v>
      </c>
      <c r="M129" t="s">
        <v>4837</v>
      </c>
      <c r="N129" t="s">
        <v>5696</v>
      </c>
      <c r="O129" t="s">
        <v>4837</v>
      </c>
      <c r="P129" t="s">
        <v>5697</v>
      </c>
      <c r="Q129" t="s">
        <v>5698</v>
      </c>
    </row>
    <row r="130" spans="1:17" x14ac:dyDescent="0.2">
      <c r="A130" t="s">
        <v>2867</v>
      </c>
      <c r="B130" t="s">
        <v>5699</v>
      </c>
      <c r="C130" s="14">
        <v>45967</v>
      </c>
      <c r="D130" t="s">
        <v>5700</v>
      </c>
      <c r="E130" t="s">
        <v>4832</v>
      </c>
      <c r="G130" t="s">
        <v>4833</v>
      </c>
      <c r="I130" t="s">
        <v>5373</v>
      </c>
      <c r="J130" t="s">
        <v>5701</v>
      </c>
      <c r="K130" t="s">
        <v>4835</v>
      </c>
      <c r="M130" t="s">
        <v>4835</v>
      </c>
      <c r="O130" t="s">
        <v>4835</v>
      </c>
      <c r="Q130" t="s">
        <v>5702</v>
      </c>
    </row>
    <row r="131" spans="1:17" x14ac:dyDescent="0.2">
      <c r="A131" t="s">
        <v>2242</v>
      </c>
      <c r="B131" t="s">
        <v>5393</v>
      </c>
      <c r="C131" s="14">
        <v>45955</v>
      </c>
      <c r="D131" t="s">
        <v>5394</v>
      </c>
      <c r="E131" t="s">
        <v>4832</v>
      </c>
      <c r="G131" t="s">
        <v>4833</v>
      </c>
      <c r="I131" t="s">
        <v>5357</v>
      </c>
      <c r="J131" t="s">
        <v>5395</v>
      </c>
      <c r="K131" t="s">
        <v>4835</v>
      </c>
      <c r="M131" t="s">
        <v>4835</v>
      </c>
      <c r="O131" t="s">
        <v>4835</v>
      </c>
      <c r="Q131" t="s">
        <v>5396</v>
      </c>
    </row>
    <row r="132" spans="1:17" x14ac:dyDescent="0.2">
      <c r="A132" t="s">
        <v>488</v>
      </c>
      <c r="B132" t="s">
        <v>4914</v>
      </c>
      <c r="C132" s="14">
        <v>45913</v>
      </c>
      <c r="D132" t="s">
        <v>4915</v>
      </c>
      <c r="E132" t="s">
        <v>4832</v>
      </c>
      <c r="G132" t="s">
        <v>4833</v>
      </c>
      <c r="I132" t="s">
        <v>4834</v>
      </c>
      <c r="K132" t="s">
        <v>4835</v>
      </c>
      <c r="M132" t="s">
        <v>4835</v>
      </c>
      <c r="O132" t="s">
        <v>4835</v>
      </c>
      <c r="Q132" t="s">
        <v>4916</v>
      </c>
    </row>
    <row r="133" spans="1:17" x14ac:dyDescent="0.2">
      <c r="A133" t="s">
        <v>494</v>
      </c>
      <c r="B133" t="s">
        <v>4917</v>
      </c>
      <c r="C133" s="14">
        <v>45914</v>
      </c>
      <c r="D133" t="s">
        <v>4918</v>
      </c>
      <c r="E133" t="s">
        <v>4832</v>
      </c>
      <c r="G133" t="s">
        <v>4833</v>
      </c>
      <c r="I133" t="s">
        <v>4834</v>
      </c>
      <c r="K133" t="s">
        <v>4835</v>
      </c>
      <c r="M133" t="s">
        <v>4835</v>
      </c>
      <c r="O133" t="s">
        <v>4835</v>
      </c>
      <c r="Q133" t="s">
        <v>4919</v>
      </c>
    </row>
    <row r="134" spans="1:17" x14ac:dyDescent="0.2">
      <c r="A134" t="s">
        <v>2873</v>
      </c>
      <c r="B134" t="s">
        <v>5703</v>
      </c>
      <c r="C134" s="14">
        <v>45968</v>
      </c>
      <c r="D134" t="s">
        <v>5704</v>
      </c>
      <c r="E134" t="s">
        <v>4832</v>
      </c>
      <c r="G134" t="s">
        <v>4833</v>
      </c>
      <c r="I134" t="s">
        <v>5610</v>
      </c>
      <c r="K134" t="s">
        <v>4835</v>
      </c>
      <c r="M134" t="s">
        <v>4835</v>
      </c>
      <c r="O134" t="s">
        <v>4835</v>
      </c>
    </row>
    <row r="135" spans="1:17" x14ac:dyDescent="0.2">
      <c r="A135" t="s">
        <v>2249</v>
      </c>
      <c r="B135" t="s">
        <v>5397</v>
      </c>
      <c r="C135" s="14">
        <v>45955</v>
      </c>
      <c r="D135" t="s">
        <v>5398</v>
      </c>
      <c r="E135" t="s">
        <v>4832</v>
      </c>
      <c r="G135" t="s">
        <v>4855</v>
      </c>
      <c r="I135" t="s">
        <v>5399</v>
      </c>
      <c r="K135" t="s">
        <v>4835</v>
      </c>
      <c r="M135" t="s">
        <v>4835</v>
      </c>
      <c r="O135" t="s">
        <v>4835</v>
      </c>
      <c r="Q135" t="s">
        <v>5400</v>
      </c>
    </row>
    <row r="136" spans="1:17" x14ac:dyDescent="0.2">
      <c r="A136" t="s">
        <v>501</v>
      </c>
      <c r="B136" t="s">
        <v>4920</v>
      </c>
      <c r="C136" s="14">
        <v>45914</v>
      </c>
      <c r="D136" t="s">
        <v>4921</v>
      </c>
      <c r="E136" t="s">
        <v>4832</v>
      </c>
      <c r="G136" t="s">
        <v>4833</v>
      </c>
      <c r="I136" t="s">
        <v>4922</v>
      </c>
      <c r="K136" t="s">
        <v>4835</v>
      </c>
      <c r="M136" t="s">
        <v>4835</v>
      </c>
      <c r="O136" t="s">
        <v>4835</v>
      </c>
      <c r="Q136" t="s">
        <v>4923</v>
      </c>
    </row>
    <row r="137" spans="1:17" x14ac:dyDescent="0.2">
      <c r="A137" t="s">
        <v>2879</v>
      </c>
      <c r="B137" t="s">
        <v>5705</v>
      </c>
      <c r="C137" s="14">
        <v>45967</v>
      </c>
      <c r="D137" t="s">
        <v>5706</v>
      </c>
      <c r="E137" t="s">
        <v>4832</v>
      </c>
      <c r="G137" t="s">
        <v>4833</v>
      </c>
      <c r="I137" t="s">
        <v>5610</v>
      </c>
      <c r="K137" t="s">
        <v>4835</v>
      </c>
      <c r="M137" t="s">
        <v>4835</v>
      </c>
      <c r="O137" t="s">
        <v>4835</v>
      </c>
    </row>
    <row r="138" spans="1:17" x14ac:dyDescent="0.2">
      <c r="A138" t="s">
        <v>1517</v>
      </c>
      <c r="B138" t="s">
        <v>1522</v>
      </c>
      <c r="C138" s="14">
        <v>45954</v>
      </c>
      <c r="D138" t="s">
        <v>5401</v>
      </c>
      <c r="E138" t="s">
        <v>4832</v>
      </c>
      <c r="G138" t="s">
        <v>4833</v>
      </c>
      <c r="I138" t="s">
        <v>5357</v>
      </c>
      <c r="K138" t="s">
        <v>4835</v>
      </c>
      <c r="M138" t="s">
        <v>4835</v>
      </c>
      <c r="O138" t="s">
        <v>4835</v>
      </c>
      <c r="Q138" t="s">
        <v>5402</v>
      </c>
    </row>
    <row r="139" spans="1:17" x14ac:dyDescent="0.2">
      <c r="A139" t="s">
        <v>2886</v>
      </c>
      <c r="B139" t="s">
        <v>2890</v>
      </c>
      <c r="C139" s="14">
        <v>46001</v>
      </c>
      <c r="D139" t="s">
        <v>6286</v>
      </c>
      <c r="E139" t="s">
        <v>4832</v>
      </c>
      <c r="G139" t="s">
        <v>4833</v>
      </c>
      <c r="I139" t="s">
        <v>6287</v>
      </c>
      <c r="J139" t="s">
        <v>6288</v>
      </c>
      <c r="K139" t="s">
        <v>4835</v>
      </c>
      <c r="M139" t="s">
        <v>4835</v>
      </c>
      <c r="O139" t="s">
        <v>4835</v>
      </c>
      <c r="Q139" t="s">
        <v>6289</v>
      </c>
    </row>
    <row r="140" spans="1:17" x14ac:dyDescent="0.2">
      <c r="A140" t="s">
        <v>1955</v>
      </c>
      <c r="B140" t="s">
        <v>1959</v>
      </c>
      <c r="C140" s="14">
        <v>45956</v>
      </c>
      <c r="D140" t="s">
        <v>5403</v>
      </c>
      <c r="E140" t="s">
        <v>4832</v>
      </c>
      <c r="G140" t="s">
        <v>4833</v>
      </c>
      <c r="I140" t="s">
        <v>5373</v>
      </c>
      <c r="J140" t="s">
        <v>5404</v>
      </c>
      <c r="K140" t="s">
        <v>4835</v>
      </c>
      <c r="M140" t="s">
        <v>4837</v>
      </c>
      <c r="N140" t="s">
        <v>5405</v>
      </c>
      <c r="O140" t="s">
        <v>4835</v>
      </c>
    </row>
    <row r="141" spans="1:17" x14ac:dyDescent="0.2">
      <c r="A141" t="s">
        <v>2892</v>
      </c>
      <c r="B141" t="s">
        <v>6498</v>
      </c>
      <c r="C141" s="14">
        <v>45967</v>
      </c>
      <c r="D141" t="s">
        <v>6499</v>
      </c>
      <c r="E141" t="s">
        <v>4998</v>
      </c>
      <c r="G141" t="s">
        <v>4833</v>
      </c>
      <c r="I141" t="s">
        <v>6469</v>
      </c>
      <c r="K141" t="s">
        <v>4835</v>
      </c>
      <c r="M141" t="s">
        <v>4835</v>
      </c>
      <c r="O141" t="s">
        <v>4835</v>
      </c>
    </row>
    <row r="142" spans="1:17" x14ac:dyDescent="0.2">
      <c r="A142" t="s">
        <v>1103</v>
      </c>
      <c r="B142" t="s">
        <v>1107</v>
      </c>
      <c r="C142" s="14">
        <v>45916</v>
      </c>
      <c r="D142" t="s">
        <v>4924</v>
      </c>
      <c r="E142" t="s">
        <v>4902</v>
      </c>
      <c r="G142" t="s">
        <v>4855</v>
      </c>
      <c r="I142" t="s">
        <v>4925</v>
      </c>
      <c r="K142" t="s">
        <v>4835</v>
      </c>
      <c r="M142" t="s">
        <v>4835</v>
      </c>
      <c r="O142" t="s">
        <v>4835</v>
      </c>
      <c r="Q142" t="s">
        <v>4926</v>
      </c>
    </row>
    <row r="143" spans="1:17" x14ac:dyDescent="0.2">
      <c r="A143" t="s">
        <v>508</v>
      </c>
      <c r="B143" t="s">
        <v>4927</v>
      </c>
      <c r="C143" s="14">
        <v>45914</v>
      </c>
      <c r="D143" t="s">
        <v>4928</v>
      </c>
      <c r="E143" t="s">
        <v>4842</v>
      </c>
      <c r="G143" t="s">
        <v>4833</v>
      </c>
      <c r="I143" t="s">
        <v>4929</v>
      </c>
      <c r="J143" t="s">
        <v>4930</v>
      </c>
      <c r="K143" t="s">
        <v>4835</v>
      </c>
      <c r="M143" t="s">
        <v>4835</v>
      </c>
      <c r="O143" t="s">
        <v>4837</v>
      </c>
      <c r="P143" t="s">
        <v>4931</v>
      </c>
      <c r="Q143" t="s">
        <v>4932</v>
      </c>
    </row>
    <row r="144" spans="1:17" x14ac:dyDescent="0.2">
      <c r="A144" t="s">
        <v>36</v>
      </c>
      <c r="B144" t="s">
        <v>4933</v>
      </c>
      <c r="C144" s="14">
        <v>45884</v>
      </c>
      <c r="D144" t="s">
        <v>4934</v>
      </c>
      <c r="E144" t="s">
        <v>4832</v>
      </c>
      <c r="G144" t="s">
        <v>4855</v>
      </c>
      <c r="I144" t="s">
        <v>4935</v>
      </c>
      <c r="K144" t="s">
        <v>4835</v>
      </c>
      <c r="M144" t="s">
        <v>4835</v>
      </c>
      <c r="O144" t="s">
        <v>4835</v>
      </c>
      <c r="Q144" t="s">
        <v>4936</v>
      </c>
    </row>
    <row r="145" spans="1:17" x14ac:dyDescent="0.2">
      <c r="A145" t="s">
        <v>1524</v>
      </c>
      <c r="B145" t="s">
        <v>1529</v>
      </c>
      <c r="C145" s="14">
        <v>45954</v>
      </c>
      <c r="D145" t="s">
        <v>5406</v>
      </c>
      <c r="E145" t="s">
        <v>4832</v>
      </c>
      <c r="G145" t="s">
        <v>4833</v>
      </c>
      <c r="I145" t="s">
        <v>5357</v>
      </c>
      <c r="K145" t="s">
        <v>4835</v>
      </c>
      <c r="M145" t="s">
        <v>4837</v>
      </c>
      <c r="N145" t="s">
        <v>5407</v>
      </c>
      <c r="O145" t="s">
        <v>4835</v>
      </c>
      <c r="Q145" t="s">
        <v>5408</v>
      </c>
    </row>
    <row r="146" spans="1:17" x14ac:dyDescent="0.2">
      <c r="A146" t="s">
        <v>1961</v>
      </c>
      <c r="B146" t="s">
        <v>1964</v>
      </c>
      <c r="C146" s="14">
        <v>45951</v>
      </c>
      <c r="D146" t="s">
        <v>5409</v>
      </c>
      <c r="E146" t="s">
        <v>4832</v>
      </c>
      <c r="G146" t="s">
        <v>4833</v>
      </c>
      <c r="I146" t="s">
        <v>5373</v>
      </c>
      <c r="K146" t="s">
        <v>4835</v>
      </c>
      <c r="M146" t="s">
        <v>4835</v>
      </c>
      <c r="O146" t="s">
        <v>4835</v>
      </c>
      <c r="Q146" t="s">
        <v>5410</v>
      </c>
    </row>
    <row r="147" spans="1:17" x14ac:dyDescent="0.2">
      <c r="A147" t="s">
        <v>514</v>
      </c>
      <c r="B147" t="s">
        <v>4937</v>
      </c>
      <c r="C147" s="14">
        <v>45914</v>
      </c>
      <c r="D147" t="s">
        <v>4938</v>
      </c>
      <c r="E147" t="s">
        <v>4842</v>
      </c>
      <c r="G147" t="s">
        <v>4833</v>
      </c>
      <c r="I147" t="s">
        <v>4939</v>
      </c>
      <c r="J147" t="s">
        <v>4940</v>
      </c>
      <c r="K147" t="s">
        <v>4835</v>
      </c>
      <c r="M147" t="s">
        <v>4837</v>
      </c>
      <c r="N147" t="s">
        <v>4941</v>
      </c>
      <c r="O147" t="s">
        <v>4835</v>
      </c>
      <c r="Q147" t="s">
        <v>4942</v>
      </c>
    </row>
    <row r="148" spans="1:17" x14ac:dyDescent="0.2">
      <c r="A148" t="s">
        <v>43</v>
      </c>
      <c r="B148" t="s">
        <v>4943</v>
      </c>
      <c r="C148" s="14">
        <v>45884</v>
      </c>
      <c r="D148" t="s">
        <v>4944</v>
      </c>
      <c r="E148" t="s">
        <v>4902</v>
      </c>
      <c r="G148" t="s">
        <v>4833</v>
      </c>
      <c r="I148" t="s">
        <v>4945</v>
      </c>
      <c r="J148" t="s">
        <v>4946</v>
      </c>
      <c r="K148" t="s">
        <v>4835</v>
      </c>
      <c r="M148" t="s">
        <v>4837</v>
      </c>
      <c r="N148" t="s">
        <v>4947</v>
      </c>
      <c r="O148" t="s">
        <v>4835</v>
      </c>
    </row>
    <row r="149" spans="1:17" x14ac:dyDescent="0.2">
      <c r="A149" t="s">
        <v>1531</v>
      </c>
      <c r="B149" t="s">
        <v>1535</v>
      </c>
      <c r="C149" s="14">
        <v>45954</v>
      </c>
      <c r="D149" t="s">
        <v>5411</v>
      </c>
      <c r="E149" t="s">
        <v>4832</v>
      </c>
      <c r="G149" t="s">
        <v>4833</v>
      </c>
      <c r="I149" t="s">
        <v>5373</v>
      </c>
      <c r="K149" t="s">
        <v>4835</v>
      </c>
      <c r="M149" t="s">
        <v>4835</v>
      </c>
      <c r="O149" t="s">
        <v>4835</v>
      </c>
    </row>
    <row r="150" spans="1:17" x14ac:dyDescent="0.2">
      <c r="A150" t="s">
        <v>2898</v>
      </c>
      <c r="B150" t="s">
        <v>5707</v>
      </c>
      <c r="C150" s="14">
        <v>45967</v>
      </c>
      <c r="D150" t="s">
        <v>5708</v>
      </c>
      <c r="E150" t="s">
        <v>4832</v>
      </c>
      <c r="G150" t="s">
        <v>4833</v>
      </c>
      <c r="I150" t="s">
        <v>5610</v>
      </c>
      <c r="J150" t="s">
        <v>4953</v>
      </c>
      <c r="K150" t="s">
        <v>4835</v>
      </c>
      <c r="M150" t="s">
        <v>4835</v>
      </c>
      <c r="O150" t="s">
        <v>4835</v>
      </c>
      <c r="Q150" t="s">
        <v>5709</v>
      </c>
    </row>
    <row r="151" spans="1:17" x14ac:dyDescent="0.2">
      <c r="A151" t="s">
        <v>520</v>
      </c>
      <c r="B151" t="s">
        <v>4948</v>
      </c>
      <c r="C151" s="14">
        <v>45914</v>
      </c>
      <c r="D151" t="s">
        <v>4949</v>
      </c>
      <c r="E151" t="s">
        <v>4832</v>
      </c>
      <c r="G151" t="s">
        <v>4833</v>
      </c>
      <c r="I151" t="s">
        <v>4834</v>
      </c>
      <c r="K151" t="s">
        <v>4835</v>
      </c>
      <c r="M151" t="s">
        <v>4835</v>
      </c>
      <c r="O151" t="s">
        <v>4835</v>
      </c>
    </row>
    <row r="152" spans="1:17" x14ac:dyDescent="0.2">
      <c r="A152" t="s">
        <v>2904</v>
      </c>
      <c r="B152" t="s">
        <v>5710</v>
      </c>
      <c r="C152" s="14">
        <v>45967</v>
      </c>
      <c r="D152" t="s">
        <v>5711</v>
      </c>
      <c r="E152" t="s">
        <v>4842</v>
      </c>
      <c r="G152" t="s">
        <v>4833</v>
      </c>
      <c r="I152" t="s">
        <v>5357</v>
      </c>
      <c r="K152" t="s">
        <v>4835</v>
      </c>
      <c r="M152" t="s">
        <v>4835</v>
      </c>
      <c r="O152" t="s">
        <v>4837</v>
      </c>
      <c r="P152" t="s">
        <v>5712</v>
      </c>
      <c r="Q152" t="s">
        <v>5713</v>
      </c>
    </row>
    <row r="153" spans="1:17" x14ac:dyDescent="0.2">
      <c r="A153" t="s">
        <v>525</v>
      </c>
      <c r="B153" t="s">
        <v>4950</v>
      </c>
      <c r="C153" s="14">
        <v>45914</v>
      </c>
      <c r="D153" t="s">
        <v>4951</v>
      </c>
      <c r="E153" t="s">
        <v>4832</v>
      </c>
      <c r="G153" t="s">
        <v>4855</v>
      </c>
      <c r="I153" t="s">
        <v>4952</v>
      </c>
      <c r="J153" t="s">
        <v>4953</v>
      </c>
      <c r="K153" t="s">
        <v>4835</v>
      </c>
      <c r="M153" t="s">
        <v>4835</v>
      </c>
      <c r="O153" t="s">
        <v>4835</v>
      </c>
      <c r="Q153" t="s">
        <v>4954</v>
      </c>
    </row>
    <row r="154" spans="1:17" x14ac:dyDescent="0.2">
      <c r="A154" t="s">
        <v>531</v>
      </c>
      <c r="B154" t="s">
        <v>4955</v>
      </c>
      <c r="C154" s="14">
        <v>45914</v>
      </c>
      <c r="D154" t="s">
        <v>4956</v>
      </c>
      <c r="E154" t="s">
        <v>4842</v>
      </c>
      <c r="G154" t="s">
        <v>4855</v>
      </c>
      <c r="I154" t="s">
        <v>4957</v>
      </c>
      <c r="J154" t="s">
        <v>4953</v>
      </c>
      <c r="K154" t="s">
        <v>4835</v>
      </c>
      <c r="M154" t="s">
        <v>4835</v>
      </c>
      <c r="O154" t="s">
        <v>4837</v>
      </c>
      <c r="P154" t="s">
        <v>4958</v>
      </c>
      <c r="Q154" t="s">
        <v>4959</v>
      </c>
    </row>
    <row r="155" spans="1:17" x14ac:dyDescent="0.2">
      <c r="A155" t="s">
        <v>49</v>
      </c>
      <c r="B155" t="s">
        <v>4960</v>
      </c>
      <c r="C155" s="14">
        <v>45885</v>
      </c>
      <c r="D155" t="s">
        <v>4961</v>
      </c>
      <c r="E155" t="s">
        <v>4832</v>
      </c>
      <c r="G155" t="s">
        <v>4833</v>
      </c>
      <c r="I155" t="s">
        <v>4834</v>
      </c>
      <c r="K155" t="s">
        <v>4835</v>
      </c>
      <c r="M155" t="s">
        <v>4835</v>
      </c>
      <c r="O155" t="s">
        <v>4835</v>
      </c>
      <c r="Q155" t="s">
        <v>4962</v>
      </c>
    </row>
    <row r="156" spans="1:17" x14ac:dyDescent="0.2">
      <c r="A156" t="s">
        <v>2394</v>
      </c>
      <c r="B156" t="s">
        <v>6156</v>
      </c>
      <c r="C156" s="14">
        <v>45973</v>
      </c>
      <c r="D156" t="s">
        <v>6157</v>
      </c>
      <c r="E156" t="s">
        <v>4832</v>
      </c>
      <c r="G156" t="s">
        <v>4833</v>
      </c>
      <c r="K156" t="s">
        <v>4835</v>
      </c>
      <c r="M156" t="s">
        <v>4835</v>
      </c>
      <c r="O156" t="s">
        <v>4835</v>
      </c>
    </row>
    <row r="157" spans="1:17" x14ac:dyDescent="0.2">
      <c r="A157" t="s">
        <v>3949</v>
      </c>
      <c r="B157" t="s">
        <v>6500</v>
      </c>
      <c r="C157" s="14">
        <v>45987</v>
      </c>
      <c r="D157" t="s">
        <v>6501</v>
      </c>
      <c r="E157" t="s">
        <v>4902</v>
      </c>
      <c r="G157" t="s">
        <v>4833</v>
      </c>
      <c r="I157" t="s">
        <v>6502</v>
      </c>
      <c r="J157" t="s">
        <v>6503</v>
      </c>
      <c r="K157" t="s">
        <v>4835</v>
      </c>
      <c r="M157" t="s">
        <v>4835</v>
      </c>
      <c r="O157" t="s">
        <v>4835</v>
      </c>
      <c r="Q157" t="s">
        <v>6504</v>
      </c>
    </row>
    <row r="158" spans="1:17" x14ac:dyDescent="0.2">
      <c r="A158" t="s">
        <v>2910</v>
      </c>
      <c r="B158" t="s">
        <v>6505</v>
      </c>
      <c r="C158" s="14">
        <v>45967</v>
      </c>
      <c r="D158" t="s">
        <v>6506</v>
      </c>
      <c r="E158" t="s">
        <v>4832</v>
      </c>
      <c r="G158" t="s">
        <v>4833</v>
      </c>
      <c r="I158" t="s">
        <v>5357</v>
      </c>
      <c r="K158" t="s">
        <v>4835</v>
      </c>
      <c r="M158" t="s">
        <v>4835</v>
      </c>
      <c r="O158" t="s">
        <v>4835</v>
      </c>
    </row>
    <row r="159" spans="1:17" x14ac:dyDescent="0.2">
      <c r="A159" t="s">
        <v>2401</v>
      </c>
      <c r="B159" t="s">
        <v>6158</v>
      </c>
      <c r="C159" s="14">
        <v>45973</v>
      </c>
      <c r="D159" t="s">
        <v>6159</v>
      </c>
      <c r="E159" t="s">
        <v>4832</v>
      </c>
      <c r="G159" t="s">
        <v>4833</v>
      </c>
      <c r="J159" t="s">
        <v>6160</v>
      </c>
      <c r="K159" t="s">
        <v>4835</v>
      </c>
      <c r="M159" t="s">
        <v>4835</v>
      </c>
      <c r="O159" t="s">
        <v>4835</v>
      </c>
      <c r="Q159" t="s">
        <v>6161</v>
      </c>
    </row>
    <row r="160" spans="1:17" x14ac:dyDescent="0.2">
      <c r="A160" t="s">
        <v>2916</v>
      </c>
      <c r="B160" t="s">
        <v>5714</v>
      </c>
      <c r="C160" s="14">
        <v>45968</v>
      </c>
      <c r="D160" t="s">
        <v>5715</v>
      </c>
      <c r="E160" t="s">
        <v>4832</v>
      </c>
      <c r="G160" t="s">
        <v>4833</v>
      </c>
      <c r="I160" t="s">
        <v>5357</v>
      </c>
      <c r="K160" t="s">
        <v>4835</v>
      </c>
      <c r="M160" t="s">
        <v>4835</v>
      </c>
      <c r="O160" t="s">
        <v>4835</v>
      </c>
    </row>
    <row r="161" spans="1:17" x14ac:dyDescent="0.2">
      <c r="A161" t="s">
        <v>1966</v>
      </c>
      <c r="B161" t="s">
        <v>1970</v>
      </c>
      <c r="C161" s="14">
        <v>45938</v>
      </c>
      <c r="D161" t="s">
        <v>5412</v>
      </c>
      <c r="E161" t="s">
        <v>4832</v>
      </c>
      <c r="G161" t="s">
        <v>4833</v>
      </c>
      <c r="I161" t="s">
        <v>5373</v>
      </c>
      <c r="K161" t="s">
        <v>4837</v>
      </c>
      <c r="L161" t="s">
        <v>5028</v>
      </c>
      <c r="M161" t="s">
        <v>4835</v>
      </c>
      <c r="O161" t="s">
        <v>4835</v>
      </c>
      <c r="Q161" t="s">
        <v>5413</v>
      </c>
    </row>
    <row r="162" spans="1:17" x14ac:dyDescent="0.2">
      <c r="A162" t="s">
        <v>2922</v>
      </c>
      <c r="B162" t="s">
        <v>5716</v>
      </c>
      <c r="C162" s="14">
        <v>45968</v>
      </c>
      <c r="D162" t="s">
        <v>5717</v>
      </c>
      <c r="E162" t="s">
        <v>4832</v>
      </c>
      <c r="G162" t="s">
        <v>4833</v>
      </c>
      <c r="I162" t="s">
        <v>5373</v>
      </c>
      <c r="K162" t="s">
        <v>4835</v>
      </c>
      <c r="M162" t="s">
        <v>4835</v>
      </c>
      <c r="O162" t="s">
        <v>4835</v>
      </c>
      <c r="Q162" t="s">
        <v>5718</v>
      </c>
    </row>
    <row r="163" spans="1:17" x14ac:dyDescent="0.2">
      <c r="A163" t="s">
        <v>1109</v>
      </c>
      <c r="B163" t="s">
        <v>1113</v>
      </c>
      <c r="C163" s="14">
        <v>45917</v>
      </c>
      <c r="D163" t="s">
        <v>4963</v>
      </c>
      <c r="E163" t="s">
        <v>4832</v>
      </c>
      <c r="G163" t="s">
        <v>4833</v>
      </c>
      <c r="I163" t="s">
        <v>4834</v>
      </c>
      <c r="K163" t="s">
        <v>4835</v>
      </c>
      <c r="M163" t="s">
        <v>4835</v>
      </c>
      <c r="O163" t="s">
        <v>4835</v>
      </c>
    </row>
    <row r="164" spans="1:17" x14ac:dyDescent="0.2">
      <c r="A164" t="s">
        <v>4599</v>
      </c>
      <c r="B164" t="s">
        <v>4603</v>
      </c>
      <c r="C164" s="14">
        <v>46001</v>
      </c>
      <c r="D164" t="s">
        <v>6290</v>
      </c>
      <c r="E164" t="s">
        <v>4832</v>
      </c>
      <c r="G164" t="s">
        <v>4833</v>
      </c>
      <c r="I164" t="s">
        <v>6291</v>
      </c>
      <c r="K164" t="s">
        <v>4835</v>
      </c>
      <c r="M164" t="s">
        <v>4835</v>
      </c>
      <c r="O164" t="s">
        <v>4835</v>
      </c>
    </row>
    <row r="165" spans="1:17" x14ac:dyDescent="0.2">
      <c r="A165" t="s">
        <v>3955</v>
      </c>
      <c r="B165" t="s">
        <v>6507</v>
      </c>
      <c r="C165" s="14">
        <v>45987</v>
      </c>
      <c r="D165" t="s">
        <v>6508</v>
      </c>
      <c r="E165" t="s">
        <v>4832</v>
      </c>
      <c r="G165" t="s">
        <v>4833</v>
      </c>
      <c r="I165" t="s">
        <v>5373</v>
      </c>
      <c r="K165" t="s">
        <v>4835</v>
      </c>
      <c r="M165" t="s">
        <v>4835</v>
      </c>
      <c r="O165" t="s">
        <v>4835</v>
      </c>
    </row>
    <row r="166" spans="1:17" x14ac:dyDescent="0.2">
      <c r="A166" t="s">
        <v>1115</v>
      </c>
      <c r="B166" t="s">
        <v>1119</v>
      </c>
      <c r="C166" s="14">
        <v>45917</v>
      </c>
      <c r="D166" t="s">
        <v>4964</v>
      </c>
      <c r="E166" t="s">
        <v>4832</v>
      </c>
      <c r="G166" t="s">
        <v>4833</v>
      </c>
      <c r="I166" t="s">
        <v>4834</v>
      </c>
      <c r="K166" t="s">
        <v>4835</v>
      </c>
      <c r="M166" t="s">
        <v>4835</v>
      </c>
      <c r="O166" t="s">
        <v>4835</v>
      </c>
      <c r="Q166" t="s">
        <v>4965</v>
      </c>
    </row>
    <row r="167" spans="1:17" x14ac:dyDescent="0.2">
      <c r="A167" t="s">
        <v>4370</v>
      </c>
      <c r="B167" t="s">
        <v>6509</v>
      </c>
      <c r="C167" s="14">
        <v>45989</v>
      </c>
      <c r="D167" t="s">
        <v>6510</v>
      </c>
      <c r="E167" t="s">
        <v>4832</v>
      </c>
      <c r="G167" t="s">
        <v>4833</v>
      </c>
      <c r="I167" t="s">
        <v>5357</v>
      </c>
      <c r="K167" t="s">
        <v>4835</v>
      </c>
      <c r="M167" t="s">
        <v>4835</v>
      </c>
      <c r="O167" t="s">
        <v>4835</v>
      </c>
    </row>
    <row r="168" spans="1:17" x14ac:dyDescent="0.2">
      <c r="A168" t="s">
        <v>2928</v>
      </c>
      <c r="B168" t="s">
        <v>5719</v>
      </c>
      <c r="C168" s="14">
        <v>45968</v>
      </c>
      <c r="D168" t="s">
        <v>5720</v>
      </c>
      <c r="E168" t="s">
        <v>4832</v>
      </c>
      <c r="G168" t="s">
        <v>4833</v>
      </c>
      <c r="I168" t="s">
        <v>5373</v>
      </c>
      <c r="K168" t="s">
        <v>4835</v>
      </c>
      <c r="M168" t="s">
        <v>4835</v>
      </c>
      <c r="O168" t="s">
        <v>4835</v>
      </c>
    </row>
    <row r="169" spans="1:17" x14ac:dyDescent="0.2">
      <c r="A169" t="s">
        <v>4376</v>
      </c>
      <c r="B169" t="s">
        <v>6511</v>
      </c>
      <c r="C169" s="14">
        <v>45999</v>
      </c>
      <c r="D169" t="s">
        <v>6512</v>
      </c>
      <c r="E169" t="s">
        <v>4832</v>
      </c>
      <c r="G169" t="s">
        <v>4833</v>
      </c>
      <c r="I169" t="s">
        <v>6291</v>
      </c>
      <c r="K169" t="s">
        <v>4835</v>
      </c>
      <c r="M169" t="s">
        <v>4835</v>
      </c>
      <c r="O169" t="s">
        <v>4835</v>
      </c>
      <c r="Q169" t="s">
        <v>6477</v>
      </c>
    </row>
    <row r="170" spans="1:17" x14ac:dyDescent="0.2">
      <c r="A170" t="s">
        <v>1121</v>
      </c>
      <c r="B170" t="s">
        <v>1126</v>
      </c>
      <c r="C170" s="14">
        <v>45917</v>
      </c>
      <c r="D170" t="s">
        <v>4966</v>
      </c>
      <c r="E170" t="s">
        <v>4832</v>
      </c>
      <c r="G170" t="s">
        <v>4833</v>
      </c>
      <c r="I170" t="s">
        <v>4834</v>
      </c>
      <c r="K170" t="s">
        <v>4835</v>
      </c>
      <c r="M170" t="s">
        <v>4835</v>
      </c>
      <c r="O170" t="s">
        <v>4835</v>
      </c>
    </row>
    <row r="171" spans="1:17" x14ac:dyDescent="0.2">
      <c r="A171" t="s">
        <v>3961</v>
      </c>
      <c r="B171" t="s">
        <v>6513</v>
      </c>
      <c r="C171" s="14">
        <v>45987</v>
      </c>
      <c r="D171" t="s">
        <v>6514</v>
      </c>
      <c r="E171" t="s">
        <v>4842</v>
      </c>
      <c r="G171" t="s">
        <v>4833</v>
      </c>
      <c r="I171" t="s">
        <v>5610</v>
      </c>
      <c r="K171" t="s">
        <v>4835</v>
      </c>
      <c r="M171" t="s">
        <v>4837</v>
      </c>
      <c r="N171" t="s">
        <v>6515</v>
      </c>
      <c r="O171" t="s">
        <v>4837</v>
      </c>
      <c r="P171" t="s">
        <v>6516</v>
      </c>
      <c r="Q171" t="s">
        <v>6517</v>
      </c>
    </row>
    <row r="172" spans="1:17" x14ac:dyDescent="0.2">
      <c r="A172" t="s">
        <v>2934</v>
      </c>
      <c r="B172" t="s">
        <v>6518</v>
      </c>
      <c r="C172" s="14">
        <v>45969</v>
      </c>
      <c r="D172" t="s">
        <v>6519</v>
      </c>
      <c r="E172" t="s">
        <v>4832</v>
      </c>
      <c r="G172" t="s">
        <v>4833</v>
      </c>
      <c r="I172" t="s">
        <v>6520</v>
      </c>
      <c r="K172" t="s">
        <v>4837</v>
      </c>
      <c r="L172" t="s">
        <v>5028</v>
      </c>
      <c r="M172" t="s">
        <v>4835</v>
      </c>
      <c r="O172" t="s">
        <v>4835</v>
      </c>
      <c r="Q172" t="s">
        <v>6521</v>
      </c>
    </row>
    <row r="173" spans="1:17" x14ac:dyDescent="0.2">
      <c r="A173" t="s">
        <v>4380</v>
      </c>
      <c r="B173" t="s">
        <v>6292</v>
      </c>
      <c r="C173" s="14">
        <v>45988</v>
      </c>
      <c r="D173" t="s">
        <v>6293</v>
      </c>
      <c r="E173" t="s">
        <v>4832</v>
      </c>
      <c r="G173" t="s">
        <v>4833</v>
      </c>
      <c r="I173" t="s">
        <v>5357</v>
      </c>
      <c r="K173" t="s">
        <v>4835</v>
      </c>
      <c r="M173" t="s">
        <v>4835</v>
      </c>
      <c r="O173" t="s">
        <v>4835</v>
      </c>
    </row>
    <row r="174" spans="1:17" x14ac:dyDescent="0.2">
      <c r="A174" t="s">
        <v>2941</v>
      </c>
      <c r="B174" t="s">
        <v>5721</v>
      </c>
      <c r="C174" s="14">
        <v>45968</v>
      </c>
      <c r="D174" t="s">
        <v>5722</v>
      </c>
      <c r="E174" t="s">
        <v>4832</v>
      </c>
      <c r="G174" t="s">
        <v>4833</v>
      </c>
      <c r="I174" t="s">
        <v>5723</v>
      </c>
      <c r="K174" t="s">
        <v>4835</v>
      </c>
      <c r="M174" t="s">
        <v>4835</v>
      </c>
      <c r="O174" t="s">
        <v>4835</v>
      </c>
    </row>
    <row r="175" spans="1:17" x14ac:dyDescent="0.2">
      <c r="A175" t="s">
        <v>2948</v>
      </c>
      <c r="B175" t="s">
        <v>5724</v>
      </c>
      <c r="C175" s="14">
        <v>45969</v>
      </c>
      <c r="D175" t="s">
        <v>5725</v>
      </c>
      <c r="E175" t="s">
        <v>4998</v>
      </c>
      <c r="G175" t="s">
        <v>4833</v>
      </c>
      <c r="I175" t="s">
        <v>5610</v>
      </c>
      <c r="K175" t="s">
        <v>4835</v>
      </c>
      <c r="M175" t="s">
        <v>4835</v>
      </c>
      <c r="O175" t="s">
        <v>4835</v>
      </c>
    </row>
    <row r="176" spans="1:17" x14ac:dyDescent="0.2">
      <c r="A176" t="s">
        <v>57</v>
      </c>
      <c r="B176" t="s">
        <v>4967</v>
      </c>
      <c r="C176" s="14">
        <v>45885</v>
      </c>
      <c r="D176" t="s">
        <v>4968</v>
      </c>
      <c r="E176" t="s">
        <v>4832</v>
      </c>
      <c r="G176" t="s">
        <v>4833</v>
      </c>
      <c r="I176" t="s">
        <v>4834</v>
      </c>
      <c r="K176" t="s">
        <v>4835</v>
      </c>
      <c r="M176" t="s">
        <v>4835</v>
      </c>
      <c r="O176" t="s">
        <v>4835</v>
      </c>
    </row>
    <row r="177" spans="1:17" x14ac:dyDescent="0.2">
      <c r="A177" t="s">
        <v>64</v>
      </c>
      <c r="B177" t="s">
        <v>4969</v>
      </c>
      <c r="C177" s="14">
        <v>45885</v>
      </c>
      <c r="D177" t="s">
        <v>4970</v>
      </c>
      <c r="E177" t="s">
        <v>4832</v>
      </c>
      <c r="G177" t="s">
        <v>4833</v>
      </c>
      <c r="I177" t="s">
        <v>4834</v>
      </c>
      <c r="K177" t="s">
        <v>4835</v>
      </c>
      <c r="M177" t="s">
        <v>4835</v>
      </c>
      <c r="O177" t="s">
        <v>4835</v>
      </c>
      <c r="Q177" t="s">
        <v>4971</v>
      </c>
    </row>
    <row r="178" spans="1:17" x14ac:dyDescent="0.2">
      <c r="A178" t="s">
        <v>4386</v>
      </c>
      <c r="B178" t="s">
        <v>6522</v>
      </c>
      <c r="C178" s="14">
        <v>45992</v>
      </c>
      <c r="D178" t="s">
        <v>6523</v>
      </c>
      <c r="E178" t="s">
        <v>4832</v>
      </c>
      <c r="G178" t="s">
        <v>4833</v>
      </c>
      <c r="I178" t="s">
        <v>5373</v>
      </c>
      <c r="K178" t="s">
        <v>4835</v>
      </c>
      <c r="M178" t="s">
        <v>4835</v>
      </c>
      <c r="O178" t="s">
        <v>4835</v>
      </c>
    </row>
    <row r="179" spans="1:17" x14ac:dyDescent="0.2">
      <c r="A179" t="s">
        <v>4392</v>
      </c>
      <c r="B179" t="s">
        <v>6524</v>
      </c>
      <c r="C179" s="14">
        <v>45999</v>
      </c>
      <c r="D179" t="s">
        <v>6525</v>
      </c>
      <c r="E179" t="s">
        <v>4832</v>
      </c>
      <c r="G179" t="s">
        <v>4833</v>
      </c>
      <c r="I179" t="s">
        <v>5610</v>
      </c>
      <c r="K179" t="s">
        <v>4835</v>
      </c>
      <c r="M179" t="s">
        <v>4835</v>
      </c>
      <c r="O179" t="s">
        <v>4835</v>
      </c>
    </row>
    <row r="180" spans="1:17" x14ac:dyDescent="0.2">
      <c r="A180" t="s">
        <v>71</v>
      </c>
      <c r="B180" t="s">
        <v>4972</v>
      </c>
      <c r="C180" s="14">
        <v>45885</v>
      </c>
      <c r="D180" t="s">
        <v>4973</v>
      </c>
      <c r="E180" t="s">
        <v>4832</v>
      </c>
      <c r="G180" t="s">
        <v>4833</v>
      </c>
      <c r="I180" t="s">
        <v>4834</v>
      </c>
      <c r="K180" t="s">
        <v>4835</v>
      </c>
      <c r="M180" t="s">
        <v>4835</v>
      </c>
      <c r="O180" t="s">
        <v>4835</v>
      </c>
      <c r="Q180" t="s">
        <v>4974</v>
      </c>
    </row>
    <row r="181" spans="1:17" x14ac:dyDescent="0.2">
      <c r="A181" t="s">
        <v>2407</v>
      </c>
      <c r="B181" t="s">
        <v>6162</v>
      </c>
      <c r="C181" s="14">
        <v>45973</v>
      </c>
      <c r="D181" t="s">
        <v>6163</v>
      </c>
      <c r="E181" t="s">
        <v>4832</v>
      </c>
      <c r="G181" t="s">
        <v>4833</v>
      </c>
      <c r="K181" t="s">
        <v>4835</v>
      </c>
      <c r="M181" t="s">
        <v>4835</v>
      </c>
      <c r="O181" t="s">
        <v>4835</v>
      </c>
    </row>
    <row r="182" spans="1:17" x14ac:dyDescent="0.2">
      <c r="A182" t="s">
        <v>1972</v>
      </c>
      <c r="B182" t="s">
        <v>1976</v>
      </c>
      <c r="C182" s="14">
        <v>45952</v>
      </c>
      <c r="D182" t="s">
        <v>5414</v>
      </c>
      <c r="E182" t="s">
        <v>4832</v>
      </c>
      <c r="G182" t="s">
        <v>4833</v>
      </c>
      <c r="I182" t="s">
        <v>5415</v>
      </c>
      <c r="K182" t="s">
        <v>4835</v>
      </c>
      <c r="M182" t="s">
        <v>4835</v>
      </c>
      <c r="O182" t="s">
        <v>4835</v>
      </c>
    </row>
    <row r="183" spans="1:17" x14ac:dyDescent="0.2">
      <c r="A183" t="s">
        <v>4396</v>
      </c>
      <c r="B183" t="s">
        <v>6526</v>
      </c>
      <c r="C183" s="14">
        <v>45989</v>
      </c>
      <c r="D183" t="s">
        <v>6527</v>
      </c>
      <c r="E183" t="s">
        <v>4832</v>
      </c>
      <c r="G183" t="s">
        <v>4833</v>
      </c>
      <c r="I183" t="s">
        <v>5610</v>
      </c>
      <c r="K183" t="s">
        <v>4835</v>
      </c>
      <c r="M183" t="s">
        <v>4835</v>
      </c>
      <c r="O183" t="s">
        <v>4835</v>
      </c>
    </row>
    <row r="184" spans="1:17" x14ac:dyDescent="0.2">
      <c r="A184" t="s">
        <v>4402</v>
      </c>
      <c r="B184" t="s">
        <v>6528</v>
      </c>
      <c r="C184" s="14">
        <v>45989</v>
      </c>
      <c r="D184" t="s">
        <v>6529</v>
      </c>
      <c r="E184" t="s">
        <v>4832</v>
      </c>
      <c r="G184" t="s">
        <v>4833</v>
      </c>
      <c r="I184" t="s">
        <v>5610</v>
      </c>
      <c r="K184" t="s">
        <v>4835</v>
      </c>
      <c r="M184" t="s">
        <v>4835</v>
      </c>
      <c r="O184" t="s">
        <v>4835</v>
      </c>
    </row>
    <row r="185" spans="1:17" x14ac:dyDescent="0.2">
      <c r="A185" t="s">
        <v>1129</v>
      </c>
      <c r="B185" t="s">
        <v>1134</v>
      </c>
      <c r="C185" s="14">
        <v>45917</v>
      </c>
      <c r="D185" t="s">
        <v>4975</v>
      </c>
      <c r="E185" t="s">
        <v>4832</v>
      </c>
      <c r="G185" t="s">
        <v>4833</v>
      </c>
      <c r="I185" t="s">
        <v>4834</v>
      </c>
      <c r="K185" t="s">
        <v>4835</v>
      </c>
      <c r="M185" t="s">
        <v>4835</v>
      </c>
      <c r="O185" t="s">
        <v>4835</v>
      </c>
    </row>
    <row r="186" spans="1:17" x14ac:dyDescent="0.2">
      <c r="A186" t="s">
        <v>4408</v>
      </c>
      <c r="B186" t="s">
        <v>6530</v>
      </c>
      <c r="C186" s="14">
        <v>45992</v>
      </c>
      <c r="D186" t="s">
        <v>6531</v>
      </c>
      <c r="E186" t="s">
        <v>4832</v>
      </c>
      <c r="G186" t="s">
        <v>4855</v>
      </c>
      <c r="I186" t="s">
        <v>5417</v>
      </c>
      <c r="K186" t="s">
        <v>4835</v>
      </c>
      <c r="M186" t="s">
        <v>4835</v>
      </c>
      <c r="O186" t="s">
        <v>4835</v>
      </c>
    </row>
    <row r="187" spans="1:17" x14ac:dyDescent="0.2">
      <c r="A187" t="s">
        <v>3966</v>
      </c>
      <c r="B187" t="s">
        <v>6532</v>
      </c>
      <c r="C187" s="14">
        <v>45987</v>
      </c>
      <c r="D187" t="s">
        <v>6533</v>
      </c>
      <c r="E187" t="s">
        <v>4902</v>
      </c>
      <c r="G187" t="s">
        <v>4833</v>
      </c>
      <c r="I187" t="s">
        <v>5357</v>
      </c>
      <c r="J187" t="s">
        <v>6534</v>
      </c>
      <c r="K187" t="s">
        <v>4835</v>
      </c>
      <c r="M187" t="s">
        <v>4835</v>
      </c>
      <c r="O187" t="s">
        <v>4835</v>
      </c>
    </row>
    <row r="188" spans="1:17" x14ac:dyDescent="0.2">
      <c r="A188" t="s">
        <v>537</v>
      </c>
      <c r="B188" t="s">
        <v>4976</v>
      </c>
      <c r="C188" s="14">
        <v>45914</v>
      </c>
      <c r="D188" t="s">
        <v>4977</v>
      </c>
      <c r="E188" t="s">
        <v>4832</v>
      </c>
      <c r="G188" t="s">
        <v>4855</v>
      </c>
      <c r="I188" t="s">
        <v>4978</v>
      </c>
      <c r="K188" t="s">
        <v>4835</v>
      </c>
      <c r="M188" t="s">
        <v>4835</v>
      </c>
      <c r="O188" t="s">
        <v>4835</v>
      </c>
      <c r="Q188" t="s">
        <v>4979</v>
      </c>
    </row>
    <row r="189" spans="1:17" x14ac:dyDescent="0.2">
      <c r="A189" t="s">
        <v>2255</v>
      </c>
      <c r="B189" t="s">
        <v>2259</v>
      </c>
      <c r="C189" s="14">
        <v>45955</v>
      </c>
      <c r="D189" t="s">
        <v>5416</v>
      </c>
      <c r="E189" t="s">
        <v>4832</v>
      </c>
      <c r="G189" t="s">
        <v>4855</v>
      </c>
      <c r="I189" t="s">
        <v>5417</v>
      </c>
      <c r="K189" t="s">
        <v>4835</v>
      </c>
      <c r="M189" t="s">
        <v>4835</v>
      </c>
      <c r="O189" t="s">
        <v>4835</v>
      </c>
    </row>
    <row r="190" spans="1:17" x14ac:dyDescent="0.2">
      <c r="A190" t="s">
        <v>78</v>
      </c>
      <c r="B190" t="s">
        <v>4980</v>
      </c>
      <c r="C190" s="14">
        <v>45885</v>
      </c>
      <c r="D190" t="s">
        <v>4981</v>
      </c>
      <c r="E190" t="s">
        <v>4832</v>
      </c>
      <c r="G190" t="s">
        <v>4833</v>
      </c>
      <c r="I190" t="s">
        <v>4834</v>
      </c>
      <c r="K190" t="s">
        <v>4835</v>
      </c>
      <c r="M190" t="s">
        <v>4835</v>
      </c>
      <c r="O190" t="s">
        <v>4835</v>
      </c>
    </row>
    <row r="191" spans="1:17" x14ac:dyDescent="0.2">
      <c r="A191" t="s">
        <v>3972</v>
      </c>
      <c r="B191" t="s">
        <v>3977</v>
      </c>
      <c r="C191" s="14">
        <v>45995</v>
      </c>
      <c r="D191" t="s">
        <v>6535</v>
      </c>
      <c r="E191" t="s">
        <v>4842</v>
      </c>
      <c r="G191" t="s">
        <v>4833</v>
      </c>
      <c r="I191" t="s">
        <v>5610</v>
      </c>
      <c r="K191" t="s">
        <v>4835</v>
      </c>
      <c r="M191" t="s">
        <v>4835</v>
      </c>
      <c r="O191" t="s">
        <v>4837</v>
      </c>
      <c r="P191" t="s">
        <v>6536</v>
      </c>
      <c r="Q191" t="s">
        <v>6477</v>
      </c>
    </row>
    <row r="192" spans="1:17" x14ac:dyDescent="0.2">
      <c r="A192" t="s">
        <v>3979</v>
      </c>
      <c r="B192" t="s">
        <v>6537</v>
      </c>
      <c r="C192" s="14">
        <v>45987</v>
      </c>
      <c r="D192" t="s">
        <v>6538</v>
      </c>
      <c r="E192" t="s">
        <v>4832</v>
      </c>
      <c r="G192" t="s">
        <v>4833</v>
      </c>
      <c r="I192" t="s">
        <v>5610</v>
      </c>
      <c r="K192" t="s">
        <v>4835</v>
      </c>
      <c r="M192" t="s">
        <v>4835</v>
      </c>
      <c r="O192" t="s">
        <v>4835</v>
      </c>
    </row>
    <row r="193" spans="1:17" x14ac:dyDescent="0.2">
      <c r="A193" t="s">
        <v>1136</v>
      </c>
      <c r="B193" t="s">
        <v>5726</v>
      </c>
      <c r="C193" s="14">
        <v>45947</v>
      </c>
      <c r="D193" t="s">
        <v>5727</v>
      </c>
      <c r="E193" t="s">
        <v>4832</v>
      </c>
      <c r="G193" t="s">
        <v>4855</v>
      </c>
      <c r="I193" t="s">
        <v>5223</v>
      </c>
      <c r="K193" t="s">
        <v>4837</v>
      </c>
      <c r="L193" t="s">
        <v>5028</v>
      </c>
      <c r="M193" t="s">
        <v>4835</v>
      </c>
      <c r="O193" t="s">
        <v>4835</v>
      </c>
      <c r="Q193" t="s">
        <v>5728</v>
      </c>
    </row>
    <row r="194" spans="1:17" x14ac:dyDescent="0.2">
      <c r="A194" t="s">
        <v>542</v>
      </c>
      <c r="B194" t="s">
        <v>547</v>
      </c>
      <c r="C194" s="14">
        <v>45947</v>
      </c>
      <c r="D194" t="s">
        <v>5418</v>
      </c>
      <c r="E194" t="s">
        <v>4832</v>
      </c>
      <c r="G194" t="s">
        <v>4833</v>
      </c>
      <c r="I194" t="s">
        <v>5321</v>
      </c>
      <c r="K194" t="s">
        <v>4835</v>
      </c>
      <c r="M194" t="s">
        <v>4835</v>
      </c>
      <c r="O194" t="s">
        <v>4835</v>
      </c>
      <c r="Q194" t="s">
        <v>5419</v>
      </c>
    </row>
    <row r="195" spans="1:17" x14ac:dyDescent="0.2">
      <c r="A195" t="s">
        <v>2413</v>
      </c>
      <c r="B195" t="s">
        <v>6164</v>
      </c>
      <c r="C195" s="14">
        <v>45973</v>
      </c>
      <c r="D195" t="s">
        <v>6165</v>
      </c>
      <c r="E195" t="s">
        <v>4902</v>
      </c>
      <c r="G195" t="s">
        <v>4833</v>
      </c>
      <c r="J195" t="s">
        <v>6166</v>
      </c>
      <c r="K195" t="s">
        <v>4835</v>
      </c>
      <c r="M195" t="s">
        <v>4835</v>
      </c>
      <c r="O195" t="s">
        <v>4835</v>
      </c>
    </row>
    <row r="196" spans="1:17" x14ac:dyDescent="0.2">
      <c r="A196" t="s">
        <v>549</v>
      </c>
      <c r="B196" t="s">
        <v>4982</v>
      </c>
      <c r="C196" s="14">
        <v>45914</v>
      </c>
      <c r="D196" t="s">
        <v>4983</v>
      </c>
      <c r="E196" t="s">
        <v>4832</v>
      </c>
      <c r="G196" t="s">
        <v>4833</v>
      </c>
      <c r="I196" t="s">
        <v>4834</v>
      </c>
      <c r="K196" t="s">
        <v>4835</v>
      </c>
      <c r="M196" t="s">
        <v>4835</v>
      </c>
      <c r="O196" t="s">
        <v>4835</v>
      </c>
    </row>
    <row r="197" spans="1:17" x14ac:dyDescent="0.2">
      <c r="A197" t="s">
        <v>1978</v>
      </c>
      <c r="B197" t="s">
        <v>1982</v>
      </c>
      <c r="C197" s="14">
        <v>45944</v>
      </c>
      <c r="D197" t="s">
        <v>5420</v>
      </c>
      <c r="E197" t="s">
        <v>4832</v>
      </c>
      <c r="G197" t="s">
        <v>4833</v>
      </c>
      <c r="I197" t="s">
        <v>5357</v>
      </c>
      <c r="K197" t="s">
        <v>4837</v>
      </c>
      <c r="L197" t="s">
        <v>5028</v>
      </c>
      <c r="M197" t="s">
        <v>4835</v>
      </c>
      <c r="O197" t="s">
        <v>4835</v>
      </c>
    </row>
    <row r="198" spans="1:17" x14ac:dyDescent="0.2">
      <c r="A198" t="s">
        <v>2954</v>
      </c>
      <c r="B198" t="s">
        <v>5729</v>
      </c>
      <c r="C198" s="14">
        <v>45968</v>
      </c>
      <c r="D198" t="s">
        <v>5730</v>
      </c>
      <c r="E198" t="s">
        <v>4832</v>
      </c>
      <c r="G198" t="s">
        <v>4833</v>
      </c>
      <c r="I198" t="s">
        <v>5610</v>
      </c>
      <c r="K198" t="s">
        <v>4835</v>
      </c>
      <c r="M198" t="s">
        <v>4835</v>
      </c>
      <c r="O198" t="s">
        <v>4835</v>
      </c>
      <c r="Q198" t="s">
        <v>5731</v>
      </c>
    </row>
    <row r="199" spans="1:17" x14ac:dyDescent="0.2">
      <c r="A199" t="s">
        <v>2261</v>
      </c>
      <c r="B199" t="s">
        <v>5421</v>
      </c>
      <c r="C199" s="14">
        <v>45956</v>
      </c>
      <c r="D199" t="s">
        <v>5422</v>
      </c>
      <c r="E199" t="s">
        <v>4832</v>
      </c>
      <c r="G199" t="s">
        <v>4833</v>
      </c>
      <c r="I199" t="s">
        <v>5323</v>
      </c>
      <c r="K199" t="s">
        <v>4835</v>
      </c>
      <c r="M199" t="s">
        <v>4835</v>
      </c>
      <c r="O199" t="s">
        <v>4835</v>
      </c>
    </row>
    <row r="200" spans="1:17" x14ac:dyDescent="0.2">
      <c r="A200" t="s">
        <v>2267</v>
      </c>
      <c r="B200" t="s">
        <v>5423</v>
      </c>
      <c r="C200" s="14">
        <v>45956</v>
      </c>
      <c r="D200" t="s">
        <v>5424</v>
      </c>
      <c r="E200" t="s">
        <v>4832</v>
      </c>
      <c r="G200" t="s">
        <v>4833</v>
      </c>
      <c r="I200" t="s">
        <v>5323</v>
      </c>
      <c r="K200" t="s">
        <v>4835</v>
      </c>
      <c r="M200" t="s">
        <v>4835</v>
      </c>
      <c r="O200" t="s">
        <v>4835</v>
      </c>
    </row>
    <row r="201" spans="1:17" x14ac:dyDescent="0.2">
      <c r="A201" t="s">
        <v>555</v>
      </c>
      <c r="B201" t="s">
        <v>4984</v>
      </c>
      <c r="C201" s="14">
        <v>45914</v>
      </c>
      <c r="D201" t="s">
        <v>4985</v>
      </c>
      <c r="E201" t="s">
        <v>4832</v>
      </c>
      <c r="G201" t="s">
        <v>4833</v>
      </c>
      <c r="I201" t="s">
        <v>4834</v>
      </c>
      <c r="K201" t="s">
        <v>4835</v>
      </c>
      <c r="M201" t="s">
        <v>4835</v>
      </c>
      <c r="O201" t="s">
        <v>4835</v>
      </c>
    </row>
    <row r="202" spans="1:17" x14ac:dyDescent="0.2">
      <c r="A202" t="s">
        <v>3985</v>
      </c>
      <c r="B202" t="s">
        <v>6539</v>
      </c>
      <c r="C202" s="14">
        <v>45988</v>
      </c>
      <c r="D202" t="s">
        <v>6540</v>
      </c>
      <c r="E202" t="s">
        <v>4832</v>
      </c>
      <c r="G202" t="s">
        <v>4833</v>
      </c>
      <c r="I202" t="s">
        <v>6541</v>
      </c>
      <c r="J202" t="s">
        <v>6542</v>
      </c>
      <c r="K202" t="s">
        <v>4837</v>
      </c>
      <c r="L202" t="s">
        <v>6543</v>
      </c>
      <c r="M202" t="s">
        <v>4835</v>
      </c>
      <c r="O202" t="s">
        <v>4835</v>
      </c>
      <c r="Q202" t="s">
        <v>6544</v>
      </c>
    </row>
    <row r="203" spans="1:17" x14ac:dyDescent="0.2">
      <c r="A203" t="s">
        <v>562</v>
      </c>
      <c r="B203" t="s">
        <v>4986</v>
      </c>
      <c r="C203" s="14">
        <v>45914</v>
      </c>
      <c r="D203" t="s">
        <v>4987</v>
      </c>
      <c r="E203" t="s">
        <v>4832</v>
      </c>
      <c r="G203" t="s">
        <v>4833</v>
      </c>
      <c r="I203" t="s">
        <v>4834</v>
      </c>
      <c r="K203" t="s">
        <v>4835</v>
      </c>
      <c r="M203" t="s">
        <v>4835</v>
      </c>
      <c r="O203" t="s">
        <v>4835</v>
      </c>
    </row>
    <row r="204" spans="1:17" x14ac:dyDescent="0.2">
      <c r="A204" t="s">
        <v>3991</v>
      </c>
      <c r="B204" t="s">
        <v>6545</v>
      </c>
      <c r="C204" s="14">
        <v>45988</v>
      </c>
      <c r="D204" t="s">
        <v>6546</v>
      </c>
      <c r="E204" t="s">
        <v>4832</v>
      </c>
      <c r="G204" t="s">
        <v>4833</v>
      </c>
      <c r="I204" t="s">
        <v>5357</v>
      </c>
      <c r="K204" t="s">
        <v>4835</v>
      </c>
      <c r="M204" t="s">
        <v>4835</v>
      </c>
      <c r="O204" t="s">
        <v>4835</v>
      </c>
    </row>
    <row r="205" spans="1:17" x14ac:dyDescent="0.2">
      <c r="A205" t="s">
        <v>3998</v>
      </c>
      <c r="B205" t="s">
        <v>6547</v>
      </c>
      <c r="C205" s="14">
        <v>45988</v>
      </c>
      <c r="D205" t="s">
        <v>6548</v>
      </c>
      <c r="E205" t="s">
        <v>4832</v>
      </c>
      <c r="G205" t="s">
        <v>4833</v>
      </c>
      <c r="I205" t="s">
        <v>5610</v>
      </c>
      <c r="J205" t="s">
        <v>4953</v>
      </c>
      <c r="K205" t="s">
        <v>4835</v>
      </c>
      <c r="M205" t="s">
        <v>4835</v>
      </c>
      <c r="O205" t="s">
        <v>4835</v>
      </c>
      <c r="Q205" t="s">
        <v>6549</v>
      </c>
    </row>
    <row r="206" spans="1:17" x14ac:dyDescent="0.2">
      <c r="A206" t="s">
        <v>2960</v>
      </c>
      <c r="B206" t="s">
        <v>6550</v>
      </c>
      <c r="C206" s="14">
        <v>45968</v>
      </c>
      <c r="D206" t="s">
        <v>6551</v>
      </c>
      <c r="E206" t="s">
        <v>4832</v>
      </c>
      <c r="G206" t="s">
        <v>4833</v>
      </c>
      <c r="I206" t="s">
        <v>6552</v>
      </c>
      <c r="K206" t="s">
        <v>4835</v>
      </c>
      <c r="M206" t="s">
        <v>4835</v>
      </c>
      <c r="O206" t="s">
        <v>4835</v>
      </c>
    </row>
    <row r="207" spans="1:17" x14ac:dyDescent="0.2">
      <c r="A207" t="s">
        <v>2967</v>
      </c>
      <c r="B207" t="s">
        <v>6553</v>
      </c>
      <c r="C207" s="14">
        <v>45968</v>
      </c>
      <c r="D207" t="s">
        <v>6554</v>
      </c>
      <c r="E207" t="s">
        <v>4832</v>
      </c>
      <c r="G207" t="s">
        <v>4855</v>
      </c>
      <c r="I207" t="s">
        <v>6555</v>
      </c>
      <c r="K207" t="s">
        <v>4835</v>
      </c>
      <c r="M207" t="s">
        <v>4837</v>
      </c>
      <c r="N207" t="s">
        <v>6556</v>
      </c>
      <c r="O207" t="s">
        <v>4835</v>
      </c>
      <c r="Q207" t="s">
        <v>6557</v>
      </c>
    </row>
    <row r="208" spans="1:17" x14ac:dyDescent="0.2">
      <c r="A208" t="s">
        <v>2273</v>
      </c>
      <c r="B208" t="s">
        <v>5425</v>
      </c>
      <c r="C208" s="14">
        <v>45956</v>
      </c>
      <c r="D208" t="s">
        <v>5426</v>
      </c>
      <c r="E208" t="s">
        <v>4832</v>
      </c>
      <c r="G208" t="s">
        <v>4833</v>
      </c>
      <c r="I208" t="s">
        <v>5373</v>
      </c>
      <c r="K208" t="s">
        <v>4835</v>
      </c>
      <c r="M208" t="s">
        <v>4835</v>
      </c>
      <c r="O208" t="s">
        <v>4835</v>
      </c>
    </row>
    <row r="209" spans="1:17" x14ac:dyDescent="0.2">
      <c r="A209" t="s">
        <v>568</v>
      </c>
      <c r="B209" t="s">
        <v>4988</v>
      </c>
      <c r="C209" s="14">
        <v>45914</v>
      </c>
      <c r="D209" t="s">
        <v>4989</v>
      </c>
      <c r="E209" t="s">
        <v>4832</v>
      </c>
      <c r="G209" t="s">
        <v>4833</v>
      </c>
      <c r="I209" t="s">
        <v>4990</v>
      </c>
      <c r="J209" t="s">
        <v>4991</v>
      </c>
      <c r="K209" t="s">
        <v>4837</v>
      </c>
      <c r="L209" t="s">
        <v>4992</v>
      </c>
      <c r="M209" t="s">
        <v>4835</v>
      </c>
      <c r="O209" t="s">
        <v>4835</v>
      </c>
      <c r="Q209" t="s">
        <v>4993</v>
      </c>
    </row>
    <row r="210" spans="1:17" x14ac:dyDescent="0.2">
      <c r="A210" t="s">
        <v>2279</v>
      </c>
      <c r="B210" t="s">
        <v>5427</v>
      </c>
      <c r="C210" s="14">
        <v>45956</v>
      </c>
      <c r="D210" t="s">
        <v>5428</v>
      </c>
      <c r="E210" t="s">
        <v>4832</v>
      </c>
      <c r="G210" t="s">
        <v>4833</v>
      </c>
      <c r="I210" t="s">
        <v>5373</v>
      </c>
      <c r="K210" t="s">
        <v>4835</v>
      </c>
      <c r="M210" t="s">
        <v>4835</v>
      </c>
      <c r="O210" t="s">
        <v>4835</v>
      </c>
    </row>
    <row r="211" spans="1:17" x14ac:dyDescent="0.2">
      <c r="A211" t="s">
        <v>4414</v>
      </c>
      <c r="B211" t="s">
        <v>6558</v>
      </c>
      <c r="C211" s="14">
        <v>45993</v>
      </c>
      <c r="D211" t="s">
        <v>6559</v>
      </c>
      <c r="E211" t="s">
        <v>4832</v>
      </c>
      <c r="G211" t="s">
        <v>4833</v>
      </c>
      <c r="I211" t="s">
        <v>6560</v>
      </c>
      <c r="K211" t="s">
        <v>4835</v>
      </c>
      <c r="M211" t="s">
        <v>4835</v>
      </c>
      <c r="O211" t="s">
        <v>4835</v>
      </c>
    </row>
    <row r="212" spans="1:17" x14ac:dyDescent="0.2">
      <c r="A212" t="s">
        <v>2973</v>
      </c>
      <c r="B212" t="s">
        <v>5732</v>
      </c>
      <c r="C212" s="14">
        <v>45968</v>
      </c>
      <c r="D212" t="s">
        <v>5733</v>
      </c>
      <c r="E212" t="s">
        <v>4832</v>
      </c>
      <c r="G212" t="s">
        <v>4855</v>
      </c>
      <c r="I212" t="s">
        <v>5734</v>
      </c>
      <c r="J212" t="s">
        <v>4953</v>
      </c>
      <c r="K212" t="s">
        <v>4835</v>
      </c>
      <c r="M212" t="s">
        <v>4835</v>
      </c>
      <c r="O212" t="s">
        <v>4835</v>
      </c>
      <c r="Q212" t="s">
        <v>5735</v>
      </c>
    </row>
    <row r="213" spans="1:17" x14ac:dyDescent="0.2">
      <c r="A213" t="s">
        <v>2979</v>
      </c>
      <c r="B213" t="s">
        <v>5736</v>
      </c>
      <c r="C213" s="14">
        <v>45968</v>
      </c>
      <c r="D213" t="s">
        <v>5737</v>
      </c>
      <c r="E213" t="s">
        <v>4832</v>
      </c>
      <c r="G213" t="s">
        <v>4855</v>
      </c>
      <c r="I213" t="s">
        <v>5738</v>
      </c>
      <c r="J213" t="s">
        <v>4953</v>
      </c>
      <c r="K213" t="s">
        <v>4835</v>
      </c>
      <c r="M213" t="s">
        <v>4835</v>
      </c>
      <c r="O213" t="s">
        <v>4835</v>
      </c>
      <c r="Q213" t="s">
        <v>5735</v>
      </c>
    </row>
    <row r="214" spans="1:17" x14ac:dyDescent="0.2">
      <c r="A214" t="s">
        <v>1537</v>
      </c>
      <c r="B214" t="s">
        <v>1542</v>
      </c>
      <c r="C214" s="14">
        <v>45939</v>
      </c>
      <c r="D214" t="s">
        <v>5429</v>
      </c>
      <c r="E214" t="s">
        <v>4832</v>
      </c>
      <c r="G214" t="s">
        <v>4833</v>
      </c>
      <c r="I214" t="s">
        <v>5373</v>
      </c>
      <c r="K214" t="s">
        <v>4835</v>
      </c>
      <c r="M214" t="s">
        <v>4835</v>
      </c>
      <c r="O214" t="s">
        <v>4835</v>
      </c>
    </row>
    <row r="215" spans="1:17" x14ac:dyDescent="0.2">
      <c r="A215" t="s">
        <v>1141</v>
      </c>
      <c r="B215" t="s">
        <v>1146</v>
      </c>
      <c r="C215" s="14">
        <v>45915</v>
      </c>
      <c r="D215" t="s">
        <v>4994</v>
      </c>
      <c r="E215" t="s">
        <v>4832</v>
      </c>
      <c r="G215" t="s">
        <v>4833</v>
      </c>
      <c r="I215" t="s">
        <v>4834</v>
      </c>
      <c r="K215" t="s">
        <v>4835</v>
      </c>
      <c r="M215" t="s">
        <v>4835</v>
      </c>
      <c r="O215" t="s">
        <v>4835</v>
      </c>
      <c r="Q215" t="s">
        <v>4995</v>
      </c>
    </row>
    <row r="216" spans="1:17" x14ac:dyDescent="0.2">
      <c r="A216" t="s">
        <v>2985</v>
      </c>
      <c r="B216" t="s">
        <v>5739</v>
      </c>
      <c r="C216" s="14">
        <v>45968</v>
      </c>
      <c r="D216" t="s">
        <v>5740</v>
      </c>
      <c r="E216" t="s">
        <v>4832</v>
      </c>
      <c r="G216" t="s">
        <v>4833</v>
      </c>
      <c r="I216" t="s">
        <v>5357</v>
      </c>
      <c r="K216" t="s">
        <v>4835</v>
      </c>
      <c r="M216" t="s">
        <v>4835</v>
      </c>
      <c r="O216" t="s">
        <v>4835</v>
      </c>
    </row>
    <row r="217" spans="1:17" x14ac:dyDescent="0.2">
      <c r="A217" t="s">
        <v>2991</v>
      </c>
      <c r="B217" t="s">
        <v>6294</v>
      </c>
      <c r="C217" s="14">
        <v>45968</v>
      </c>
      <c r="D217" t="s">
        <v>6295</v>
      </c>
      <c r="E217" t="s">
        <v>4832</v>
      </c>
      <c r="G217" t="s">
        <v>4833</v>
      </c>
      <c r="I217" t="s">
        <v>6296</v>
      </c>
      <c r="J217" t="s">
        <v>6297</v>
      </c>
      <c r="K217" t="s">
        <v>4835</v>
      </c>
      <c r="M217" t="s">
        <v>4835</v>
      </c>
      <c r="O217" t="s">
        <v>4835</v>
      </c>
      <c r="Q217" t="s">
        <v>6298</v>
      </c>
    </row>
    <row r="218" spans="1:17" x14ac:dyDescent="0.2">
      <c r="A218" t="s">
        <v>4005</v>
      </c>
      <c r="B218" t="s">
        <v>6561</v>
      </c>
      <c r="C218" s="14">
        <v>45988</v>
      </c>
      <c r="D218" t="s">
        <v>6562</v>
      </c>
      <c r="E218" t="s">
        <v>4842</v>
      </c>
      <c r="G218" t="s">
        <v>4833</v>
      </c>
      <c r="I218" t="s">
        <v>5610</v>
      </c>
      <c r="J218" t="s">
        <v>5432</v>
      </c>
      <c r="K218" t="s">
        <v>4837</v>
      </c>
      <c r="L218" t="s">
        <v>5028</v>
      </c>
      <c r="M218" t="s">
        <v>4837</v>
      </c>
      <c r="N218" t="s">
        <v>6563</v>
      </c>
      <c r="O218" t="s">
        <v>4835</v>
      </c>
      <c r="Q218" t="s">
        <v>6564</v>
      </c>
    </row>
    <row r="219" spans="1:17" x14ac:dyDescent="0.2">
      <c r="A219" t="s">
        <v>2285</v>
      </c>
      <c r="B219" t="s">
        <v>5430</v>
      </c>
      <c r="C219" s="14">
        <v>45957</v>
      </c>
      <c r="D219" t="s">
        <v>5431</v>
      </c>
      <c r="E219" t="s">
        <v>4832</v>
      </c>
      <c r="G219" t="s">
        <v>4833</v>
      </c>
      <c r="I219" t="s">
        <v>5357</v>
      </c>
      <c r="J219" t="s">
        <v>5432</v>
      </c>
      <c r="K219" t="s">
        <v>4835</v>
      </c>
      <c r="M219" t="s">
        <v>4835</v>
      </c>
      <c r="O219" t="s">
        <v>4835</v>
      </c>
      <c r="Q219" t="s">
        <v>5433</v>
      </c>
    </row>
    <row r="220" spans="1:17" x14ac:dyDescent="0.2">
      <c r="A220" t="s">
        <v>1544</v>
      </c>
      <c r="B220" t="s">
        <v>1548</v>
      </c>
      <c r="C220" s="14">
        <v>45939</v>
      </c>
      <c r="D220" t="s">
        <v>5434</v>
      </c>
      <c r="E220" t="s">
        <v>4842</v>
      </c>
      <c r="G220" t="s">
        <v>4833</v>
      </c>
      <c r="I220" t="s">
        <v>5373</v>
      </c>
      <c r="J220" t="s">
        <v>5432</v>
      </c>
      <c r="K220" t="s">
        <v>4835</v>
      </c>
      <c r="M220" t="s">
        <v>4835</v>
      </c>
      <c r="O220" t="s">
        <v>4835</v>
      </c>
      <c r="Q220" t="s">
        <v>5435</v>
      </c>
    </row>
    <row r="221" spans="1:17" x14ac:dyDescent="0.2">
      <c r="A221" t="s">
        <v>2997</v>
      </c>
      <c r="B221" t="s">
        <v>5741</v>
      </c>
      <c r="C221" s="14">
        <v>45968</v>
      </c>
      <c r="D221" t="s">
        <v>5742</v>
      </c>
      <c r="E221" t="s">
        <v>4832</v>
      </c>
      <c r="G221" t="s">
        <v>4833</v>
      </c>
      <c r="I221" t="s">
        <v>5357</v>
      </c>
      <c r="K221" t="s">
        <v>4835</v>
      </c>
      <c r="M221" t="s">
        <v>4835</v>
      </c>
      <c r="O221" t="s">
        <v>4835</v>
      </c>
    </row>
    <row r="222" spans="1:17" x14ac:dyDescent="0.2">
      <c r="A222" t="s">
        <v>575</v>
      </c>
      <c r="B222" t="s">
        <v>4996</v>
      </c>
      <c r="C222" s="14">
        <v>45914</v>
      </c>
      <c r="D222" t="s">
        <v>4997</v>
      </c>
      <c r="E222" t="s">
        <v>4998</v>
      </c>
      <c r="G222" t="s">
        <v>4833</v>
      </c>
      <c r="I222" t="s">
        <v>4999</v>
      </c>
      <c r="K222" t="s">
        <v>4835</v>
      </c>
      <c r="M222" t="s">
        <v>4835</v>
      </c>
      <c r="O222" t="s">
        <v>4835</v>
      </c>
      <c r="Q222" t="s">
        <v>5000</v>
      </c>
    </row>
    <row r="223" spans="1:17" x14ac:dyDescent="0.2">
      <c r="A223" t="s">
        <v>1550</v>
      </c>
      <c r="B223" t="s">
        <v>1554</v>
      </c>
      <c r="C223" s="14">
        <v>45945</v>
      </c>
      <c r="D223" t="s">
        <v>5436</v>
      </c>
      <c r="E223" t="s">
        <v>4832</v>
      </c>
      <c r="G223" t="s">
        <v>4833</v>
      </c>
      <c r="I223" t="s">
        <v>5373</v>
      </c>
      <c r="K223" t="s">
        <v>4835</v>
      </c>
      <c r="M223" t="s">
        <v>4835</v>
      </c>
      <c r="O223" t="s">
        <v>4835</v>
      </c>
    </row>
    <row r="224" spans="1:17" x14ac:dyDescent="0.2">
      <c r="A224" t="s">
        <v>1984</v>
      </c>
      <c r="B224" t="s">
        <v>1988</v>
      </c>
      <c r="C224" s="14">
        <v>45941</v>
      </c>
      <c r="D224" t="s">
        <v>5437</v>
      </c>
      <c r="E224" t="s">
        <v>4902</v>
      </c>
      <c r="G224" t="s">
        <v>4833</v>
      </c>
      <c r="I224" t="s">
        <v>5438</v>
      </c>
      <c r="J224" t="s">
        <v>5439</v>
      </c>
      <c r="K224" t="s">
        <v>4835</v>
      </c>
      <c r="M224" t="s">
        <v>4835</v>
      </c>
      <c r="O224" t="s">
        <v>4837</v>
      </c>
      <c r="P224" t="s">
        <v>5440</v>
      </c>
    </row>
    <row r="225" spans="1:17" x14ac:dyDescent="0.2">
      <c r="A225" t="s">
        <v>3003</v>
      </c>
      <c r="B225" t="s">
        <v>5743</v>
      </c>
      <c r="C225" s="14">
        <v>45969</v>
      </c>
      <c r="D225" t="s">
        <v>5744</v>
      </c>
      <c r="E225" t="s">
        <v>4832</v>
      </c>
      <c r="G225" t="s">
        <v>4855</v>
      </c>
      <c r="I225" t="s">
        <v>5745</v>
      </c>
      <c r="K225" t="s">
        <v>4835</v>
      </c>
      <c r="M225" t="s">
        <v>4835</v>
      </c>
      <c r="O225" t="s">
        <v>4835</v>
      </c>
    </row>
    <row r="226" spans="1:17" x14ac:dyDescent="0.2">
      <c r="A226" t="s">
        <v>3009</v>
      </c>
      <c r="B226" t="s">
        <v>5746</v>
      </c>
      <c r="C226" s="14">
        <v>45969</v>
      </c>
      <c r="D226" t="s">
        <v>5747</v>
      </c>
      <c r="E226" t="s">
        <v>4902</v>
      </c>
      <c r="G226" t="s">
        <v>4833</v>
      </c>
      <c r="I226" t="s">
        <v>5373</v>
      </c>
      <c r="J226" t="s">
        <v>5748</v>
      </c>
      <c r="K226" t="s">
        <v>4835</v>
      </c>
      <c r="M226" t="s">
        <v>4835</v>
      </c>
      <c r="O226" t="s">
        <v>4835</v>
      </c>
      <c r="Q226" t="s">
        <v>5749</v>
      </c>
    </row>
    <row r="227" spans="1:17" x14ac:dyDescent="0.2">
      <c r="A227" t="s">
        <v>3015</v>
      </c>
      <c r="B227" t="s">
        <v>5750</v>
      </c>
      <c r="C227" s="14">
        <v>45970</v>
      </c>
      <c r="D227" t="s">
        <v>5751</v>
      </c>
      <c r="E227" t="s">
        <v>4832</v>
      </c>
      <c r="G227" t="s">
        <v>4833</v>
      </c>
      <c r="I227" t="s">
        <v>5357</v>
      </c>
      <c r="K227" t="s">
        <v>4835</v>
      </c>
      <c r="M227" t="s">
        <v>4835</v>
      </c>
      <c r="O227" t="s">
        <v>4835</v>
      </c>
    </row>
    <row r="228" spans="1:17" x14ac:dyDescent="0.2">
      <c r="A228" t="s">
        <v>1148</v>
      </c>
      <c r="B228" t="s">
        <v>1153</v>
      </c>
      <c r="C228" s="14">
        <v>45915</v>
      </c>
      <c r="D228" t="s">
        <v>5001</v>
      </c>
      <c r="E228" t="s">
        <v>4832</v>
      </c>
      <c r="G228" t="s">
        <v>4833</v>
      </c>
      <c r="I228" t="s">
        <v>4834</v>
      </c>
      <c r="K228" t="s">
        <v>4835</v>
      </c>
      <c r="M228" t="s">
        <v>4835</v>
      </c>
      <c r="O228" t="s">
        <v>4835</v>
      </c>
      <c r="Q228" t="s">
        <v>5002</v>
      </c>
    </row>
    <row r="229" spans="1:17" x14ac:dyDescent="0.2">
      <c r="A229" t="s">
        <v>3022</v>
      </c>
      <c r="B229" t="s">
        <v>3026</v>
      </c>
      <c r="C229" s="14">
        <v>45969</v>
      </c>
      <c r="D229" t="s">
        <v>5752</v>
      </c>
      <c r="E229" t="s">
        <v>4832</v>
      </c>
      <c r="G229" t="s">
        <v>4855</v>
      </c>
      <c r="I229" t="s">
        <v>5753</v>
      </c>
      <c r="J229" t="s">
        <v>5754</v>
      </c>
      <c r="K229" t="s">
        <v>4835</v>
      </c>
      <c r="M229" t="s">
        <v>4835</v>
      </c>
      <c r="O229" t="s">
        <v>4835</v>
      </c>
    </row>
    <row r="230" spans="1:17" x14ac:dyDescent="0.2">
      <c r="A230" t="s">
        <v>2291</v>
      </c>
      <c r="B230" t="s">
        <v>5441</v>
      </c>
      <c r="C230" s="14">
        <v>45957</v>
      </c>
      <c r="D230" t="s">
        <v>5442</v>
      </c>
      <c r="E230" t="s">
        <v>4832</v>
      </c>
      <c r="G230" t="s">
        <v>4833</v>
      </c>
      <c r="I230" t="s">
        <v>5357</v>
      </c>
      <c r="K230" t="s">
        <v>4835</v>
      </c>
      <c r="M230" t="s">
        <v>4835</v>
      </c>
      <c r="O230" t="s">
        <v>4835</v>
      </c>
    </row>
    <row r="231" spans="1:17" x14ac:dyDescent="0.2">
      <c r="A231" t="s">
        <v>4420</v>
      </c>
      <c r="B231" t="s">
        <v>4424</v>
      </c>
      <c r="C231" s="14">
        <v>45992</v>
      </c>
      <c r="D231" t="s">
        <v>6565</v>
      </c>
      <c r="E231" t="s">
        <v>4832</v>
      </c>
      <c r="G231" t="s">
        <v>4833</v>
      </c>
      <c r="I231" t="s">
        <v>5610</v>
      </c>
      <c r="K231" t="s">
        <v>4835</v>
      </c>
      <c r="M231" t="s">
        <v>4835</v>
      </c>
      <c r="O231" t="s">
        <v>4835</v>
      </c>
    </row>
    <row r="232" spans="1:17" x14ac:dyDescent="0.2">
      <c r="A232" t="s">
        <v>86</v>
      </c>
      <c r="B232" t="s">
        <v>5003</v>
      </c>
      <c r="C232" s="14">
        <v>45885</v>
      </c>
      <c r="D232" t="s">
        <v>5004</v>
      </c>
      <c r="E232" t="s">
        <v>4832</v>
      </c>
      <c r="G232" t="s">
        <v>4855</v>
      </c>
      <c r="I232" t="s">
        <v>5005</v>
      </c>
      <c r="J232" t="s">
        <v>5006</v>
      </c>
      <c r="K232" t="s">
        <v>4835</v>
      </c>
      <c r="M232" t="s">
        <v>4835</v>
      </c>
      <c r="O232" t="s">
        <v>4835</v>
      </c>
      <c r="Q232" t="s">
        <v>5007</v>
      </c>
    </row>
    <row r="233" spans="1:17" x14ac:dyDescent="0.2">
      <c r="A233" t="s">
        <v>1990</v>
      </c>
      <c r="B233" t="s">
        <v>1994</v>
      </c>
      <c r="C233" s="14">
        <v>45941</v>
      </c>
      <c r="D233" t="s">
        <v>5443</v>
      </c>
      <c r="E233" t="s">
        <v>4902</v>
      </c>
      <c r="G233" t="s">
        <v>4855</v>
      </c>
      <c r="I233" t="s">
        <v>5444</v>
      </c>
      <c r="K233" t="s">
        <v>4835</v>
      </c>
      <c r="M233" t="s">
        <v>4835</v>
      </c>
      <c r="O233" t="s">
        <v>4835</v>
      </c>
    </row>
    <row r="234" spans="1:17" x14ac:dyDescent="0.2">
      <c r="A234" t="s">
        <v>582</v>
      </c>
      <c r="B234" t="s">
        <v>5008</v>
      </c>
      <c r="C234" s="14">
        <v>45915</v>
      </c>
      <c r="D234" t="s">
        <v>5009</v>
      </c>
      <c r="E234" t="s">
        <v>4842</v>
      </c>
      <c r="G234" t="s">
        <v>4833</v>
      </c>
      <c r="I234" t="s">
        <v>4834</v>
      </c>
      <c r="J234" t="s">
        <v>5010</v>
      </c>
      <c r="K234" t="s">
        <v>4835</v>
      </c>
      <c r="M234" t="s">
        <v>4835</v>
      </c>
      <c r="O234" t="s">
        <v>4837</v>
      </c>
      <c r="P234" t="s">
        <v>5011</v>
      </c>
    </row>
    <row r="235" spans="1:17" x14ac:dyDescent="0.2">
      <c r="A235" t="s">
        <v>93</v>
      </c>
      <c r="B235" t="s">
        <v>6799</v>
      </c>
      <c r="C235" s="14">
        <v>45885</v>
      </c>
      <c r="D235" t="s">
        <v>6800</v>
      </c>
      <c r="E235" t="s">
        <v>4842</v>
      </c>
      <c r="G235" t="s">
        <v>4833</v>
      </c>
      <c r="I235" t="s">
        <v>4834</v>
      </c>
      <c r="J235" t="s">
        <v>5014</v>
      </c>
      <c r="K235" t="s">
        <v>4835</v>
      </c>
      <c r="M235" t="s">
        <v>4835</v>
      </c>
      <c r="O235" t="s">
        <v>4837</v>
      </c>
      <c r="P235" t="s">
        <v>6801</v>
      </c>
      <c r="Q235" t="s">
        <v>6802</v>
      </c>
    </row>
    <row r="236" spans="1:17" x14ac:dyDescent="0.2">
      <c r="A236" t="s">
        <v>100</v>
      </c>
      <c r="B236" t="s">
        <v>5012</v>
      </c>
      <c r="C236" s="14">
        <v>45898</v>
      </c>
      <c r="D236" t="s">
        <v>5013</v>
      </c>
      <c r="E236" t="s">
        <v>4832</v>
      </c>
      <c r="G236" t="s">
        <v>4833</v>
      </c>
      <c r="I236" t="s">
        <v>4834</v>
      </c>
      <c r="J236" t="s">
        <v>5014</v>
      </c>
      <c r="K236" t="s">
        <v>4835</v>
      </c>
      <c r="M236" t="s">
        <v>4835</v>
      </c>
      <c r="O236" t="s">
        <v>4835</v>
      </c>
      <c r="Q236" t="s">
        <v>5015</v>
      </c>
    </row>
    <row r="237" spans="1:17" x14ac:dyDescent="0.2">
      <c r="A237" t="s">
        <v>1156</v>
      </c>
      <c r="B237" t="s">
        <v>1160</v>
      </c>
      <c r="C237" s="14">
        <v>45915</v>
      </c>
      <c r="D237" t="s">
        <v>5016</v>
      </c>
      <c r="E237" t="s">
        <v>4832</v>
      </c>
      <c r="G237" t="s">
        <v>4833</v>
      </c>
      <c r="I237" t="s">
        <v>4834</v>
      </c>
      <c r="K237" t="s">
        <v>4835</v>
      </c>
      <c r="M237" t="s">
        <v>4835</v>
      </c>
      <c r="O237" t="s">
        <v>4835</v>
      </c>
      <c r="Q237" t="s">
        <v>5017</v>
      </c>
    </row>
    <row r="238" spans="1:17" x14ac:dyDescent="0.2">
      <c r="A238" t="s">
        <v>1162</v>
      </c>
      <c r="B238" t="s">
        <v>1166</v>
      </c>
      <c r="C238" s="14">
        <v>45916</v>
      </c>
      <c r="D238" t="s">
        <v>5018</v>
      </c>
      <c r="E238" t="s">
        <v>4832</v>
      </c>
      <c r="G238" t="s">
        <v>4833</v>
      </c>
      <c r="I238" t="s">
        <v>5019</v>
      </c>
      <c r="J238" t="s">
        <v>5020</v>
      </c>
      <c r="K238" t="s">
        <v>4835</v>
      </c>
      <c r="M238" t="s">
        <v>4835</v>
      </c>
      <c r="O238" t="s">
        <v>4835</v>
      </c>
    </row>
    <row r="239" spans="1:17" x14ac:dyDescent="0.2">
      <c r="A239" t="s">
        <v>4426</v>
      </c>
      <c r="B239" t="s">
        <v>4430</v>
      </c>
      <c r="C239" s="14">
        <v>45992</v>
      </c>
      <c r="D239" t="s">
        <v>6566</v>
      </c>
      <c r="E239" t="s">
        <v>4832</v>
      </c>
      <c r="G239" t="s">
        <v>4833</v>
      </c>
      <c r="I239" t="s">
        <v>5610</v>
      </c>
      <c r="K239" t="s">
        <v>4835</v>
      </c>
      <c r="M239" t="s">
        <v>4835</v>
      </c>
      <c r="O239" t="s">
        <v>4835</v>
      </c>
    </row>
    <row r="240" spans="1:17" x14ac:dyDescent="0.2">
      <c r="A240" t="s">
        <v>1556</v>
      </c>
      <c r="B240" t="s">
        <v>1560</v>
      </c>
      <c r="C240" s="14">
        <v>45946</v>
      </c>
      <c r="D240" t="s">
        <v>5445</v>
      </c>
      <c r="E240" t="s">
        <v>4902</v>
      </c>
      <c r="G240" t="s">
        <v>4833</v>
      </c>
      <c r="I240" t="s">
        <v>5446</v>
      </c>
      <c r="K240" t="s">
        <v>4835</v>
      </c>
      <c r="M240" t="s">
        <v>4835</v>
      </c>
      <c r="O240" t="s">
        <v>4835</v>
      </c>
      <c r="Q240" t="s">
        <v>5447</v>
      </c>
    </row>
    <row r="241" spans="1:17" x14ac:dyDescent="0.2">
      <c r="A241" t="s">
        <v>3028</v>
      </c>
      <c r="B241" t="s">
        <v>5755</v>
      </c>
      <c r="C241" s="14">
        <v>45970</v>
      </c>
      <c r="D241" t="s">
        <v>5756</v>
      </c>
      <c r="E241" t="s">
        <v>4832</v>
      </c>
      <c r="G241" t="s">
        <v>4833</v>
      </c>
      <c r="I241" t="s">
        <v>5323</v>
      </c>
      <c r="K241" t="s">
        <v>4835</v>
      </c>
      <c r="M241" t="s">
        <v>4835</v>
      </c>
      <c r="O241" t="s">
        <v>4835</v>
      </c>
      <c r="Q241" t="s">
        <v>5757</v>
      </c>
    </row>
    <row r="242" spans="1:17" x14ac:dyDescent="0.2">
      <c r="A242" t="s">
        <v>1996</v>
      </c>
      <c r="B242" t="s">
        <v>2001</v>
      </c>
      <c r="C242" s="14">
        <v>45943</v>
      </c>
      <c r="D242" t="s">
        <v>5448</v>
      </c>
      <c r="E242" t="s">
        <v>4832</v>
      </c>
      <c r="G242" t="s">
        <v>4833</v>
      </c>
      <c r="I242" t="s">
        <v>5449</v>
      </c>
      <c r="K242" t="s">
        <v>4835</v>
      </c>
      <c r="M242" t="s">
        <v>4835</v>
      </c>
      <c r="O242" t="s">
        <v>4835</v>
      </c>
    </row>
    <row r="243" spans="1:17" x14ac:dyDescent="0.2">
      <c r="A243" t="s">
        <v>4432</v>
      </c>
      <c r="B243" t="s">
        <v>6567</v>
      </c>
      <c r="C243" s="14">
        <v>45992</v>
      </c>
      <c r="D243" t="s">
        <v>6568</v>
      </c>
      <c r="E243" t="s">
        <v>4832</v>
      </c>
      <c r="G243" t="s">
        <v>4855</v>
      </c>
      <c r="I243" t="s">
        <v>6342</v>
      </c>
      <c r="K243" t="s">
        <v>4835</v>
      </c>
      <c r="M243" t="s">
        <v>4837</v>
      </c>
      <c r="N243" t="s">
        <v>6569</v>
      </c>
      <c r="O243" t="s">
        <v>4835</v>
      </c>
      <c r="Q243" t="s">
        <v>6570</v>
      </c>
    </row>
    <row r="244" spans="1:17" x14ac:dyDescent="0.2">
      <c r="A244" t="s">
        <v>3034</v>
      </c>
      <c r="B244" t="s">
        <v>5758</v>
      </c>
      <c r="C244" s="14">
        <v>45970</v>
      </c>
      <c r="D244" t="s">
        <v>5759</v>
      </c>
      <c r="E244" t="s">
        <v>4832</v>
      </c>
      <c r="G244" t="s">
        <v>4855</v>
      </c>
      <c r="I244" t="s">
        <v>5760</v>
      </c>
      <c r="K244" t="s">
        <v>4835</v>
      </c>
      <c r="M244" t="s">
        <v>4835</v>
      </c>
      <c r="O244" t="s">
        <v>4835</v>
      </c>
    </row>
    <row r="245" spans="1:17" x14ac:dyDescent="0.2">
      <c r="A245" t="s">
        <v>587</v>
      </c>
      <c r="B245" t="s">
        <v>5021</v>
      </c>
      <c r="C245" s="14">
        <v>45915</v>
      </c>
      <c r="D245" t="s">
        <v>5022</v>
      </c>
      <c r="E245" t="s">
        <v>4832</v>
      </c>
      <c r="G245" t="s">
        <v>4833</v>
      </c>
      <c r="I245" t="s">
        <v>4834</v>
      </c>
      <c r="J245" t="s">
        <v>5023</v>
      </c>
      <c r="K245" t="s">
        <v>4835</v>
      </c>
      <c r="M245" t="s">
        <v>4835</v>
      </c>
      <c r="O245" t="s">
        <v>4835</v>
      </c>
    </row>
    <row r="246" spans="1:17" x14ac:dyDescent="0.2">
      <c r="A246" t="s">
        <v>4438</v>
      </c>
      <c r="B246" t="s">
        <v>6299</v>
      </c>
      <c r="C246" s="14">
        <v>46003</v>
      </c>
      <c r="D246" t="s">
        <v>6300</v>
      </c>
      <c r="E246" t="s">
        <v>4998</v>
      </c>
      <c r="G246" t="s">
        <v>4833</v>
      </c>
      <c r="I246" t="s">
        <v>6301</v>
      </c>
      <c r="K246" t="s">
        <v>4835</v>
      </c>
      <c r="M246" t="s">
        <v>4835</v>
      </c>
      <c r="O246" t="s">
        <v>4835</v>
      </c>
    </row>
    <row r="247" spans="1:17" x14ac:dyDescent="0.2">
      <c r="A247" t="s">
        <v>4444</v>
      </c>
      <c r="B247" t="s">
        <v>4448</v>
      </c>
      <c r="C247" s="14">
        <v>45995</v>
      </c>
      <c r="D247" t="s">
        <v>6571</v>
      </c>
      <c r="E247" t="s">
        <v>4832</v>
      </c>
      <c r="G247" t="s">
        <v>4833</v>
      </c>
      <c r="I247" t="s">
        <v>5357</v>
      </c>
      <c r="K247" t="s">
        <v>4835</v>
      </c>
      <c r="M247" t="s">
        <v>4835</v>
      </c>
      <c r="O247" t="s">
        <v>4835</v>
      </c>
    </row>
    <row r="248" spans="1:17" x14ac:dyDescent="0.2">
      <c r="A248" t="s">
        <v>4450</v>
      </c>
      <c r="B248" t="s">
        <v>6572</v>
      </c>
      <c r="C248" s="14">
        <v>45993</v>
      </c>
      <c r="D248" t="s">
        <v>6573</v>
      </c>
      <c r="E248" t="s">
        <v>4832</v>
      </c>
      <c r="G248" t="s">
        <v>4833</v>
      </c>
      <c r="I248" t="s">
        <v>5373</v>
      </c>
      <c r="K248" t="s">
        <v>4837</v>
      </c>
      <c r="L248" t="s">
        <v>5028</v>
      </c>
      <c r="M248" t="s">
        <v>4835</v>
      </c>
      <c r="O248" t="s">
        <v>4835</v>
      </c>
    </row>
    <row r="249" spans="1:17" x14ac:dyDescent="0.2">
      <c r="A249" t="s">
        <v>2003</v>
      </c>
      <c r="B249" t="s">
        <v>2008</v>
      </c>
      <c r="C249" s="14">
        <v>45943</v>
      </c>
      <c r="D249" t="s">
        <v>5761</v>
      </c>
      <c r="E249" t="s">
        <v>4998</v>
      </c>
      <c r="G249" t="s">
        <v>4855</v>
      </c>
      <c r="I249" t="s">
        <v>5762</v>
      </c>
      <c r="K249" t="s">
        <v>4835</v>
      </c>
      <c r="M249" t="s">
        <v>4835</v>
      </c>
      <c r="O249" t="s">
        <v>4835</v>
      </c>
      <c r="Q249" t="s">
        <v>5763</v>
      </c>
    </row>
    <row r="250" spans="1:17" x14ac:dyDescent="0.2">
      <c r="A250" t="s">
        <v>1562</v>
      </c>
      <c r="B250" t="s">
        <v>1566</v>
      </c>
      <c r="C250" s="14">
        <v>45944</v>
      </c>
      <c r="D250" t="s">
        <v>5450</v>
      </c>
      <c r="E250" t="s">
        <v>4832</v>
      </c>
      <c r="G250" t="s">
        <v>4833</v>
      </c>
      <c r="I250" t="s">
        <v>5323</v>
      </c>
      <c r="K250" t="s">
        <v>4835</v>
      </c>
      <c r="M250" t="s">
        <v>4835</v>
      </c>
      <c r="O250" t="s">
        <v>4835</v>
      </c>
    </row>
    <row r="251" spans="1:17" x14ac:dyDescent="0.2">
      <c r="A251" t="s">
        <v>2418</v>
      </c>
      <c r="B251" t="s">
        <v>6167</v>
      </c>
      <c r="C251" s="14">
        <v>45973</v>
      </c>
      <c r="D251" t="s">
        <v>6168</v>
      </c>
      <c r="E251" t="s">
        <v>4902</v>
      </c>
      <c r="G251" t="s">
        <v>4855</v>
      </c>
      <c r="K251" t="s">
        <v>4835</v>
      </c>
      <c r="M251" t="s">
        <v>4835</v>
      </c>
      <c r="O251" t="s">
        <v>4835</v>
      </c>
      <c r="Q251" t="s">
        <v>6169</v>
      </c>
    </row>
    <row r="252" spans="1:17" x14ac:dyDescent="0.2">
      <c r="A252" t="s">
        <v>1168</v>
      </c>
      <c r="B252" t="s">
        <v>1172</v>
      </c>
      <c r="C252" s="14">
        <v>45916</v>
      </c>
      <c r="D252" t="s">
        <v>5024</v>
      </c>
      <c r="E252" t="s">
        <v>4832</v>
      </c>
      <c r="G252" t="s">
        <v>4833</v>
      </c>
      <c r="I252" t="s">
        <v>4834</v>
      </c>
      <c r="K252" t="s">
        <v>4837</v>
      </c>
      <c r="L252" t="s">
        <v>4838</v>
      </c>
      <c r="M252" t="s">
        <v>4835</v>
      </c>
      <c r="O252" t="s">
        <v>4835</v>
      </c>
    </row>
    <row r="253" spans="1:17" x14ac:dyDescent="0.2">
      <c r="A253" t="s">
        <v>106</v>
      </c>
      <c r="B253" t="s">
        <v>5025</v>
      </c>
      <c r="C253" s="14">
        <v>45901</v>
      </c>
      <c r="D253" t="s">
        <v>5026</v>
      </c>
      <c r="E253" t="s">
        <v>4832</v>
      </c>
      <c r="G253" t="s">
        <v>4833</v>
      </c>
      <c r="I253" t="s">
        <v>5027</v>
      </c>
      <c r="K253" t="s">
        <v>4837</v>
      </c>
      <c r="L253" t="s">
        <v>5028</v>
      </c>
      <c r="M253" t="s">
        <v>4835</v>
      </c>
      <c r="O253" t="s">
        <v>4835</v>
      </c>
      <c r="Q253" t="s">
        <v>5029</v>
      </c>
    </row>
    <row r="254" spans="1:17" x14ac:dyDescent="0.2">
      <c r="A254" t="s">
        <v>3040</v>
      </c>
      <c r="B254" t="s">
        <v>3044</v>
      </c>
      <c r="C254" s="14">
        <v>45999</v>
      </c>
      <c r="D254" t="s">
        <v>6302</v>
      </c>
      <c r="E254" t="s">
        <v>4832</v>
      </c>
      <c r="G254" t="s">
        <v>4833</v>
      </c>
      <c r="I254" t="s">
        <v>5373</v>
      </c>
      <c r="K254" t="s">
        <v>4837</v>
      </c>
      <c r="L254" t="s">
        <v>5028</v>
      </c>
      <c r="M254" t="s">
        <v>4835</v>
      </c>
      <c r="O254" t="s">
        <v>4835</v>
      </c>
      <c r="Q254" t="s">
        <v>6303</v>
      </c>
    </row>
    <row r="255" spans="1:17" x14ac:dyDescent="0.2">
      <c r="A255" t="s">
        <v>4456</v>
      </c>
      <c r="B255" t="s">
        <v>6574</v>
      </c>
      <c r="C255" s="14">
        <v>45996</v>
      </c>
      <c r="D255" t="s">
        <v>6575</v>
      </c>
      <c r="E255" t="s">
        <v>4832</v>
      </c>
      <c r="G255" t="s">
        <v>4833</v>
      </c>
      <c r="I255" t="s">
        <v>6576</v>
      </c>
      <c r="K255" t="s">
        <v>4835</v>
      </c>
      <c r="M255" t="s">
        <v>4835</v>
      </c>
      <c r="O255" t="s">
        <v>4835</v>
      </c>
      <c r="Q255" t="s">
        <v>6477</v>
      </c>
    </row>
    <row r="256" spans="1:17" x14ac:dyDescent="0.2">
      <c r="A256" t="s">
        <v>2010</v>
      </c>
      <c r="B256" t="s">
        <v>2014</v>
      </c>
      <c r="C256" s="14">
        <v>45944</v>
      </c>
      <c r="D256" t="s">
        <v>5451</v>
      </c>
      <c r="E256" t="s">
        <v>4832</v>
      </c>
      <c r="G256" t="s">
        <v>4833</v>
      </c>
      <c r="I256" t="s">
        <v>5449</v>
      </c>
      <c r="K256" t="s">
        <v>4835</v>
      </c>
      <c r="M256" t="s">
        <v>4835</v>
      </c>
      <c r="O256" t="s">
        <v>4835</v>
      </c>
    </row>
    <row r="257" spans="1:17" x14ac:dyDescent="0.2">
      <c r="A257" t="s">
        <v>2424</v>
      </c>
      <c r="B257" t="s">
        <v>6170</v>
      </c>
      <c r="C257" s="14">
        <v>45973</v>
      </c>
      <c r="D257" t="s">
        <v>6171</v>
      </c>
      <c r="E257" t="s">
        <v>4832</v>
      </c>
      <c r="G257" t="s">
        <v>4833</v>
      </c>
      <c r="K257" t="s">
        <v>4835</v>
      </c>
      <c r="M257" t="s">
        <v>4835</v>
      </c>
      <c r="O257" t="s">
        <v>4835</v>
      </c>
    </row>
    <row r="258" spans="1:17" x14ac:dyDescent="0.2">
      <c r="A258" t="s">
        <v>2298</v>
      </c>
      <c r="B258" t="s">
        <v>5452</v>
      </c>
      <c r="C258" s="14">
        <v>45957</v>
      </c>
      <c r="D258" t="s">
        <v>5453</v>
      </c>
      <c r="E258" t="s">
        <v>4998</v>
      </c>
      <c r="G258" t="s">
        <v>4833</v>
      </c>
      <c r="I258" t="s">
        <v>5357</v>
      </c>
      <c r="K258" t="s">
        <v>4835</v>
      </c>
      <c r="M258" t="s">
        <v>4835</v>
      </c>
      <c r="O258" t="s">
        <v>4835</v>
      </c>
    </row>
    <row r="259" spans="1:17" x14ac:dyDescent="0.2">
      <c r="A259" t="s">
        <v>2430</v>
      </c>
      <c r="B259" t="s">
        <v>6172</v>
      </c>
      <c r="C259" s="14">
        <v>45974</v>
      </c>
      <c r="D259" t="s">
        <v>6173</v>
      </c>
      <c r="E259" t="s">
        <v>4998</v>
      </c>
      <c r="G259" t="s">
        <v>4855</v>
      </c>
      <c r="I259" t="s">
        <v>6174</v>
      </c>
      <c r="K259" t="s">
        <v>4835</v>
      </c>
      <c r="M259" t="s">
        <v>4835</v>
      </c>
      <c r="O259" t="s">
        <v>4835</v>
      </c>
    </row>
    <row r="260" spans="1:17" x14ac:dyDescent="0.2">
      <c r="A260" t="s">
        <v>1174</v>
      </c>
      <c r="B260" t="s">
        <v>1179</v>
      </c>
      <c r="C260" s="14">
        <v>45916</v>
      </c>
      <c r="D260" t="s">
        <v>5030</v>
      </c>
      <c r="E260" t="s">
        <v>4832</v>
      </c>
      <c r="G260" t="s">
        <v>4833</v>
      </c>
      <c r="I260" t="s">
        <v>4834</v>
      </c>
      <c r="K260" t="s">
        <v>4835</v>
      </c>
      <c r="M260" t="s">
        <v>4835</v>
      </c>
      <c r="O260" t="s">
        <v>4835</v>
      </c>
      <c r="Q260" t="s">
        <v>5031</v>
      </c>
    </row>
    <row r="261" spans="1:17" x14ac:dyDescent="0.2">
      <c r="A261" t="s">
        <v>593</v>
      </c>
      <c r="B261" t="s">
        <v>5032</v>
      </c>
      <c r="C261" s="14">
        <v>45915</v>
      </c>
      <c r="D261" t="s">
        <v>5033</v>
      </c>
      <c r="E261" t="s">
        <v>4842</v>
      </c>
      <c r="G261" t="s">
        <v>4833</v>
      </c>
      <c r="I261" t="s">
        <v>4834</v>
      </c>
      <c r="J261" t="s">
        <v>4881</v>
      </c>
      <c r="K261" t="s">
        <v>4835</v>
      </c>
      <c r="M261" t="s">
        <v>4835</v>
      </c>
      <c r="O261" t="s">
        <v>4837</v>
      </c>
      <c r="P261" t="s">
        <v>5034</v>
      </c>
    </row>
    <row r="262" spans="1:17" x14ac:dyDescent="0.2">
      <c r="A262" t="s">
        <v>4460</v>
      </c>
      <c r="B262" t="s">
        <v>6577</v>
      </c>
      <c r="C262" s="14">
        <v>45996</v>
      </c>
      <c r="D262" t="s">
        <v>6578</v>
      </c>
      <c r="E262" t="s">
        <v>4832</v>
      </c>
      <c r="G262" t="s">
        <v>4833</v>
      </c>
      <c r="I262" t="s">
        <v>5610</v>
      </c>
      <c r="K262" t="s">
        <v>4835</v>
      </c>
      <c r="M262" t="s">
        <v>4835</v>
      </c>
      <c r="O262" t="s">
        <v>4835</v>
      </c>
      <c r="Q262" t="s">
        <v>6477</v>
      </c>
    </row>
    <row r="263" spans="1:17" x14ac:dyDescent="0.2">
      <c r="A263" t="s">
        <v>4464</v>
      </c>
      <c r="B263" t="s">
        <v>6579</v>
      </c>
      <c r="C263" s="14">
        <v>45993</v>
      </c>
      <c r="D263" t="s">
        <v>6580</v>
      </c>
      <c r="E263" t="s">
        <v>4832</v>
      </c>
      <c r="G263" t="s">
        <v>4833</v>
      </c>
      <c r="I263" t="s">
        <v>5610</v>
      </c>
      <c r="K263" t="s">
        <v>4835</v>
      </c>
      <c r="M263" t="s">
        <v>4835</v>
      </c>
      <c r="O263" t="s">
        <v>4835</v>
      </c>
    </row>
    <row r="264" spans="1:17" x14ac:dyDescent="0.2">
      <c r="A264" t="s">
        <v>1568</v>
      </c>
      <c r="B264" t="s">
        <v>1572</v>
      </c>
      <c r="C264" s="14">
        <v>45945</v>
      </c>
      <c r="D264" t="s">
        <v>5454</v>
      </c>
      <c r="E264" t="s">
        <v>4832</v>
      </c>
      <c r="G264" t="s">
        <v>4833</v>
      </c>
      <c r="I264" t="s">
        <v>5357</v>
      </c>
      <c r="K264" t="s">
        <v>4835</v>
      </c>
      <c r="M264" t="s">
        <v>4835</v>
      </c>
      <c r="O264" t="s">
        <v>4835</v>
      </c>
      <c r="Q264" t="s">
        <v>5455</v>
      </c>
    </row>
    <row r="265" spans="1:17" x14ac:dyDescent="0.2">
      <c r="A265" t="s">
        <v>1574</v>
      </c>
      <c r="B265" t="s">
        <v>1578</v>
      </c>
      <c r="C265" s="14">
        <v>45945</v>
      </c>
      <c r="D265" t="s">
        <v>5456</v>
      </c>
      <c r="E265" t="s">
        <v>4832</v>
      </c>
      <c r="G265" t="s">
        <v>4833</v>
      </c>
      <c r="I265" t="s">
        <v>5321</v>
      </c>
      <c r="K265" t="s">
        <v>4835</v>
      </c>
      <c r="M265" t="s">
        <v>4835</v>
      </c>
      <c r="O265" t="s">
        <v>4835</v>
      </c>
      <c r="Q265" t="s">
        <v>5457</v>
      </c>
    </row>
    <row r="266" spans="1:17" x14ac:dyDescent="0.2">
      <c r="A266" t="s">
        <v>1580</v>
      </c>
      <c r="B266" t="s">
        <v>1584</v>
      </c>
      <c r="C266" s="14">
        <v>45946</v>
      </c>
      <c r="D266" t="s">
        <v>5458</v>
      </c>
      <c r="E266" t="s">
        <v>4832</v>
      </c>
      <c r="G266" t="s">
        <v>4833</v>
      </c>
      <c r="I266" t="s">
        <v>5373</v>
      </c>
      <c r="K266" t="s">
        <v>4835</v>
      </c>
      <c r="M266" t="s">
        <v>4835</v>
      </c>
      <c r="O266" t="s">
        <v>4835</v>
      </c>
      <c r="Q266" t="s">
        <v>5459</v>
      </c>
    </row>
    <row r="267" spans="1:17" x14ac:dyDescent="0.2">
      <c r="A267" t="s">
        <v>4470</v>
      </c>
      <c r="B267" t="s">
        <v>6581</v>
      </c>
      <c r="C267" s="14">
        <v>45993</v>
      </c>
      <c r="D267" t="s">
        <v>6582</v>
      </c>
      <c r="E267" t="s">
        <v>4832</v>
      </c>
      <c r="G267" t="s">
        <v>4833</v>
      </c>
      <c r="I267" t="s">
        <v>5373</v>
      </c>
      <c r="K267" t="s">
        <v>4835</v>
      </c>
      <c r="M267" t="s">
        <v>4835</v>
      </c>
      <c r="O267" t="s">
        <v>4835</v>
      </c>
    </row>
    <row r="268" spans="1:17" x14ac:dyDescent="0.2">
      <c r="A268" t="s">
        <v>1586</v>
      </c>
      <c r="B268" t="s">
        <v>1590</v>
      </c>
      <c r="C268" s="14">
        <v>45946</v>
      </c>
      <c r="D268" t="s">
        <v>5460</v>
      </c>
      <c r="E268" t="s">
        <v>4832</v>
      </c>
      <c r="G268" t="s">
        <v>4833</v>
      </c>
      <c r="I268" t="s">
        <v>5373</v>
      </c>
      <c r="K268" t="s">
        <v>4835</v>
      </c>
      <c r="M268" t="s">
        <v>4835</v>
      </c>
      <c r="O268" t="s">
        <v>4835</v>
      </c>
      <c r="Q268" t="s">
        <v>5461</v>
      </c>
    </row>
    <row r="269" spans="1:17" x14ac:dyDescent="0.2">
      <c r="A269" t="s">
        <v>3046</v>
      </c>
      <c r="B269" t="s">
        <v>5764</v>
      </c>
      <c r="C269" s="14">
        <v>45970</v>
      </c>
      <c r="D269" t="s">
        <v>5765</v>
      </c>
      <c r="E269" t="s">
        <v>4832</v>
      </c>
      <c r="G269" t="s">
        <v>4833</v>
      </c>
      <c r="I269" t="s">
        <v>5610</v>
      </c>
      <c r="K269" t="s">
        <v>4835</v>
      </c>
      <c r="M269" t="s">
        <v>4835</v>
      </c>
      <c r="O269" t="s">
        <v>4835</v>
      </c>
      <c r="Q269" t="s">
        <v>5766</v>
      </c>
    </row>
    <row r="270" spans="1:17" x14ac:dyDescent="0.2">
      <c r="A270" t="s">
        <v>2304</v>
      </c>
      <c r="B270" t="s">
        <v>2308</v>
      </c>
      <c r="C270" s="14">
        <v>45957</v>
      </c>
      <c r="D270" t="s">
        <v>5462</v>
      </c>
      <c r="E270" t="s">
        <v>4842</v>
      </c>
      <c r="G270" t="s">
        <v>4833</v>
      </c>
      <c r="I270" t="s">
        <v>5357</v>
      </c>
      <c r="J270" t="s">
        <v>5463</v>
      </c>
      <c r="K270" t="s">
        <v>4835</v>
      </c>
      <c r="M270" t="s">
        <v>4835</v>
      </c>
      <c r="O270" t="s">
        <v>4835</v>
      </c>
      <c r="Q270" t="s">
        <v>5464</v>
      </c>
    </row>
    <row r="271" spans="1:17" x14ac:dyDescent="0.2">
      <c r="A271" t="s">
        <v>2310</v>
      </c>
      <c r="B271" t="s">
        <v>5465</v>
      </c>
      <c r="C271" s="14">
        <v>45957</v>
      </c>
      <c r="D271" t="s">
        <v>5466</v>
      </c>
      <c r="E271" t="s">
        <v>4842</v>
      </c>
      <c r="G271" t="s">
        <v>4833</v>
      </c>
      <c r="I271" t="s">
        <v>5467</v>
      </c>
      <c r="J271" t="s">
        <v>4953</v>
      </c>
      <c r="K271" t="s">
        <v>4835</v>
      </c>
      <c r="M271" t="s">
        <v>4835</v>
      </c>
      <c r="O271" t="s">
        <v>4835</v>
      </c>
      <c r="Q271" t="s">
        <v>5468</v>
      </c>
    </row>
    <row r="272" spans="1:17" x14ac:dyDescent="0.2">
      <c r="A272" t="s">
        <v>4476</v>
      </c>
      <c r="B272" t="s">
        <v>6583</v>
      </c>
      <c r="C272" s="14">
        <v>45996</v>
      </c>
      <c r="D272" t="s">
        <v>6584</v>
      </c>
      <c r="E272" t="s">
        <v>4842</v>
      </c>
      <c r="G272" t="s">
        <v>4833</v>
      </c>
      <c r="I272" t="s">
        <v>5610</v>
      </c>
      <c r="K272" t="s">
        <v>4835</v>
      </c>
      <c r="M272" t="s">
        <v>4835</v>
      </c>
      <c r="O272" t="s">
        <v>4837</v>
      </c>
      <c r="P272" t="s">
        <v>6585</v>
      </c>
      <c r="Q272" t="s">
        <v>6477</v>
      </c>
    </row>
    <row r="273" spans="1:17" x14ac:dyDescent="0.2">
      <c r="A273" t="s">
        <v>2316</v>
      </c>
      <c r="B273" t="s">
        <v>5469</v>
      </c>
      <c r="C273" s="14">
        <v>45957</v>
      </c>
      <c r="D273" t="s">
        <v>5470</v>
      </c>
      <c r="E273" t="s">
        <v>4832</v>
      </c>
      <c r="G273" t="s">
        <v>4833</v>
      </c>
      <c r="I273" t="s">
        <v>5373</v>
      </c>
      <c r="K273" t="s">
        <v>4835</v>
      </c>
      <c r="M273" t="s">
        <v>4835</v>
      </c>
      <c r="O273" t="s">
        <v>4835</v>
      </c>
      <c r="Q273" t="s">
        <v>5471</v>
      </c>
    </row>
    <row r="274" spans="1:17" x14ac:dyDescent="0.2">
      <c r="A274" t="s">
        <v>3052</v>
      </c>
      <c r="B274" t="s">
        <v>3056</v>
      </c>
      <c r="C274" s="14">
        <v>45962</v>
      </c>
      <c r="D274" t="s">
        <v>5767</v>
      </c>
      <c r="E274" t="s">
        <v>4832</v>
      </c>
      <c r="G274" t="s">
        <v>4833</v>
      </c>
      <c r="I274" t="s">
        <v>5373</v>
      </c>
      <c r="K274" t="s">
        <v>4835</v>
      </c>
      <c r="M274" t="s">
        <v>4835</v>
      </c>
      <c r="O274" t="s">
        <v>4835</v>
      </c>
    </row>
    <row r="275" spans="1:17" x14ac:dyDescent="0.2">
      <c r="A275" t="s">
        <v>4011</v>
      </c>
      <c r="B275" t="s">
        <v>6586</v>
      </c>
      <c r="C275" s="14">
        <v>45988</v>
      </c>
      <c r="D275" t="s">
        <v>6587</v>
      </c>
      <c r="E275" t="s">
        <v>4832</v>
      </c>
      <c r="G275" t="s">
        <v>4833</v>
      </c>
      <c r="I275" t="s">
        <v>5610</v>
      </c>
      <c r="K275" t="s">
        <v>4835</v>
      </c>
      <c r="M275" t="s">
        <v>4835</v>
      </c>
      <c r="O275" t="s">
        <v>4835</v>
      </c>
    </row>
    <row r="276" spans="1:17" x14ac:dyDescent="0.2">
      <c r="A276" t="s">
        <v>2434</v>
      </c>
      <c r="B276" t="s">
        <v>2438</v>
      </c>
      <c r="C276" s="14">
        <v>45962</v>
      </c>
      <c r="D276" t="s">
        <v>5768</v>
      </c>
      <c r="E276" t="s">
        <v>4832</v>
      </c>
      <c r="G276" t="s">
        <v>4855</v>
      </c>
      <c r="I276" t="s">
        <v>5769</v>
      </c>
      <c r="K276" t="s">
        <v>4835</v>
      </c>
      <c r="M276" t="s">
        <v>4835</v>
      </c>
      <c r="O276" t="s">
        <v>4835</v>
      </c>
      <c r="Q276" t="s">
        <v>5770</v>
      </c>
    </row>
    <row r="277" spans="1:17" x14ac:dyDescent="0.2">
      <c r="A277" t="s">
        <v>1592</v>
      </c>
      <c r="B277" t="s">
        <v>1596</v>
      </c>
      <c r="C277" s="14">
        <v>45947</v>
      </c>
      <c r="D277" t="s">
        <v>5472</v>
      </c>
      <c r="E277" t="s">
        <v>4998</v>
      </c>
      <c r="G277" t="s">
        <v>4833</v>
      </c>
      <c r="I277" t="s">
        <v>5321</v>
      </c>
      <c r="K277" t="s">
        <v>4835</v>
      </c>
      <c r="M277" t="s">
        <v>4835</v>
      </c>
      <c r="O277" t="s">
        <v>4835</v>
      </c>
    </row>
    <row r="278" spans="1:17" x14ac:dyDescent="0.2">
      <c r="A278" t="s">
        <v>599</v>
      </c>
      <c r="B278" t="s">
        <v>5035</v>
      </c>
      <c r="C278" s="14">
        <v>45915</v>
      </c>
      <c r="D278" t="s">
        <v>5036</v>
      </c>
      <c r="E278" t="s">
        <v>4832</v>
      </c>
      <c r="G278" t="s">
        <v>4833</v>
      </c>
      <c r="I278" t="s">
        <v>4834</v>
      </c>
      <c r="K278" t="s">
        <v>4835</v>
      </c>
      <c r="M278" t="s">
        <v>4835</v>
      </c>
      <c r="O278" t="s">
        <v>4835</v>
      </c>
    </row>
    <row r="279" spans="1:17" x14ac:dyDescent="0.2">
      <c r="A279" t="s">
        <v>2440</v>
      </c>
      <c r="B279" t="s">
        <v>6175</v>
      </c>
      <c r="C279" s="14">
        <v>45974</v>
      </c>
      <c r="D279" t="s">
        <v>6176</v>
      </c>
      <c r="E279" t="s">
        <v>4832</v>
      </c>
      <c r="G279" t="s">
        <v>4833</v>
      </c>
      <c r="K279" t="s">
        <v>4835</v>
      </c>
      <c r="M279" t="s">
        <v>4835</v>
      </c>
      <c r="O279" t="s">
        <v>4835</v>
      </c>
    </row>
    <row r="280" spans="1:17" x14ac:dyDescent="0.2">
      <c r="A280" t="s">
        <v>2322</v>
      </c>
      <c r="B280" t="s">
        <v>2327</v>
      </c>
      <c r="C280" s="14">
        <v>45957</v>
      </c>
      <c r="D280" t="s">
        <v>5771</v>
      </c>
      <c r="E280" t="s">
        <v>4842</v>
      </c>
      <c r="G280" t="s">
        <v>4833</v>
      </c>
      <c r="I280" t="s">
        <v>5373</v>
      </c>
      <c r="K280" t="s">
        <v>4835</v>
      </c>
      <c r="M280" t="s">
        <v>4837</v>
      </c>
      <c r="N280" t="s">
        <v>5772</v>
      </c>
      <c r="O280" t="s">
        <v>4837</v>
      </c>
      <c r="P280" t="s">
        <v>5773</v>
      </c>
    </row>
    <row r="281" spans="1:17" x14ac:dyDescent="0.2">
      <c r="A281" t="s">
        <v>1598</v>
      </c>
      <c r="B281" t="s">
        <v>1602</v>
      </c>
      <c r="C281" s="14">
        <v>45946</v>
      </c>
      <c r="D281" t="s">
        <v>5473</v>
      </c>
      <c r="E281" t="s">
        <v>4832</v>
      </c>
      <c r="G281" t="s">
        <v>4855</v>
      </c>
      <c r="I281" t="s">
        <v>5223</v>
      </c>
      <c r="K281" t="s">
        <v>4835</v>
      </c>
      <c r="M281" t="s">
        <v>4835</v>
      </c>
      <c r="O281" t="s">
        <v>4835</v>
      </c>
    </row>
    <row r="282" spans="1:17" x14ac:dyDescent="0.2">
      <c r="A282" t="s">
        <v>1181</v>
      </c>
      <c r="B282" t="s">
        <v>1185</v>
      </c>
      <c r="C282" s="14">
        <v>45918</v>
      </c>
      <c r="D282" t="s">
        <v>5037</v>
      </c>
      <c r="E282" t="s">
        <v>4832</v>
      </c>
      <c r="G282" t="s">
        <v>4833</v>
      </c>
      <c r="I282" t="s">
        <v>4834</v>
      </c>
      <c r="K282" t="s">
        <v>4835</v>
      </c>
      <c r="M282" t="s">
        <v>4835</v>
      </c>
      <c r="O282" t="s">
        <v>4835</v>
      </c>
    </row>
    <row r="283" spans="1:17" x14ac:dyDescent="0.2">
      <c r="A283" t="s">
        <v>606</v>
      </c>
      <c r="B283" t="s">
        <v>5038</v>
      </c>
      <c r="C283" s="14">
        <v>45915</v>
      </c>
      <c r="D283" t="s">
        <v>5039</v>
      </c>
      <c r="E283" t="s">
        <v>4842</v>
      </c>
      <c r="G283" t="s">
        <v>4833</v>
      </c>
      <c r="I283" t="s">
        <v>4834</v>
      </c>
      <c r="J283" t="s">
        <v>5040</v>
      </c>
      <c r="K283" t="s">
        <v>4835</v>
      </c>
      <c r="M283" t="s">
        <v>4835</v>
      </c>
      <c r="O283" t="s">
        <v>4837</v>
      </c>
      <c r="P283" t="s">
        <v>5041</v>
      </c>
    </row>
    <row r="284" spans="1:17" x14ac:dyDescent="0.2">
      <c r="A284" t="s">
        <v>613</v>
      </c>
      <c r="B284" t="s">
        <v>5042</v>
      </c>
      <c r="C284" s="14">
        <v>45915</v>
      </c>
      <c r="D284" t="s">
        <v>5043</v>
      </c>
      <c r="E284" t="s">
        <v>4832</v>
      </c>
      <c r="G284" t="s">
        <v>4833</v>
      </c>
      <c r="I284" t="s">
        <v>4834</v>
      </c>
      <c r="J284" t="s">
        <v>4953</v>
      </c>
      <c r="K284" t="s">
        <v>4835</v>
      </c>
      <c r="M284" t="s">
        <v>4835</v>
      </c>
      <c r="O284" t="s">
        <v>4835</v>
      </c>
      <c r="Q284" t="s">
        <v>5044</v>
      </c>
    </row>
    <row r="285" spans="1:17" x14ac:dyDescent="0.2">
      <c r="A285" t="s">
        <v>3058</v>
      </c>
      <c r="B285" t="s">
        <v>3063</v>
      </c>
      <c r="C285" s="14">
        <v>45962</v>
      </c>
      <c r="D285" t="s">
        <v>5774</v>
      </c>
      <c r="E285" t="s">
        <v>4832</v>
      </c>
      <c r="G285" t="s">
        <v>4833</v>
      </c>
      <c r="I285" t="s">
        <v>5373</v>
      </c>
      <c r="K285" t="s">
        <v>4835</v>
      </c>
      <c r="M285" t="s">
        <v>4835</v>
      </c>
      <c r="O285" t="s">
        <v>4835</v>
      </c>
    </row>
    <row r="286" spans="1:17" x14ac:dyDescent="0.2">
      <c r="A286" t="s">
        <v>3065</v>
      </c>
      <c r="B286" t="s">
        <v>3069</v>
      </c>
      <c r="C286" s="14">
        <v>45962</v>
      </c>
      <c r="D286" t="s">
        <v>5775</v>
      </c>
      <c r="E286" t="s">
        <v>4832</v>
      </c>
      <c r="G286" t="s">
        <v>4833</v>
      </c>
      <c r="I286" t="s">
        <v>5373</v>
      </c>
      <c r="K286" t="s">
        <v>4835</v>
      </c>
      <c r="M286" t="s">
        <v>4835</v>
      </c>
      <c r="O286" t="s">
        <v>4835</v>
      </c>
    </row>
    <row r="287" spans="1:17" x14ac:dyDescent="0.2">
      <c r="A287" t="s">
        <v>1604</v>
      </c>
      <c r="B287" t="s">
        <v>1609</v>
      </c>
      <c r="C287" s="14">
        <v>45946</v>
      </c>
      <c r="D287" t="s">
        <v>5474</v>
      </c>
      <c r="E287" t="s">
        <v>4832</v>
      </c>
      <c r="G287" t="s">
        <v>4833</v>
      </c>
      <c r="I287" t="s">
        <v>5357</v>
      </c>
      <c r="K287" t="s">
        <v>4835</v>
      </c>
      <c r="M287" t="s">
        <v>4835</v>
      </c>
      <c r="O287" t="s">
        <v>4835</v>
      </c>
    </row>
    <row r="288" spans="1:17" x14ac:dyDescent="0.2">
      <c r="A288" t="s">
        <v>4480</v>
      </c>
      <c r="B288" t="s">
        <v>6304</v>
      </c>
      <c r="C288" s="14">
        <v>45994</v>
      </c>
      <c r="D288" t="s">
        <v>6305</v>
      </c>
      <c r="E288" t="s">
        <v>4998</v>
      </c>
      <c r="G288" t="s">
        <v>4833</v>
      </c>
      <c r="I288" t="s">
        <v>5373</v>
      </c>
      <c r="K288" t="s">
        <v>4835</v>
      </c>
      <c r="M288" t="s">
        <v>4835</v>
      </c>
      <c r="O288" t="s">
        <v>4835</v>
      </c>
    </row>
    <row r="289" spans="1:17" x14ac:dyDescent="0.2">
      <c r="A289" t="s">
        <v>1611</v>
      </c>
      <c r="B289" t="s">
        <v>1616</v>
      </c>
      <c r="C289" s="14">
        <v>45947</v>
      </c>
      <c r="D289" t="s">
        <v>5475</v>
      </c>
      <c r="E289" t="s">
        <v>4902</v>
      </c>
      <c r="G289" t="s">
        <v>4833</v>
      </c>
      <c r="I289" t="s">
        <v>5357</v>
      </c>
      <c r="K289" t="s">
        <v>4835</v>
      </c>
      <c r="M289" t="s">
        <v>4835</v>
      </c>
      <c r="O289" t="s">
        <v>4835</v>
      </c>
      <c r="Q289" t="s">
        <v>5476</v>
      </c>
    </row>
    <row r="290" spans="1:17" x14ac:dyDescent="0.2">
      <c r="A290" t="s">
        <v>113</v>
      </c>
      <c r="B290" t="s">
        <v>5045</v>
      </c>
      <c r="C290" s="14">
        <v>45901</v>
      </c>
      <c r="D290" t="s">
        <v>5046</v>
      </c>
      <c r="E290" t="s">
        <v>4832</v>
      </c>
      <c r="G290" t="s">
        <v>4833</v>
      </c>
      <c r="I290" t="s">
        <v>4834</v>
      </c>
      <c r="K290" t="s">
        <v>4835</v>
      </c>
      <c r="M290" t="s">
        <v>4835</v>
      </c>
      <c r="O290" t="s">
        <v>4835</v>
      </c>
      <c r="Q290" t="s">
        <v>5047</v>
      </c>
    </row>
    <row r="291" spans="1:17" x14ac:dyDescent="0.2">
      <c r="A291" t="s">
        <v>2446</v>
      </c>
      <c r="B291" t="s">
        <v>6177</v>
      </c>
      <c r="C291" s="14">
        <v>45974</v>
      </c>
      <c r="D291" t="s">
        <v>6178</v>
      </c>
      <c r="E291" t="s">
        <v>4832</v>
      </c>
      <c r="G291" t="s">
        <v>4833</v>
      </c>
      <c r="K291" t="s">
        <v>4835</v>
      </c>
      <c r="M291" t="s">
        <v>4835</v>
      </c>
      <c r="O291" t="s">
        <v>4835</v>
      </c>
      <c r="Q291" t="s">
        <v>6179</v>
      </c>
    </row>
    <row r="292" spans="1:17" x14ac:dyDescent="0.2">
      <c r="A292" t="s">
        <v>120</v>
      </c>
      <c r="B292" t="s">
        <v>5048</v>
      </c>
      <c r="C292" s="14">
        <v>45901</v>
      </c>
      <c r="D292" t="s">
        <v>5049</v>
      </c>
      <c r="E292" t="s">
        <v>4832</v>
      </c>
      <c r="G292" t="s">
        <v>4855</v>
      </c>
      <c r="I292" t="s">
        <v>5050</v>
      </c>
      <c r="J292" t="s">
        <v>5051</v>
      </c>
      <c r="K292" t="s">
        <v>4835</v>
      </c>
      <c r="M292" t="s">
        <v>4835</v>
      </c>
      <c r="O292" t="s">
        <v>4835</v>
      </c>
    </row>
    <row r="293" spans="1:17" x14ac:dyDescent="0.2">
      <c r="A293" t="s">
        <v>4486</v>
      </c>
      <c r="B293" t="s">
        <v>6588</v>
      </c>
      <c r="C293" s="14">
        <v>45994</v>
      </c>
      <c r="D293" t="s">
        <v>6589</v>
      </c>
      <c r="E293" t="s">
        <v>4832</v>
      </c>
      <c r="G293" t="s">
        <v>4833</v>
      </c>
      <c r="I293" t="s">
        <v>5610</v>
      </c>
      <c r="K293" t="s">
        <v>4835</v>
      </c>
      <c r="M293" t="s">
        <v>4835</v>
      </c>
      <c r="O293" t="s">
        <v>4835</v>
      </c>
    </row>
    <row r="294" spans="1:17" x14ac:dyDescent="0.2">
      <c r="A294" t="s">
        <v>619</v>
      </c>
      <c r="B294" t="s">
        <v>5052</v>
      </c>
      <c r="C294" s="14">
        <v>45916</v>
      </c>
      <c r="D294" t="s">
        <v>5053</v>
      </c>
      <c r="E294" t="s">
        <v>4832</v>
      </c>
      <c r="G294" t="s">
        <v>4855</v>
      </c>
      <c r="I294" t="s">
        <v>5054</v>
      </c>
      <c r="J294" t="s">
        <v>5055</v>
      </c>
      <c r="K294" t="s">
        <v>4835</v>
      </c>
      <c r="M294" t="s">
        <v>4837</v>
      </c>
      <c r="N294" t="s">
        <v>5056</v>
      </c>
      <c r="O294" t="s">
        <v>4835</v>
      </c>
    </row>
    <row r="295" spans="1:17" x14ac:dyDescent="0.2">
      <c r="A295" t="s">
        <v>4605</v>
      </c>
      <c r="B295" t="s">
        <v>6306</v>
      </c>
      <c r="C295" s="14">
        <v>46002</v>
      </c>
      <c r="D295" t="s">
        <v>6307</v>
      </c>
      <c r="E295" t="s">
        <v>4902</v>
      </c>
      <c r="G295" t="s">
        <v>4855</v>
      </c>
      <c r="I295" t="s">
        <v>6308</v>
      </c>
      <c r="K295" t="s">
        <v>4835</v>
      </c>
      <c r="M295" t="s">
        <v>4837</v>
      </c>
      <c r="N295" t="s">
        <v>6309</v>
      </c>
      <c r="O295" t="s">
        <v>4835</v>
      </c>
      <c r="Q295" t="s">
        <v>6310</v>
      </c>
    </row>
    <row r="296" spans="1:17" x14ac:dyDescent="0.2">
      <c r="A296" t="s">
        <v>1618</v>
      </c>
      <c r="B296" t="s">
        <v>1622</v>
      </c>
      <c r="C296" s="14">
        <v>45947</v>
      </c>
      <c r="D296" t="s">
        <v>5477</v>
      </c>
      <c r="E296" t="s">
        <v>4832</v>
      </c>
      <c r="G296" t="s">
        <v>4833</v>
      </c>
      <c r="I296" t="s">
        <v>5373</v>
      </c>
      <c r="K296" t="s">
        <v>4837</v>
      </c>
      <c r="L296" t="s">
        <v>5478</v>
      </c>
      <c r="M296" t="s">
        <v>4835</v>
      </c>
      <c r="O296" t="s">
        <v>4835</v>
      </c>
    </row>
    <row r="297" spans="1:17" x14ac:dyDescent="0.2">
      <c r="A297" t="s">
        <v>3071</v>
      </c>
      <c r="B297" t="s">
        <v>3076</v>
      </c>
      <c r="C297" s="14">
        <v>45962</v>
      </c>
      <c r="D297" t="s">
        <v>5776</v>
      </c>
      <c r="E297" t="s">
        <v>4832</v>
      </c>
      <c r="G297" t="s">
        <v>4833</v>
      </c>
      <c r="I297" t="s">
        <v>5373</v>
      </c>
      <c r="K297" t="s">
        <v>4835</v>
      </c>
      <c r="M297" t="s">
        <v>4835</v>
      </c>
      <c r="O297" t="s">
        <v>4835</v>
      </c>
    </row>
    <row r="298" spans="1:17" x14ac:dyDescent="0.2">
      <c r="A298" t="s">
        <v>2016</v>
      </c>
      <c r="B298" t="s">
        <v>2020</v>
      </c>
      <c r="C298" s="14">
        <v>45948</v>
      </c>
      <c r="D298" t="s">
        <v>5479</v>
      </c>
      <c r="E298" t="s">
        <v>4832</v>
      </c>
      <c r="G298" t="s">
        <v>4833</v>
      </c>
      <c r="I298" t="s">
        <v>5480</v>
      </c>
      <c r="K298" t="s">
        <v>4835</v>
      </c>
      <c r="M298" t="s">
        <v>4835</v>
      </c>
      <c r="O298" t="s">
        <v>4835</v>
      </c>
    </row>
    <row r="299" spans="1:17" x14ac:dyDescent="0.2">
      <c r="A299" t="s">
        <v>4492</v>
      </c>
      <c r="B299" t="s">
        <v>6311</v>
      </c>
      <c r="C299" s="14">
        <v>45994</v>
      </c>
      <c r="D299" t="s">
        <v>6312</v>
      </c>
      <c r="E299" t="s">
        <v>4832</v>
      </c>
      <c r="G299" t="s">
        <v>4833</v>
      </c>
      <c r="I299" t="s">
        <v>5373</v>
      </c>
      <c r="K299" t="s">
        <v>4835</v>
      </c>
      <c r="M299" t="s">
        <v>4835</v>
      </c>
      <c r="O299" t="s">
        <v>4835</v>
      </c>
      <c r="Q299" t="s">
        <v>6313</v>
      </c>
    </row>
    <row r="300" spans="1:17" x14ac:dyDescent="0.2">
      <c r="A300" t="s">
        <v>4018</v>
      </c>
      <c r="B300" t="s">
        <v>6590</v>
      </c>
      <c r="C300" s="14">
        <v>45988</v>
      </c>
      <c r="D300" t="s">
        <v>6591</v>
      </c>
      <c r="E300" t="s">
        <v>4832</v>
      </c>
      <c r="G300" t="s">
        <v>4855</v>
      </c>
      <c r="I300" t="s">
        <v>6592</v>
      </c>
      <c r="J300" t="s">
        <v>6593</v>
      </c>
      <c r="K300" t="s">
        <v>4835</v>
      </c>
      <c r="M300" t="s">
        <v>4835</v>
      </c>
      <c r="O300" t="s">
        <v>4835</v>
      </c>
    </row>
    <row r="301" spans="1:17" x14ac:dyDescent="0.2">
      <c r="A301" t="s">
        <v>625</v>
      </c>
      <c r="B301" t="s">
        <v>5057</v>
      </c>
      <c r="C301" s="14">
        <v>45916</v>
      </c>
      <c r="D301" t="s">
        <v>5058</v>
      </c>
      <c r="E301" t="s">
        <v>4832</v>
      </c>
      <c r="G301" t="s">
        <v>4833</v>
      </c>
      <c r="I301" t="s">
        <v>4834</v>
      </c>
      <c r="K301" t="s">
        <v>4835</v>
      </c>
      <c r="M301" t="s">
        <v>4835</v>
      </c>
      <c r="O301" t="s">
        <v>4835</v>
      </c>
    </row>
    <row r="302" spans="1:17" x14ac:dyDescent="0.2">
      <c r="A302" t="s">
        <v>127</v>
      </c>
      <c r="B302" t="s">
        <v>5059</v>
      </c>
      <c r="C302" s="14">
        <v>45901</v>
      </c>
      <c r="D302" t="s">
        <v>5060</v>
      </c>
      <c r="E302" t="s">
        <v>4902</v>
      </c>
      <c r="G302" t="s">
        <v>4833</v>
      </c>
      <c r="I302" t="s">
        <v>4834</v>
      </c>
      <c r="K302" t="s">
        <v>4835</v>
      </c>
      <c r="M302" t="s">
        <v>4835</v>
      </c>
      <c r="O302" t="s">
        <v>4835</v>
      </c>
    </row>
    <row r="303" spans="1:17" x14ac:dyDescent="0.2">
      <c r="A303" t="s">
        <v>4024</v>
      </c>
      <c r="B303" t="s">
        <v>6594</v>
      </c>
      <c r="C303" s="14">
        <v>45988</v>
      </c>
      <c r="D303" t="s">
        <v>6595</v>
      </c>
      <c r="E303" t="s">
        <v>4832</v>
      </c>
      <c r="G303" t="s">
        <v>4833</v>
      </c>
      <c r="I303" t="s">
        <v>6596</v>
      </c>
      <c r="K303" t="s">
        <v>4835</v>
      </c>
      <c r="M303" t="s">
        <v>4835</v>
      </c>
      <c r="O303" t="s">
        <v>4835</v>
      </c>
      <c r="Q303" t="s">
        <v>6597</v>
      </c>
    </row>
    <row r="304" spans="1:17" x14ac:dyDescent="0.2">
      <c r="A304" t="s">
        <v>4498</v>
      </c>
      <c r="B304" t="s">
        <v>4502</v>
      </c>
      <c r="C304" s="14">
        <v>45996</v>
      </c>
      <c r="D304" t="s">
        <v>6598</v>
      </c>
      <c r="E304" t="s">
        <v>4832</v>
      </c>
      <c r="G304" t="s">
        <v>4833</v>
      </c>
      <c r="I304" t="s">
        <v>5373</v>
      </c>
      <c r="K304" t="s">
        <v>4835</v>
      </c>
      <c r="M304" t="s">
        <v>4835</v>
      </c>
      <c r="O304" t="s">
        <v>4835</v>
      </c>
      <c r="Q304" t="s">
        <v>6599</v>
      </c>
    </row>
    <row r="305" spans="1:17" x14ac:dyDescent="0.2">
      <c r="A305" t="s">
        <v>4504</v>
      </c>
      <c r="B305" t="s">
        <v>6314</v>
      </c>
      <c r="C305" s="14">
        <v>45994</v>
      </c>
      <c r="D305" t="s">
        <v>6315</v>
      </c>
      <c r="E305" t="s">
        <v>4832</v>
      </c>
      <c r="G305" t="s">
        <v>4833</v>
      </c>
      <c r="I305" t="s">
        <v>5323</v>
      </c>
      <c r="K305" t="s">
        <v>4835</v>
      </c>
      <c r="M305" t="s">
        <v>4835</v>
      </c>
      <c r="O305" t="s">
        <v>4835</v>
      </c>
    </row>
    <row r="306" spans="1:17" x14ac:dyDescent="0.2">
      <c r="A306" t="s">
        <v>632</v>
      </c>
      <c r="B306" t="s">
        <v>5061</v>
      </c>
      <c r="C306" s="14">
        <v>45916</v>
      </c>
      <c r="D306" t="s">
        <v>5062</v>
      </c>
      <c r="E306" t="s">
        <v>4832</v>
      </c>
      <c r="G306" t="s">
        <v>4833</v>
      </c>
      <c r="I306" t="s">
        <v>4834</v>
      </c>
      <c r="K306" t="s">
        <v>4835</v>
      </c>
      <c r="M306" t="s">
        <v>4835</v>
      </c>
      <c r="O306" t="s">
        <v>4835</v>
      </c>
    </row>
    <row r="307" spans="1:17" x14ac:dyDescent="0.2">
      <c r="A307" t="s">
        <v>2022</v>
      </c>
      <c r="B307" t="s">
        <v>2026</v>
      </c>
      <c r="C307" s="14">
        <v>45949</v>
      </c>
      <c r="D307" t="s">
        <v>5481</v>
      </c>
      <c r="E307" t="s">
        <v>4842</v>
      </c>
      <c r="G307" t="s">
        <v>4833</v>
      </c>
      <c r="I307" t="s">
        <v>5373</v>
      </c>
      <c r="J307" t="s">
        <v>5482</v>
      </c>
      <c r="K307" t="s">
        <v>4835</v>
      </c>
      <c r="M307" t="s">
        <v>4837</v>
      </c>
      <c r="N307" t="s">
        <v>5483</v>
      </c>
      <c r="O307" t="s">
        <v>4837</v>
      </c>
      <c r="P307" t="s">
        <v>5484</v>
      </c>
      <c r="Q307" t="s">
        <v>5485</v>
      </c>
    </row>
    <row r="308" spans="1:17" x14ac:dyDescent="0.2">
      <c r="A308" t="s">
        <v>3078</v>
      </c>
      <c r="B308" t="s">
        <v>3082</v>
      </c>
      <c r="C308" s="14">
        <v>45964</v>
      </c>
      <c r="D308" t="s">
        <v>5777</v>
      </c>
      <c r="E308" t="s">
        <v>4998</v>
      </c>
      <c r="G308" t="s">
        <v>4833</v>
      </c>
      <c r="I308" t="s">
        <v>5373</v>
      </c>
      <c r="K308" t="s">
        <v>4835</v>
      </c>
      <c r="M308" t="s">
        <v>4835</v>
      </c>
      <c r="O308" t="s">
        <v>4835</v>
      </c>
    </row>
    <row r="309" spans="1:17" x14ac:dyDescent="0.2">
      <c r="A309" t="s">
        <v>3084</v>
      </c>
      <c r="B309" t="s">
        <v>3088</v>
      </c>
      <c r="C309" s="14">
        <v>45964</v>
      </c>
      <c r="D309" t="s">
        <v>5778</v>
      </c>
      <c r="E309" t="s">
        <v>4832</v>
      </c>
      <c r="G309" t="s">
        <v>4833</v>
      </c>
      <c r="I309" t="s">
        <v>5357</v>
      </c>
      <c r="K309" t="s">
        <v>4835</v>
      </c>
      <c r="M309" t="s">
        <v>4837</v>
      </c>
      <c r="N309" t="s">
        <v>5779</v>
      </c>
      <c r="O309" t="s">
        <v>4835</v>
      </c>
      <c r="Q309" t="s">
        <v>5780</v>
      </c>
    </row>
    <row r="310" spans="1:17" x14ac:dyDescent="0.2">
      <c r="A310" t="s">
        <v>4030</v>
      </c>
      <c r="B310" t="s">
        <v>6600</v>
      </c>
      <c r="C310" s="14">
        <v>45988</v>
      </c>
      <c r="D310" t="s">
        <v>6601</v>
      </c>
      <c r="E310" t="s">
        <v>4902</v>
      </c>
      <c r="G310" t="s">
        <v>4833</v>
      </c>
      <c r="I310" t="s">
        <v>5357</v>
      </c>
      <c r="J310" t="s">
        <v>6602</v>
      </c>
      <c r="K310" t="s">
        <v>4835</v>
      </c>
      <c r="M310" t="s">
        <v>4837</v>
      </c>
      <c r="N310" t="s">
        <v>6603</v>
      </c>
      <c r="O310" t="s">
        <v>4835</v>
      </c>
      <c r="Q310" t="s">
        <v>6604</v>
      </c>
    </row>
    <row r="311" spans="1:17" x14ac:dyDescent="0.2">
      <c r="A311" t="s">
        <v>1187</v>
      </c>
      <c r="B311" t="s">
        <v>1192</v>
      </c>
      <c r="C311" s="14">
        <v>45917</v>
      </c>
      <c r="D311" t="s">
        <v>5063</v>
      </c>
      <c r="E311" t="s">
        <v>4832</v>
      </c>
      <c r="G311" t="s">
        <v>4855</v>
      </c>
      <c r="I311" t="s">
        <v>4880</v>
      </c>
      <c r="K311" t="s">
        <v>4835</v>
      </c>
      <c r="M311" t="s">
        <v>4835</v>
      </c>
      <c r="O311" t="s">
        <v>4835</v>
      </c>
    </row>
    <row r="312" spans="1:17" x14ac:dyDescent="0.2">
      <c r="A312" t="s">
        <v>2453</v>
      </c>
      <c r="B312" t="s">
        <v>6180</v>
      </c>
      <c r="C312" s="14">
        <v>45974</v>
      </c>
      <c r="D312" t="s">
        <v>6181</v>
      </c>
      <c r="E312" t="s">
        <v>4832</v>
      </c>
      <c r="G312" t="s">
        <v>4833</v>
      </c>
      <c r="K312" t="s">
        <v>4835</v>
      </c>
      <c r="M312" t="s">
        <v>4835</v>
      </c>
      <c r="O312" t="s">
        <v>4835</v>
      </c>
    </row>
    <row r="313" spans="1:17" x14ac:dyDescent="0.2">
      <c r="A313" t="s">
        <v>2028</v>
      </c>
      <c r="B313" t="s">
        <v>2032</v>
      </c>
      <c r="C313" s="14">
        <v>45950</v>
      </c>
      <c r="D313" t="s">
        <v>5486</v>
      </c>
      <c r="E313" t="s">
        <v>4842</v>
      </c>
      <c r="G313" t="s">
        <v>4833</v>
      </c>
      <c r="I313" t="s">
        <v>5487</v>
      </c>
      <c r="K313" t="s">
        <v>4835</v>
      </c>
      <c r="M313" t="s">
        <v>4835</v>
      </c>
      <c r="O313" t="s">
        <v>4835</v>
      </c>
      <c r="Q313" t="s">
        <v>5488</v>
      </c>
    </row>
    <row r="314" spans="1:17" x14ac:dyDescent="0.2">
      <c r="A314" t="s">
        <v>638</v>
      </c>
      <c r="B314" t="s">
        <v>5064</v>
      </c>
      <c r="C314" s="14">
        <v>45916</v>
      </c>
      <c r="D314" t="s">
        <v>5065</v>
      </c>
      <c r="E314" t="s">
        <v>4832</v>
      </c>
      <c r="G314" t="s">
        <v>4833</v>
      </c>
      <c r="I314" t="s">
        <v>4834</v>
      </c>
      <c r="K314" t="s">
        <v>4837</v>
      </c>
      <c r="L314" t="s">
        <v>5028</v>
      </c>
      <c r="M314" t="s">
        <v>4835</v>
      </c>
      <c r="O314" t="s">
        <v>4835</v>
      </c>
    </row>
    <row r="315" spans="1:17" x14ac:dyDescent="0.2">
      <c r="A315" t="s">
        <v>3090</v>
      </c>
      <c r="B315" t="s">
        <v>3094</v>
      </c>
      <c r="C315" s="14">
        <v>45964</v>
      </c>
      <c r="D315" t="s">
        <v>5781</v>
      </c>
      <c r="E315" t="s">
        <v>4832</v>
      </c>
      <c r="G315" t="s">
        <v>4833</v>
      </c>
      <c r="I315" t="s">
        <v>5373</v>
      </c>
      <c r="J315" t="s">
        <v>5382</v>
      </c>
      <c r="K315" t="s">
        <v>4835</v>
      </c>
      <c r="M315" t="s">
        <v>4835</v>
      </c>
      <c r="O315" t="s">
        <v>4835</v>
      </c>
      <c r="Q315" t="s">
        <v>5782</v>
      </c>
    </row>
    <row r="316" spans="1:17" x14ac:dyDescent="0.2">
      <c r="A316" t="s">
        <v>3096</v>
      </c>
      <c r="B316" t="s">
        <v>3100</v>
      </c>
      <c r="C316" s="14">
        <v>45964</v>
      </c>
      <c r="D316" t="s">
        <v>5783</v>
      </c>
      <c r="E316" t="s">
        <v>4832</v>
      </c>
      <c r="G316" t="s">
        <v>4833</v>
      </c>
      <c r="I316" t="s">
        <v>5784</v>
      </c>
      <c r="J316" t="s">
        <v>5785</v>
      </c>
      <c r="K316" t="s">
        <v>4835</v>
      </c>
      <c r="M316" t="s">
        <v>4835</v>
      </c>
      <c r="O316" t="s">
        <v>4835</v>
      </c>
    </row>
    <row r="317" spans="1:17" x14ac:dyDescent="0.2">
      <c r="A317" t="s">
        <v>1624</v>
      </c>
      <c r="B317" t="s">
        <v>1628</v>
      </c>
      <c r="C317" s="14">
        <v>45952</v>
      </c>
      <c r="D317" t="s">
        <v>5489</v>
      </c>
      <c r="E317" t="s">
        <v>4832</v>
      </c>
      <c r="G317" t="s">
        <v>4833</v>
      </c>
      <c r="I317" t="s">
        <v>5357</v>
      </c>
      <c r="K317" t="s">
        <v>4837</v>
      </c>
      <c r="L317" t="s">
        <v>5490</v>
      </c>
      <c r="M317" t="s">
        <v>4835</v>
      </c>
      <c r="O317" t="s">
        <v>4835</v>
      </c>
    </row>
    <row r="318" spans="1:17" x14ac:dyDescent="0.2">
      <c r="A318" t="s">
        <v>3102</v>
      </c>
      <c r="B318" t="s">
        <v>3106</v>
      </c>
      <c r="C318" s="14">
        <v>45964</v>
      </c>
      <c r="D318" t="s">
        <v>5786</v>
      </c>
      <c r="E318" t="s">
        <v>4998</v>
      </c>
      <c r="G318" t="s">
        <v>4833</v>
      </c>
      <c r="I318" t="s">
        <v>5357</v>
      </c>
      <c r="K318" t="s">
        <v>4835</v>
      </c>
      <c r="M318" t="s">
        <v>4835</v>
      </c>
      <c r="O318" t="s">
        <v>4835</v>
      </c>
      <c r="Q318" t="s">
        <v>5787</v>
      </c>
    </row>
    <row r="319" spans="1:17" x14ac:dyDescent="0.2">
      <c r="A319" t="s">
        <v>3108</v>
      </c>
      <c r="B319" t="s">
        <v>3112</v>
      </c>
      <c r="C319" s="14">
        <v>45964</v>
      </c>
      <c r="D319" t="s">
        <v>5788</v>
      </c>
      <c r="E319" t="s">
        <v>4832</v>
      </c>
      <c r="G319" t="s">
        <v>4833</v>
      </c>
      <c r="I319" t="s">
        <v>5373</v>
      </c>
      <c r="K319" t="s">
        <v>4835</v>
      </c>
      <c r="M319" t="s">
        <v>4835</v>
      </c>
      <c r="O319" t="s">
        <v>4835</v>
      </c>
    </row>
    <row r="320" spans="1:17" x14ac:dyDescent="0.2">
      <c r="A320" t="s">
        <v>2459</v>
      </c>
      <c r="B320" t="s">
        <v>6182</v>
      </c>
      <c r="C320" s="14">
        <v>45974</v>
      </c>
      <c r="D320" t="s">
        <v>6183</v>
      </c>
      <c r="E320" t="s">
        <v>4832</v>
      </c>
      <c r="G320" t="s">
        <v>4833</v>
      </c>
      <c r="J320" t="s">
        <v>6184</v>
      </c>
      <c r="K320" t="s">
        <v>4835</v>
      </c>
      <c r="M320" t="s">
        <v>4835</v>
      </c>
      <c r="O320" t="s">
        <v>4835</v>
      </c>
      <c r="Q320" t="s">
        <v>6185</v>
      </c>
    </row>
    <row r="321" spans="1:17" x14ac:dyDescent="0.2">
      <c r="A321" t="s">
        <v>3114</v>
      </c>
      <c r="B321" t="s">
        <v>3118</v>
      </c>
      <c r="C321" s="14">
        <v>45964</v>
      </c>
      <c r="D321" t="s">
        <v>5789</v>
      </c>
      <c r="E321" t="s">
        <v>4832</v>
      </c>
      <c r="G321" t="s">
        <v>4833</v>
      </c>
      <c r="I321" t="s">
        <v>5373</v>
      </c>
      <c r="K321" t="s">
        <v>4835</v>
      </c>
      <c r="M321" t="s">
        <v>4835</v>
      </c>
      <c r="O321" t="s">
        <v>4835</v>
      </c>
    </row>
    <row r="322" spans="1:17" x14ac:dyDescent="0.2">
      <c r="A322" t="s">
        <v>3120</v>
      </c>
      <c r="B322" t="s">
        <v>3124</v>
      </c>
      <c r="C322" s="14">
        <v>45965</v>
      </c>
      <c r="D322" t="s">
        <v>5790</v>
      </c>
      <c r="E322" t="s">
        <v>4832</v>
      </c>
      <c r="G322" t="s">
        <v>4833</v>
      </c>
      <c r="I322" t="s">
        <v>5610</v>
      </c>
      <c r="K322" t="s">
        <v>4837</v>
      </c>
      <c r="L322" t="s">
        <v>5028</v>
      </c>
      <c r="M322" t="s">
        <v>4835</v>
      </c>
      <c r="O322" t="s">
        <v>4835</v>
      </c>
    </row>
    <row r="323" spans="1:17" x14ac:dyDescent="0.2">
      <c r="A323" t="s">
        <v>1630</v>
      </c>
      <c r="B323" t="s">
        <v>1634</v>
      </c>
      <c r="C323" s="14">
        <v>45952</v>
      </c>
      <c r="D323" t="s">
        <v>5491</v>
      </c>
      <c r="E323" t="s">
        <v>4832</v>
      </c>
      <c r="G323" t="s">
        <v>4833</v>
      </c>
      <c r="I323" t="s">
        <v>5357</v>
      </c>
      <c r="K323" t="s">
        <v>4835</v>
      </c>
      <c r="M323" t="s">
        <v>4835</v>
      </c>
      <c r="O323" t="s">
        <v>4835</v>
      </c>
    </row>
    <row r="324" spans="1:17" x14ac:dyDescent="0.2">
      <c r="A324" t="s">
        <v>133</v>
      </c>
      <c r="B324" t="s">
        <v>5492</v>
      </c>
      <c r="C324" s="14">
        <v>45947</v>
      </c>
      <c r="D324" t="s">
        <v>5493</v>
      </c>
      <c r="E324" t="s">
        <v>4832</v>
      </c>
      <c r="G324" t="s">
        <v>4833</v>
      </c>
      <c r="I324" t="s">
        <v>5494</v>
      </c>
      <c r="K324" t="s">
        <v>4835</v>
      </c>
      <c r="M324" t="s">
        <v>4835</v>
      </c>
      <c r="O324" t="s">
        <v>4835</v>
      </c>
    </row>
    <row r="325" spans="1:17" x14ac:dyDescent="0.2">
      <c r="A325" t="s">
        <v>4036</v>
      </c>
      <c r="B325" t="s">
        <v>6605</v>
      </c>
      <c r="C325" s="14">
        <v>45988</v>
      </c>
      <c r="D325" t="s">
        <v>6606</v>
      </c>
      <c r="E325" t="s">
        <v>4832</v>
      </c>
      <c r="G325" t="s">
        <v>4833</v>
      </c>
      <c r="I325" t="s">
        <v>5610</v>
      </c>
      <c r="K325" t="s">
        <v>4835</v>
      </c>
      <c r="M325" t="s">
        <v>4835</v>
      </c>
      <c r="O325" t="s">
        <v>4835</v>
      </c>
    </row>
    <row r="326" spans="1:17" x14ac:dyDescent="0.2">
      <c r="A326" t="s">
        <v>2034</v>
      </c>
      <c r="B326" t="s">
        <v>2038</v>
      </c>
      <c r="C326" s="14">
        <v>45952</v>
      </c>
      <c r="D326" t="s">
        <v>5495</v>
      </c>
      <c r="E326" t="s">
        <v>5298</v>
      </c>
      <c r="G326" t="s">
        <v>4833</v>
      </c>
      <c r="I326" t="s">
        <v>5496</v>
      </c>
      <c r="J326" t="s">
        <v>5093</v>
      </c>
      <c r="K326" t="s">
        <v>4835</v>
      </c>
      <c r="M326" t="s">
        <v>4835</v>
      </c>
      <c r="O326" t="s">
        <v>4835</v>
      </c>
      <c r="Q326" t="s">
        <v>5497</v>
      </c>
    </row>
    <row r="327" spans="1:17" x14ac:dyDescent="0.2">
      <c r="A327" t="s">
        <v>3126</v>
      </c>
      <c r="B327" t="s">
        <v>3130</v>
      </c>
      <c r="C327" s="14">
        <v>45965</v>
      </c>
      <c r="D327" t="s">
        <v>5791</v>
      </c>
      <c r="E327" t="s">
        <v>4832</v>
      </c>
      <c r="G327" t="s">
        <v>4833</v>
      </c>
      <c r="I327" t="s">
        <v>5323</v>
      </c>
      <c r="K327" t="s">
        <v>4835</v>
      </c>
      <c r="M327" t="s">
        <v>4835</v>
      </c>
      <c r="O327" t="s">
        <v>4835</v>
      </c>
    </row>
    <row r="328" spans="1:17" x14ac:dyDescent="0.2">
      <c r="A328" t="s">
        <v>1194</v>
      </c>
      <c r="B328" t="s">
        <v>1198</v>
      </c>
      <c r="C328" s="14">
        <v>45916</v>
      </c>
      <c r="D328" t="s">
        <v>5066</v>
      </c>
      <c r="E328" t="s">
        <v>4832</v>
      </c>
      <c r="G328" t="s">
        <v>4833</v>
      </c>
      <c r="I328" t="s">
        <v>4834</v>
      </c>
      <c r="K328" t="s">
        <v>4835</v>
      </c>
      <c r="M328" t="s">
        <v>4835</v>
      </c>
      <c r="O328" t="s">
        <v>4835</v>
      </c>
    </row>
    <row r="329" spans="1:17" x14ac:dyDescent="0.2">
      <c r="A329" t="s">
        <v>3132</v>
      </c>
      <c r="B329" t="s">
        <v>3136</v>
      </c>
      <c r="C329" s="14">
        <v>45965</v>
      </c>
      <c r="D329" t="s">
        <v>5792</v>
      </c>
      <c r="E329" t="s">
        <v>4832</v>
      </c>
      <c r="G329" t="s">
        <v>4833</v>
      </c>
      <c r="I329" t="s">
        <v>5357</v>
      </c>
      <c r="J329" t="s">
        <v>4953</v>
      </c>
      <c r="K329" t="s">
        <v>4835</v>
      </c>
      <c r="M329" t="s">
        <v>4835</v>
      </c>
      <c r="O329" t="s">
        <v>4835</v>
      </c>
      <c r="Q329" t="s">
        <v>5793</v>
      </c>
    </row>
    <row r="330" spans="1:17" x14ac:dyDescent="0.2">
      <c r="A330" t="s">
        <v>3138</v>
      </c>
      <c r="B330" t="s">
        <v>3142</v>
      </c>
      <c r="C330" s="14">
        <v>45965</v>
      </c>
      <c r="D330" t="s">
        <v>5794</v>
      </c>
      <c r="E330" t="s">
        <v>4832</v>
      </c>
      <c r="G330" t="s">
        <v>4833</v>
      </c>
      <c r="I330" t="s">
        <v>5323</v>
      </c>
      <c r="J330" t="s">
        <v>5795</v>
      </c>
      <c r="K330" t="s">
        <v>4835</v>
      </c>
      <c r="M330" t="s">
        <v>4835</v>
      </c>
      <c r="O330" t="s">
        <v>4835</v>
      </c>
    </row>
    <row r="331" spans="1:17" x14ac:dyDescent="0.2">
      <c r="A331" t="s">
        <v>3144</v>
      </c>
      <c r="B331" t="s">
        <v>3148</v>
      </c>
      <c r="C331" s="14">
        <v>45965</v>
      </c>
      <c r="D331" t="s">
        <v>5796</v>
      </c>
      <c r="E331" t="s">
        <v>4902</v>
      </c>
      <c r="G331" t="s">
        <v>4833</v>
      </c>
      <c r="I331" t="s">
        <v>5784</v>
      </c>
      <c r="K331" t="s">
        <v>4835</v>
      </c>
      <c r="M331" t="s">
        <v>4835</v>
      </c>
      <c r="O331" t="s">
        <v>4835</v>
      </c>
      <c r="Q331" t="s">
        <v>5797</v>
      </c>
    </row>
    <row r="332" spans="1:17" x14ac:dyDescent="0.2">
      <c r="A332" t="s">
        <v>645</v>
      </c>
      <c r="B332" t="s">
        <v>650</v>
      </c>
      <c r="C332" s="14">
        <v>45947</v>
      </c>
      <c r="D332" t="s">
        <v>5498</v>
      </c>
      <c r="E332" t="s">
        <v>4832</v>
      </c>
      <c r="G332" t="s">
        <v>4833</v>
      </c>
      <c r="I332" t="s">
        <v>5321</v>
      </c>
      <c r="K332" t="s">
        <v>4835</v>
      </c>
      <c r="M332" t="s">
        <v>4835</v>
      </c>
      <c r="O332" t="s">
        <v>4835</v>
      </c>
    </row>
    <row r="333" spans="1:17" x14ac:dyDescent="0.2">
      <c r="A333" t="s">
        <v>4510</v>
      </c>
      <c r="B333" t="s">
        <v>6607</v>
      </c>
      <c r="C333" s="14">
        <v>45994</v>
      </c>
      <c r="D333" t="s">
        <v>6608</v>
      </c>
      <c r="E333" t="s">
        <v>4832</v>
      </c>
      <c r="G333" t="s">
        <v>4833</v>
      </c>
      <c r="I333" t="s">
        <v>5373</v>
      </c>
      <c r="K333" t="s">
        <v>4835</v>
      </c>
      <c r="M333" t="s">
        <v>4835</v>
      </c>
      <c r="O333" t="s">
        <v>4835</v>
      </c>
    </row>
    <row r="334" spans="1:17" x14ac:dyDescent="0.2">
      <c r="A334" t="s">
        <v>3150</v>
      </c>
      <c r="B334" t="s">
        <v>3154</v>
      </c>
      <c r="C334" s="14">
        <v>45965</v>
      </c>
      <c r="D334" t="s">
        <v>5798</v>
      </c>
      <c r="E334" t="s">
        <v>4832</v>
      </c>
      <c r="G334" t="s">
        <v>4833</v>
      </c>
      <c r="I334" t="s">
        <v>5784</v>
      </c>
      <c r="K334" t="s">
        <v>4837</v>
      </c>
      <c r="L334" t="s">
        <v>5028</v>
      </c>
      <c r="M334" t="s">
        <v>4835</v>
      </c>
      <c r="O334" t="s">
        <v>4835</v>
      </c>
    </row>
    <row r="335" spans="1:17" x14ac:dyDescent="0.2">
      <c r="A335" t="s">
        <v>2040</v>
      </c>
      <c r="B335" t="s">
        <v>2044</v>
      </c>
      <c r="C335" s="14">
        <v>45952</v>
      </c>
      <c r="D335" t="s">
        <v>5799</v>
      </c>
      <c r="E335" t="s">
        <v>4832</v>
      </c>
      <c r="G335" t="s">
        <v>4855</v>
      </c>
      <c r="I335" t="s">
        <v>5800</v>
      </c>
      <c r="K335" t="s">
        <v>4835</v>
      </c>
      <c r="M335" t="s">
        <v>4835</v>
      </c>
      <c r="O335" t="s">
        <v>4835</v>
      </c>
    </row>
    <row r="336" spans="1:17" x14ac:dyDescent="0.2">
      <c r="A336" t="s">
        <v>2046</v>
      </c>
      <c r="B336" t="s">
        <v>2050</v>
      </c>
      <c r="C336" s="14">
        <v>45952</v>
      </c>
      <c r="D336" t="s">
        <v>5499</v>
      </c>
      <c r="E336" t="s">
        <v>4832</v>
      </c>
      <c r="G336" t="s">
        <v>4833</v>
      </c>
      <c r="I336" t="s">
        <v>5500</v>
      </c>
      <c r="K336" t="s">
        <v>4835</v>
      </c>
      <c r="M336" t="s">
        <v>4835</v>
      </c>
      <c r="O336" t="s">
        <v>4835</v>
      </c>
    </row>
    <row r="337" spans="1:17" x14ac:dyDescent="0.2">
      <c r="A337" t="s">
        <v>3156</v>
      </c>
      <c r="B337" t="s">
        <v>3161</v>
      </c>
      <c r="C337" s="14">
        <v>45968</v>
      </c>
      <c r="D337" t="s">
        <v>5801</v>
      </c>
      <c r="E337" t="s">
        <v>4832</v>
      </c>
      <c r="G337" t="s">
        <v>4833</v>
      </c>
      <c r="I337" t="s">
        <v>5373</v>
      </c>
      <c r="K337" t="s">
        <v>4837</v>
      </c>
      <c r="L337" t="s">
        <v>5028</v>
      </c>
      <c r="M337" t="s">
        <v>4835</v>
      </c>
      <c r="O337" t="s">
        <v>4835</v>
      </c>
    </row>
    <row r="338" spans="1:17" x14ac:dyDescent="0.2">
      <c r="A338" t="s">
        <v>3163</v>
      </c>
      <c r="B338" t="s">
        <v>3167</v>
      </c>
      <c r="C338" s="14">
        <v>45965</v>
      </c>
      <c r="D338" t="s">
        <v>5802</v>
      </c>
      <c r="E338" t="s">
        <v>4832</v>
      </c>
      <c r="G338" t="s">
        <v>4833</v>
      </c>
      <c r="I338" t="s">
        <v>5373</v>
      </c>
      <c r="J338" t="s">
        <v>4953</v>
      </c>
      <c r="K338" t="s">
        <v>4835</v>
      </c>
      <c r="M338" t="s">
        <v>4835</v>
      </c>
      <c r="O338" t="s">
        <v>4835</v>
      </c>
      <c r="Q338" t="s">
        <v>5803</v>
      </c>
    </row>
    <row r="339" spans="1:17" x14ac:dyDescent="0.2">
      <c r="A339" t="s">
        <v>3169</v>
      </c>
      <c r="B339" t="s">
        <v>3173</v>
      </c>
      <c r="C339" s="14">
        <v>45965</v>
      </c>
      <c r="D339" t="s">
        <v>5804</v>
      </c>
      <c r="E339" t="s">
        <v>4832</v>
      </c>
      <c r="G339" t="s">
        <v>4833</v>
      </c>
      <c r="I339" t="s">
        <v>5805</v>
      </c>
      <c r="K339" t="s">
        <v>4835</v>
      </c>
      <c r="M339" t="s">
        <v>4835</v>
      </c>
      <c r="O339" t="s">
        <v>4835</v>
      </c>
    </row>
    <row r="340" spans="1:17" x14ac:dyDescent="0.2">
      <c r="A340" t="s">
        <v>3175</v>
      </c>
      <c r="B340" t="s">
        <v>3180</v>
      </c>
      <c r="C340" s="14">
        <v>45966</v>
      </c>
      <c r="D340" t="s">
        <v>5806</v>
      </c>
      <c r="E340" t="s">
        <v>4832</v>
      </c>
      <c r="G340" t="s">
        <v>4833</v>
      </c>
      <c r="I340" t="s">
        <v>5574</v>
      </c>
      <c r="J340" t="s">
        <v>5807</v>
      </c>
      <c r="K340" t="s">
        <v>4835</v>
      </c>
      <c r="M340" t="s">
        <v>4835</v>
      </c>
      <c r="O340" t="s">
        <v>4835</v>
      </c>
    </row>
    <row r="341" spans="1:17" x14ac:dyDescent="0.2">
      <c r="A341" t="s">
        <v>3182</v>
      </c>
      <c r="B341" t="s">
        <v>3186</v>
      </c>
      <c r="C341" s="14">
        <v>45966</v>
      </c>
      <c r="D341" t="s">
        <v>5808</v>
      </c>
      <c r="E341" t="s">
        <v>4842</v>
      </c>
      <c r="G341" t="s">
        <v>4833</v>
      </c>
      <c r="I341" t="s">
        <v>5373</v>
      </c>
      <c r="K341" t="s">
        <v>4835</v>
      </c>
      <c r="M341" t="s">
        <v>4835</v>
      </c>
      <c r="O341" t="s">
        <v>4835</v>
      </c>
    </row>
    <row r="342" spans="1:17" x14ac:dyDescent="0.2">
      <c r="A342" t="s">
        <v>140</v>
      </c>
      <c r="B342" t="s">
        <v>5067</v>
      </c>
      <c r="C342" s="14">
        <v>45901</v>
      </c>
      <c r="D342" t="s">
        <v>5068</v>
      </c>
      <c r="E342" t="s">
        <v>4842</v>
      </c>
      <c r="G342" t="s">
        <v>4833</v>
      </c>
      <c r="I342" t="s">
        <v>5069</v>
      </c>
      <c r="K342" t="s">
        <v>4835</v>
      </c>
      <c r="M342" t="s">
        <v>4837</v>
      </c>
      <c r="O342" t="s">
        <v>4837</v>
      </c>
      <c r="P342" t="s">
        <v>5070</v>
      </c>
      <c r="Q342" t="s">
        <v>5071</v>
      </c>
    </row>
    <row r="343" spans="1:17" x14ac:dyDescent="0.2">
      <c r="A343" t="s">
        <v>652</v>
      </c>
      <c r="B343" t="s">
        <v>657</v>
      </c>
      <c r="C343" s="14">
        <v>45884</v>
      </c>
      <c r="D343" t="s">
        <v>5072</v>
      </c>
      <c r="E343" t="s">
        <v>4832</v>
      </c>
      <c r="G343" t="s">
        <v>4855</v>
      </c>
      <c r="I343" t="s">
        <v>5073</v>
      </c>
      <c r="K343" t="s">
        <v>4835</v>
      </c>
      <c r="M343" t="s">
        <v>4835</v>
      </c>
      <c r="O343" t="s">
        <v>4835</v>
      </c>
      <c r="Q343" t="s">
        <v>5074</v>
      </c>
    </row>
    <row r="344" spans="1:17" x14ac:dyDescent="0.2">
      <c r="A344" t="s">
        <v>1200</v>
      </c>
      <c r="B344" t="s">
        <v>1204</v>
      </c>
      <c r="C344" s="14">
        <v>45919</v>
      </c>
      <c r="D344" t="s">
        <v>5075</v>
      </c>
      <c r="E344" t="s">
        <v>4832</v>
      </c>
      <c r="G344" t="s">
        <v>4833</v>
      </c>
      <c r="I344" t="s">
        <v>4834</v>
      </c>
      <c r="J344" t="s">
        <v>5076</v>
      </c>
      <c r="K344" t="s">
        <v>4835</v>
      </c>
      <c r="M344" t="s">
        <v>4835</v>
      </c>
      <c r="O344" t="s">
        <v>4835</v>
      </c>
    </row>
    <row r="345" spans="1:17" x14ac:dyDescent="0.2">
      <c r="A345" t="s">
        <v>146</v>
      </c>
      <c r="B345" t="s">
        <v>5077</v>
      </c>
      <c r="C345" s="14">
        <v>45901</v>
      </c>
      <c r="D345" t="s">
        <v>5078</v>
      </c>
      <c r="E345" t="s">
        <v>4832</v>
      </c>
      <c r="G345" t="s">
        <v>4833</v>
      </c>
      <c r="I345" t="s">
        <v>5079</v>
      </c>
      <c r="K345" t="s">
        <v>4835</v>
      </c>
      <c r="M345" t="s">
        <v>4835</v>
      </c>
      <c r="O345" t="s">
        <v>4835</v>
      </c>
    </row>
    <row r="346" spans="1:17" x14ac:dyDescent="0.2">
      <c r="A346" t="s">
        <v>3188</v>
      </c>
      <c r="B346" t="s">
        <v>3192</v>
      </c>
      <c r="C346" s="14">
        <v>45966</v>
      </c>
      <c r="D346" t="s">
        <v>5809</v>
      </c>
      <c r="E346" t="s">
        <v>4832</v>
      </c>
      <c r="G346" t="s">
        <v>4855</v>
      </c>
      <c r="I346" t="s">
        <v>5810</v>
      </c>
      <c r="J346" t="s">
        <v>4953</v>
      </c>
      <c r="K346" t="s">
        <v>4835</v>
      </c>
      <c r="M346" t="s">
        <v>4835</v>
      </c>
      <c r="O346" t="s">
        <v>4835</v>
      </c>
      <c r="Q346" t="s">
        <v>5811</v>
      </c>
    </row>
    <row r="347" spans="1:17" x14ac:dyDescent="0.2">
      <c r="A347" t="s">
        <v>4516</v>
      </c>
      <c r="B347" t="s">
        <v>6609</v>
      </c>
      <c r="C347" s="14">
        <v>45994</v>
      </c>
      <c r="D347" t="s">
        <v>6610</v>
      </c>
      <c r="E347" t="s">
        <v>4832</v>
      </c>
      <c r="G347" t="s">
        <v>4833</v>
      </c>
      <c r="I347" t="s">
        <v>5373</v>
      </c>
      <c r="K347" t="s">
        <v>4835</v>
      </c>
      <c r="M347" t="s">
        <v>4835</v>
      </c>
      <c r="O347" t="s">
        <v>4835</v>
      </c>
    </row>
    <row r="348" spans="1:17" x14ac:dyDescent="0.2">
      <c r="A348" t="s">
        <v>3194</v>
      </c>
      <c r="B348" t="s">
        <v>3198</v>
      </c>
      <c r="C348" s="14">
        <v>45966</v>
      </c>
      <c r="D348" t="s">
        <v>5812</v>
      </c>
      <c r="E348" t="s">
        <v>4842</v>
      </c>
      <c r="G348" t="s">
        <v>4833</v>
      </c>
      <c r="I348" t="s">
        <v>5357</v>
      </c>
      <c r="J348" t="s">
        <v>5813</v>
      </c>
      <c r="K348" t="s">
        <v>4835</v>
      </c>
      <c r="M348" t="s">
        <v>4835</v>
      </c>
      <c r="O348" t="s">
        <v>4835</v>
      </c>
      <c r="Q348" t="s">
        <v>5814</v>
      </c>
    </row>
    <row r="349" spans="1:17" x14ac:dyDescent="0.2">
      <c r="A349" t="s">
        <v>4522</v>
      </c>
      <c r="B349" s="15" t="s">
        <v>6611</v>
      </c>
      <c r="C349" s="14">
        <v>45993</v>
      </c>
      <c r="D349" t="s">
        <v>6612</v>
      </c>
      <c r="E349" t="s">
        <v>4842</v>
      </c>
      <c r="G349" t="s">
        <v>4833</v>
      </c>
      <c r="I349" t="s">
        <v>5610</v>
      </c>
      <c r="K349" t="s">
        <v>4835</v>
      </c>
      <c r="M349" t="s">
        <v>4835</v>
      </c>
      <c r="O349" t="s">
        <v>4835</v>
      </c>
    </row>
    <row r="350" spans="1:17" x14ac:dyDescent="0.2">
      <c r="A350" t="s">
        <v>3200</v>
      </c>
      <c r="B350" t="s">
        <v>3204</v>
      </c>
      <c r="C350" s="14">
        <v>45966</v>
      </c>
      <c r="D350" t="s">
        <v>5815</v>
      </c>
      <c r="E350" t="s">
        <v>4832</v>
      </c>
      <c r="G350" t="s">
        <v>4833</v>
      </c>
      <c r="I350" t="s">
        <v>5373</v>
      </c>
      <c r="K350" t="s">
        <v>4835</v>
      </c>
      <c r="M350" t="s">
        <v>4835</v>
      </c>
      <c r="O350" t="s">
        <v>4835</v>
      </c>
    </row>
    <row r="351" spans="1:17" x14ac:dyDescent="0.2">
      <c r="A351" t="s">
        <v>4043</v>
      </c>
      <c r="B351" t="s">
        <v>6613</v>
      </c>
      <c r="C351" s="14">
        <v>45989</v>
      </c>
      <c r="D351" t="s">
        <v>6614</v>
      </c>
      <c r="E351" t="s">
        <v>4832</v>
      </c>
      <c r="G351" t="s">
        <v>4833</v>
      </c>
      <c r="I351" t="s">
        <v>5610</v>
      </c>
      <c r="K351" t="s">
        <v>4835</v>
      </c>
      <c r="M351" t="s">
        <v>4835</v>
      </c>
      <c r="O351" t="s">
        <v>4835</v>
      </c>
      <c r="Q351" t="s">
        <v>6615</v>
      </c>
    </row>
    <row r="352" spans="1:17" x14ac:dyDescent="0.2">
      <c r="A352" t="s">
        <v>3206</v>
      </c>
      <c r="B352" t="s">
        <v>3210</v>
      </c>
      <c r="C352" s="14">
        <v>45966</v>
      </c>
      <c r="D352" t="s">
        <v>5816</v>
      </c>
      <c r="E352" t="s">
        <v>4832</v>
      </c>
      <c r="G352" t="s">
        <v>4833</v>
      </c>
      <c r="I352" t="s">
        <v>5357</v>
      </c>
      <c r="K352" t="s">
        <v>4835</v>
      </c>
      <c r="M352" t="s">
        <v>4835</v>
      </c>
      <c r="O352" t="s">
        <v>4835</v>
      </c>
    </row>
    <row r="353" spans="1:17" x14ac:dyDescent="0.2">
      <c r="A353" t="s">
        <v>2465</v>
      </c>
      <c r="B353" t="s">
        <v>6186</v>
      </c>
      <c r="C353" s="14">
        <v>45974</v>
      </c>
      <c r="D353" t="s">
        <v>6187</v>
      </c>
      <c r="E353" t="s">
        <v>4832</v>
      </c>
      <c r="G353" t="s">
        <v>4833</v>
      </c>
      <c r="K353" t="s">
        <v>4835</v>
      </c>
      <c r="M353" t="s">
        <v>4835</v>
      </c>
      <c r="O353" t="s">
        <v>4835</v>
      </c>
    </row>
    <row r="354" spans="1:17" x14ac:dyDescent="0.2">
      <c r="A354" t="s">
        <v>1636</v>
      </c>
      <c r="B354" t="s">
        <v>1641</v>
      </c>
      <c r="C354" s="14">
        <v>45953</v>
      </c>
      <c r="D354" t="s">
        <v>5501</v>
      </c>
      <c r="E354" t="s">
        <v>4832</v>
      </c>
      <c r="G354" t="s">
        <v>4833</v>
      </c>
      <c r="I354" t="s">
        <v>5357</v>
      </c>
      <c r="K354" t="s">
        <v>4837</v>
      </c>
      <c r="L354" t="s">
        <v>5490</v>
      </c>
      <c r="M354" t="s">
        <v>4835</v>
      </c>
      <c r="O354" t="s">
        <v>4835</v>
      </c>
      <c r="Q354" t="s">
        <v>5502</v>
      </c>
    </row>
    <row r="355" spans="1:17" x14ac:dyDescent="0.2">
      <c r="A355" t="s">
        <v>1206</v>
      </c>
      <c r="B355" t="s">
        <v>1210</v>
      </c>
      <c r="C355" s="14">
        <v>45919</v>
      </c>
      <c r="D355" t="s">
        <v>5080</v>
      </c>
      <c r="E355" t="s">
        <v>4832</v>
      </c>
      <c r="G355" t="s">
        <v>4833</v>
      </c>
      <c r="I355" t="s">
        <v>4834</v>
      </c>
      <c r="K355" t="s">
        <v>4837</v>
      </c>
      <c r="L355" t="s">
        <v>4838</v>
      </c>
      <c r="M355" t="s">
        <v>4835</v>
      </c>
      <c r="O355" t="s">
        <v>4835</v>
      </c>
    </row>
    <row r="356" spans="1:17" x14ac:dyDescent="0.2">
      <c r="A356" t="s">
        <v>1212</v>
      </c>
      <c r="B356" t="s">
        <v>1216</v>
      </c>
      <c r="C356" s="14">
        <v>45917</v>
      </c>
      <c r="D356" t="s">
        <v>5081</v>
      </c>
      <c r="E356" t="s">
        <v>4832</v>
      </c>
      <c r="G356" t="s">
        <v>4833</v>
      </c>
      <c r="I356" t="s">
        <v>4834</v>
      </c>
      <c r="K356" t="s">
        <v>4835</v>
      </c>
      <c r="M356" t="s">
        <v>4835</v>
      </c>
      <c r="O356" t="s">
        <v>4835</v>
      </c>
    </row>
    <row r="357" spans="1:17" x14ac:dyDescent="0.2">
      <c r="A357" t="s">
        <v>1218</v>
      </c>
      <c r="B357" t="s">
        <v>1222</v>
      </c>
      <c r="C357" s="14">
        <v>45919</v>
      </c>
      <c r="D357" t="s">
        <v>5082</v>
      </c>
      <c r="E357" t="s">
        <v>4902</v>
      </c>
      <c r="G357" t="s">
        <v>4833</v>
      </c>
      <c r="I357" t="s">
        <v>4834</v>
      </c>
      <c r="K357" t="s">
        <v>4835</v>
      </c>
      <c r="M357" t="s">
        <v>4835</v>
      </c>
      <c r="O357" t="s">
        <v>4837</v>
      </c>
      <c r="P357" t="s">
        <v>5083</v>
      </c>
    </row>
    <row r="358" spans="1:17" x14ac:dyDescent="0.2">
      <c r="A358" t="s">
        <v>153</v>
      </c>
      <c r="B358" t="s">
        <v>5084</v>
      </c>
      <c r="C358" s="14">
        <v>45901</v>
      </c>
      <c r="D358" t="s">
        <v>5085</v>
      </c>
      <c r="E358" t="s">
        <v>4842</v>
      </c>
      <c r="G358" t="s">
        <v>4833</v>
      </c>
      <c r="I358" t="s">
        <v>5086</v>
      </c>
      <c r="J358" t="s">
        <v>5087</v>
      </c>
      <c r="K358" t="s">
        <v>4835</v>
      </c>
      <c r="M358" t="s">
        <v>4835</v>
      </c>
      <c r="O358" t="s">
        <v>4837</v>
      </c>
      <c r="P358" t="s">
        <v>5088</v>
      </c>
    </row>
    <row r="359" spans="1:17" x14ac:dyDescent="0.2">
      <c r="A359" t="s">
        <v>2471</v>
      </c>
      <c r="B359" t="s">
        <v>6188</v>
      </c>
      <c r="C359" s="14">
        <v>45974</v>
      </c>
      <c r="D359" t="s">
        <v>6189</v>
      </c>
      <c r="E359" t="s">
        <v>4832</v>
      </c>
      <c r="G359" t="s">
        <v>4855</v>
      </c>
      <c r="I359" t="s">
        <v>6190</v>
      </c>
      <c r="J359" t="s">
        <v>6191</v>
      </c>
      <c r="K359" t="s">
        <v>4835</v>
      </c>
      <c r="M359" t="s">
        <v>4835</v>
      </c>
      <c r="O359" t="s">
        <v>4835</v>
      </c>
    </row>
    <row r="360" spans="1:17" x14ac:dyDescent="0.2">
      <c r="A360" t="s">
        <v>160</v>
      </c>
      <c r="B360" t="s">
        <v>5089</v>
      </c>
      <c r="C360" s="14">
        <v>45901</v>
      </c>
      <c r="D360" t="s">
        <v>5090</v>
      </c>
      <c r="E360" t="s">
        <v>4832</v>
      </c>
      <c r="G360" t="s">
        <v>4833</v>
      </c>
      <c r="I360" t="s">
        <v>4834</v>
      </c>
      <c r="K360" t="s">
        <v>4837</v>
      </c>
      <c r="L360" t="s">
        <v>5091</v>
      </c>
      <c r="M360" t="s">
        <v>4835</v>
      </c>
      <c r="O360" t="s">
        <v>4835</v>
      </c>
    </row>
    <row r="361" spans="1:17" x14ac:dyDescent="0.2">
      <c r="A361" t="s">
        <v>1643</v>
      </c>
      <c r="B361" t="s">
        <v>1648</v>
      </c>
      <c r="C361" s="14">
        <v>45953</v>
      </c>
      <c r="D361" t="s">
        <v>5503</v>
      </c>
      <c r="E361" t="s">
        <v>4832</v>
      </c>
      <c r="G361" t="s">
        <v>4833</v>
      </c>
      <c r="I361" t="s">
        <v>5504</v>
      </c>
      <c r="J361" t="s">
        <v>5505</v>
      </c>
      <c r="K361" t="s">
        <v>4835</v>
      </c>
      <c r="M361" t="s">
        <v>4835</v>
      </c>
      <c r="O361" t="s">
        <v>4835</v>
      </c>
      <c r="Q361" t="s">
        <v>5506</v>
      </c>
    </row>
    <row r="362" spans="1:17" x14ac:dyDescent="0.2">
      <c r="A362" t="s">
        <v>1650</v>
      </c>
      <c r="B362" t="s">
        <v>1654</v>
      </c>
      <c r="C362" s="14">
        <v>45953</v>
      </c>
      <c r="D362" t="s">
        <v>5507</v>
      </c>
      <c r="E362" t="s">
        <v>4842</v>
      </c>
      <c r="G362" t="s">
        <v>4833</v>
      </c>
      <c r="I362" t="s">
        <v>5357</v>
      </c>
      <c r="J362" t="s">
        <v>5508</v>
      </c>
      <c r="K362" t="s">
        <v>4837</v>
      </c>
      <c r="L362" t="s">
        <v>4893</v>
      </c>
      <c r="M362" t="s">
        <v>4835</v>
      </c>
      <c r="O362" t="s">
        <v>4835</v>
      </c>
      <c r="Q362" t="s">
        <v>5509</v>
      </c>
    </row>
    <row r="363" spans="1:17" x14ac:dyDescent="0.2">
      <c r="A363" t="s">
        <v>4527</v>
      </c>
      <c r="B363" t="s">
        <v>4532</v>
      </c>
      <c r="C363" s="14">
        <v>45993</v>
      </c>
      <c r="D363" t="s">
        <v>6616</v>
      </c>
      <c r="E363" t="s">
        <v>4832</v>
      </c>
      <c r="G363" t="s">
        <v>4833</v>
      </c>
      <c r="I363" t="s">
        <v>5610</v>
      </c>
      <c r="K363" t="s">
        <v>4835</v>
      </c>
      <c r="M363" t="s">
        <v>4835</v>
      </c>
      <c r="O363" t="s">
        <v>4835</v>
      </c>
      <c r="Q363" t="s">
        <v>6617</v>
      </c>
    </row>
    <row r="364" spans="1:17" x14ac:dyDescent="0.2">
      <c r="A364" t="s">
        <v>1224</v>
      </c>
      <c r="B364" t="s">
        <v>1228</v>
      </c>
      <c r="C364" s="14">
        <v>45918</v>
      </c>
      <c r="D364" t="s">
        <v>5092</v>
      </c>
      <c r="E364" t="s">
        <v>4842</v>
      </c>
      <c r="G364" t="s">
        <v>4833</v>
      </c>
      <c r="I364" t="s">
        <v>4884</v>
      </c>
      <c r="J364" t="s">
        <v>5093</v>
      </c>
      <c r="K364" t="s">
        <v>4835</v>
      </c>
      <c r="M364" t="s">
        <v>4835</v>
      </c>
      <c r="O364" t="s">
        <v>4837</v>
      </c>
      <c r="P364" t="s">
        <v>5094</v>
      </c>
    </row>
    <row r="365" spans="1:17" x14ac:dyDescent="0.2">
      <c r="A365" t="s">
        <v>4050</v>
      </c>
      <c r="B365" t="s">
        <v>6618</v>
      </c>
      <c r="C365" s="14">
        <v>45989</v>
      </c>
      <c r="D365" t="s">
        <v>6619</v>
      </c>
      <c r="E365" t="s">
        <v>4902</v>
      </c>
      <c r="G365" t="s">
        <v>4855</v>
      </c>
      <c r="I365" t="s">
        <v>6620</v>
      </c>
      <c r="J365" t="s">
        <v>6621</v>
      </c>
      <c r="K365" t="s">
        <v>4835</v>
      </c>
      <c r="M365" t="s">
        <v>4837</v>
      </c>
      <c r="N365" t="s">
        <v>6622</v>
      </c>
      <c r="O365" t="s">
        <v>4835</v>
      </c>
      <c r="Q365" t="s">
        <v>6623</v>
      </c>
    </row>
    <row r="366" spans="1:17" x14ac:dyDescent="0.2">
      <c r="A366" t="s">
        <v>3212</v>
      </c>
      <c r="B366" t="s">
        <v>3216</v>
      </c>
      <c r="C366" s="14">
        <v>45966</v>
      </c>
      <c r="D366" t="s">
        <v>5817</v>
      </c>
      <c r="E366" t="s">
        <v>4832</v>
      </c>
      <c r="G366" t="s">
        <v>4833</v>
      </c>
      <c r="I366" t="s">
        <v>5357</v>
      </c>
      <c r="K366" t="s">
        <v>4835</v>
      </c>
      <c r="M366" t="s">
        <v>4835</v>
      </c>
      <c r="O366" t="s">
        <v>4835</v>
      </c>
      <c r="Q366" t="s">
        <v>5818</v>
      </c>
    </row>
    <row r="367" spans="1:17" x14ac:dyDescent="0.2">
      <c r="A367" t="s">
        <v>659</v>
      </c>
      <c r="B367" t="s">
        <v>663</v>
      </c>
      <c r="C367" s="14">
        <v>45885</v>
      </c>
      <c r="D367" t="s">
        <v>5095</v>
      </c>
      <c r="E367" t="s">
        <v>4832</v>
      </c>
      <c r="G367" t="s">
        <v>4833</v>
      </c>
      <c r="H367" t="s">
        <v>5096</v>
      </c>
      <c r="I367" t="s">
        <v>5097</v>
      </c>
      <c r="K367" t="s">
        <v>4835</v>
      </c>
      <c r="M367" t="s">
        <v>4837</v>
      </c>
      <c r="O367" t="s">
        <v>4835</v>
      </c>
      <c r="Q367" t="s">
        <v>5098</v>
      </c>
    </row>
    <row r="368" spans="1:17" x14ac:dyDescent="0.2">
      <c r="A368" t="s">
        <v>4534</v>
      </c>
      <c r="B368" t="s">
        <v>4538</v>
      </c>
      <c r="C368" s="14">
        <v>45994</v>
      </c>
      <c r="D368" t="s">
        <v>6316</v>
      </c>
      <c r="E368" t="s">
        <v>4832</v>
      </c>
      <c r="G368" t="s">
        <v>4833</v>
      </c>
      <c r="I368" t="s">
        <v>6317</v>
      </c>
      <c r="K368" t="s">
        <v>4835</v>
      </c>
      <c r="M368" t="s">
        <v>4835</v>
      </c>
      <c r="O368" t="s">
        <v>4835</v>
      </c>
      <c r="Q368" t="s">
        <v>6318</v>
      </c>
    </row>
    <row r="369" spans="1:17" x14ac:dyDescent="0.2">
      <c r="A369" t="s">
        <v>4057</v>
      </c>
      <c r="B369" t="s">
        <v>6624</v>
      </c>
      <c r="C369" s="14">
        <v>45989</v>
      </c>
      <c r="D369" t="s">
        <v>6625</v>
      </c>
      <c r="E369" t="s">
        <v>4832</v>
      </c>
      <c r="G369" t="s">
        <v>4833</v>
      </c>
      <c r="I369" t="s">
        <v>5610</v>
      </c>
      <c r="K369" t="s">
        <v>4835</v>
      </c>
      <c r="M369" t="s">
        <v>4835</v>
      </c>
      <c r="O369" t="s">
        <v>4835</v>
      </c>
    </row>
    <row r="370" spans="1:17" x14ac:dyDescent="0.2">
      <c r="A370" t="s">
        <v>4064</v>
      </c>
      <c r="B370" t="s">
        <v>6626</v>
      </c>
      <c r="C370" s="14">
        <v>45989</v>
      </c>
      <c r="D370" t="s">
        <v>6627</v>
      </c>
      <c r="E370" t="s">
        <v>4832</v>
      </c>
      <c r="G370" t="s">
        <v>4833</v>
      </c>
      <c r="I370" t="s">
        <v>5984</v>
      </c>
      <c r="K370" t="s">
        <v>4835</v>
      </c>
      <c r="M370" t="s">
        <v>4835</v>
      </c>
      <c r="O370" t="s">
        <v>4835</v>
      </c>
      <c r="Q370" t="s">
        <v>6096</v>
      </c>
    </row>
    <row r="371" spans="1:17" x14ac:dyDescent="0.2">
      <c r="A371" t="s">
        <v>3218</v>
      </c>
      <c r="B371" t="s">
        <v>3223</v>
      </c>
      <c r="C371" s="14">
        <v>45966</v>
      </c>
      <c r="D371" t="s">
        <v>5819</v>
      </c>
      <c r="E371" t="s">
        <v>4832</v>
      </c>
      <c r="G371" t="s">
        <v>4833</v>
      </c>
      <c r="I371" t="s">
        <v>5373</v>
      </c>
      <c r="K371" t="s">
        <v>4835</v>
      </c>
      <c r="M371" t="s">
        <v>4835</v>
      </c>
      <c r="O371" t="s">
        <v>4835</v>
      </c>
    </row>
    <row r="372" spans="1:17" x14ac:dyDescent="0.2">
      <c r="A372" t="s">
        <v>2477</v>
      </c>
      <c r="B372" t="s">
        <v>6192</v>
      </c>
      <c r="C372" s="14">
        <v>45974</v>
      </c>
      <c r="D372" t="s">
        <v>6193</v>
      </c>
      <c r="E372" t="s">
        <v>4832</v>
      </c>
      <c r="G372" t="s">
        <v>4855</v>
      </c>
      <c r="I372" t="s">
        <v>6194</v>
      </c>
      <c r="K372" t="s">
        <v>4835</v>
      </c>
      <c r="M372" t="s">
        <v>4835</v>
      </c>
      <c r="O372" t="s">
        <v>4835</v>
      </c>
    </row>
    <row r="373" spans="1:17" x14ac:dyDescent="0.2">
      <c r="A373" t="s">
        <v>167</v>
      </c>
      <c r="B373" t="s">
        <v>5099</v>
      </c>
      <c r="C373" s="14">
        <v>45882</v>
      </c>
      <c r="D373" t="s">
        <v>5100</v>
      </c>
      <c r="E373" t="s">
        <v>4832</v>
      </c>
      <c r="G373" t="s">
        <v>4833</v>
      </c>
      <c r="H373" t="s">
        <v>4834</v>
      </c>
      <c r="I373" t="s">
        <v>5101</v>
      </c>
      <c r="K373" t="s">
        <v>4837</v>
      </c>
      <c r="L373" t="s">
        <v>5028</v>
      </c>
      <c r="M373" t="s">
        <v>4835</v>
      </c>
      <c r="O373" t="s">
        <v>4835</v>
      </c>
      <c r="Q373" t="s">
        <v>5102</v>
      </c>
    </row>
    <row r="374" spans="1:17" x14ac:dyDescent="0.2">
      <c r="A374" t="s">
        <v>1656</v>
      </c>
      <c r="B374" t="s">
        <v>1661</v>
      </c>
      <c r="C374" s="14">
        <v>45953</v>
      </c>
      <c r="D374" t="s">
        <v>5510</v>
      </c>
      <c r="E374" t="s">
        <v>4832</v>
      </c>
      <c r="G374" t="s">
        <v>4833</v>
      </c>
      <c r="I374" t="s">
        <v>5373</v>
      </c>
      <c r="J374" t="s">
        <v>5505</v>
      </c>
      <c r="K374" t="s">
        <v>4835</v>
      </c>
      <c r="M374" t="s">
        <v>4835</v>
      </c>
      <c r="O374" t="s">
        <v>4835</v>
      </c>
      <c r="Q374" t="s">
        <v>5511</v>
      </c>
    </row>
    <row r="375" spans="1:17" x14ac:dyDescent="0.2">
      <c r="A375" t="s">
        <v>1230</v>
      </c>
      <c r="B375" t="s">
        <v>1234</v>
      </c>
      <c r="C375" s="14">
        <v>45919</v>
      </c>
      <c r="D375" t="s">
        <v>5103</v>
      </c>
      <c r="E375" t="s">
        <v>4832</v>
      </c>
      <c r="G375" t="s">
        <v>4833</v>
      </c>
      <c r="I375" t="s">
        <v>4834</v>
      </c>
      <c r="K375" t="s">
        <v>4835</v>
      </c>
      <c r="M375" t="s">
        <v>4835</v>
      </c>
      <c r="O375" t="s">
        <v>4835</v>
      </c>
    </row>
    <row r="376" spans="1:17" x14ac:dyDescent="0.2">
      <c r="A376" t="s">
        <v>1236</v>
      </c>
      <c r="B376" t="s">
        <v>1240</v>
      </c>
      <c r="C376" s="14">
        <v>45918</v>
      </c>
      <c r="D376" t="s">
        <v>5104</v>
      </c>
      <c r="E376" t="s">
        <v>4832</v>
      </c>
      <c r="G376" t="s">
        <v>4833</v>
      </c>
      <c r="I376" t="s">
        <v>4834</v>
      </c>
      <c r="K376" t="s">
        <v>4835</v>
      </c>
      <c r="M376" t="s">
        <v>4835</v>
      </c>
      <c r="O376" t="s">
        <v>4835</v>
      </c>
    </row>
    <row r="377" spans="1:17" x14ac:dyDescent="0.2">
      <c r="A377" t="s">
        <v>4540</v>
      </c>
      <c r="B377" t="s">
        <v>4545</v>
      </c>
      <c r="C377" s="14">
        <v>45994</v>
      </c>
      <c r="D377" t="s">
        <v>6628</v>
      </c>
      <c r="E377" t="s">
        <v>4832</v>
      </c>
      <c r="G377" t="s">
        <v>4833</v>
      </c>
      <c r="I377" t="s">
        <v>5610</v>
      </c>
      <c r="K377" t="s">
        <v>4835</v>
      </c>
      <c r="M377" t="s">
        <v>4835</v>
      </c>
      <c r="O377" t="s">
        <v>4835</v>
      </c>
    </row>
    <row r="378" spans="1:17" x14ac:dyDescent="0.2">
      <c r="A378" t="s">
        <v>3225</v>
      </c>
      <c r="B378" t="s">
        <v>3229</v>
      </c>
      <c r="C378" s="14">
        <v>45968</v>
      </c>
      <c r="D378" t="s">
        <v>5820</v>
      </c>
      <c r="E378" t="s">
        <v>4832</v>
      </c>
      <c r="G378" t="s">
        <v>4833</v>
      </c>
      <c r="I378" t="s">
        <v>5610</v>
      </c>
      <c r="K378" t="s">
        <v>4835</v>
      </c>
      <c r="M378" t="s">
        <v>4835</v>
      </c>
      <c r="O378" t="s">
        <v>4835</v>
      </c>
    </row>
    <row r="379" spans="1:17" x14ac:dyDescent="0.2">
      <c r="A379" t="s">
        <v>2483</v>
      </c>
      <c r="B379" t="s">
        <v>6195</v>
      </c>
      <c r="C379" s="14">
        <v>45974</v>
      </c>
      <c r="D379" t="s">
        <v>6196</v>
      </c>
      <c r="E379" t="s">
        <v>4832</v>
      </c>
      <c r="G379" t="s">
        <v>4833</v>
      </c>
      <c r="K379" t="s">
        <v>4835</v>
      </c>
      <c r="M379" t="s">
        <v>4835</v>
      </c>
      <c r="O379" t="s">
        <v>4835</v>
      </c>
    </row>
    <row r="380" spans="1:17" x14ac:dyDescent="0.2">
      <c r="A380" t="s">
        <v>2052</v>
      </c>
      <c r="B380" t="s">
        <v>2056</v>
      </c>
      <c r="C380" s="14">
        <v>45953</v>
      </c>
      <c r="D380" t="s">
        <v>5821</v>
      </c>
      <c r="E380" t="s">
        <v>4832</v>
      </c>
      <c r="G380" t="s">
        <v>4833</v>
      </c>
      <c r="I380" t="s">
        <v>5357</v>
      </c>
      <c r="K380" t="s">
        <v>4835</v>
      </c>
      <c r="M380" t="s">
        <v>4835</v>
      </c>
      <c r="O380" t="s">
        <v>4835</v>
      </c>
    </row>
    <row r="381" spans="1:17" x14ac:dyDescent="0.2">
      <c r="A381" t="s">
        <v>1242</v>
      </c>
      <c r="B381" t="s">
        <v>1246</v>
      </c>
      <c r="C381" s="14">
        <v>45919</v>
      </c>
      <c r="D381" t="s">
        <v>5105</v>
      </c>
      <c r="E381" t="s">
        <v>4832</v>
      </c>
      <c r="G381" t="s">
        <v>4833</v>
      </c>
      <c r="I381" t="s">
        <v>4834</v>
      </c>
      <c r="K381" t="s">
        <v>4835</v>
      </c>
      <c r="M381" t="s">
        <v>4835</v>
      </c>
      <c r="O381" t="s">
        <v>4835</v>
      </c>
    </row>
    <row r="382" spans="1:17" x14ac:dyDescent="0.2">
      <c r="A382" t="s">
        <v>1248</v>
      </c>
      <c r="B382" t="s">
        <v>1252</v>
      </c>
      <c r="C382" s="14">
        <v>45918</v>
      </c>
      <c r="D382" t="s">
        <v>5106</v>
      </c>
      <c r="E382" t="s">
        <v>4832</v>
      </c>
      <c r="G382" t="s">
        <v>4833</v>
      </c>
      <c r="I382" t="s">
        <v>4834</v>
      </c>
      <c r="K382" t="s">
        <v>4835</v>
      </c>
      <c r="M382" t="s">
        <v>4835</v>
      </c>
      <c r="O382" t="s">
        <v>4835</v>
      </c>
      <c r="Q382" t="s">
        <v>5107</v>
      </c>
    </row>
    <row r="383" spans="1:17" x14ac:dyDescent="0.2">
      <c r="A383" t="s">
        <v>1254</v>
      </c>
      <c r="B383" t="s">
        <v>1258</v>
      </c>
      <c r="C383" s="14">
        <v>45919</v>
      </c>
      <c r="D383" t="s">
        <v>5108</v>
      </c>
      <c r="E383" t="s">
        <v>4832</v>
      </c>
      <c r="G383" t="s">
        <v>4833</v>
      </c>
      <c r="I383" t="s">
        <v>4834</v>
      </c>
      <c r="K383" t="s">
        <v>4835</v>
      </c>
      <c r="M383" t="s">
        <v>4835</v>
      </c>
      <c r="O383" t="s">
        <v>4835</v>
      </c>
      <c r="Q383" t="s">
        <v>5109</v>
      </c>
    </row>
    <row r="384" spans="1:17" x14ac:dyDescent="0.2">
      <c r="A384" t="s">
        <v>3231</v>
      </c>
      <c r="B384" t="s">
        <v>3235</v>
      </c>
      <c r="C384" s="14">
        <v>45967</v>
      </c>
      <c r="D384" t="s">
        <v>5822</v>
      </c>
      <c r="E384" t="s">
        <v>4832</v>
      </c>
      <c r="G384" t="s">
        <v>4833</v>
      </c>
      <c r="I384" t="s">
        <v>5823</v>
      </c>
      <c r="K384" t="s">
        <v>4835</v>
      </c>
      <c r="M384" t="s">
        <v>4835</v>
      </c>
      <c r="O384" t="s">
        <v>4835</v>
      </c>
      <c r="Q384" t="s">
        <v>5824</v>
      </c>
    </row>
    <row r="385" spans="1:17" x14ac:dyDescent="0.2">
      <c r="A385" t="s">
        <v>3237</v>
      </c>
      <c r="B385" t="s">
        <v>3242</v>
      </c>
      <c r="C385" s="14">
        <v>45966</v>
      </c>
      <c r="D385" t="s">
        <v>5825</v>
      </c>
      <c r="E385" t="s">
        <v>4842</v>
      </c>
      <c r="G385" t="s">
        <v>4833</v>
      </c>
      <c r="I385" t="s">
        <v>5357</v>
      </c>
      <c r="K385" t="s">
        <v>4835</v>
      </c>
      <c r="M385" t="s">
        <v>4835</v>
      </c>
      <c r="O385" t="s">
        <v>4835</v>
      </c>
      <c r="Q385" t="s">
        <v>5826</v>
      </c>
    </row>
    <row r="386" spans="1:17" x14ac:dyDescent="0.2">
      <c r="A386" t="s">
        <v>2489</v>
      </c>
      <c r="B386" t="s">
        <v>6197</v>
      </c>
      <c r="C386" s="14">
        <v>45974</v>
      </c>
      <c r="D386" t="s">
        <v>6198</v>
      </c>
      <c r="E386" t="s">
        <v>4832</v>
      </c>
      <c r="G386" t="s">
        <v>4833</v>
      </c>
      <c r="K386" t="s">
        <v>4835</v>
      </c>
      <c r="M386" t="s">
        <v>4835</v>
      </c>
      <c r="O386" t="s">
        <v>4835</v>
      </c>
    </row>
    <row r="387" spans="1:17" x14ac:dyDescent="0.2">
      <c r="A387" t="s">
        <v>2058</v>
      </c>
      <c r="B387" t="s">
        <v>2062</v>
      </c>
      <c r="C387" s="14">
        <v>45953</v>
      </c>
      <c r="D387" t="s">
        <v>5512</v>
      </c>
      <c r="E387" t="s">
        <v>4832</v>
      </c>
      <c r="G387" t="s">
        <v>4855</v>
      </c>
      <c r="I387" t="s">
        <v>5513</v>
      </c>
      <c r="K387" t="s">
        <v>4835</v>
      </c>
      <c r="M387" t="s">
        <v>4835</v>
      </c>
      <c r="O387" t="s">
        <v>4835</v>
      </c>
      <c r="Q387" t="s">
        <v>5514</v>
      </c>
    </row>
    <row r="388" spans="1:17" x14ac:dyDescent="0.2">
      <c r="A388" t="s">
        <v>1663</v>
      </c>
      <c r="B388" t="s">
        <v>1667</v>
      </c>
      <c r="C388" s="14">
        <v>45953</v>
      </c>
      <c r="D388" t="s">
        <v>5515</v>
      </c>
      <c r="E388" t="s">
        <v>4832</v>
      </c>
      <c r="G388" t="s">
        <v>4833</v>
      </c>
      <c r="I388" t="s">
        <v>5516</v>
      </c>
      <c r="K388" t="s">
        <v>4835</v>
      </c>
      <c r="M388" t="s">
        <v>4835</v>
      </c>
      <c r="O388" t="s">
        <v>4835</v>
      </c>
      <c r="Q388" t="s">
        <v>5517</v>
      </c>
    </row>
    <row r="389" spans="1:17" x14ac:dyDescent="0.2">
      <c r="A389" t="s">
        <v>1260</v>
      </c>
      <c r="B389" t="s">
        <v>1264</v>
      </c>
      <c r="C389" s="14">
        <v>45918</v>
      </c>
      <c r="D389" t="s">
        <v>5110</v>
      </c>
      <c r="E389" t="s">
        <v>4832</v>
      </c>
      <c r="G389" t="s">
        <v>4833</v>
      </c>
      <c r="I389" t="s">
        <v>4834</v>
      </c>
      <c r="K389" t="s">
        <v>4837</v>
      </c>
      <c r="L389" t="s">
        <v>5111</v>
      </c>
      <c r="M389" t="s">
        <v>4835</v>
      </c>
      <c r="O389" t="s">
        <v>4835</v>
      </c>
    </row>
    <row r="390" spans="1:17" x14ac:dyDescent="0.2">
      <c r="A390" t="s">
        <v>665</v>
      </c>
      <c r="B390" t="s">
        <v>669</v>
      </c>
      <c r="C390" s="14">
        <v>45885</v>
      </c>
      <c r="D390" t="s">
        <v>5112</v>
      </c>
      <c r="E390" t="s">
        <v>4832</v>
      </c>
      <c r="G390" t="s">
        <v>4833</v>
      </c>
      <c r="I390" t="s">
        <v>4834</v>
      </c>
      <c r="K390" t="s">
        <v>4835</v>
      </c>
      <c r="M390" t="s">
        <v>4835</v>
      </c>
      <c r="O390" t="s">
        <v>4835</v>
      </c>
    </row>
    <row r="391" spans="1:17" x14ac:dyDescent="0.2">
      <c r="A391" t="s">
        <v>4071</v>
      </c>
      <c r="B391" t="s">
        <v>6629</v>
      </c>
      <c r="C391" s="14">
        <v>45989</v>
      </c>
      <c r="D391" t="s">
        <v>6630</v>
      </c>
      <c r="E391" t="s">
        <v>4832</v>
      </c>
      <c r="G391" t="s">
        <v>4833</v>
      </c>
      <c r="I391" t="s">
        <v>6631</v>
      </c>
      <c r="K391" t="s">
        <v>4835</v>
      </c>
      <c r="M391" t="s">
        <v>4835</v>
      </c>
      <c r="O391" t="s">
        <v>4835</v>
      </c>
    </row>
    <row r="392" spans="1:17" x14ac:dyDescent="0.2">
      <c r="A392" t="s">
        <v>1669</v>
      </c>
      <c r="B392" t="s">
        <v>1673</v>
      </c>
      <c r="C392" s="14">
        <v>45953</v>
      </c>
      <c r="D392" t="s">
        <v>5518</v>
      </c>
      <c r="E392" t="s">
        <v>4832</v>
      </c>
      <c r="G392" t="s">
        <v>4833</v>
      </c>
      <c r="I392" t="s">
        <v>5373</v>
      </c>
      <c r="K392" t="s">
        <v>4835</v>
      </c>
      <c r="M392" t="s">
        <v>4835</v>
      </c>
      <c r="O392" t="s">
        <v>4835</v>
      </c>
      <c r="Q392" t="s">
        <v>5519</v>
      </c>
    </row>
    <row r="393" spans="1:17" x14ac:dyDescent="0.2">
      <c r="A393" t="s">
        <v>174</v>
      </c>
      <c r="B393" t="s">
        <v>5113</v>
      </c>
      <c r="C393" s="14">
        <v>45902</v>
      </c>
      <c r="D393" t="s">
        <v>5114</v>
      </c>
      <c r="E393" t="s">
        <v>4832</v>
      </c>
      <c r="G393" t="s">
        <v>4833</v>
      </c>
      <c r="I393" t="s">
        <v>5115</v>
      </c>
      <c r="K393" t="s">
        <v>4835</v>
      </c>
      <c r="M393" t="s">
        <v>4835</v>
      </c>
      <c r="O393" t="s">
        <v>4835</v>
      </c>
    </row>
    <row r="394" spans="1:17" x14ac:dyDescent="0.2">
      <c r="A394" t="s">
        <v>3244</v>
      </c>
      <c r="B394" t="s">
        <v>3248</v>
      </c>
      <c r="C394" s="14">
        <v>45967</v>
      </c>
      <c r="D394" t="s">
        <v>5827</v>
      </c>
      <c r="E394" t="s">
        <v>4842</v>
      </c>
      <c r="G394" t="s">
        <v>4833</v>
      </c>
      <c r="I394" t="s">
        <v>5784</v>
      </c>
      <c r="K394" t="s">
        <v>4835</v>
      </c>
      <c r="M394" t="s">
        <v>4835</v>
      </c>
      <c r="O394" t="s">
        <v>4835</v>
      </c>
      <c r="Q394" t="s">
        <v>5828</v>
      </c>
    </row>
    <row r="395" spans="1:17" x14ac:dyDescent="0.2">
      <c r="A395" t="s">
        <v>1675</v>
      </c>
      <c r="B395" t="s">
        <v>1680</v>
      </c>
      <c r="C395" s="14">
        <v>45954</v>
      </c>
      <c r="D395" t="s">
        <v>5520</v>
      </c>
      <c r="E395" t="s">
        <v>4842</v>
      </c>
      <c r="G395" t="s">
        <v>4833</v>
      </c>
      <c r="I395" t="s">
        <v>5373</v>
      </c>
      <c r="J395" t="s">
        <v>5521</v>
      </c>
      <c r="K395" t="s">
        <v>4835</v>
      </c>
      <c r="M395" t="s">
        <v>4835</v>
      </c>
      <c r="O395" t="s">
        <v>4835</v>
      </c>
    </row>
    <row r="396" spans="1:17" x14ac:dyDescent="0.2">
      <c r="A396" t="s">
        <v>1267</v>
      </c>
      <c r="B396" t="s">
        <v>1271</v>
      </c>
      <c r="C396" s="14">
        <v>45919</v>
      </c>
      <c r="D396" t="s">
        <v>5116</v>
      </c>
      <c r="E396" t="s">
        <v>4832</v>
      </c>
      <c r="G396" t="s">
        <v>4833</v>
      </c>
      <c r="I396" t="s">
        <v>4834</v>
      </c>
      <c r="J396" t="s">
        <v>5117</v>
      </c>
      <c r="K396" t="s">
        <v>4835</v>
      </c>
      <c r="M396" t="s">
        <v>4835</v>
      </c>
      <c r="O396" t="s">
        <v>4835</v>
      </c>
      <c r="Q396" t="s">
        <v>5118</v>
      </c>
    </row>
    <row r="397" spans="1:17" x14ac:dyDescent="0.2">
      <c r="A397" t="s">
        <v>2495</v>
      </c>
      <c r="B397" t="s">
        <v>6199</v>
      </c>
      <c r="C397" s="14">
        <v>45974</v>
      </c>
      <c r="D397" t="s">
        <v>6200</v>
      </c>
      <c r="E397" t="s">
        <v>4832</v>
      </c>
      <c r="G397" t="s">
        <v>4833</v>
      </c>
      <c r="K397" t="s">
        <v>4835</v>
      </c>
      <c r="M397" t="s">
        <v>4835</v>
      </c>
      <c r="O397" t="s">
        <v>4835</v>
      </c>
    </row>
    <row r="398" spans="1:17" x14ac:dyDescent="0.2">
      <c r="A398" t="s">
        <v>4547</v>
      </c>
      <c r="B398" t="s">
        <v>4551</v>
      </c>
      <c r="C398" s="14">
        <v>45995</v>
      </c>
      <c r="D398" t="s">
        <v>6632</v>
      </c>
      <c r="E398" t="s">
        <v>4832</v>
      </c>
      <c r="G398" t="s">
        <v>4833</v>
      </c>
      <c r="I398" t="s">
        <v>6291</v>
      </c>
      <c r="K398" t="s">
        <v>4835</v>
      </c>
      <c r="M398" t="s">
        <v>4835</v>
      </c>
      <c r="O398" t="s">
        <v>4835</v>
      </c>
      <c r="Q398" t="s">
        <v>6633</v>
      </c>
    </row>
    <row r="399" spans="1:17" x14ac:dyDescent="0.2">
      <c r="A399" t="s">
        <v>2064</v>
      </c>
      <c r="B399" t="s">
        <v>2069</v>
      </c>
      <c r="C399" s="14">
        <v>45955</v>
      </c>
      <c r="D399" t="s">
        <v>5829</v>
      </c>
      <c r="E399" t="s">
        <v>4832</v>
      </c>
      <c r="G399" t="s">
        <v>4833</v>
      </c>
      <c r="I399" t="s">
        <v>5610</v>
      </c>
      <c r="K399" t="s">
        <v>4835</v>
      </c>
      <c r="M399" t="s">
        <v>4835</v>
      </c>
      <c r="O399" t="s">
        <v>4835</v>
      </c>
    </row>
    <row r="400" spans="1:17" x14ac:dyDescent="0.2">
      <c r="A400" t="s">
        <v>1273</v>
      </c>
      <c r="B400" t="s">
        <v>5522</v>
      </c>
      <c r="C400" s="14">
        <v>45934</v>
      </c>
      <c r="D400" t="s">
        <v>5523</v>
      </c>
      <c r="E400" t="s">
        <v>4832</v>
      </c>
      <c r="G400" t="s">
        <v>4833</v>
      </c>
      <c r="I400" t="s">
        <v>5321</v>
      </c>
      <c r="K400" t="s">
        <v>4835</v>
      </c>
      <c r="M400" t="s">
        <v>4835</v>
      </c>
      <c r="O400" t="s">
        <v>4835</v>
      </c>
      <c r="Q400" t="s">
        <v>5524</v>
      </c>
    </row>
    <row r="401" spans="1:17" x14ac:dyDescent="0.2">
      <c r="A401" t="s">
        <v>671</v>
      </c>
      <c r="B401" t="s">
        <v>676</v>
      </c>
      <c r="C401" s="14">
        <v>45885</v>
      </c>
      <c r="D401" t="s">
        <v>5119</v>
      </c>
      <c r="E401" t="s">
        <v>4832</v>
      </c>
      <c r="G401" t="s">
        <v>4833</v>
      </c>
      <c r="I401" t="s">
        <v>5120</v>
      </c>
      <c r="K401" t="s">
        <v>4835</v>
      </c>
      <c r="M401" t="s">
        <v>4835</v>
      </c>
      <c r="O401" t="s">
        <v>4835</v>
      </c>
    </row>
    <row r="402" spans="1:17" x14ac:dyDescent="0.2">
      <c r="A402" t="s">
        <v>3250</v>
      </c>
      <c r="B402" t="s">
        <v>3255</v>
      </c>
      <c r="C402" s="14">
        <v>45967</v>
      </c>
      <c r="D402" t="s">
        <v>5830</v>
      </c>
      <c r="E402" t="s">
        <v>4832</v>
      </c>
      <c r="G402" t="s">
        <v>4833</v>
      </c>
      <c r="I402" t="s">
        <v>5373</v>
      </c>
      <c r="K402" t="s">
        <v>4835</v>
      </c>
      <c r="M402" t="s">
        <v>4835</v>
      </c>
      <c r="O402" t="s">
        <v>4835</v>
      </c>
    </row>
    <row r="403" spans="1:17" x14ac:dyDescent="0.2">
      <c r="A403" t="s">
        <v>3257</v>
      </c>
      <c r="B403" t="s">
        <v>3261</v>
      </c>
      <c r="C403" s="14">
        <v>45967</v>
      </c>
      <c r="D403" t="s">
        <v>5831</v>
      </c>
      <c r="E403" t="s">
        <v>4832</v>
      </c>
      <c r="G403" t="s">
        <v>4833</v>
      </c>
      <c r="I403" t="s">
        <v>5373</v>
      </c>
      <c r="K403" t="s">
        <v>4835</v>
      </c>
      <c r="M403" t="s">
        <v>4835</v>
      </c>
      <c r="O403" t="s">
        <v>4835</v>
      </c>
      <c r="Q403" t="s">
        <v>5832</v>
      </c>
    </row>
    <row r="404" spans="1:17" x14ac:dyDescent="0.2">
      <c r="A404" t="s">
        <v>3263</v>
      </c>
      <c r="B404" t="s">
        <v>3267</v>
      </c>
      <c r="C404" s="14">
        <v>45967</v>
      </c>
      <c r="D404" t="s">
        <v>5833</v>
      </c>
      <c r="E404" t="s">
        <v>4832</v>
      </c>
      <c r="G404" t="s">
        <v>4833</v>
      </c>
      <c r="I404" t="s">
        <v>5834</v>
      </c>
      <c r="K404" t="s">
        <v>4835</v>
      </c>
      <c r="M404" t="s">
        <v>4835</v>
      </c>
      <c r="O404" t="s">
        <v>4837</v>
      </c>
      <c r="P404" t="s">
        <v>5835</v>
      </c>
      <c r="Q404" t="s">
        <v>5836</v>
      </c>
    </row>
    <row r="405" spans="1:17" x14ac:dyDescent="0.2">
      <c r="A405" t="s">
        <v>3269</v>
      </c>
      <c r="B405" t="s">
        <v>3273</v>
      </c>
      <c r="C405" s="14">
        <v>45967</v>
      </c>
      <c r="D405" t="s">
        <v>5837</v>
      </c>
      <c r="E405" t="s">
        <v>4832</v>
      </c>
      <c r="G405" t="s">
        <v>4833</v>
      </c>
      <c r="I405" t="s">
        <v>5838</v>
      </c>
      <c r="K405" t="s">
        <v>4835</v>
      </c>
      <c r="M405" t="s">
        <v>4835</v>
      </c>
      <c r="O405" t="s">
        <v>4835</v>
      </c>
    </row>
    <row r="406" spans="1:17" x14ac:dyDescent="0.2">
      <c r="A406" t="s">
        <v>3275</v>
      </c>
      <c r="B406" t="s">
        <v>3279</v>
      </c>
      <c r="C406" s="14">
        <v>45967</v>
      </c>
      <c r="D406" t="s">
        <v>5839</v>
      </c>
      <c r="E406" t="s">
        <v>4832</v>
      </c>
      <c r="G406" t="s">
        <v>4833</v>
      </c>
      <c r="I406" t="s">
        <v>5357</v>
      </c>
      <c r="K406" t="s">
        <v>4835</v>
      </c>
      <c r="M406" t="s">
        <v>4835</v>
      </c>
      <c r="O406" t="s">
        <v>4835</v>
      </c>
    </row>
    <row r="407" spans="1:17" x14ac:dyDescent="0.2">
      <c r="A407" t="s">
        <v>3281</v>
      </c>
      <c r="B407" t="s">
        <v>3285</v>
      </c>
      <c r="C407" s="14">
        <v>45967</v>
      </c>
      <c r="D407" t="s">
        <v>5840</v>
      </c>
      <c r="E407" t="s">
        <v>4832</v>
      </c>
      <c r="G407" t="s">
        <v>4855</v>
      </c>
      <c r="I407" t="s">
        <v>5841</v>
      </c>
      <c r="J407" t="s">
        <v>5842</v>
      </c>
      <c r="K407" t="s">
        <v>4835</v>
      </c>
      <c r="M407" t="s">
        <v>4835</v>
      </c>
      <c r="O407" t="s">
        <v>4835</v>
      </c>
      <c r="Q407" t="s">
        <v>5843</v>
      </c>
    </row>
    <row r="408" spans="1:17" x14ac:dyDescent="0.2">
      <c r="A408" t="s">
        <v>2502</v>
      </c>
      <c r="B408" t="s">
        <v>6201</v>
      </c>
      <c r="C408" s="14">
        <v>45975</v>
      </c>
      <c r="D408" t="s">
        <v>6202</v>
      </c>
      <c r="E408" t="s">
        <v>4902</v>
      </c>
      <c r="G408" t="s">
        <v>6203</v>
      </c>
      <c r="I408" t="s">
        <v>6204</v>
      </c>
      <c r="J408" t="s">
        <v>4953</v>
      </c>
      <c r="K408" t="s">
        <v>4835</v>
      </c>
      <c r="M408" t="s">
        <v>4835</v>
      </c>
      <c r="O408" t="s">
        <v>4835</v>
      </c>
      <c r="Q408" t="s">
        <v>6205</v>
      </c>
    </row>
    <row r="409" spans="1:17" x14ac:dyDescent="0.2">
      <c r="A409" t="s">
        <v>678</v>
      </c>
      <c r="B409" t="s">
        <v>682</v>
      </c>
      <c r="C409" s="14">
        <v>45885</v>
      </c>
      <c r="D409" t="s">
        <v>5121</v>
      </c>
      <c r="E409" t="s">
        <v>4832</v>
      </c>
      <c r="G409" t="s">
        <v>4833</v>
      </c>
      <c r="I409" t="s">
        <v>4834</v>
      </c>
      <c r="K409" t="s">
        <v>4835</v>
      </c>
      <c r="M409" t="s">
        <v>4835</v>
      </c>
      <c r="O409" t="s">
        <v>4835</v>
      </c>
    </row>
    <row r="410" spans="1:17" x14ac:dyDescent="0.2">
      <c r="A410" t="s">
        <v>4078</v>
      </c>
      <c r="B410" t="s">
        <v>6634</v>
      </c>
      <c r="C410" s="14">
        <v>45989</v>
      </c>
      <c r="D410" t="s">
        <v>6635</v>
      </c>
      <c r="E410" t="s">
        <v>4832</v>
      </c>
      <c r="G410" t="s">
        <v>4833</v>
      </c>
      <c r="I410" t="s">
        <v>6636</v>
      </c>
      <c r="K410" t="s">
        <v>4835</v>
      </c>
      <c r="M410" t="s">
        <v>4835</v>
      </c>
      <c r="O410" t="s">
        <v>4835</v>
      </c>
      <c r="Q410" t="s">
        <v>6637</v>
      </c>
    </row>
    <row r="411" spans="1:17" x14ac:dyDescent="0.2">
      <c r="A411" t="s">
        <v>684</v>
      </c>
      <c r="B411" t="s">
        <v>688</v>
      </c>
      <c r="C411" s="14">
        <v>45887</v>
      </c>
      <c r="D411" t="s">
        <v>5122</v>
      </c>
      <c r="E411" t="s">
        <v>4832</v>
      </c>
      <c r="G411" t="s">
        <v>4833</v>
      </c>
      <c r="I411" t="s">
        <v>4834</v>
      </c>
      <c r="K411" t="s">
        <v>4835</v>
      </c>
      <c r="M411" t="s">
        <v>4835</v>
      </c>
      <c r="O411" t="s">
        <v>4835</v>
      </c>
      <c r="Q411" t="s">
        <v>5123</v>
      </c>
    </row>
    <row r="412" spans="1:17" x14ac:dyDescent="0.2">
      <c r="A412" t="s">
        <v>3287</v>
      </c>
      <c r="B412" t="s">
        <v>3291</v>
      </c>
      <c r="C412" s="14">
        <v>45967</v>
      </c>
      <c r="D412" t="s">
        <v>5844</v>
      </c>
      <c r="E412" t="s">
        <v>4832</v>
      </c>
      <c r="G412" t="s">
        <v>4833</v>
      </c>
      <c r="I412" t="s">
        <v>5845</v>
      </c>
      <c r="K412" t="s">
        <v>4835</v>
      </c>
      <c r="M412" t="s">
        <v>4835</v>
      </c>
      <c r="O412" t="s">
        <v>4835</v>
      </c>
    </row>
    <row r="413" spans="1:17" x14ac:dyDescent="0.2">
      <c r="A413" t="s">
        <v>2071</v>
      </c>
      <c r="B413" t="s">
        <v>2074</v>
      </c>
      <c r="C413" s="14">
        <v>45954</v>
      </c>
      <c r="D413" t="s">
        <v>5846</v>
      </c>
      <c r="E413" t="s">
        <v>4832</v>
      </c>
      <c r="G413" t="s">
        <v>4833</v>
      </c>
      <c r="I413" t="s">
        <v>5610</v>
      </c>
      <c r="K413" t="s">
        <v>4835</v>
      </c>
      <c r="M413" t="s">
        <v>4835</v>
      </c>
      <c r="O413" t="s">
        <v>4835</v>
      </c>
    </row>
    <row r="414" spans="1:17" x14ac:dyDescent="0.2">
      <c r="A414" t="s">
        <v>1682</v>
      </c>
      <c r="B414" t="s">
        <v>1686</v>
      </c>
      <c r="C414" s="14">
        <v>45954</v>
      </c>
      <c r="D414" t="s">
        <v>5525</v>
      </c>
      <c r="E414" t="s">
        <v>4832</v>
      </c>
      <c r="G414" t="s">
        <v>4833</v>
      </c>
      <c r="I414" t="s">
        <v>5373</v>
      </c>
      <c r="K414" t="s">
        <v>4837</v>
      </c>
      <c r="L414" t="s">
        <v>5526</v>
      </c>
      <c r="M414" t="s">
        <v>4835</v>
      </c>
      <c r="O414" t="s">
        <v>4835</v>
      </c>
      <c r="Q414" t="s">
        <v>5527</v>
      </c>
    </row>
    <row r="415" spans="1:17" x14ac:dyDescent="0.2">
      <c r="A415" t="s">
        <v>180</v>
      </c>
      <c r="B415" t="s">
        <v>5124</v>
      </c>
      <c r="C415" s="14">
        <v>45902</v>
      </c>
      <c r="D415" t="s">
        <v>5125</v>
      </c>
      <c r="E415" t="s">
        <v>4832</v>
      </c>
      <c r="G415" t="s">
        <v>4833</v>
      </c>
      <c r="I415" t="s">
        <v>4834</v>
      </c>
      <c r="J415" t="s">
        <v>5126</v>
      </c>
      <c r="K415" t="s">
        <v>4835</v>
      </c>
      <c r="M415" t="s">
        <v>4835</v>
      </c>
      <c r="O415" t="s">
        <v>4835</v>
      </c>
    </row>
    <row r="416" spans="1:17" x14ac:dyDescent="0.2">
      <c r="A416" t="s">
        <v>1688</v>
      </c>
      <c r="B416" t="s">
        <v>1692</v>
      </c>
      <c r="C416" s="14">
        <v>45954</v>
      </c>
      <c r="D416" t="s">
        <v>5528</v>
      </c>
      <c r="E416" t="s">
        <v>4832</v>
      </c>
      <c r="G416" t="s">
        <v>4833</v>
      </c>
      <c r="I416" t="s">
        <v>5529</v>
      </c>
      <c r="K416" t="s">
        <v>4835</v>
      </c>
      <c r="M416" t="s">
        <v>4837</v>
      </c>
      <c r="O416" t="s">
        <v>4835</v>
      </c>
      <c r="Q416" t="s">
        <v>5530</v>
      </c>
    </row>
    <row r="417" spans="1:17" x14ac:dyDescent="0.2">
      <c r="A417" t="s">
        <v>690</v>
      </c>
      <c r="B417" t="s">
        <v>695</v>
      </c>
      <c r="C417" s="14">
        <v>45890</v>
      </c>
      <c r="D417" t="s">
        <v>5127</v>
      </c>
      <c r="E417" t="s">
        <v>4902</v>
      </c>
      <c r="G417" t="s">
        <v>4855</v>
      </c>
      <c r="I417" t="s">
        <v>5128</v>
      </c>
      <c r="K417" t="s">
        <v>4835</v>
      </c>
      <c r="M417" t="s">
        <v>4835</v>
      </c>
      <c r="O417" t="s">
        <v>4837</v>
      </c>
      <c r="P417" t="s">
        <v>5129</v>
      </c>
      <c r="Q417" t="s">
        <v>5130</v>
      </c>
    </row>
    <row r="418" spans="1:17" x14ac:dyDescent="0.2">
      <c r="A418" t="s">
        <v>3293</v>
      </c>
      <c r="B418" t="s">
        <v>3297</v>
      </c>
      <c r="C418" s="14">
        <v>45967</v>
      </c>
      <c r="D418" t="s">
        <v>5847</v>
      </c>
      <c r="E418" t="s">
        <v>4832</v>
      </c>
      <c r="G418" t="s">
        <v>4833</v>
      </c>
      <c r="I418" t="s">
        <v>5784</v>
      </c>
      <c r="K418" t="s">
        <v>4835</v>
      </c>
      <c r="M418" t="s">
        <v>4835</v>
      </c>
      <c r="O418" t="s">
        <v>4835</v>
      </c>
      <c r="Q418" t="s">
        <v>5848</v>
      </c>
    </row>
    <row r="419" spans="1:17" x14ac:dyDescent="0.2">
      <c r="A419" t="s">
        <v>3299</v>
      </c>
      <c r="B419" t="s">
        <v>3303</v>
      </c>
      <c r="C419" s="14">
        <v>45967</v>
      </c>
      <c r="D419" t="s">
        <v>5849</v>
      </c>
      <c r="E419" t="s">
        <v>4832</v>
      </c>
      <c r="G419" t="s">
        <v>4833</v>
      </c>
      <c r="I419" t="s">
        <v>5373</v>
      </c>
      <c r="K419" t="s">
        <v>4835</v>
      </c>
      <c r="M419" t="s">
        <v>4835</v>
      </c>
      <c r="O419" t="s">
        <v>4835</v>
      </c>
    </row>
    <row r="420" spans="1:17" x14ac:dyDescent="0.2">
      <c r="A420" t="s">
        <v>3305</v>
      </c>
      <c r="B420" t="s">
        <v>3310</v>
      </c>
      <c r="C420" s="14">
        <v>45967</v>
      </c>
      <c r="D420" t="s">
        <v>5850</v>
      </c>
      <c r="E420" t="s">
        <v>4832</v>
      </c>
      <c r="G420" t="s">
        <v>4833</v>
      </c>
      <c r="I420" t="s">
        <v>5784</v>
      </c>
      <c r="K420" t="s">
        <v>4835</v>
      </c>
      <c r="M420" t="s">
        <v>4835</v>
      </c>
      <c r="O420" t="s">
        <v>4835</v>
      </c>
    </row>
    <row r="421" spans="1:17" x14ac:dyDescent="0.2">
      <c r="A421" t="s">
        <v>3312</v>
      </c>
      <c r="B421" t="s">
        <v>3316</v>
      </c>
      <c r="C421" s="14">
        <v>45967</v>
      </c>
      <c r="D421" t="s">
        <v>5851</v>
      </c>
      <c r="E421" t="s">
        <v>4832</v>
      </c>
      <c r="G421" t="s">
        <v>4833</v>
      </c>
      <c r="I421" t="s">
        <v>5373</v>
      </c>
      <c r="K421" t="s">
        <v>4835</v>
      </c>
      <c r="M421" t="s">
        <v>4835</v>
      </c>
      <c r="O421" t="s">
        <v>4835</v>
      </c>
    </row>
    <row r="422" spans="1:17" x14ac:dyDescent="0.2">
      <c r="A422" t="s">
        <v>3318</v>
      </c>
      <c r="B422" t="s">
        <v>3322</v>
      </c>
      <c r="C422" s="14">
        <v>45967</v>
      </c>
      <c r="D422" t="s">
        <v>5852</v>
      </c>
      <c r="E422" t="s">
        <v>4832</v>
      </c>
      <c r="G422" t="s">
        <v>4833</v>
      </c>
      <c r="I422" t="s">
        <v>5357</v>
      </c>
      <c r="K422" t="s">
        <v>4835</v>
      </c>
      <c r="M422" t="s">
        <v>4835</v>
      </c>
      <c r="O422" t="s">
        <v>4835</v>
      </c>
    </row>
    <row r="423" spans="1:17" x14ac:dyDescent="0.2">
      <c r="A423" t="s">
        <v>1694</v>
      </c>
      <c r="B423" t="s">
        <v>1698</v>
      </c>
      <c r="C423" s="14">
        <v>45954</v>
      </c>
      <c r="D423" t="s">
        <v>5531</v>
      </c>
      <c r="E423" t="s">
        <v>4832</v>
      </c>
      <c r="G423" t="s">
        <v>4833</v>
      </c>
      <c r="I423" t="s">
        <v>5532</v>
      </c>
      <c r="K423" t="s">
        <v>4835</v>
      </c>
      <c r="M423" t="s">
        <v>4835</v>
      </c>
      <c r="O423" t="s">
        <v>4835</v>
      </c>
    </row>
    <row r="424" spans="1:17" x14ac:dyDescent="0.2">
      <c r="A424" t="s">
        <v>4084</v>
      </c>
      <c r="B424" t="s">
        <v>6638</v>
      </c>
      <c r="C424" s="14">
        <v>45989</v>
      </c>
      <c r="D424" t="s">
        <v>6639</v>
      </c>
      <c r="E424" t="s">
        <v>4832</v>
      </c>
      <c r="G424" t="s">
        <v>4855</v>
      </c>
      <c r="I424" t="s">
        <v>6640</v>
      </c>
      <c r="K424" t="s">
        <v>4835</v>
      </c>
      <c r="M424" t="s">
        <v>4835</v>
      </c>
      <c r="O424" t="s">
        <v>4835</v>
      </c>
      <c r="Q424" t="s">
        <v>6641</v>
      </c>
    </row>
    <row r="425" spans="1:17" x14ac:dyDescent="0.2">
      <c r="A425" t="s">
        <v>1700</v>
      </c>
      <c r="B425" t="s">
        <v>1704</v>
      </c>
      <c r="C425" s="14">
        <v>45954</v>
      </c>
      <c r="D425" t="s">
        <v>5533</v>
      </c>
      <c r="E425" t="s">
        <v>4832</v>
      </c>
      <c r="G425" t="s">
        <v>4833</v>
      </c>
      <c r="I425" t="s">
        <v>5373</v>
      </c>
      <c r="K425" t="s">
        <v>4835</v>
      </c>
      <c r="M425" t="s">
        <v>4835</v>
      </c>
      <c r="O425" t="s">
        <v>4835</v>
      </c>
    </row>
    <row r="426" spans="1:17" x14ac:dyDescent="0.2">
      <c r="A426" t="s">
        <v>697</v>
      </c>
      <c r="B426" t="s">
        <v>702</v>
      </c>
      <c r="C426" s="14">
        <v>45888</v>
      </c>
      <c r="D426" t="s">
        <v>5131</v>
      </c>
      <c r="E426" t="s">
        <v>4832</v>
      </c>
      <c r="G426" t="s">
        <v>4833</v>
      </c>
      <c r="I426" t="s">
        <v>5132</v>
      </c>
      <c r="K426" t="s">
        <v>4835</v>
      </c>
      <c r="M426" t="s">
        <v>4835</v>
      </c>
      <c r="O426" t="s">
        <v>4835</v>
      </c>
    </row>
    <row r="427" spans="1:17" x14ac:dyDescent="0.2">
      <c r="A427" t="s">
        <v>4553</v>
      </c>
      <c r="B427" t="s">
        <v>6642</v>
      </c>
      <c r="C427" s="14">
        <v>45995</v>
      </c>
      <c r="D427" t="s">
        <v>6643</v>
      </c>
      <c r="E427" t="s">
        <v>4832</v>
      </c>
      <c r="G427" t="s">
        <v>4833</v>
      </c>
      <c r="I427" t="s">
        <v>5357</v>
      </c>
      <c r="K427" t="s">
        <v>4835</v>
      </c>
      <c r="M427" t="s">
        <v>4835</v>
      </c>
      <c r="O427" t="s">
        <v>4835</v>
      </c>
      <c r="Q427" t="s">
        <v>6644</v>
      </c>
    </row>
    <row r="428" spans="1:17" x14ac:dyDescent="0.2">
      <c r="A428" t="s">
        <v>186</v>
      </c>
      <c r="B428" t="s">
        <v>5133</v>
      </c>
      <c r="C428" s="14">
        <v>45902</v>
      </c>
      <c r="D428" t="s">
        <v>5134</v>
      </c>
      <c r="E428" t="s">
        <v>4832</v>
      </c>
      <c r="G428" t="s">
        <v>4833</v>
      </c>
      <c r="I428" t="s">
        <v>5135</v>
      </c>
      <c r="K428" t="s">
        <v>4835</v>
      </c>
      <c r="M428" t="s">
        <v>4835</v>
      </c>
      <c r="O428" t="s">
        <v>4835</v>
      </c>
    </row>
    <row r="429" spans="1:17" x14ac:dyDescent="0.2">
      <c r="A429" t="s">
        <v>2510</v>
      </c>
      <c r="B429" t="s">
        <v>6206</v>
      </c>
      <c r="C429" s="14">
        <v>45975</v>
      </c>
      <c r="D429" t="s">
        <v>6207</v>
      </c>
      <c r="E429" t="s">
        <v>4832</v>
      </c>
      <c r="G429" t="s">
        <v>4833</v>
      </c>
      <c r="J429" t="s">
        <v>4953</v>
      </c>
      <c r="K429" t="s">
        <v>4835</v>
      </c>
      <c r="M429" t="s">
        <v>4835</v>
      </c>
      <c r="O429" t="s">
        <v>4837</v>
      </c>
      <c r="Q429" t="s">
        <v>6208</v>
      </c>
    </row>
    <row r="430" spans="1:17" x14ac:dyDescent="0.2">
      <c r="A430" t="s">
        <v>2516</v>
      </c>
      <c r="B430" t="s">
        <v>6209</v>
      </c>
      <c r="C430" s="14">
        <v>45975</v>
      </c>
      <c r="D430" t="s">
        <v>6210</v>
      </c>
      <c r="E430" t="s">
        <v>4832</v>
      </c>
      <c r="G430" t="s">
        <v>4833</v>
      </c>
      <c r="I430" t="s">
        <v>5881</v>
      </c>
      <c r="K430" t="s">
        <v>4835</v>
      </c>
      <c r="M430" t="s">
        <v>4835</v>
      </c>
      <c r="O430" t="s">
        <v>4835</v>
      </c>
    </row>
    <row r="431" spans="1:17" x14ac:dyDescent="0.2">
      <c r="A431" t="s">
        <v>4560</v>
      </c>
      <c r="B431" t="s">
        <v>4564</v>
      </c>
      <c r="C431" s="14">
        <v>45995</v>
      </c>
      <c r="D431" t="s">
        <v>6319</v>
      </c>
      <c r="E431" t="s">
        <v>4998</v>
      </c>
      <c r="G431" t="s">
        <v>4833</v>
      </c>
      <c r="I431" t="s">
        <v>5574</v>
      </c>
      <c r="K431" t="s">
        <v>4835</v>
      </c>
      <c r="M431" t="s">
        <v>4835</v>
      </c>
      <c r="O431" t="s">
        <v>4835</v>
      </c>
    </row>
    <row r="432" spans="1:17" x14ac:dyDescent="0.2">
      <c r="A432" t="s">
        <v>3324</v>
      </c>
      <c r="B432" t="s">
        <v>3328</v>
      </c>
      <c r="C432" s="14">
        <v>45967</v>
      </c>
      <c r="D432" t="s">
        <v>5853</v>
      </c>
      <c r="E432" t="s">
        <v>4832</v>
      </c>
      <c r="G432" t="s">
        <v>4833</v>
      </c>
      <c r="I432" t="s">
        <v>5784</v>
      </c>
      <c r="K432" t="s">
        <v>4835</v>
      </c>
      <c r="M432" t="s">
        <v>4835</v>
      </c>
      <c r="O432" t="s">
        <v>4835</v>
      </c>
      <c r="Q432" t="s">
        <v>5854</v>
      </c>
    </row>
    <row r="433" spans="1:17" x14ac:dyDescent="0.2">
      <c r="A433" t="s">
        <v>2522</v>
      </c>
      <c r="B433" t="s">
        <v>6211</v>
      </c>
      <c r="C433" s="14">
        <v>45975</v>
      </c>
      <c r="D433" t="s">
        <v>6212</v>
      </c>
      <c r="E433" t="s">
        <v>4832</v>
      </c>
      <c r="G433" t="s">
        <v>4833</v>
      </c>
      <c r="K433" t="s">
        <v>4835</v>
      </c>
      <c r="M433" t="s">
        <v>4835</v>
      </c>
      <c r="O433" t="s">
        <v>4835</v>
      </c>
    </row>
    <row r="434" spans="1:17" x14ac:dyDescent="0.2">
      <c r="A434" t="s">
        <v>3330</v>
      </c>
      <c r="B434" t="s">
        <v>3334</v>
      </c>
      <c r="C434" s="14">
        <v>45967</v>
      </c>
      <c r="D434" t="s">
        <v>5855</v>
      </c>
      <c r="E434" t="s">
        <v>4832</v>
      </c>
      <c r="G434" t="s">
        <v>4833</v>
      </c>
      <c r="I434" t="s">
        <v>5784</v>
      </c>
      <c r="K434" t="s">
        <v>4835</v>
      </c>
      <c r="M434" t="s">
        <v>4835</v>
      </c>
      <c r="O434" t="s">
        <v>4835</v>
      </c>
      <c r="Q434" t="s">
        <v>5856</v>
      </c>
    </row>
    <row r="435" spans="1:17" x14ac:dyDescent="0.2">
      <c r="A435" t="s">
        <v>3336</v>
      </c>
      <c r="B435" t="s">
        <v>3340</v>
      </c>
      <c r="C435" s="14">
        <v>45967</v>
      </c>
      <c r="D435" t="s">
        <v>5857</v>
      </c>
      <c r="E435" t="s">
        <v>4902</v>
      </c>
      <c r="G435" t="s">
        <v>4833</v>
      </c>
      <c r="I435" t="s">
        <v>5574</v>
      </c>
      <c r="K435" t="s">
        <v>4837</v>
      </c>
      <c r="L435" t="s">
        <v>4893</v>
      </c>
      <c r="M435" t="s">
        <v>4835</v>
      </c>
      <c r="O435" t="s">
        <v>4835</v>
      </c>
    </row>
    <row r="436" spans="1:17" x14ac:dyDescent="0.2">
      <c r="A436" t="s">
        <v>1706</v>
      </c>
      <c r="B436" t="s">
        <v>1711</v>
      </c>
      <c r="C436" s="14">
        <v>45954</v>
      </c>
      <c r="D436" t="s">
        <v>5534</v>
      </c>
      <c r="E436" t="s">
        <v>4832</v>
      </c>
      <c r="G436" t="s">
        <v>4833</v>
      </c>
      <c r="I436" t="s">
        <v>5357</v>
      </c>
      <c r="J436" t="s">
        <v>5535</v>
      </c>
      <c r="K436" t="s">
        <v>4835</v>
      </c>
      <c r="M436" t="s">
        <v>4837</v>
      </c>
      <c r="N436" t="s">
        <v>5536</v>
      </c>
      <c r="O436" t="s">
        <v>4835</v>
      </c>
      <c r="Q436" t="s">
        <v>5537</v>
      </c>
    </row>
    <row r="437" spans="1:17" x14ac:dyDescent="0.2">
      <c r="A437" t="s">
        <v>1280</v>
      </c>
      <c r="B437" t="s">
        <v>5858</v>
      </c>
      <c r="C437" s="14">
        <v>45934</v>
      </c>
      <c r="D437" t="s">
        <v>5859</v>
      </c>
      <c r="E437" t="s">
        <v>4832</v>
      </c>
      <c r="G437" t="s">
        <v>4833</v>
      </c>
      <c r="I437" t="s">
        <v>5610</v>
      </c>
      <c r="K437" t="s">
        <v>4835</v>
      </c>
      <c r="M437" t="s">
        <v>4835</v>
      </c>
      <c r="O437" t="s">
        <v>4835</v>
      </c>
    </row>
    <row r="438" spans="1:17" x14ac:dyDescent="0.2">
      <c r="A438" t="s">
        <v>3342</v>
      </c>
      <c r="B438" t="s">
        <v>3346</v>
      </c>
      <c r="C438" s="14">
        <v>45967</v>
      </c>
      <c r="D438" t="s">
        <v>5860</v>
      </c>
      <c r="E438" t="s">
        <v>4832</v>
      </c>
      <c r="G438" t="s">
        <v>4833</v>
      </c>
      <c r="I438" t="s">
        <v>5373</v>
      </c>
      <c r="K438" t="s">
        <v>4835</v>
      </c>
      <c r="M438" t="s">
        <v>4835</v>
      </c>
      <c r="O438" t="s">
        <v>4835</v>
      </c>
    </row>
    <row r="439" spans="1:17" x14ac:dyDescent="0.2">
      <c r="A439" t="s">
        <v>3348</v>
      </c>
      <c r="B439" t="s">
        <v>3352</v>
      </c>
      <c r="C439" s="14">
        <v>45967</v>
      </c>
      <c r="D439" t="s">
        <v>5861</v>
      </c>
      <c r="E439" t="s">
        <v>4832</v>
      </c>
      <c r="G439" t="s">
        <v>4833</v>
      </c>
      <c r="I439" t="s">
        <v>5373</v>
      </c>
      <c r="K439" t="s">
        <v>4835</v>
      </c>
      <c r="M439" t="s">
        <v>4835</v>
      </c>
      <c r="O439" t="s">
        <v>4835</v>
      </c>
      <c r="Q439" t="s">
        <v>5862</v>
      </c>
    </row>
    <row r="440" spans="1:17" x14ac:dyDescent="0.2">
      <c r="A440" t="s">
        <v>704</v>
      </c>
      <c r="B440" t="s">
        <v>708</v>
      </c>
      <c r="C440" s="14">
        <v>45889</v>
      </c>
      <c r="D440" t="s">
        <v>5136</v>
      </c>
      <c r="E440" t="s">
        <v>4842</v>
      </c>
      <c r="G440" t="s">
        <v>4833</v>
      </c>
      <c r="I440" t="s">
        <v>5137</v>
      </c>
      <c r="J440" t="s">
        <v>5138</v>
      </c>
      <c r="K440" t="s">
        <v>4835</v>
      </c>
      <c r="M440" t="s">
        <v>4835</v>
      </c>
      <c r="O440" t="s">
        <v>4837</v>
      </c>
      <c r="P440" t="s">
        <v>5139</v>
      </c>
    </row>
    <row r="441" spans="1:17" x14ac:dyDescent="0.2">
      <c r="A441" t="s">
        <v>3354</v>
      </c>
      <c r="B441" t="s">
        <v>3359</v>
      </c>
      <c r="C441" s="14">
        <v>45968</v>
      </c>
      <c r="D441" t="s">
        <v>5863</v>
      </c>
      <c r="E441" t="s">
        <v>4832</v>
      </c>
      <c r="G441" t="s">
        <v>4833</v>
      </c>
      <c r="I441" t="s">
        <v>5373</v>
      </c>
      <c r="J441" t="s">
        <v>5864</v>
      </c>
      <c r="K441" t="s">
        <v>4835</v>
      </c>
      <c r="M441" t="s">
        <v>4835</v>
      </c>
      <c r="O441" t="s">
        <v>4835</v>
      </c>
      <c r="Q441" t="s">
        <v>5865</v>
      </c>
    </row>
    <row r="442" spans="1:17" x14ac:dyDescent="0.2">
      <c r="A442" t="s">
        <v>4566</v>
      </c>
      <c r="B442" t="s">
        <v>4571</v>
      </c>
      <c r="C442" s="14">
        <v>45995</v>
      </c>
      <c r="D442" t="s">
        <v>6645</v>
      </c>
      <c r="E442" t="s">
        <v>4832</v>
      </c>
      <c r="G442" t="s">
        <v>4833</v>
      </c>
      <c r="I442" t="s">
        <v>5357</v>
      </c>
      <c r="K442" t="s">
        <v>4835</v>
      </c>
      <c r="M442" t="s">
        <v>4835</v>
      </c>
      <c r="O442" t="s">
        <v>4835</v>
      </c>
    </row>
    <row r="443" spans="1:17" x14ac:dyDescent="0.2">
      <c r="A443" t="s">
        <v>3361</v>
      </c>
      <c r="B443" t="s">
        <v>3365</v>
      </c>
      <c r="C443" s="14">
        <v>45968</v>
      </c>
      <c r="D443" t="s">
        <v>5866</v>
      </c>
      <c r="E443" t="s">
        <v>4832</v>
      </c>
      <c r="G443" t="s">
        <v>4833</v>
      </c>
      <c r="I443" t="s">
        <v>5867</v>
      </c>
      <c r="K443" t="s">
        <v>4837</v>
      </c>
      <c r="L443" t="s">
        <v>5868</v>
      </c>
      <c r="M443" t="s">
        <v>4835</v>
      </c>
      <c r="O443" t="s">
        <v>4835</v>
      </c>
      <c r="Q443" t="s">
        <v>5869</v>
      </c>
    </row>
    <row r="444" spans="1:17" x14ac:dyDescent="0.2">
      <c r="A444" t="s">
        <v>193</v>
      </c>
      <c r="B444" t="s">
        <v>5140</v>
      </c>
      <c r="C444" s="14">
        <v>45902</v>
      </c>
      <c r="D444" t="s">
        <v>5141</v>
      </c>
      <c r="E444" t="s">
        <v>4832</v>
      </c>
      <c r="G444" t="s">
        <v>4833</v>
      </c>
      <c r="I444" t="s">
        <v>4834</v>
      </c>
      <c r="K444" t="s">
        <v>4835</v>
      </c>
      <c r="M444" t="s">
        <v>4835</v>
      </c>
      <c r="O444" t="s">
        <v>4835</v>
      </c>
    </row>
    <row r="445" spans="1:17" x14ac:dyDescent="0.2">
      <c r="A445" t="s">
        <v>4573</v>
      </c>
      <c r="B445" t="s">
        <v>6646</v>
      </c>
      <c r="C445" s="14">
        <v>45996</v>
      </c>
      <c r="D445" t="s">
        <v>6647</v>
      </c>
      <c r="E445" t="s">
        <v>4832</v>
      </c>
      <c r="G445" t="s">
        <v>4833</v>
      </c>
      <c r="I445" t="s">
        <v>5610</v>
      </c>
      <c r="K445" t="s">
        <v>4835</v>
      </c>
      <c r="M445" t="s">
        <v>4835</v>
      </c>
      <c r="O445" t="s">
        <v>4835</v>
      </c>
      <c r="Q445" t="s">
        <v>6648</v>
      </c>
    </row>
    <row r="446" spans="1:17" x14ac:dyDescent="0.2">
      <c r="A446" t="s">
        <v>4578</v>
      </c>
      <c r="B446" t="s">
        <v>6649</v>
      </c>
      <c r="C446" s="14">
        <v>45996</v>
      </c>
      <c r="D446" t="s">
        <v>6650</v>
      </c>
      <c r="E446" t="s">
        <v>4832</v>
      </c>
      <c r="G446" t="s">
        <v>4833</v>
      </c>
      <c r="I446" t="s">
        <v>5610</v>
      </c>
      <c r="K446" t="s">
        <v>4835</v>
      </c>
      <c r="M446" t="s">
        <v>4835</v>
      </c>
      <c r="O446" t="s">
        <v>4835</v>
      </c>
      <c r="Q446" t="s">
        <v>6651</v>
      </c>
    </row>
    <row r="447" spans="1:17" x14ac:dyDescent="0.2">
      <c r="A447" t="s">
        <v>1287</v>
      </c>
      <c r="B447" t="s">
        <v>5870</v>
      </c>
      <c r="C447" s="14">
        <v>45934</v>
      </c>
      <c r="D447" t="s">
        <v>5871</v>
      </c>
      <c r="E447" t="s">
        <v>4998</v>
      </c>
      <c r="G447" t="s">
        <v>4855</v>
      </c>
      <c r="I447" t="s">
        <v>5872</v>
      </c>
      <c r="K447" t="s">
        <v>4835</v>
      </c>
      <c r="M447" t="s">
        <v>4835</v>
      </c>
      <c r="O447" t="s">
        <v>4835</v>
      </c>
    </row>
    <row r="448" spans="1:17" x14ac:dyDescent="0.2">
      <c r="A448" t="s">
        <v>4091</v>
      </c>
      <c r="B448" t="s">
        <v>6652</v>
      </c>
      <c r="C448" s="14">
        <v>45990</v>
      </c>
      <c r="D448" t="s">
        <v>6653</v>
      </c>
      <c r="E448" t="s">
        <v>4842</v>
      </c>
      <c r="G448" t="s">
        <v>4833</v>
      </c>
      <c r="I448" t="s">
        <v>5357</v>
      </c>
      <c r="K448" t="s">
        <v>4835</v>
      </c>
      <c r="M448" t="s">
        <v>4835</v>
      </c>
      <c r="O448" t="s">
        <v>4837</v>
      </c>
      <c r="P448" t="s">
        <v>6654</v>
      </c>
    </row>
    <row r="449" spans="1:17" x14ac:dyDescent="0.2">
      <c r="A449" t="s">
        <v>4097</v>
      </c>
      <c r="B449" t="s">
        <v>6655</v>
      </c>
      <c r="C449" s="14">
        <v>45990</v>
      </c>
      <c r="D449" t="s">
        <v>6656</v>
      </c>
      <c r="E449" t="s">
        <v>4832</v>
      </c>
      <c r="G449" t="s">
        <v>4833</v>
      </c>
      <c r="I449" t="s">
        <v>6657</v>
      </c>
      <c r="J449" t="s">
        <v>6658</v>
      </c>
      <c r="K449" t="s">
        <v>4835</v>
      </c>
      <c r="M449" t="s">
        <v>4835</v>
      </c>
      <c r="O449" t="s">
        <v>4835</v>
      </c>
    </row>
    <row r="450" spans="1:17" x14ac:dyDescent="0.2">
      <c r="A450" t="s">
        <v>199</v>
      </c>
      <c r="B450" t="s">
        <v>5142</v>
      </c>
      <c r="C450" s="14">
        <v>45903</v>
      </c>
      <c r="D450" t="s">
        <v>5143</v>
      </c>
      <c r="E450" t="s">
        <v>4832</v>
      </c>
      <c r="G450" t="s">
        <v>4833</v>
      </c>
      <c r="I450" t="s">
        <v>4834</v>
      </c>
      <c r="K450" t="s">
        <v>4837</v>
      </c>
      <c r="L450" t="s">
        <v>5028</v>
      </c>
      <c r="M450" t="s">
        <v>4835</v>
      </c>
      <c r="O450" t="s">
        <v>4835</v>
      </c>
      <c r="Q450" t="s">
        <v>5144</v>
      </c>
    </row>
    <row r="451" spans="1:17" x14ac:dyDescent="0.2">
      <c r="A451" t="s">
        <v>206</v>
      </c>
      <c r="B451" t="s">
        <v>5873</v>
      </c>
      <c r="C451" s="14">
        <v>45948</v>
      </c>
      <c r="D451" t="s">
        <v>5874</v>
      </c>
      <c r="E451" t="s">
        <v>4832</v>
      </c>
      <c r="G451" t="s">
        <v>4833</v>
      </c>
      <c r="I451" t="s">
        <v>5323</v>
      </c>
      <c r="J451" t="s">
        <v>5875</v>
      </c>
      <c r="K451" t="s">
        <v>4835</v>
      </c>
      <c r="M451" t="s">
        <v>4835</v>
      </c>
      <c r="O451" t="s">
        <v>4835</v>
      </c>
      <c r="Q451" t="s">
        <v>5876</v>
      </c>
    </row>
    <row r="452" spans="1:17" x14ac:dyDescent="0.2">
      <c r="A452" t="s">
        <v>1293</v>
      </c>
      <c r="B452" t="s">
        <v>5877</v>
      </c>
      <c r="C452" s="14">
        <v>45938</v>
      </c>
      <c r="D452" t="s">
        <v>5878</v>
      </c>
      <c r="E452" t="s">
        <v>4832</v>
      </c>
      <c r="G452" t="s">
        <v>4855</v>
      </c>
      <c r="I452" t="s">
        <v>5879</v>
      </c>
      <c r="K452" t="s">
        <v>4835</v>
      </c>
      <c r="M452" t="s">
        <v>4835</v>
      </c>
      <c r="O452" t="s">
        <v>4835</v>
      </c>
    </row>
    <row r="453" spans="1:17" x14ac:dyDescent="0.2">
      <c r="A453" t="s">
        <v>4583</v>
      </c>
      <c r="B453" t="s">
        <v>4587</v>
      </c>
      <c r="C453" s="14">
        <v>45996</v>
      </c>
      <c r="D453" t="s">
        <v>6659</v>
      </c>
      <c r="E453" t="s">
        <v>4832</v>
      </c>
      <c r="G453" t="s">
        <v>4833</v>
      </c>
      <c r="I453" t="s">
        <v>6291</v>
      </c>
      <c r="J453" t="s">
        <v>4953</v>
      </c>
      <c r="K453" t="s">
        <v>4835</v>
      </c>
      <c r="M453" t="s">
        <v>4837</v>
      </c>
      <c r="N453" t="s">
        <v>6660</v>
      </c>
      <c r="O453" t="s">
        <v>4835</v>
      </c>
      <c r="Q453" t="s">
        <v>6661</v>
      </c>
    </row>
    <row r="454" spans="1:17" x14ac:dyDescent="0.2">
      <c r="A454" t="s">
        <v>2528</v>
      </c>
      <c r="B454" t="s">
        <v>6213</v>
      </c>
      <c r="C454" s="14">
        <v>45975</v>
      </c>
      <c r="D454" t="s">
        <v>6214</v>
      </c>
      <c r="E454" t="s">
        <v>4842</v>
      </c>
      <c r="G454" t="s">
        <v>4833</v>
      </c>
      <c r="J454" t="s">
        <v>6215</v>
      </c>
      <c r="K454" t="s">
        <v>4835</v>
      </c>
      <c r="M454" t="s">
        <v>4835</v>
      </c>
      <c r="O454" t="s">
        <v>4835</v>
      </c>
      <c r="Q454" t="s">
        <v>6216</v>
      </c>
    </row>
    <row r="455" spans="1:17" x14ac:dyDescent="0.2">
      <c r="A455" t="s">
        <v>1713</v>
      </c>
      <c r="B455" t="s">
        <v>1717</v>
      </c>
      <c r="C455" s="14">
        <v>45956</v>
      </c>
      <c r="D455" t="s">
        <v>5538</v>
      </c>
      <c r="E455" t="s">
        <v>4842</v>
      </c>
      <c r="G455" t="s">
        <v>4833</v>
      </c>
      <c r="I455" t="s">
        <v>5539</v>
      </c>
      <c r="J455" t="s">
        <v>5540</v>
      </c>
      <c r="K455" t="s">
        <v>4835</v>
      </c>
      <c r="M455" t="s">
        <v>4835</v>
      </c>
      <c r="O455" t="s">
        <v>4837</v>
      </c>
      <c r="P455" t="s">
        <v>5541</v>
      </c>
    </row>
    <row r="456" spans="1:17" x14ac:dyDescent="0.2">
      <c r="A456" t="s">
        <v>1719</v>
      </c>
      <c r="B456" t="s">
        <v>1723</v>
      </c>
      <c r="C456" s="14">
        <v>45955</v>
      </c>
      <c r="D456" t="s">
        <v>5542</v>
      </c>
      <c r="E456" t="s">
        <v>4842</v>
      </c>
      <c r="G456" t="s">
        <v>4833</v>
      </c>
      <c r="I456" t="s">
        <v>5543</v>
      </c>
      <c r="J456" t="s">
        <v>5544</v>
      </c>
      <c r="K456" t="s">
        <v>4835</v>
      </c>
      <c r="M456" t="s">
        <v>4837</v>
      </c>
      <c r="N456" t="s">
        <v>5545</v>
      </c>
      <c r="O456" t="s">
        <v>4835</v>
      </c>
      <c r="Q456" t="s">
        <v>5546</v>
      </c>
    </row>
    <row r="457" spans="1:17" x14ac:dyDescent="0.2">
      <c r="A457" t="s">
        <v>710</v>
      </c>
      <c r="B457" t="s">
        <v>715</v>
      </c>
      <c r="C457" s="14">
        <v>45902</v>
      </c>
      <c r="D457" t="s">
        <v>5145</v>
      </c>
      <c r="E457" t="s">
        <v>4902</v>
      </c>
      <c r="G457" t="s">
        <v>4855</v>
      </c>
      <c r="I457" t="s">
        <v>5146</v>
      </c>
      <c r="J457" t="s">
        <v>5147</v>
      </c>
      <c r="K457" t="s">
        <v>4835</v>
      </c>
      <c r="M457" t="s">
        <v>4835</v>
      </c>
      <c r="O457" t="s">
        <v>4837</v>
      </c>
      <c r="P457" t="s">
        <v>5148</v>
      </c>
    </row>
    <row r="458" spans="1:17" x14ac:dyDescent="0.2">
      <c r="A458" t="s">
        <v>4589</v>
      </c>
      <c r="B458" t="s">
        <v>4593</v>
      </c>
      <c r="C458" s="14">
        <v>45996</v>
      </c>
      <c r="D458" t="s">
        <v>6662</v>
      </c>
      <c r="E458" t="s">
        <v>4832</v>
      </c>
      <c r="G458" t="s">
        <v>4833</v>
      </c>
      <c r="I458" t="s">
        <v>5610</v>
      </c>
      <c r="K458" t="s">
        <v>4835</v>
      </c>
      <c r="M458" t="s">
        <v>4835</v>
      </c>
      <c r="O458" t="s">
        <v>4835</v>
      </c>
    </row>
    <row r="459" spans="1:17" x14ac:dyDescent="0.2">
      <c r="A459" t="s">
        <v>4595</v>
      </c>
      <c r="B459" t="s">
        <v>6788</v>
      </c>
      <c r="C459" s="14">
        <v>46024</v>
      </c>
      <c r="D459" t="s">
        <v>6789</v>
      </c>
      <c r="E459" t="s">
        <v>4832</v>
      </c>
      <c r="G459" t="s">
        <v>4833</v>
      </c>
      <c r="I459" t="s">
        <v>5610</v>
      </c>
      <c r="K459" t="s">
        <v>4835</v>
      </c>
      <c r="M459" t="s">
        <v>4835</v>
      </c>
      <c r="O459" t="s">
        <v>4835</v>
      </c>
      <c r="Q459" t="s">
        <v>6790</v>
      </c>
    </row>
    <row r="460" spans="1:17" x14ac:dyDescent="0.2">
      <c r="A460" t="s">
        <v>717</v>
      </c>
      <c r="B460" t="s">
        <v>721</v>
      </c>
      <c r="C460" s="14">
        <v>45899</v>
      </c>
      <c r="D460" t="s">
        <v>5149</v>
      </c>
      <c r="E460" t="s">
        <v>4832</v>
      </c>
      <c r="G460" t="s">
        <v>4833</v>
      </c>
      <c r="I460" t="s">
        <v>4834</v>
      </c>
      <c r="J460" t="s">
        <v>5150</v>
      </c>
      <c r="K460" t="s">
        <v>4835</v>
      </c>
      <c r="M460" t="s">
        <v>4835</v>
      </c>
      <c r="O460" t="s">
        <v>4835</v>
      </c>
    </row>
    <row r="461" spans="1:17" x14ac:dyDescent="0.2">
      <c r="A461" t="s">
        <v>2534</v>
      </c>
      <c r="B461" t="s">
        <v>6217</v>
      </c>
      <c r="C461" s="14">
        <v>45975</v>
      </c>
      <c r="D461" t="s">
        <v>6218</v>
      </c>
      <c r="E461" t="s">
        <v>5298</v>
      </c>
      <c r="G461" t="s">
        <v>4855</v>
      </c>
      <c r="J461" t="s">
        <v>6219</v>
      </c>
      <c r="K461" t="s">
        <v>4835</v>
      </c>
      <c r="M461" t="s">
        <v>4837</v>
      </c>
      <c r="N461" t="s">
        <v>6220</v>
      </c>
      <c r="O461" t="s">
        <v>4837</v>
      </c>
      <c r="P461" t="s">
        <v>6221</v>
      </c>
      <c r="Q461" t="s">
        <v>6222</v>
      </c>
    </row>
    <row r="462" spans="1:17" x14ac:dyDescent="0.2">
      <c r="A462" t="s">
        <v>2540</v>
      </c>
      <c r="B462" t="s">
        <v>6223</v>
      </c>
      <c r="C462" s="14">
        <v>45975</v>
      </c>
      <c r="D462" t="s">
        <v>6224</v>
      </c>
      <c r="E462" t="s">
        <v>4842</v>
      </c>
      <c r="G462" t="s">
        <v>4833</v>
      </c>
      <c r="J462" t="s">
        <v>4953</v>
      </c>
      <c r="K462" t="s">
        <v>4835</v>
      </c>
      <c r="M462" t="s">
        <v>4835</v>
      </c>
      <c r="O462" t="s">
        <v>4837</v>
      </c>
      <c r="P462" t="s">
        <v>6225</v>
      </c>
      <c r="Q462" t="s">
        <v>6226</v>
      </c>
    </row>
    <row r="463" spans="1:17" x14ac:dyDescent="0.2">
      <c r="A463" t="s">
        <v>3367</v>
      </c>
      <c r="B463" t="s">
        <v>3371</v>
      </c>
      <c r="C463" s="14">
        <v>45969</v>
      </c>
      <c r="D463" t="s">
        <v>5880</v>
      </c>
      <c r="E463" t="s">
        <v>4832</v>
      </c>
      <c r="G463" t="s">
        <v>4855</v>
      </c>
      <c r="I463" t="s">
        <v>5881</v>
      </c>
      <c r="K463" t="s">
        <v>4835</v>
      </c>
      <c r="M463" t="s">
        <v>4835</v>
      </c>
      <c r="O463" t="s">
        <v>4835</v>
      </c>
    </row>
    <row r="464" spans="1:17" x14ac:dyDescent="0.2">
      <c r="A464" t="s">
        <v>4354</v>
      </c>
      <c r="B464" t="s">
        <v>6663</v>
      </c>
      <c r="C464" s="14">
        <v>45999</v>
      </c>
      <c r="D464" t="s">
        <v>6664</v>
      </c>
      <c r="E464" t="s">
        <v>4832</v>
      </c>
      <c r="G464" t="s">
        <v>4833</v>
      </c>
      <c r="I464" t="s">
        <v>5610</v>
      </c>
      <c r="K464" t="s">
        <v>4835</v>
      </c>
      <c r="M464" t="s">
        <v>4835</v>
      </c>
      <c r="O464" t="s">
        <v>4835</v>
      </c>
      <c r="Q464" t="s">
        <v>6477</v>
      </c>
    </row>
    <row r="465" spans="1:17" x14ac:dyDescent="0.2">
      <c r="A465" t="s">
        <v>1725</v>
      </c>
      <c r="B465" t="s">
        <v>1729</v>
      </c>
      <c r="C465" s="14">
        <v>45955</v>
      </c>
      <c r="D465" t="s">
        <v>5547</v>
      </c>
      <c r="E465" t="s">
        <v>4902</v>
      </c>
      <c r="G465" t="s">
        <v>4833</v>
      </c>
      <c r="H465" t="s">
        <v>5548</v>
      </c>
      <c r="I465" t="s">
        <v>5373</v>
      </c>
      <c r="J465" t="s">
        <v>5549</v>
      </c>
      <c r="K465" t="s">
        <v>4835</v>
      </c>
      <c r="M465" t="s">
        <v>4835</v>
      </c>
      <c r="O465" t="s">
        <v>4835</v>
      </c>
      <c r="Q465" t="s">
        <v>5550</v>
      </c>
    </row>
    <row r="466" spans="1:17" x14ac:dyDescent="0.2">
      <c r="A466" t="s">
        <v>3373</v>
      </c>
      <c r="B466" t="s">
        <v>3377</v>
      </c>
      <c r="C466" s="14">
        <v>45968</v>
      </c>
      <c r="D466" t="s">
        <v>5882</v>
      </c>
      <c r="E466" t="s">
        <v>4832</v>
      </c>
      <c r="G466" t="s">
        <v>4833</v>
      </c>
      <c r="I466" t="s">
        <v>5373</v>
      </c>
      <c r="K466" t="s">
        <v>4835</v>
      </c>
      <c r="M466" t="s">
        <v>4835</v>
      </c>
      <c r="O466" t="s">
        <v>4835</v>
      </c>
    </row>
    <row r="467" spans="1:17" x14ac:dyDescent="0.2">
      <c r="A467" t="s">
        <v>212</v>
      </c>
      <c r="B467" t="s">
        <v>216</v>
      </c>
      <c r="C467" s="14">
        <v>45903</v>
      </c>
      <c r="D467" t="s">
        <v>5151</v>
      </c>
      <c r="E467" t="s">
        <v>4832</v>
      </c>
      <c r="G467" t="s">
        <v>4855</v>
      </c>
      <c r="I467" t="s">
        <v>5152</v>
      </c>
      <c r="K467" t="s">
        <v>4835</v>
      </c>
      <c r="M467" t="s">
        <v>4835</v>
      </c>
      <c r="O467" t="s">
        <v>4835</v>
      </c>
      <c r="Q467" t="s">
        <v>5153</v>
      </c>
    </row>
    <row r="468" spans="1:17" x14ac:dyDescent="0.2">
      <c r="A468" t="s">
        <v>2076</v>
      </c>
      <c r="B468" t="s">
        <v>2080</v>
      </c>
      <c r="C468" s="14">
        <v>45958</v>
      </c>
      <c r="D468" t="s">
        <v>5883</v>
      </c>
      <c r="E468" t="s">
        <v>4832</v>
      </c>
      <c r="G468" t="s">
        <v>4833</v>
      </c>
      <c r="I468" t="s">
        <v>5373</v>
      </c>
      <c r="K468" t="s">
        <v>4835</v>
      </c>
      <c r="M468" t="s">
        <v>4835</v>
      </c>
      <c r="O468" t="s">
        <v>4835</v>
      </c>
      <c r="Q468" t="s">
        <v>5884</v>
      </c>
    </row>
    <row r="469" spans="1:17" x14ac:dyDescent="0.2">
      <c r="A469" t="s">
        <v>4103</v>
      </c>
      <c r="B469" t="s">
        <v>6665</v>
      </c>
      <c r="C469" s="14">
        <v>45990</v>
      </c>
      <c r="D469" t="s">
        <v>6666</v>
      </c>
      <c r="E469" t="s">
        <v>4832</v>
      </c>
      <c r="G469" t="s">
        <v>4833</v>
      </c>
      <c r="I469" t="s">
        <v>5610</v>
      </c>
      <c r="K469" t="s">
        <v>4835</v>
      </c>
      <c r="M469" t="s">
        <v>4835</v>
      </c>
      <c r="O469" t="s">
        <v>4835</v>
      </c>
      <c r="Q469" t="s">
        <v>6667</v>
      </c>
    </row>
    <row r="470" spans="1:17" x14ac:dyDescent="0.2">
      <c r="A470" t="s">
        <v>4612</v>
      </c>
      <c r="B470" t="s">
        <v>6320</v>
      </c>
      <c r="C470" s="14">
        <v>46002</v>
      </c>
      <c r="D470" t="s">
        <v>6321</v>
      </c>
      <c r="E470" t="s">
        <v>4842</v>
      </c>
      <c r="G470" t="s">
        <v>4833</v>
      </c>
      <c r="I470" t="s">
        <v>6322</v>
      </c>
      <c r="K470" t="s">
        <v>4835</v>
      </c>
      <c r="M470" t="s">
        <v>4835</v>
      </c>
      <c r="O470" t="s">
        <v>4835</v>
      </c>
      <c r="Q470" t="s">
        <v>6323</v>
      </c>
    </row>
    <row r="471" spans="1:17" x14ac:dyDescent="0.2">
      <c r="A471" t="s">
        <v>4617</v>
      </c>
      <c r="B471" t="s">
        <v>4621</v>
      </c>
      <c r="C471" s="14">
        <v>46002</v>
      </c>
      <c r="D471" t="s">
        <v>6324</v>
      </c>
      <c r="E471" t="s">
        <v>4832</v>
      </c>
      <c r="G471" t="s">
        <v>4833</v>
      </c>
      <c r="I471" t="s">
        <v>5373</v>
      </c>
      <c r="J471" t="s">
        <v>6325</v>
      </c>
      <c r="K471" t="s">
        <v>4835</v>
      </c>
      <c r="M471" t="s">
        <v>4835</v>
      </c>
      <c r="O471" t="s">
        <v>4835</v>
      </c>
      <c r="Q471" t="s">
        <v>6326</v>
      </c>
    </row>
    <row r="472" spans="1:17" x14ac:dyDescent="0.2">
      <c r="A472" t="s">
        <v>218</v>
      </c>
      <c r="B472" t="s">
        <v>5154</v>
      </c>
      <c r="C472" s="14">
        <v>45903</v>
      </c>
      <c r="D472" t="s">
        <v>5155</v>
      </c>
      <c r="E472" t="s">
        <v>4832</v>
      </c>
      <c r="G472" t="s">
        <v>4833</v>
      </c>
      <c r="I472" t="s">
        <v>4834</v>
      </c>
      <c r="K472" t="s">
        <v>4835</v>
      </c>
      <c r="M472" t="s">
        <v>4835</v>
      </c>
      <c r="O472" t="s">
        <v>4835</v>
      </c>
    </row>
    <row r="473" spans="1:17" x14ac:dyDescent="0.2">
      <c r="A473" t="s">
        <v>3379</v>
      </c>
      <c r="B473" t="s">
        <v>3383</v>
      </c>
      <c r="C473" s="14">
        <v>45968</v>
      </c>
      <c r="D473" t="s">
        <v>5885</v>
      </c>
      <c r="E473" t="s">
        <v>4832</v>
      </c>
      <c r="G473" t="s">
        <v>4833</v>
      </c>
      <c r="I473" t="s">
        <v>5373</v>
      </c>
      <c r="K473" t="s">
        <v>4835</v>
      </c>
      <c r="M473" t="s">
        <v>4835</v>
      </c>
      <c r="O473" t="s">
        <v>4835</v>
      </c>
    </row>
    <row r="474" spans="1:17" x14ac:dyDescent="0.2">
      <c r="A474" t="s">
        <v>225</v>
      </c>
      <c r="B474" t="s">
        <v>5156</v>
      </c>
      <c r="C474" s="14">
        <v>45903</v>
      </c>
      <c r="D474" t="s">
        <v>5157</v>
      </c>
      <c r="E474" t="s">
        <v>4998</v>
      </c>
      <c r="G474" t="s">
        <v>4833</v>
      </c>
      <c r="I474" t="s">
        <v>5158</v>
      </c>
      <c r="K474" t="s">
        <v>4835</v>
      </c>
      <c r="M474" t="s">
        <v>4835</v>
      </c>
      <c r="O474" t="s">
        <v>4835</v>
      </c>
    </row>
    <row r="475" spans="1:17" x14ac:dyDescent="0.2">
      <c r="A475" t="s">
        <v>2082</v>
      </c>
      <c r="B475" t="s">
        <v>2086</v>
      </c>
      <c r="C475" s="14">
        <v>45957</v>
      </c>
      <c r="D475" t="s">
        <v>5886</v>
      </c>
      <c r="E475" t="s">
        <v>4902</v>
      </c>
      <c r="G475" t="s">
        <v>4833</v>
      </c>
      <c r="I475" t="s">
        <v>5574</v>
      </c>
      <c r="K475" t="s">
        <v>4835</v>
      </c>
      <c r="M475" t="s">
        <v>4835</v>
      </c>
      <c r="O475" t="s">
        <v>4837</v>
      </c>
      <c r="P475" t="s">
        <v>5887</v>
      </c>
      <c r="Q475" t="s">
        <v>5888</v>
      </c>
    </row>
    <row r="476" spans="1:17" x14ac:dyDescent="0.2">
      <c r="A476" t="s">
        <v>723</v>
      </c>
      <c r="B476" t="s">
        <v>727</v>
      </c>
      <c r="C476" s="14">
        <v>45901</v>
      </c>
      <c r="D476" t="s">
        <v>5159</v>
      </c>
      <c r="E476" t="s">
        <v>4832</v>
      </c>
      <c r="G476" t="s">
        <v>4833</v>
      </c>
      <c r="I476" t="s">
        <v>5160</v>
      </c>
      <c r="K476" t="s">
        <v>4835</v>
      </c>
      <c r="M476" t="s">
        <v>4835</v>
      </c>
      <c r="O476" t="s">
        <v>4835</v>
      </c>
    </row>
    <row r="477" spans="1:17" x14ac:dyDescent="0.2">
      <c r="A477" t="s">
        <v>729</v>
      </c>
      <c r="B477" t="s">
        <v>733</v>
      </c>
      <c r="C477" s="14">
        <v>45903</v>
      </c>
      <c r="D477" t="s">
        <v>5161</v>
      </c>
      <c r="E477" t="s">
        <v>4832</v>
      </c>
      <c r="G477" t="s">
        <v>4833</v>
      </c>
      <c r="I477" t="s">
        <v>4834</v>
      </c>
      <c r="K477" t="s">
        <v>4835</v>
      </c>
      <c r="M477" t="s">
        <v>4835</v>
      </c>
      <c r="O477" t="s">
        <v>4835</v>
      </c>
      <c r="Q477" t="s">
        <v>5162</v>
      </c>
    </row>
    <row r="478" spans="1:17" x14ac:dyDescent="0.2">
      <c r="A478" t="s">
        <v>4623</v>
      </c>
      <c r="B478" t="s">
        <v>6327</v>
      </c>
      <c r="C478" s="14">
        <v>46002</v>
      </c>
      <c r="D478" t="s">
        <v>6328</v>
      </c>
      <c r="E478" t="s">
        <v>4832</v>
      </c>
      <c r="G478" t="s">
        <v>4833</v>
      </c>
      <c r="I478" t="s">
        <v>5323</v>
      </c>
      <c r="K478" t="s">
        <v>4835</v>
      </c>
      <c r="M478" t="s">
        <v>4835</v>
      </c>
      <c r="O478" t="s">
        <v>4835</v>
      </c>
      <c r="Q478" t="s">
        <v>6329</v>
      </c>
    </row>
    <row r="479" spans="1:17" x14ac:dyDescent="0.2">
      <c r="A479" t="s">
        <v>4627</v>
      </c>
      <c r="B479" t="s">
        <v>6330</v>
      </c>
      <c r="C479" s="14">
        <v>46002</v>
      </c>
      <c r="D479" t="s">
        <v>6331</v>
      </c>
      <c r="E479" t="s">
        <v>4832</v>
      </c>
      <c r="G479" t="s">
        <v>4833</v>
      </c>
      <c r="I479" t="s">
        <v>6332</v>
      </c>
      <c r="K479" t="s">
        <v>4835</v>
      </c>
      <c r="M479" t="s">
        <v>4835</v>
      </c>
      <c r="O479" t="s">
        <v>4835</v>
      </c>
      <c r="Q479" t="s">
        <v>6333</v>
      </c>
    </row>
    <row r="480" spans="1:17" x14ac:dyDescent="0.2">
      <c r="A480" t="s">
        <v>2546</v>
      </c>
      <c r="B480" t="s">
        <v>6227</v>
      </c>
      <c r="C480" s="14">
        <v>45974</v>
      </c>
      <c r="D480" t="s">
        <v>6228</v>
      </c>
      <c r="E480" t="s">
        <v>4998</v>
      </c>
      <c r="G480" t="s">
        <v>4833</v>
      </c>
      <c r="I480" t="s">
        <v>6229</v>
      </c>
      <c r="K480" t="s">
        <v>4835</v>
      </c>
      <c r="M480" t="s">
        <v>4835</v>
      </c>
      <c r="O480" t="s">
        <v>4835</v>
      </c>
      <c r="Q480" t="s">
        <v>6230</v>
      </c>
    </row>
    <row r="481" spans="1:17" x14ac:dyDescent="0.2">
      <c r="A481" t="s">
        <v>3385</v>
      </c>
      <c r="B481" t="s">
        <v>3390</v>
      </c>
      <c r="C481" s="14">
        <v>45968</v>
      </c>
      <c r="D481" t="s">
        <v>5889</v>
      </c>
      <c r="E481" t="s">
        <v>4832</v>
      </c>
      <c r="G481" t="s">
        <v>4833</v>
      </c>
      <c r="J481" t="s">
        <v>4953</v>
      </c>
      <c r="K481" t="s">
        <v>4835</v>
      </c>
      <c r="M481" t="s">
        <v>4835</v>
      </c>
      <c r="O481" t="s">
        <v>4835</v>
      </c>
      <c r="Q481" t="s">
        <v>5890</v>
      </c>
    </row>
    <row r="482" spans="1:17" x14ac:dyDescent="0.2">
      <c r="A482" t="s">
        <v>1731</v>
      </c>
      <c r="B482" t="s">
        <v>1736</v>
      </c>
      <c r="C482" s="14">
        <v>45955</v>
      </c>
      <c r="D482" t="s">
        <v>5551</v>
      </c>
      <c r="E482" t="s">
        <v>4832</v>
      </c>
      <c r="G482" t="s">
        <v>4833</v>
      </c>
      <c r="I482" t="s">
        <v>5373</v>
      </c>
      <c r="K482" t="s">
        <v>4835</v>
      </c>
      <c r="M482" t="s">
        <v>4835</v>
      </c>
      <c r="O482" t="s">
        <v>4835</v>
      </c>
    </row>
    <row r="483" spans="1:17" x14ac:dyDescent="0.2">
      <c r="A483" t="s">
        <v>3392</v>
      </c>
      <c r="B483" t="s">
        <v>3396</v>
      </c>
      <c r="C483" s="14">
        <v>45968</v>
      </c>
      <c r="D483" t="s">
        <v>5891</v>
      </c>
      <c r="E483" t="s">
        <v>4902</v>
      </c>
      <c r="G483" t="s">
        <v>4833</v>
      </c>
      <c r="I483" t="s">
        <v>5610</v>
      </c>
      <c r="K483" t="s">
        <v>4835</v>
      </c>
      <c r="M483" t="s">
        <v>4837</v>
      </c>
      <c r="N483" t="s">
        <v>5892</v>
      </c>
      <c r="O483" t="s">
        <v>4835</v>
      </c>
      <c r="Q483" t="s">
        <v>5893</v>
      </c>
    </row>
    <row r="484" spans="1:17" x14ac:dyDescent="0.2">
      <c r="A484" t="s">
        <v>4631</v>
      </c>
      <c r="B484" t="s">
        <v>6334</v>
      </c>
      <c r="C484" s="14">
        <v>46007</v>
      </c>
      <c r="D484" t="s">
        <v>6335</v>
      </c>
      <c r="E484" t="s">
        <v>4998</v>
      </c>
      <c r="G484" t="s">
        <v>4833</v>
      </c>
      <c r="I484" t="s">
        <v>5610</v>
      </c>
      <c r="K484" t="s">
        <v>4835</v>
      </c>
      <c r="M484" t="s">
        <v>4835</v>
      </c>
      <c r="O484" t="s">
        <v>4835</v>
      </c>
    </row>
    <row r="485" spans="1:17" x14ac:dyDescent="0.2">
      <c r="A485" t="s">
        <v>735</v>
      </c>
      <c r="B485" t="s">
        <v>740</v>
      </c>
      <c r="C485" s="14">
        <v>45902</v>
      </c>
      <c r="D485" t="s">
        <v>5163</v>
      </c>
      <c r="E485" t="s">
        <v>4842</v>
      </c>
      <c r="G485" t="s">
        <v>4855</v>
      </c>
      <c r="I485" t="s">
        <v>5164</v>
      </c>
      <c r="J485" t="s">
        <v>5165</v>
      </c>
      <c r="K485" t="s">
        <v>4835</v>
      </c>
      <c r="M485" t="s">
        <v>4835</v>
      </c>
      <c r="O485" t="s">
        <v>4837</v>
      </c>
      <c r="P485" t="s">
        <v>5166</v>
      </c>
    </row>
    <row r="486" spans="1:17" x14ac:dyDescent="0.2">
      <c r="A486" t="s">
        <v>3398</v>
      </c>
      <c r="B486" t="s">
        <v>3403</v>
      </c>
      <c r="C486" s="14">
        <v>45968</v>
      </c>
      <c r="D486" t="s">
        <v>5894</v>
      </c>
      <c r="E486" t="s">
        <v>4832</v>
      </c>
      <c r="G486" t="s">
        <v>4833</v>
      </c>
      <c r="I486" t="s">
        <v>5373</v>
      </c>
      <c r="K486" t="s">
        <v>4835</v>
      </c>
      <c r="M486" t="s">
        <v>4835</v>
      </c>
      <c r="O486" t="s">
        <v>4835</v>
      </c>
    </row>
    <row r="487" spans="1:17" x14ac:dyDescent="0.2">
      <c r="A487" t="s">
        <v>3405</v>
      </c>
      <c r="B487" t="s">
        <v>3409</v>
      </c>
      <c r="C487" s="14">
        <v>45971</v>
      </c>
      <c r="D487" t="s">
        <v>5895</v>
      </c>
      <c r="E487" t="s">
        <v>4832</v>
      </c>
      <c r="G487" t="s">
        <v>4833</v>
      </c>
      <c r="I487" t="s">
        <v>5357</v>
      </c>
      <c r="K487" t="s">
        <v>4835</v>
      </c>
      <c r="M487" t="s">
        <v>4835</v>
      </c>
      <c r="O487" t="s">
        <v>4835</v>
      </c>
      <c r="Q487" t="s">
        <v>5896</v>
      </c>
    </row>
    <row r="488" spans="1:17" x14ac:dyDescent="0.2">
      <c r="A488" t="s">
        <v>4109</v>
      </c>
      <c r="B488" t="s">
        <v>6668</v>
      </c>
      <c r="C488" s="14">
        <v>45990</v>
      </c>
      <c r="D488" t="s">
        <v>6669</v>
      </c>
      <c r="E488" t="s">
        <v>4832</v>
      </c>
      <c r="G488" t="s">
        <v>4833</v>
      </c>
      <c r="I488" t="s">
        <v>5373</v>
      </c>
      <c r="K488" t="s">
        <v>4835</v>
      </c>
      <c r="M488" t="s">
        <v>4835</v>
      </c>
      <c r="O488" t="s">
        <v>4835</v>
      </c>
      <c r="Q488" t="s">
        <v>6670</v>
      </c>
    </row>
    <row r="489" spans="1:17" x14ac:dyDescent="0.2">
      <c r="A489" t="s">
        <v>3411</v>
      </c>
      <c r="B489" t="s">
        <v>3415</v>
      </c>
      <c r="C489" s="14">
        <v>45971</v>
      </c>
      <c r="D489" t="s">
        <v>5897</v>
      </c>
      <c r="E489" t="s">
        <v>4842</v>
      </c>
      <c r="G489" t="s">
        <v>4833</v>
      </c>
      <c r="I489" t="s">
        <v>5357</v>
      </c>
      <c r="J489" t="s">
        <v>5898</v>
      </c>
      <c r="K489" t="s">
        <v>4835</v>
      </c>
      <c r="M489" t="s">
        <v>4835</v>
      </c>
      <c r="O489" t="s">
        <v>4837</v>
      </c>
      <c r="P489" t="s">
        <v>5899</v>
      </c>
    </row>
    <row r="490" spans="1:17" x14ac:dyDescent="0.2">
      <c r="A490" t="s">
        <v>742</v>
      </c>
      <c r="B490" t="s">
        <v>746</v>
      </c>
      <c r="C490" s="14">
        <v>45901</v>
      </c>
      <c r="D490" t="s">
        <v>5167</v>
      </c>
      <c r="E490" t="s">
        <v>4832</v>
      </c>
      <c r="G490" t="s">
        <v>4855</v>
      </c>
      <c r="I490" t="s">
        <v>5168</v>
      </c>
      <c r="K490" t="s">
        <v>4835</v>
      </c>
      <c r="M490" t="s">
        <v>4835</v>
      </c>
      <c r="O490" t="s">
        <v>4835</v>
      </c>
    </row>
    <row r="491" spans="1:17" x14ac:dyDescent="0.2">
      <c r="A491" t="s">
        <v>3417</v>
      </c>
      <c r="B491" t="s">
        <v>3421</v>
      </c>
      <c r="C491" s="14">
        <v>45971</v>
      </c>
      <c r="D491" t="s">
        <v>5900</v>
      </c>
      <c r="E491" t="s">
        <v>4842</v>
      </c>
      <c r="G491" t="s">
        <v>4833</v>
      </c>
      <c r="I491" t="s">
        <v>5901</v>
      </c>
      <c r="K491" t="s">
        <v>4835</v>
      </c>
      <c r="M491" t="s">
        <v>4837</v>
      </c>
      <c r="N491" t="s">
        <v>5902</v>
      </c>
      <c r="O491" t="s">
        <v>4835</v>
      </c>
    </row>
    <row r="492" spans="1:17" x14ac:dyDescent="0.2">
      <c r="A492" t="s">
        <v>3423</v>
      </c>
      <c r="B492" t="s">
        <v>3428</v>
      </c>
      <c r="C492" s="14">
        <v>45972</v>
      </c>
      <c r="D492" t="s">
        <v>5903</v>
      </c>
      <c r="E492" t="s">
        <v>4832</v>
      </c>
      <c r="G492" t="s">
        <v>4833</v>
      </c>
      <c r="I492" t="s">
        <v>5373</v>
      </c>
      <c r="K492" t="s">
        <v>4835</v>
      </c>
      <c r="M492" t="s">
        <v>4835</v>
      </c>
      <c r="O492" t="s">
        <v>4835</v>
      </c>
      <c r="Q492" t="s">
        <v>5904</v>
      </c>
    </row>
    <row r="493" spans="1:17" x14ac:dyDescent="0.2">
      <c r="A493" t="s">
        <v>231</v>
      </c>
      <c r="B493" t="s">
        <v>5169</v>
      </c>
      <c r="C493" s="14">
        <v>45903</v>
      </c>
      <c r="D493" t="s">
        <v>5170</v>
      </c>
      <c r="E493" t="s">
        <v>4832</v>
      </c>
      <c r="G493" t="s">
        <v>4833</v>
      </c>
      <c r="I493" t="s">
        <v>5171</v>
      </c>
      <c r="K493" t="s">
        <v>4835</v>
      </c>
      <c r="M493" t="s">
        <v>4835</v>
      </c>
      <c r="O493" t="s">
        <v>4835</v>
      </c>
    </row>
    <row r="494" spans="1:17" x14ac:dyDescent="0.2">
      <c r="A494" t="s">
        <v>748</v>
      </c>
      <c r="B494" t="s">
        <v>753</v>
      </c>
      <c r="C494" s="14">
        <v>45901</v>
      </c>
      <c r="D494" t="s">
        <v>5172</v>
      </c>
      <c r="E494" t="s">
        <v>4832</v>
      </c>
      <c r="G494" t="s">
        <v>4833</v>
      </c>
      <c r="I494" t="s">
        <v>5173</v>
      </c>
      <c r="J494" t="s">
        <v>5174</v>
      </c>
      <c r="K494" t="s">
        <v>4835</v>
      </c>
      <c r="M494" t="s">
        <v>4837</v>
      </c>
      <c r="N494" t="s">
        <v>5175</v>
      </c>
      <c r="O494" t="s">
        <v>4835</v>
      </c>
      <c r="Q494" t="s">
        <v>5176</v>
      </c>
    </row>
    <row r="495" spans="1:17" x14ac:dyDescent="0.2">
      <c r="A495" t="s">
        <v>3430</v>
      </c>
      <c r="B495" t="s">
        <v>3434</v>
      </c>
      <c r="C495" s="14">
        <v>45972</v>
      </c>
      <c r="D495" t="s">
        <v>5905</v>
      </c>
      <c r="E495" t="s">
        <v>4832</v>
      </c>
      <c r="G495" t="s">
        <v>4855</v>
      </c>
      <c r="I495" t="s">
        <v>5223</v>
      </c>
      <c r="K495" t="s">
        <v>4837</v>
      </c>
      <c r="L495" t="s">
        <v>5028</v>
      </c>
      <c r="M495" t="s">
        <v>4835</v>
      </c>
      <c r="O495" t="s">
        <v>4835</v>
      </c>
    </row>
    <row r="496" spans="1:17" x14ac:dyDescent="0.2">
      <c r="A496" t="s">
        <v>2553</v>
      </c>
      <c r="B496" t="s">
        <v>6231</v>
      </c>
      <c r="C496" s="14">
        <v>45974</v>
      </c>
      <c r="D496" t="s">
        <v>6232</v>
      </c>
      <c r="E496" t="s">
        <v>4832</v>
      </c>
      <c r="G496" t="s">
        <v>4833</v>
      </c>
      <c r="I496" t="s">
        <v>6233</v>
      </c>
      <c r="K496" t="s">
        <v>4835</v>
      </c>
      <c r="M496" t="s">
        <v>4835</v>
      </c>
      <c r="O496" t="s">
        <v>4837</v>
      </c>
      <c r="P496" t="s">
        <v>6234</v>
      </c>
    </row>
    <row r="497" spans="1:17" x14ac:dyDescent="0.2">
      <c r="A497" t="s">
        <v>4116</v>
      </c>
      <c r="B497" t="s">
        <v>6671</v>
      </c>
      <c r="C497" s="14">
        <v>45995</v>
      </c>
      <c r="D497" t="s">
        <v>6672</v>
      </c>
      <c r="E497" t="s">
        <v>4832</v>
      </c>
      <c r="G497" t="s">
        <v>4833</v>
      </c>
      <c r="I497" t="s">
        <v>5357</v>
      </c>
      <c r="K497" t="s">
        <v>4835</v>
      </c>
      <c r="M497" t="s">
        <v>4835</v>
      </c>
      <c r="O497" t="s">
        <v>4835</v>
      </c>
    </row>
    <row r="498" spans="1:17" x14ac:dyDescent="0.2">
      <c r="A498" t="s">
        <v>3436</v>
      </c>
      <c r="B498" t="s">
        <v>3441</v>
      </c>
      <c r="C498" s="14">
        <v>45972</v>
      </c>
      <c r="D498" t="s">
        <v>5906</v>
      </c>
      <c r="E498" t="s">
        <v>4832</v>
      </c>
      <c r="G498" t="s">
        <v>4833</v>
      </c>
      <c r="I498" t="s">
        <v>5373</v>
      </c>
      <c r="K498" t="s">
        <v>4835</v>
      </c>
      <c r="M498" t="s">
        <v>4835</v>
      </c>
      <c r="O498" t="s">
        <v>4835</v>
      </c>
    </row>
    <row r="499" spans="1:17" x14ac:dyDescent="0.2">
      <c r="A499" t="s">
        <v>3443</v>
      </c>
      <c r="B499" t="s">
        <v>3447</v>
      </c>
      <c r="C499" s="14">
        <v>45972</v>
      </c>
      <c r="D499" t="s">
        <v>5907</v>
      </c>
      <c r="E499" t="s">
        <v>4832</v>
      </c>
      <c r="G499" t="s">
        <v>4833</v>
      </c>
      <c r="I499" t="s">
        <v>5323</v>
      </c>
      <c r="K499" t="s">
        <v>4835</v>
      </c>
      <c r="M499" t="s">
        <v>4835</v>
      </c>
      <c r="O499" t="s">
        <v>4835</v>
      </c>
    </row>
    <row r="500" spans="1:17" x14ac:dyDescent="0.2">
      <c r="A500" t="s">
        <v>4636</v>
      </c>
      <c r="B500" t="s">
        <v>6336</v>
      </c>
      <c r="C500" s="14">
        <v>46002</v>
      </c>
      <c r="D500" t="s">
        <v>6337</v>
      </c>
      <c r="E500" t="s">
        <v>4832</v>
      </c>
      <c r="G500" t="s">
        <v>4833</v>
      </c>
      <c r="I500" t="s">
        <v>5357</v>
      </c>
      <c r="K500" t="s">
        <v>4835</v>
      </c>
      <c r="M500" t="s">
        <v>4835</v>
      </c>
      <c r="O500" t="s">
        <v>4835</v>
      </c>
    </row>
    <row r="501" spans="1:17" x14ac:dyDescent="0.2">
      <c r="A501" t="s">
        <v>755</v>
      </c>
      <c r="B501" t="s">
        <v>759</v>
      </c>
      <c r="C501" s="14">
        <v>45901</v>
      </c>
      <c r="D501" t="s">
        <v>5177</v>
      </c>
      <c r="E501" t="s">
        <v>5178</v>
      </c>
      <c r="F501" t="s">
        <v>5179</v>
      </c>
      <c r="G501" t="s">
        <v>4833</v>
      </c>
      <c r="I501" t="s">
        <v>5180</v>
      </c>
      <c r="J501" t="s">
        <v>5181</v>
      </c>
      <c r="K501" t="s">
        <v>4835</v>
      </c>
      <c r="M501" t="s">
        <v>4837</v>
      </c>
      <c r="N501" t="s">
        <v>5182</v>
      </c>
      <c r="O501" t="s">
        <v>4835</v>
      </c>
    </row>
    <row r="502" spans="1:17" x14ac:dyDescent="0.2">
      <c r="A502" t="s">
        <v>761</v>
      </c>
      <c r="B502" t="s">
        <v>5908</v>
      </c>
      <c r="C502" s="14">
        <v>45947</v>
      </c>
      <c r="D502" t="s">
        <v>5909</v>
      </c>
      <c r="E502" t="s">
        <v>4832</v>
      </c>
      <c r="G502" t="s">
        <v>4833</v>
      </c>
      <c r="I502" t="s">
        <v>5610</v>
      </c>
      <c r="J502" t="s">
        <v>5910</v>
      </c>
      <c r="K502" t="s">
        <v>4835</v>
      </c>
      <c r="M502" t="s">
        <v>4835</v>
      </c>
      <c r="O502" t="s">
        <v>4835</v>
      </c>
    </row>
    <row r="503" spans="1:17" x14ac:dyDescent="0.2">
      <c r="A503" t="s">
        <v>3449</v>
      </c>
      <c r="B503" t="s">
        <v>3453</v>
      </c>
      <c r="C503" s="14">
        <v>45972</v>
      </c>
      <c r="D503" t="s">
        <v>5911</v>
      </c>
      <c r="E503" t="s">
        <v>4832</v>
      </c>
      <c r="G503" t="s">
        <v>4833</v>
      </c>
      <c r="I503" t="s">
        <v>5912</v>
      </c>
      <c r="K503" t="s">
        <v>4835</v>
      </c>
      <c r="M503" t="s">
        <v>4835</v>
      </c>
      <c r="O503" t="s">
        <v>4835</v>
      </c>
    </row>
    <row r="504" spans="1:17" x14ac:dyDescent="0.2">
      <c r="A504" t="s">
        <v>767</v>
      </c>
      <c r="B504" t="s">
        <v>772</v>
      </c>
      <c r="C504" s="14">
        <v>45902</v>
      </c>
      <c r="D504" t="s">
        <v>5183</v>
      </c>
      <c r="E504" t="s">
        <v>4832</v>
      </c>
      <c r="G504" t="s">
        <v>4855</v>
      </c>
      <c r="I504" t="s">
        <v>5184</v>
      </c>
      <c r="K504" t="s">
        <v>4835</v>
      </c>
      <c r="M504" t="s">
        <v>4835</v>
      </c>
      <c r="O504" t="s">
        <v>4835</v>
      </c>
      <c r="Q504" t="s">
        <v>5185</v>
      </c>
    </row>
    <row r="505" spans="1:17" x14ac:dyDescent="0.2">
      <c r="A505" t="s">
        <v>774</v>
      </c>
      <c r="B505" t="s">
        <v>778</v>
      </c>
      <c r="C505" s="14">
        <v>45902</v>
      </c>
      <c r="D505" t="s">
        <v>5186</v>
      </c>
      <c r="E505" t="s">
        <v>4832</v>
      </c>
      <c r="G505" t="s">
        <v>4855</v>
      </c>
      <c r="I505" t="s">
        <v>5187</v>
      </c>
      <c r="K505" t="s">
        <v>4835</v>
      </c>
      <c r="M505" t="s">
        <v>4835</v>
      </c>
      <c r="O505" t="s">
        <v>4835</v>
      </c>
      <c r="Q505" t="s">
        <v>5185</v>
      </c>
    </row>
    <row r="506" spans="1:17" x14ac:dyDescent="0.2">
      <c r="A506" t="s">
        <v>4640</v>
      </c>
      <c r="B506" t="s">
        <v>6338</v>
      </c>
      <c r="C506" s="14">
        <v>46003</v>
      </c>
      <c r="D506" t="s">
        <v>6339</v>
      </c>
      <c r="E506" t="s">
        <v>4998</v>
      </c>
      <c r="G506" t="s">
        <v>4833</v>
      </c>
      <c r="I506" t="s">
        <v>5610</v>
      </c>
      <c r="K506" t="s">
        <v>4835</v>
      </c>
      <c r="M506" t="s">
        <v>4835</v>
      </c>
      <c r="O506" t="s">
        <v>4835</v>
      </c>
    </row>
    <row r="507" spans="1:17" x14ac:dyDescent="0.2">
      <c r="A507" t="s">
        <v>780</v>
      </c>
      <c r="B507" t="s">
        <v>784</v>
      </c>
      <c r="C507" s="14">
        <v>45902</v>
      </c>
      <c r="D507" t="s">
        <v>5188</v>
      </c>
      <c r="E507" t="s">
        <v>4842</v>
      </c>
      <c r="G507" t="s">
        <v>4833</v>
      </c>
      <c r="I507" t="s">
        <v>5189</v>
      </c>
      <c r="K507" t="s">
        <v>4835</v>
      </c>
      <c r="M507" t="s">
        <v>4835</v>
      </c>
      <c r="O507" t="s">
        <v>4835</v>
      </c>
    </row>
    <row r="508" spans="1:17" x14ac:dyDescent="0.2">
      <c r="A508" t="s">
        <v>1738</v>
      </c>
      <c r="B508" t="s">
        <v>1742</v>
      </c>
      <c r="C508" s="14">
        <v>45955</v>
      </c>
      <c r="D508" t="s">
        <v>5552</v>
      </c>
      <c r="E508" t="s">
        <v>4832</v>
      </c>
      <c r="G508" t="s">
        <v>4833</v>
      </c>
      <c r="I508" t="s">
        <v>5373</v>
      </c>
      <c r="J508" t="s">
        <v>4953</v>
      </c>
      <c r="K508" t="s">
        <v>4835</v>
      </c>
      <c r="M508" t="s">
        <v>4835</v>
      </c>
      <c r="O508" t="s">
        <v>4835</v>
      </c>
      <c r="Q508" t="s">
        <v>5553</v>
      </c>
    </row>
    <row r="509" spans="1:17" x14ac:dyDescent="0.2">
      <c r="A509" t="s">
        <v>1299</v>
      </c>
      <c r="B509" t="s">
        <v>5913</v>
      </c>
      <c r="C509" s="14">
        <v>45938</v>
      </c>
      <c r="D509" t="s">
        <v>5914</v>
      </c>
      <c r="E509" t="s">
        <v>4832</v>
      </c>
      <c r="G509" t="s">
        <v>4855</v>
      </c>
      <c r="I509" t="s">
        <v>5915</v>
      </c>
      <c r="K509" t="s">
        <v>4835</v>
      </c>
      <c r="M509" t="s">
        <v>4835</v>
      </c>
      <c r="O509" t="s">
        <v>4835</v>
      </c>
      <c r="Q509" t="s">
        <v>5916</v>
      </c>
    </row>
    <row r="510" spans="1:17" x14ac:dyDescent="0.2">
      <c r="A510" t="s">
        <v>786</v>
      </c>
      <c r="B510" t="s">
        <v>790</v>
      </c>
      <c r="C510" s="14">
        <v>45903</v>
      </c>
      <c r="D510" t="s">
        <v>5190</v>
      </c>
      <c r="E510" t="s">
        <v>4902</v>
      </c>
      <c r="G510" t="s">
        <v>4855</v>
      </c>
      <c r="I510" t="s">
        <v>5191</v>
      </c>
      <c r="J510" t="s">
        <v>5192</v>
      </c>
      <c r="K510" t="s">
        <v>4835</v>
      </c>
      <c r="M510" t="s">
        <v>4835</v>
      </c>
      <c r="O510" t="s">
        <v>4835</v>
      </c>
      <c r="Q510" t="s">
        <v>5193</v>
      </c>
    </row>
    <row r="511" spans="1:17" x14ac:dyDescent="0.2">
      <c r="A511" t="s">
        <v>2560</v>
      </c>
      <c r="B511" t="s">
        <v>6235</v>
      </c>
      <c r="C511" s="14">
        <v>45974</v>
      </c>
      <c r="D511" t="s">
        <v>6236</v>
      </c>
      <c r="E511" t="s">
        <v>4842</v>
      </c>
      <c r="G511" t="s">
        <v>4833</v>
      </c>
      <c r="K511" t="s">
        <v>4835</v>
      </c>
      <c r="M511" t="s">
        <v>4835</v>
      </c>
      <c r="O511" t="s">
        <v>4837</v>
      </c>
      <c r="P511" t="s">
        <v>6237</v>
      </c>
    </row>
    <row r="512" spans="1:17" x14ac:dyDescent="0.2">
      <c r="A512" t="s">
        <v>238</v>
      </c>
      <c r="B512" t="s">
        <v>5194</v>
      </c>
      <c r="C512" s="14">
        <v>45903</v>
      </c>
      <c r="D512" t="s">
        <v>5195</v>
      </c>
      <c r="E512" t="s">
        <v>4832</v>
      </c>
      <c r="G512" t="s">
        <v>4833</v>
      </c>
      <c r="I512" t="s">
        <v>5196</v>
      </c>
      <c r="K512" t="s">
        <v>4835</v>
      </c>
      <c r="M512" t="s">
        <v>4835</v>
      </c>
      <c r="O512" t="s">
        <v>4835</v>
      </c>
    </row>
    <row r="513" spans="1:17" x14ac:dyDescent="0.2">
      <c r="A513" t="s">
        <v>3456</v>
      </c>
      <c r="B513" t="s">
        <v>3460</v>
      </c>
      <c r="C513" s="14">
        <v>45972</v>
      </c>
      <c r="D513" t="s">
        <v>5917</v>
      </c>
      <c r="E513" t="s">
        <v>4832</v>
      </c>
      <c r="G513" t="s">
        <v>4855</v>
      </c>
      <c r="I513" t="s">
        <v>5223</v>
      </c>
      <c r="K513" t="s">
        <v>4835</v>
      </c>
      <c r="M513" t="s">
        <v>4835</v>
      </c>
      <c r="O513" t="s">
        <v>4835</v>
      </c>
    </row>
    <row r="514" spans="1:17" x14ac:dyDescent="0.2">
      <c r="A514" t="s">
        <v>1744</v>
      </c>
      <c r="B514" t="s">
        <v>1748</v>
      </c>
      <c r="C514" s="14">
        <v>45955</v>
      </c>
      <c r="D514" t="s">
        <v>5554</v>
      </c>
      <c r="E514" t="s">
        <v>4832</v>
      </c>
      <c r="G514" t="s">
        <v>4833</v>
      </c>
      <c r="I514" t="s">
        <v>5373</v>
      </c>
      <c r="K514" t="s">
        <v>4835</v>
      </c>
      <c r="M514" t="s">
        <v>4835</v>
      </c>
      <c r="O514" t="s">
        <v>4835</v>
      </c>
      <c r="Q514" t="s">
        <v>5555</v>
      </c>
    </row>
    <row r="515" spans="1:17" x14ac:dyDescent="0.2">
      <c r="A515" t="s">
        <v>3462</v>
      </c>
      <c r="B515" t="s">
        <v>3466</v>
      </c>
      <c r="C515" s="14">
        <v>45972</v>
      </c>
      <c r="D515" t="s">
        <v>5918</v>
      </c>
      <c r="E515" t="s">
        <v>4832</v>
      </c>
      <c r="G515" t="s">
        <v>4833</v>
      </c>
      <c r="I515" t="s">
        <v>5373</v>
      </c>
      <c r="K515" t="s">
        <v>4835</v>
      </c>
      <c r="M515" t="s">
        <v>4835</v>
      </c>
      <c r="O515" t="s">
        <v>4835</v>
      </c>
      <c r="Q515" t="s">
        <v>5919</v>
      </c>
    </row>
    <row r="516" spans="1:17" x14ac:dyDescent="0.2">
      <c r="A516" t="s">
        <v>3468</v>
      </c>
      <c r="B516" t="s">
        <v>3473</v>
      </c>
      <c r="C516" s="14">
        <v>45972</v>
      </c>
      <c r="D516" t="s">
        <v>5920</v>
      </c>
      <c r="E516" t="s">
        <v>4832</v>
      </c>
      <c r="G516" t="s">
        <v>4833</v>
      </c>
      <c r="I516" t="s">
        <v>5357</v>
      </c>
      <c r="K516" t="s">
        <v>4835</v>
      </c>
      <c r="M516" t="s">
        <v>4835</v>
      </c>
      <c r="O516" t="s">
        <v>4835</v>
      </c>
    </row>
    <row r="517" spans="1:17" x14ac:dyDescent="0.2">
      <c r="A517" t="s">
        <v>2088</v>
      </c>
      <c r="B517" t="s">
        <v>2092</v>
      </c>
      <c r="C517" s="14">
        <v>45958</v>
      </c>
      <c r="D517" t="s">
        <v>5921</v>
      </c>
      <c r="E517" t="s">
        <v>4832</v>
      </c>
      <c r="G517" t="s">
        <v>4833</v>
      </c>
      <c r="I517" t="s">
        <v>5373</v>
      </c>
      <c r="K517" t="s">
        <v>4835</v>
      </c>
      <c r="M517" t="s">
        <v>4835</v>
      </c>
      <c r="O517" t="s">
        <v>4835</v>
      </c>
      <c r="Q517" t="s">
        <v>5922</v>
      </c>
    </row>
    <row r="518" spans="1:17" x14ac:dyDescent="0.2">
      <c r="A518" t="s">
        <v>3475</v>
      </c>
      <c r="B518" t="s">
        <v>3479</v>
      </c>
      <c r="C518" s="14">
        <v>45972</v>
      </c>
      <c r="D518" t="s">
        <v>5923</v>
      </c>
      <c r="E518" t="s">
        <v>4902</v>
      </c>
      <c r="G518" t="s">
        <v>4833</v>
      </c>
      <c r="I518" t="s">
        <v>5610</v>
      </c>
      <c r="K518" t="s">
        <v>4835</v>
      </c>
      <c r="M518" t="s">
        <v>4835</v>
      </c>
      <c r="O518" t="s">
        <v>4835</v>
      </c>
    </row>
    <row r="519" spans="1:17" x14ac:dyDescent="0.2">
      <c r="A519" t="s">
        <v>1750</v>
      </c>
      <c r="B519" t="s">
        <v>1754</v>
      </c>
      <c r="C519" s="14">
        <v>45955</v>
      </c>
      <c r="D519" t="s">
        <v>5556</v>
      </c>
      <c r="E519" t="s">
        <v>4902</v>
      </c>
      <c r="G519" t="s">
        <v>4833</v>
      </c>
      <c r="I519" t="s">
        <v>5557</v>
      </c>
      <c r="J519" t="s">
        <v>5558</v>
      </c>
      <c r="K519" t="s">
        <v>4837</v>
      </c>
      <c r="L519" t="s">
        <v>4893</v>
      </c>
      <c r="M519" t="s">
        <v>4835</v>
      </c>
      <c r="O519" t="s">
        <v>4837</v>
      </c>
      <c r="P519" t="s">
        <v>5559</v>
      </c>
    </row>
    <row r="520" spans="1:17" x14ac:dyDescent="0.2">
      <c r="A520" t="s">
        <v>3481</v>
      </c>
      <c r="B520" t="s">
        <v>3486</v>
      </c>
      <c r="C520" s="14">
        <v>45973</v>
      </c>
      <c r="D520" t="s">
        <v>5924</v>
      </c>
      <c r="E520" t="s">
        <v>4832</v>
      </c>
      <c r="G520" t="s">
        <v>4833</v>
      </c>
      <c r="I520" t="s">
        <v>5373</v>
      </c>
      <c r="K520" t="s">
        <v>4835</v>
      </c>
      <c r="M520" t="s">
        <v>4835</v>
      </c>
      <c r="O520" t="s">
        <v>4835</v>
      </c>
    </row>
    <row r="521" spans="1:17" x14ac:dyDescent="0.2">
      <c r="A521" t="s">
        <v>3488</v>
      </c>
      <c r="B521" t="s">
        <v>3492</v>
      </c>
      <c r="C521" s="14">
        <v>45973</v>
      </c>
      <c r="D521" t="s">
        <v>5925</v>
      </c>
      <c r="E521" t="s">
        <v>4842</v>
      </c>
      <c r="G521" t="s">
        <v>4833</v>
      </c>
      <c r="I521" t="s">
        <v>5373</v>
      </c>
      <c r="K521" t="s">
        <v>4837</v>
      </c>
      <c r="L521" t="s">
        <v>5028</v>
      </c>
      <c r="M521" t="s">
        <v>4835</v>
      </c>
      <c r="O521" t="s">
        <v>4837</v>
      </c>
      <c r="P521" t="s">
        <v>5926</v>
      </c>
    </row>
    <row r="522" spans="1:17" x14ac:dyDescent="0.2">
      <c r="A522" t="s">
        <v>1306</v>
      </c>
      <c r="B522" t="s">
        <v>5927</v>
      </c>
      <c r="C522" s="14">
        <v>45938</v>
      </c>
      <c r="D522" t="s">
        <v>5928</v>
      </c>
      <c r="E522" t="s">
        <v>4832</v>
      </c>
      <c r="G522" t="s">
        <v>4833</v>
      </c>
      <c r="I522" t="s">
        <v>5357</v>
      </c>
      <c r="K522" t="s">
        <v>4837</v>
      </c>
      <c r="L522" t="s">
        <v>5868</v>
      </c>
      <c r="M522" t="s">
        <v>4835</v>
      </c>
      <c r="O522" t="s">
        <v>4835</v>
      </c>
      <c r="Q522" t="s">
        <v>5869</v>
      </c>
    </row>
    <row r="523" spans="1:17" x14ac:dyDescent="0.2">
      <c r="A523" t="s">
        <v>1312</v>
      </c>
      <c r="B523" t="s">
        <v>5929</v>
      </c>
      <c r="C523" s="14">
        <v>45938</v>
      </c>
      <c r="D523" t="s">
        <v>5930</v>
      </c>
      <c r="E523" t="s">
        <v>4832</v>
      </c>
      <c r="G523" t="s">
        <v>4833</v>
      </c>
      <c r="I523" t="s">
        <v>5610</v>
      </c>
      <c r="K523" t="s">
        <v>4835</v>
      </c>
      <c r="M523" t="s">
        <v>4835</v>
      </c>
      <c r="O523" t="s">
        <v>4835</v>
      </c>
      <c r="Q523" t="s">
        <v>5931</v>
      </c>
    </row>
    <row r="524" spans="1:17" x14ac:dyDescent="0.2">
      <c r="A524" t="s">
        <v>792</v>
      </c>
      <c r="B524" t="s">
        <v>797</v>
      </c>
      <c r="C524" s="14">
        <v>45902</v>
      </c>
      <c r="D524" t="s">
        <v>5197</v>
      </c>
      <c r="E524" t="s">
        <v>4832</v>
      </c>
      <c r="G524" t="s">
        <v>4833</v>
      </c>
      <c r="I524" t="s">
        <v>5198</v>
      </c>
      <c r="K524" t="s">
        <v>4835</v>
      </c>
      <c r="M524" t="s">
        <v>4835</v>
      </c>
      <c r="O524" t="s">
        <v>4835</v>
      </c>
    </row>
    <row r="525" spans="1:17" x14ac:dyDescent="0.2">
      <c r="A525" t="s">
        <v>245</v>
      </c>
      <c r="B525" t="s">
        <v>5199</v>
      </c>
      <c r="C525" s="14">
        <v>45904</v>
      </c>
      <c r="D525" t="s">
        <v>5200</v>
      </c>
      <c r="E525" t="s">
        <v>4832</v>
      </c>
      <c r="G525" t="s">
        <v>4833</v>
      </c>
      <c r="I525" t="s">
        <v>4834</v>
      </c>
      <c r="K525" t="s">
        <v>4835</v>
      </c>
      <c r="M525" t="s">
        <v>4835</v>
      </c>
      <c r="O525" t="s">
        <v>4835</v>
      </c>
    </row>
    <row r="526" spans="1:17" x14ac:dyDescent="0.2">
      <c r="A526" t="s">
        <v>3494</v>
      </c>
      <c r="B526" t="s">
        <v>3498</v>
      </c>
      <c r="C526" s="14">
        <v>45973</v>
      </c>
      <c r="D526" t="s">
        <v>5932</v>
      </c>
      <c r="E526" t="s">
        <v>4842</v>
      </c>
      <c r="G526" t="s">
        <v>4833</v>
      </c>
      <c r="I526" t="s">
        <v>5357</v>
      </c>
      <c r="K526" t="s">
        <v>4835</v>
      </c>
      <c r="M526" t="s">
        <v>4837</v>
      </c>
      <c r="N526" t="s">
        <v>5933</v>
      </c>
      <c r="O526" t="s">
        <v>4835</v>
      </c>
      <c r="Q526" t="s">
        <v>5655</v>
      </c>
    </row>
    <row r="527" spans="1:17" x14ac:dyDescent="0.2">
      <c r="A527" t="s">
        <v>252</v>
      </c>
      <c r="B527" t="s">
        <v>5560</v>
      </c>
      <c r="C527" s="14">
        <v>45947</v>
      </c>
      <c r="D527" t="s">
        <v>5561</v>
      </c>
      <c r="E527" t="s">
        <v>4832</v>
      </c>
      <c r="G527" t="s">
        <v>4833</v>
      </c>
      <c r="I527" t="s">
        <v>5321</v>
      </c>
      <c r="K527" t="s">
        <v>4835</v>
      </c>
      <c r="M527" t="s">
        <v>4835</v>
      </c>
      <c r="O527" t="s">
        <v>4835</v>
      </c>
    </row>
    <row r="528" spans="1:17" x14ac:dyDescent="0.2">
      <c r="A528" t="s">
        <v>258</v>
      </c>
      <c r="B528" t="s">
        <v>5201</v>
      </c>
      <c r="C528" s="14">
        <v>45904</v>
      </c>
      <c r="D528" t="s">
        <v>5202</v>
      </c>
      <c r="E528" t="s">
        <v>4832</v>
      </c>
      <c r="G528" t="s">
        <v>4833</v>
      </c>
      <c r="I528" t="s">
        <v>5203</v>
      </c>
      <c r="J528" t="s">
        <v>5204</v>
      </c>
      <c r="K528" t="s">
        <v>4835</v>
      </c>
      <c r="M528" t="s">
        <v>4835</v>
      </c>
      <c r="O528" t="s">
        <v>4835</v>
      </c>
      <c r="Q528" t="s">
        <v>5205</v>
      </c>
    </row>
    <row r="529" spans="1:17" x14ac:dyDescent="0.2">
      <c r="A529" t="s">
        <v>264</v>
      </c>
      <c r="B529" t="s">
        <v>5934</v>
      </c>
      <c r="C529" s="14">
        <v>45947</v>
      </c>
      <c r="D529" t="s">
        <v>5935</v>
      </c>
      <c r="E529" t="s">
        <v>4832</v>
      </c>
      <c r="G529" t="s">
        <v>4833</v>
      </c>
      <c r="I529" t="s">
        <v>5610</v>
      </c>
      <c r="K529" t="s">
        <v>4835</v>
      </c>
      <c r="M529" t="s">
        <v>4835</v>
      </c>
      <c r="O529" t="s">
        <v>4835</v>
      </c>
    </row>
    <row r="530" spans="1:17" x14ac:dyDescent="0.2">
      <c r="A530" t="s">
        <v>1319</v>
      </c>
      <c r="B530" t="s">
        <v>5936</v>
      </c>
      <c r="C530" s="14">
        <v>45939</v>
      </c>
      <c r="D530" t="s">
        <v>5937</v>
      </c>
      <c r="E530" t="s">
        <v>4832</v>
      </c>
      <c r="G530" t="s">
        <v>4855</v>
      </c>
      <c r="I530" t="s">
        <v>5938</v>
      </c>
      <c r="K530" t="s">
        <v>4835</v>
      </c>
      <c r="M530" t="s">
        <v>4835</v>
      </c>
      <c r="O530" t="s">
        <v>4835</v>
      </c>
      <c r="Q530" t="s">
        <v>5939</v>
      </c>
    </row>
    <row r="531" spans="1:17" x14ac:dyDescent="0.2">
      <c r="A531" t="s">
        <v>3500</v>
      </c>
      <c r="B531" t="s">
        <v>3504</v>
      </c>
      <c r="C531" s="14">
        <v>45973</v>
      </c>
      <c r="D531" t="s">
        <v>5940</v>
      </c>
      <c r="E531" t="s">
        <v>4902</v>
      </c>
      <c r="G531" t="s">
        <v>4833</v>
      </c>
      <c r="I531" t="s">
        <v>5373</v>
      </c>
      <c r="J531" t="s">
        <v>5941</v>
      </c>
      <c r="K531" t="s">
        <v>4835</v>
      </c>
      <c r="M531" t="s">
        <v>4835</v>
      </c>
      <c r="O531" t="s">
        <v>4835</v>
      </c>
    </row>
    <row r="532" spans="1:17" x14ac:dyDescent="0.2">
      <c r="A532" t="s">
        <v>4645</v>
      </c>
      <c r="B532" t="s">
        <v>6340</v>
      </c>
      <c r="C532" s="14">
        <v>46003</v>
      </c>
      <c r="D532" t="s">
        <v>6341</v>
      </c>
      <c r="E532" t="s">
        <v>4832</v>
      </c>
      <c r="G532" t="s">
        <v>4855</v>
      </c>
      <c r="I532" t="s">
        <v>6342</v>
      </c>
      <c r="K532" t="s">
        <v>4835</v>
      </c>
      <c r="M532" t="s">
        <v>4835</v>
      </c>
      <c r="O532" t="s">
        <v>4835</v>
      </c>
    </row>
    <row r="533" spans="1:17" x14ac:dyDescent="0.2">
      <c r="A533" t="s">
        <v>3506</v>
      </c>
      <c r="B533" t="s">
        <v>3510</v>
      </c>
      <c r="C533" s="14">
        <v>45973</v>
      </c>
      <c r="D533" t="s">
        <v>5942</v>
      </c>
      <c r="E533" t="s">
        <v>4832</v>
      </c>
      <c r="G533" t="s">
        <v>4855</v>
      </c>
      <c r="I533" t="s">
        <v>5943</v>
      </c>
      <c r="J533" t="s">
        <v>5944</v>
      </c>
      <c r="K533" t="s">
        <v>4835</v>
      </c>
      <c r="M533" t="s">
        <v>4835</v>
      </c>
      <c r="O533" t="s">
        <v>4835</v>
      </c>
    </row>
    <row r="534" spans="1:17" x14ac:dyDescent="0.2">
      <c r="A534" t="s">
        <v>1757</v>
      </c>
      <c r="B534" t="s">
        <v>1761</v>
      </c>
      <c r="C534" s="14">
        <v>45956</v>
      </c>
      <c r="D534" t="s">
        <v>5562</v>
      </c>
      <c r="E534" t="s">
        <v>4842</v>
      </c>
      <c r="G534" t="s">
        <v>4833</v>
      </c>
      <c r="I534" t="s">
        <v>5563</v>
      </c>
      <c r="J534" t="s">
        <v>5564</v>
      </c>
      <c r="K534" t="s">
        <v>4835</v>
      </c>
      <c r="M534" t="s">
        <v>4835</v>
      </c>
      <c r="O534" t="s">
        <v>4837</v>
      </c>
      <c r="P534" t="s">
        <v>5565</v>
      </c>
      <c r="Q534" t="s">
        <v>5566</v>
      </c>
    </row>
    <row r="535" spans="1:17" x14ac:dyDescent="0.2">
      <c r="A535" t="s">
        <v>4123</v>
      </c>
      <c r="B535" t="s">
        <v>6673</v>
      </c>
      <c r="C535" s="14">
        <v>45990</v>
      </c>
      <c r="D535" t="s">
        <v>6674</v>
      </c>
      <c r="E535" t="s">
        <v>4842</v>
      </c>
      <c r="G535" t="s">
        <v>4833</v>
      </c>
      <c r="I535" t="s">
        <v>5610</v>
      </c>
      <c r="K535" t="s">
        <v>4835</v>
      </c>
      <c r="M535" t="s">
        <v>4835</v>
      </c>
      <c r="O535" t="s">
        <v>4835</v>
      </c>
      <c r="Q535" t="s">
        <v>6675</v>
      </c>
    </row>
    <row r="536" spans="1:17" x14ac:dyDescent="0.2">
      <c r="A536" t="s">
        <v>4128</v>
      </c>
      <c r="B536" t="s">
        <v>6676</v>
      </c>
      <c r="C536" s="14">
        <v>45990</v>
      </c>
      <c r="D536" t="s">
        <v>6677</v>
      </c>
      <c r="E536" t="s">
        <v>4842</v>
      </c>
      <c r="G536" t="s">
        <v>4833</v>
      </c>
      <c r="I536" t="s">
        <v>5610</v>
      </c>
      <c r="J536" t="s">
        <v>6678</v>
      </c>
      <c r="K536" t="s">
        <v>4835</v>
      </c>
      <c r="M536" t="s">
        <v>4835</v>
      </c>
      <c r="O536" t="s">
        <v>4835</v>
      </c>
    </row>
    <row r="537" spans="1:17" x14ac:dyDescent="0.2">
      <c r="A537" t="s">
        <v>4650</v>
      </c>
      <c r="B537" t="s">
        <v>6343</v>
      </c>
      <c r="C537" s="14">
        <v>46003</v>
      </c>
      <c r="D537" t="s">
        <v>6344</v>
      </c>
      <c r="E537" t="s">
        <v>4832</v>
      </c>
      <c r="G537" t="s">
        <v>4833</v>
      </c>
      <c r="I537" t="s">
        <v>5610</v>
      </c>
      <c r="K537" t="s">
        <v>4835</v>
      </c>
      <c r="M537" t="s">
        <v>4835</v>
      </c>
      <c r="O537" t="s">
        <v>4835</v>
      </c>
    </row>
    <row r="538" spans="1:17" x14ac:dyDescent="0.2">
      <c r="A538" t="s">
        <v>2094</v>
      </c>
      <c r="B538" t="s">
        <v>2098</v>
      </c>
      <c r="C538" s="14">
        <v>45958</v>
      </c>
      <c r="D538" t="s">
        <v>5945</v>
      </c>
      <c r="E538" t="s">
        <v>4842</v>
      </c>
      <c r="G538" t="s">
        <v>4833</v>
      </c>
      <c r="I538" t="s">
        <v>5574</v>
      </c>
      <c r="K538" t="s">
        <v>4835</v>
      </c>
      <c r="M538" t="s">
        <v>4835</v>
      </c>
      <c r="O538" t="s">
        <v>4835</v>
      </c>
    </row>
    <row r="539" spans="1:17" x14ac:dyDescent="0.2">
      <c r="A539" t="s">
        <v>270</v>
      </c>
      <c r="B539" t="s">
        <v>5206</v>
      </c>
      <c r="C539" s="14">
        <v>45904</v>
      </c>
      <c r="D539" t="s">
        <v>5207</v>
      </c>
      <c r="E539" t="s">
        <v>4832</v>
      </c>
      <c r="G539" t="s">
        <v>4833</v>
      </c>
      <c r="I539" t="s">
        <v>4834</v>
      </c>
      <c r="K539" t="s">
        <v>4835</v>
      </c>
      <c r="M539" t="s">
        <v>4837</v>
      </c>
      <c r="N539" t="s">
        <v>5208</v>
      </c>
      <c r="O539" t="s">
        <v>4835</v>
      </c>
      <c r="Q539" t="s">
        <v>5209</v>
      </c>
    </row>
    <row r="540" spans="1:17" x14ac:dyDescent="0.2">
      <c r="A540" t="s">
        <v>2566</v>
      </c>
      <c r="B540" t="s">
        <v>6238</v>
      </c>
      <c r="C540" s="14">
        <v>45974</v>
      </c>
      <c r="D540" t="s">
        <v>6239</v>
      </c>
      <c r="E540" t="s">
        <v>4832</v>
      </c>
      <c r="G540" t="s">
        <v>4833</v>
      </c>
      <c r="K540" t="s">
        <v>4835</v>
      </c>
      <c r="M540" t="s">
        <v>4835</v>
      </c>
      <c r="O540" t="s">
        <v>4835</v>
      </c>
      <c r="Q540" t="s">
        <v>6240</v>
      </c>
    </row>
    <row r="541" spans="1:17" x14ac:dyDescent="0.2">
      <c r="A541" t="s">
        <v>1325</v>
      </c>
      <c r="B541" t="s">
        <v>5946</v>
      </c>
      <c r="C541" s="14">
        <v>45944</v>
      </c>
      <c r="D541" t="s">
        <v>5947</v>
      </c>
      <c r="E541" t="s">
        <v>4832</v>
      </c>
      <c r="G541" t="s">
        <v>4833</v>
      </c>
      <c r="I541" t="s">
        <v>5321</v>
      </c>
      <c r="K541" t="s">
        <v>4835</v>
      </c>
      <c r="M541" t="s">
        <v>4837</v>
      </c>
      <c r="N541" t="s">
        <v>5948</v>
      </c>
      <c r="O541" t="s">
        <v>4835</v>
      </c>
      <c r="Q541" t="s">
        <v>5949</v>
      </c>
    </row>
    <row r="542" spans="1:17" x14ac:dyDescent="0.2">
      <c r="A542" t="s">
        <v>799</v>
      </c>
      <c r="B542" t="s">
        <v>804</v>
      </c>
      <c r="C542" s="14">
        <v>45903</v>
      </c>
      <c r="D542" t="s">
        <v>5210</v>
      </c>
      <c r="E542" t="s">
        <v>4832</v>
      </c>
      <c r="G542" t="s">
        <v>4833</v>
      </c>
      <c r="I542" t="s">
        <v>4834</v>
      </c>
      <c r="K542" t="s">
        <v>4835</v>
      </c>
      <c r="M542" t="s">
        <v>4835</v>
      </c>
      <c r="O542" t="s">
        <v>4835</v>
      </c>
      <c r="Q542" t="s">
        <v>5211</v>
      </c>
    </row>
    <row r="543" spans="1:17" x14ac:dyDescent="0.2">
      <c r="A543" t="s">
        <v>2572</v>
      </c>
      <c r="B543" t="s">
        <v>6241</v>
      </c>
      <c r="C543" s="14">
        <v>45974</v>
      </c>
      <c r="D543" t="s">
        <v>6242</v>
      </c>
      <c r="E543" t="s">
        <v>4832</v>
      </c>
      <c r="G543" t="s">
        <v>4833</v>
      </c>
      <c r="K543" t="s">
        <v>4835</v>
      </c>
      <c r="M543" t="s">
        <v>4835</v>
      </c>
      <c r="O543" t="s">
        <v>4835</v>
      </c>
      <c r="Q543" t="s">
        <v>6243</v>
      </c>
    </row>
    <row r="544" spans="1:17" x14ac:dyDescent="0.2">
      <c r="A544" t="s">
        <v>806</v>
      </c>
      <c r="B544" t="s">
        <v>811</v>
      </c>
      <c r="C544" s="14">
        <v>45903</v>
      </c>
      <c r="D544" t="s">
        <v>5212</v>
      </c>
      <c r="E544" t="s">
        <v>4832</v>
      </c>
      <c r="G544" t="s">
        <v>4833</v>
      </c>
      <c r="I544" t="s">
        <v>5213</v>
      </c>
      <c r="K544" t="s">
        <v>4835</v>
      </c>
      <c r="M544" t="s">
        <v>4835</v>
      </c>
      <c r="O544" t="s">
        <v>4835</v>
      </c>
    </row>
    <row r="545" spans="1:17" x14ac:dyDescent="0.2">
      <c r="A545" t="s">
        <v>3512</v>
      </c>
      <c r="B545" t="s">
        <v>3516</v>
      </c>
      <c r="C545" s="14">
        <v>45973</v>
      </c>
      <c r="D545" t="s">
        <v>5950</v>
      </c>
      <c r="E545" t="s">
        <v>4842</v>
      </c>
      <c r="G545" t="s">
        <v>4833</v>
      </c>
      <c r="I545" t="s">
        <v>5610</v>
      </c>
      <c r="K545" t="s">
        <v>4835</v>
      </c>
      <c r="M545" t="s">
        <v>4837</v>
      </c>
      <c r="N545" t="s">
        <v>5951</v>
      </c>
      <c r="O545" t="s">
        <v>4835</v>
      </c>
    </row>
    <row r="546" spans="1:17" x14ac:dyDescent="0.2">
      <c r="A546" t="s">
        <v>4655</v>
      </c>
      <c r="B546" t="s">
        <v>4660</v>
      </c>
      <c r="C546" s="14">
        <v>46003</v>
      </c>
      <c r="D546" t="s">
        <v>6345</v>
      </c>
      <c r="E546" t="s">
        <v>4832</v>
      </c>
      <c r="G546" t="s">
        <v>4833</v>
      </c>
      <c r="I546" t="s">
        <v>5610</v>
      </c>
      <c r="K546" t="s">
        <v>4835</v>
      </c>
      <c r="M546" t="s">
        <v>4835</v>
      </c>
      <c r="O546" t="s">
        <v>4835</v>
      </c>
    </row>
    <row r="547" spans="1:17" x14ac:dyDescent="0.2">
      <c r="A547" t="s">
        <v>2577</v>
      </c>
      <c r="B547" t="s">
        <v>6244</v>
      </c>
      <c r="C547" s="14">
        <v>45974</v>
      </c>
      <c r="D547" t="s">
        <v>6245</v>
      </c>
      <c r="E547" t="s">
        <v>4998</v>
      </c>
      <c r="G547" t="s">
        <v>4833</v>
      </c>
      <c r="I547" t="s">
        <v>6233</v>
      </c>
      <c r="K547" t="s">
        <v>4835</v>
      </c>
      <c r="M547" t="s">
        <v>4835</v>
      </c>
      <c r="O547" t="s">
        <v>4835</v>
      </c>
      <c r="Q547" t="s">
        <v>6246</v>
      </c>
    </row>
    <row r="548" spans="1:17" x14ac:dyDescent="0.2">
      <c r="A548" t="s">
        <v>813</v>
      </c>
      <c r="B548" t="s">
        <v>818</v>
      </c>
      <c r="C548" s="14">
        <v>45903</v>
      </c>
      <c r="D548" t="s">
        <v>5214</v>
      </c>
      <c r="E548" t="s">
        <v>4832</v>
      </c>
      <c r="G548" t="s">
        <v>4833</v>
      </c>
      <c r="I548" t="s">
        <v>4834</v>
      </c>
      <c r="K548" t="s">
        <v>4835</v>
      </c>
      <c r="M548" t="s">
        <v>4835</v>
      </c>
      <c r="O548" t="s">
        <v>4835</v>
      </c>
    </row>
    <row r="549" spans="1:17" x14ac:dyDescent="0.2">
      <c r="A549" t="s">
        <v>3518</v>
      </c>
      <c r="B549" t="s">
        <v>3522</v>
      </c>
      <c r="C549" s="14">
        <v>45973</v>
      </c>
      <c r="D549" t="s">
        <v>5952</v>
      </c>
      <c r="E549" t="s">
        <v>4832</v>
      </c>
      <c r="G549" t="s">
        <v>4833</v>
      </c>
      <c r="I549" t="s">
        <v>5953</v>
      </c>
      <c r="J549" t="s">
        <v>5954</v>
      </c>
      <c r="K549" t="s">
        <v>4835</v>
      </c>
      <c r="M549" t="s">
        <v>4835</v>
      </c>
      <c r="O549" t="s">
        <v>4835</v>
      </c>
    </row>
    <row r="550" spans="1:17" x14ac:dyDescent="0.2">
      <c r="A550" t="s">
        <v>820</v>
      </c>
      <c r="B550" t="s">
        <v>824</v>
      </c>
      <c r="C550" s="14">
        <v>45903</v>
      </c>
      <c r="D550" t="s">
        <v>5215</v>
      </c>
      <c r="E550" t="s">
        <v>4832</v>
      </c>
      <c r="G550" t="s">
        <v>4833</v>
      </c>
      <c r="I550" t="s">
        <v>4834</v>
      </c>
      <c r="J550" t="s">
        <v>5216</v>
      </c>
      <c r="K550" t="s">
        <v>4835</v>
      </c>
      <c r="M550" t="s">
        <v>4835</v>
      </c>
      <c r="O550" t="s">
        <v>4835</v>
      </c>
      <c r="Q550" t="s">
        <v>5217</v>
      </c>
    </row>
    <row r="551" spans="1:17" x14ac:dyDescent="0.2">
      <c r="A551" t="s">
        <v>4134</v>
      </c>
      <c r="B551" t="s">
        <v>6679</v>
      </c>
      <c r="C551" s="14">
        <v>45981</v>
      </c>
      <c r="D551" t="s">
        <v>6680</v>
      </c>
      <c r="E551" t="s">
        <v>4832</v>
      </c>
      <c r="G551" t="s">
        <v>4833</v>
      </c>
      <c r="I551" t="s">
        <v>5610</v>
      </c>
      <c r="K551" t="s">
        <v>4835</v>
      </c>
      <c r="M551" t="s">
        <v>4835</v>
      </c>
      <c r="O551" t="s">
        <v>4835</v>
      </c>
      <c r="Q551" t="s">
        <v>6681</v>
      </c>
    </row>
    <row r="552" spans="1:17" x14ac:dyDescent="0.2">
      <c r="A552" t="s">
        <v>4662</v>
      </c>
      <c r="B552" t="s">
        <v>6346</v>
      </c>
      <c r="C552" s="14">
        <v>46003</v>
      </c>
      <c r="D552" t="s">
        <v>6347</v>
      </c>
      <c r="E552" t="s">
        <v>4832</v>
      </c>
      <c r="G552" t="s">
        <v>4833</v>
      </c>
      <c r="I552" t="s">
        <v>5610</v>
      </c>
      <c r="K552" t="s">
        <v>4835</v>
      </c>
      <c r="M552" t="s">
        <v>4835</v>
      </c>
      <c r="O552" t="s">
        <v>4835</v>
      </c>
    </row>
    <row r="553" spans="1:17" x14ac:dyDescent="0.2">
      <c r="A553" t="s">
        <v>826</v>
      </c>
      <c r="B553" t="s">
        <v>830</v>
      </c>
      <c r="C553" s="14">
        <v>45904</v>
      </c>
      <c r="D553" t="s">
        <v>5218</v>
      </c>
      <c r="E553" t="s">
        <v>4832</v>
      </c>
      <c r="G553" t="s">
        <v>4833</v>
      </c>
      <c r="I553" t="s">
        <v>4834</v>
      </c>
      <c r="J553" t="s">
        <v>5219</v>
      </c>
      <c r="K553" t="s">
        <v>4835</v>
      </c>
      <c r="M553" t="s">
        <v>4835</v>
      </c>
      <c r="O553" t="s">
        <v>4835</v>
      </c>
      <c r="Q553" t="s">
        <v>5220</v>
      </c>
    </row>
    <row r="554" spans="1:17" x14ac:dyDescent="0.2">
      <c r="A554" t="s">
        <v>276</v>
      </c>
      <c r="B554" t="s">
        <v>5221</v>
      </c>
      <c r="C554" s="14">
        <v>45904</v>
      </c>
      <c r="D554" t="s">
        <v>5222</v>
      </c>
      <c r="E554" t="s">
        <v>4832</v>
      </c>
      <c r="G554" t="s">
        <v>4855</v>
      </c>
      <c r="I554" t="s">
        <v>5223</v>
      </c>
      <c r="K554" t="s">
        <v>4835</v>
      </c>
      <c r="M554" t="s">
        <v>4835</v>
      </c>
      <c r="O554" t="s">
        <v>4835</v>
      </c>
    </row>
    <row r="555" spans="1:17" x14ac:dyDescent="0.2">
      <c r="A555" t="s">
        <v>3524</v>
      </c>
      <c r="B555" t="s">
        <v>3528</v>
      </c>
      <c r="C555" s="14">
        <v>45974</v>
      </c>
      <c r="D555" t="s">
        <v>5955</v>
      </c>
      <c r="E555" t="s">
        <v>4832</v>
      </c>
      <c r="G555" t="s">
        <v>4833</v>
      </c>
      <c r="I555" t="s">
        <v>5373</v>
      </c>
      <c r="J555" t="s">
        <v>5956</v>
      </c>
      <c r="K555" t="s">
        <v>4835</v>
      </c>
      <c r="M555" t="s">
        <v>4835</v>
      </c>
      <c r="O555" t="s">
        <v>4835</v>
      </c>
    </row>
    <row r="556" spans="1:17" x14ac:dyDescent="0.2">
      <c r="A556" t="s">
        <v>4140</v>
      </c>
      <c r="B556" t="s">
        <v>4145</v>
      </c>
      <c r="C556" s="14">
        <v>45981</v>
      </c>
      <c r="D556" t="s">
        <v>6682</v>
      </c>
      <c r="E556" t="s">
        <v>4832</v>
      </c>
      <c r="G556" t="s">
        <v>4833</v>
      </c>
      <c r="I556" t="s">
        <v>5357</v>
      </c>
      <c r="K556" t="s">
        <v>4835</v>
      </c>
      <c r="M556" t="s">
        <v>4835</v>
      </c>
      <c r="O556" t="s">
        <v>4835</v>
      </c>
    </row>
    <row r="557" spans="1:17" x14ac:dyDescent="0.2">
      <c r="A557" t="s">
        <v>1763</v>
      </c>
      <c r="B557" t="s">
        <v>1766</v>
      </c>
      <c r="C557" s="14">
        <v>45955</v>
      </c>
      <c r="D557" t="s">
        <v>5567</v>
      </c>
      <c r="E557" t="s">
        <v>4832</v>
      </c>
      <c r="G557" t="s">
        <v>4833</v>
      </c>
      <c r="I557" t="s">
        <v>5449</v>
      </c>
      <c r="K557" t="s">
        <v>4835</v>
      </c>
      <c r="M557" t="s">
        <v>4835</v>
      </c>
      <c r="O557" t="s">
        <v>4835</v>
      </c>
    </row>
    <row r="558" spans="1:17" x14ac:dyDescent="0.2">
      <c r="A558" t="s">
        <v>1333</v>
      </c>
      <c r="B558" t="s">
        <v>5957</v>
      </c>
      <c r="C558" s="14">
        <v>45944</v>
      </c>
      <c r="D558" t="s">
        <v>5958</v>
      </c>
      <c r="E558" t="s">
        <v>4832</v>
      </c>
      <c r="G558" t="s">
        <v>4833</v>
      </c>
      <c r="I558" t="s">
        <v>5610</v>
      </c>
      <c r="K558" t="s">
        <v>4837</v>
      </c>
      <c r="L558" t="s">
        <v>5028</v>
      </c>
      <c r="M558" t="s">
        <v>4835</v>
      </c>
      <c r="O558" t="s">
        <v>4835</v>
      </c>
      <c r="Q558" t="s">
        <v>5959</v>
      </c>
    </row>
    <row r="559" spans="1:17" x14ac:dyDescent="0.2">
      <c r="A559" t="s">
        <v>832</v>
      </c>
      <c r="B559" t="s">
        <v>837</v>
      </c>
      <c r="C559" s="14">
        <v>45904</v>
      </c>
      <c r="D559" t="s">
        <v>5224</v>
      </c>
      <c r="E559" t="s">
        <v>4832</v>
      </c>
      <c r="G559" t="s">
        <v>4833</v>
      </c>
      <c r="I559" t="s">
        <v>4834</v>
      </c>
      <c r="K559" t="s">
        <v>4835</v>
      </c>
      <c r="M559" t="s">
        <v>4835</v>
      </c>
      <c r="O559" t="s">
        <v>4835</v>
      </c>
    </row>
    <row r="560" spans="1:17" x14ac:dyDescent="0.2">
      <c r="A560" t="s">
        <v>839</v>
      </c>
      <c r="B560" t="s">
        <v>843</v>
      </c>
      <c r="C560" s="14">
        <v>45904</v>
      </c>
      <c r="D560" t="s">
        <v>5225</v>
      </c>
      <c r="E560" t="s">
        <v>4832</v>
      </c>
      <c r="G560" t="s">
        <v>4833</v>
      </c>
      <c r="I560" t="s">
        <v>4834</v>
      </c>
      <c r="K560" t="s">
        <v>4835</v>
      </c>
      <c r="M560" t="s">
        <v>4835</v>
      </c>
      <c r="O560" t="s">
        <v>4835</v>
      </c>
      <c r="Q560" t="s">
        <v>5226</v>
      </c>
    </row>
    <row r="561" spans="1:17" x14ac:dyDescent="0.2">
      <c r="A561" t="s">
        <v>3530</v>
      </c>
      <c r="B561" t="s">
        <v>3534</v>
      </c>
      <c r="C561" s="14">
        <v>45974</v>
      </c>
      <c r="D561" t="s">
        <v>5960</v>
      </c>
      <c r="E561" t="s">
        <v>4842</v>
      </c>
      <c r="G561" t="s">
        <v>4833</v>
      </c>
      <c r="I561" t="s">
        <v>5373</v>
      </c>
      <c r="K561" t="s">
        <v>4835</v>
      </c>
      <c r="M561" t="s">
        <v>4835</v>
      </c>
      <c r="O561" t="s">
        <v>4835</v>
      </c>
    </row>
    <row r="562" spans="1:17" x14ac:dyDescent="0.2">
      <c r="A562" t="s">
        <v>2100</v>
      </c>
      <c r="B562" t="s">
        <v>2104</v>
      </c>
      <c r="C562" s="14">
        <v>45958</v>
      </c>
      <c r="D562" t="s">
        <v>5961</v>
      </c>
      <c r="E562" t="s">
        <v>4842</v>
      </c>
      <c r="G562" t="s">
        <v>4833</v>
      </c>
      <c r="I562" t="s">
        <v>5962</v>
      </c>
      <c r="K562" t="s">
        <v>4835</v>
      </c>
      <c r="M562" t="s">
        <v>4835</v>
      </c>
      <c r="O562" t="s">
        <v>4837</v>
      </c>
      <c r="P562" t="s">
        <v>5963</v>
      </c>
    </row>
    <row r="563" spans="1:17" x14ac:dyDescent="0.2">
      <c r="A563" t="s">
        <v>845</v>
      </c>
      <c r="B563" t="s">
        <v>849</v>
      </c>
      <c r="C563" s="14">
        <v>45904</v>
      </c>
      <c r="D563" t="s">
        <v>5227</v>
      </c>
      <c r="E563" t="s">
        <v>4902</v>
      </c>
      <c r="G563" t="s">
        <v>4855</v>
      </c>
      <c r="I563" t="s">
        <v>5228</v>
      </c>
      <c r="J563" t="s">
        <v>5229</v>
      </c>
      <c r="K563" t="s">
        <v>4835</v>
      </c>
      <c r="M563" t="s">
        <v>4835</v>
      </c>
      <c r="O563" t="s">
        <v>4835</v>
      </c>
    </row>
    <row r="564" spans="1:17" x14ac:dyDescent="0.2">
      <c r="A564" t="s">
        <v>3536</v>
      </c>
      <c r="B564" t="s">
        <v>3540</v>
      </c>
      <c r="C564" s="14">
        <v>45974</v>
      </c>
      <c r="D564" t="s">
        <v>5964</v>
      </c>
      <c r="E564" t="s">
        <v>4832</v>
      </c>
      <c r="G564" t="s">
        <v>4833</v>
      </c>
      <c r="I564" t="s">
        <v>5373</v>
      </c>
      <c r="K564" t="s">
        <v>4835</v>
      </c>
      <c r="M564" t="s">
        <v>4835</v>
      </c>
      <c r="O564" t="s">
        <v>4835</v>
      </c>
      <c r="Q564" t="s">
        <v>5965</v>
      </c>
    </row>
    <row r="565" spans="1:17" x14ac:dyDescent="0.2">
      <c r="A565" t="s">
        <v>3542</v>
      </c>
      <c r="B565" t="s">
        <v>6791</v>
      </c>
      <c r="C565" s="14">
        <v>46024</v>
      </c>
      <c r="D565" t="s">
        <v>6792</v>
      </c>
      <c r="E565" t="s">
        <v>4832</v>
      </c>
      <c r="G565" t="s">
        <v>4833</v>
      </c>
      <c r="I565" t="s">
        <v>6793</v>
      </c>
      <c r="J565" t="s">
        <v>6794</v>
      </c>
      <c r="K565" t="s">
        <v>4835</v>
      </c>
      <c r="M565" t="s">
        <v>4835</v>
      </c>
      <c r="O565" t="s">
        <v>4835</v>
      </c>
      <c r="Q565" t="s">
        <v>6795</v>
      </c>
    </row>
    <row r="566" spans="1:17" x14ac:dyDescent="0.2">
      <c r="A566" t="s">
        <v>2583</v>
      </c>
      <c r="B566" t="s">
        <v>6247</v>
      </c>
      <c r="C566" s="14">
        <v>45974</v>
      </c>
      <c r="D566" t="s">
        <v>6248</v>
      </c>
      <c r="E566" t="s">
        <v>4832</v>
      </c>
      <c r="G566" t="s">
        <v>4855</v>
      </c>
      <c r="K566" t="s">
        <v>4835</v>
      </c>
      <c r="M566" t="s">
        <v>4835</v>
      </c>
      <c r="O566" t="s">
        <v>4835</v>
      </c>
      <c r="Q566" t="s">
        <v>6249</v>
      </c>
    </row>
    <row r="567" spans="1:17" x14ac:dyDescent="0.2">
      <c r="A567" t="s">
        <v>4147</v>
      </c>
      <c r="B567" t="s">
        <v>6683</v>
      </c>
      <c r="C567" s="14">
        <v>45981</v>
      </c>
      <c r="D567" t="s">
        <v>6684</v>
      </c>
      <c r="E567" t="s">
        <v>4832</v>
      </c>
      <c r="G567" t="s">
        <v>4833</v>
      </c>
      <c r="I567" t="s">
        <v>5610</v>
      </c>
      <c r="K567" t="s">
        <v>4835</v>
      </c>
      <c r="M567" t="s">
        <v>4835</v>
      </c>
      <c r="O567" t="s">
        <v>4835</v>
      </c>
    </row>
    <row r="568" spans="1:17" x14ac:dyDescent="0.2">
      <c r="A568" t="s">
        <v>3548</v>
      </c>
      <c r="B568" t="s">
        <v>3552</v>
      </c>
      <c r="C568" s="14">
        <v>45974</v>
      </c>
      <c r="D568" t="s">
        <v>5966</v>
      </c>
      <c r="E568" t="s">
        <v>4832</v>
      </c>
      <c r="G568" t="s">
        <v>4833</v>
      </c>
      <c r="I568" t="s">
        <v>5373</v>
      </c>
      <c r="K568" t="s">
        <v>4835</v>
      </c>
      <c r="M568" t="s">
        <v>4837</v>
      </c>
      <c r="N568" t="s">
        <v>5967</v>
      </c>
      <c r="O568" t="s">
        <v>4835</v>
      </c>
      <c r="Q568" t="s">
        <v>5968</v>
      </c>
    </row>
    <row r="569" spans="1:17" x14ac:dyDescent="0.2">
      <c r="A569" t="s">
        <v>851</v>
      </c>
      <c r="B569" t="s">
        <v>5969</v>
      </c>
      <c r="C569" s="14">
        <v>45948</v>
      </c>
      <c r="D569" t="s">
        <v>5970</v>
      </c>
      <c r="E569" t="s">
        <v>4832</v>
      </c>
      <c r="G569" t="s">
        <v>4833</v>
      </c>
      <c r="I569" t="s">
        <v>5610</v>
      </c>
      <c r="K569" t="s">
        <v>4835</v>
      </c>
      <c r="M569" t="s">
        <v>4835</v>
      </c>
      <c r="O569" t="s">
        <v>4835</v>
      </c>
    </row>
    <row r="570" spans="1:17" x14ac:dyDescent="0.2">
      <c r="A570" t="s">
        <v>3554</v>
      </c>
      <c r="B570" t="s">
        <v>3558</v>
      </c>
      <c r="C570" s="14">
        <v>45974</v>
      </c>
      <c r="D570" t="s">
        <v>5971</v>
      </c>
      <c r="E570" t="s">
        <v>4832</v>
      </c>
      <c r="G570" t="s">
        <v>4833</v>
      </c>
      <c r="I570" t="s">
        <v>5373</v>
      </c>
      <c r="J570" t="s">
        <v>4953</v>
      </c>
      <c r="K570" t="s">
        <v>4835</v>
      </c>
      <c r="M570" t="s">
        <v>4835</v>
      </c>
      <c r="O570" t="s">
        <v>4835</v>
      </c>
      <c r="Q570" t="s">
        <v>5972</v>
      </c>
    </row>
    <row r="571" spans="1:17" x14ac:dyDescent="0.2">
      <c r="A571" t="s">
        <v>4666</v>
      </c>
      <c r="B571" t="s">
        <v>6348</v>
      </c>
      <c r="C571" s="14">
        <v>46006</v>
      </c>
      <c r="D571" t="s">
        <v>6349</v>
      </c>
      <c r="E571" t="s">
        <v>4832</v>
      </c>
      <c r="G571" t="s">
        <v>4833</v>
      </c>
      <c r="I571" t="s">
        <v>5610</v>
      </c>
      <c r="K571" t="s">
        <v>4835</v>
      </c>
      <c r="M571" t="s">
        <v>4835</v>
      </c>
      <c r="O571" t="s">
        <v>4835</v>
      </c>
    </row>
    <row r="572" spans="1:17" x14ac:dyDescent="0.2">
      <c r="A572" t="s">
        <v>3560</v>
      </c>
      <c r="B572" t="s">
        <v>3564</v>
      </c>
      <c r="C572" s="14">
        <v>45974</v>
      </c>
      <c r="D572" t="s">
        <v>5973</v>
      </c>
      <c r="E572" t="s">
        <v>4832</v>
      </c>
      <c r="G572" t="s">
        <v>4855</v>
      </c>
      <c r="I572" t="s">
        <v>5974</v>
      </c>
      <c r="J572" t="s">
        <v>5975</v>
      </c>
      <c r="K572" t="s">
        <v>4835</v>
      </c>
      <c r="M572" t="s">
        <v>4835</v>
      </c>
      <c r="O572" t="s">
        <v>4835</v>
      </c>
    </row>
    <row r="573" spans="1:17" x14ac:dyDescent="0.2">
      <c r="A573" t="s">
        <v>2589</v>
      </c>
      <c r="B573" t="s">
        <v>6250</v>
      </c>
      <c r="C573" s="14">
        <v>45973</v>
      </c>
      <c r="D573" t="s">
        <v>6251</v>
      </c>
      <c r="E573" t="s">
        <v>4832</v>
      </c>
      <c r="G573" t="s">
        <v>4833</v>
      </c>
      <c r="K573" t="s">
        <v>4835</v>
      </c>
      <c r="M573" t="s">
        <v>4835</v>
      </c>
      <c r="O573" t="s">
        <v>4835</v>
      </c>
    </row>
    <row r="574" spans="1:17" x14ac:dyDescent="0.2">
      <c r="A574" t="s">
        <v>2106</v>
      </c>
      <c r="B574" t="s">
        <v>2111</v>
      </c>
      <c r="C574" s="14">
        <v>45958</v>
      </c>
      <c r="D574" t="s">
        <v>5976</v>
      </c>
      <c r="E574" t="s">
        <v>4832</v>
      </c>
      <c r="G574" t="s">
        <v>4833</v>
      </c>
      <c r="I574" t="s">
        <v>5373</v>
      </c>
      <c r="K574" t="s">
        <v>4835</v>
      </c>
      <c r="M574" t="s">
        <v>4835</v>
      </c>
      <c r="O574" t="s">
        <v>4835</v>
      </c>
    </row>
    <row r="575" spans="1:17" x14ac:dyDescent="0.2">
      <c r="A575" t="s">
        <v>858</v>
      </c>
      <c r="B575" t="s">
        <v>863</v>
      </c>
      <c r="C575" s="14">
        <v>45904</v>
      </c>
      <c r="D575" t="s">
        <v>5230</v>
      </c>
      <c r="E575" t="s">
        <v>4832</v>
      </c>
      <c r="G575" t="s">
        <v>4833</v>
      </c>
      <c r="I575" t="s">
        <v>4834</v>
      </c>
      <c r="K575" t="s">
        <v>4835</v>
      </c>
      <c r="M575" t="s">
        <v>4835</v>
      </c>
      <c r="O575" t="s">
        <v>4835</v>
      </c>
    </row>
    <row r="576" spans="1:17" x14ac:dyDescent="0.2">
      <c r="A576" t="s">
        <v>4671</v>
      </c>
      <c r="B576" t="s">
        <v>6350</v>
      </c>
      <c r="C576" s="14">
        <v>46006</v>
      </c>
      <c r="D576" t="s">
        <v>6351</v>
      </c>
      <c r="E576" t="s">
        <v>4832</v>
      </c>
      <c r="G576" t="s">
        <v>4833</v>
      </c>
      <c r="I576" t="s">
        <v>5357</v>
      </c>
      <c r="K576" t="s">
        <v>4835</v>
      </c>
      <c r="M576" t="s">
        <v>4835</v>
      </c>
      <c r="O576" t="s">
        <v>4835</v>
      </c>
      <c r="Q576" t="s">
        <v>6352</v>
      </c>
    </row>
    <row r="577" spans="1:17" x14ac:dyDescent="0.2">
      <c r="A577" t="s">
        <v>1768</v>
      </c>
      <c r="B577" t="s">
        <v>1772</v>
      </c>
      <c r="C577" s="14">
        <v>45956</v>
      </c>
      <c r="D577" t="s">
        <v>5568</v>
      </c>
      <c r="E577" t="s">
        <v>4842</v>
      </c>
      <c r="G577" t="s">
        <v>4833</v>
      </c>
      <c r="I577" t="s">
        <v>5373</v>
      </c>
      <c r="K577" t="s">
        <v>4835</v>
      </c>
      <c r="M577" t="s">
        <v>4835</v>
      </c>
      <c r="O577" t="s">
        <v>4835</v>
      </c>
      <c r="Q577" t="s">
        <v>5569</v>
      </c>
    </row>
    <row r="578" spans="1:17" x14ac:dyDescent="0.2">
      <c r="A578" t="s">
        <v>4153</v>
      </c>
      <c r="B578" t="s">
        <v>6685</v>
      </c>
      <c r="C578" s="14">
        <v>45981</v>
      </c>
      <c r="D578" t="s">
        <v>6686</v>
      </c>
      <c r="E578" t="s">
        <v>4832</v>
      </c>
      <c r="G578" t="s">
        <v>4833</v>
      </c>
      <c r="I578" t="s">
        <v>5610</v>
      </c>
      <c r="K578" t="s">
        <v>4835</v>
      </c>
      <c r="M578" t="s">
        <v>4835</v>
      </c>
      <c r="O578" t="s">
        <v>4835</v>
      </c>
    </row>
    <row r="579" spans="1:17" x14ac:dyDescent="0.2">
      <c r="A579" t="s">
        <v>3566</v>
      </c>
      <c r="B579" t="s">
        <v>3571</v>
      </c>
      <c r="C579" s="14">
        <v>45974</v>
      </c>
      <c r="D579" t="s">
        <v>5977</v>
      </c>
      <c r="E579" t="s">
        <v>4832</v>
      </c>
      <c r="G579" t="s">
        <v>4833</v>
      </c>
      <c r="I579" t="s">
        <v>5610</v>
      </c>
      <c r="K579" t="s">
        <v>4835</v>
      </c>
      <c r="M579" t="s">
        <v>4835</v>
      </c>
      <c r="O579" t="s">
        <v>4835</v>
      </c>
    </row>
    <row r="580" spans="1:17" x14ac:dyDescent="0.2">
      <c r="A580" t="s">
        <v>2113</v>
      </c>
      <c r="B580" t="s">
        <v>2118</v>
      </c>
      <c r="C580" s="14">
        <v>45958</v>
      </c>
      <c r="D580" t="s">
        <v>5978</v>
      </c>
      <c r="E580" t="s">
        <v>4832</v>
      </c>
      <c r="G580" t="s">
        <v>4833</v>
      </c>
      <c r="I580" t="s">
        <v>5357</v>
      </c>
      <c r="K580" t="s">
        <v>4835</v>
      </c>
      <c r="M580" t="s">
        <v>4835</v>
      </c>
      <c r="O580" t="s">
        <v>4835</v>
      </c>
      <c r="Q580" t="s">
        <v>5979</v>
      </c>
    </row>
    <row r="581" spans="1:17" x14ac:dyDescent="0.2">
      <c r="A581" t="s">
        <v>3573</v>
      </c>
      <c r="B581" t="s">
        <v>3577</v>
      </c>
      <c r="C581" s="14">
        <v>45974</v>
      </c>
      <c r="D581" t="s">
        <v>5980</v>
      </c>
      <c r="E581" t="s">
        <v>4832</v>
      </c>
      <c r="G581" t="s">
        <v>4833</v>
      </c>
      <c r="I581" t="s">
        <v>5373</v>
      </c>
      <c r="K581" t="s">
        <v>4835</v>
      </c>
      <c r="M581" t="s">
        <v>4835</v>
      </c>
      <c r="O581" t="s">
        <v>4835</v>
      </c>
    </row>
    <row r="582" spans="1:17" x14ac:dyDescent="0.2">
      <c r="A582" t="s">
        <v>3579</v>
      </c>
      <c r="B582" t="s">
        <v>3583</v>
      </c>
      <c r="C582" s="14">
        <v>45974</v>
      </c>
      <c r="D582" t="s">
        <v>5981</v>
      </c>
      <c r="E582" t="s">
        <v>4832</v>
      </c>
      <c r="G582" t="s">
        <v>4833</v>
      </c>
      <c r="I582" t="s">
        <v>5373</v>
      </c>
      <c r="K582" t="s">
        <v>4835</v>
      </c>
      <c r="M582" t="s">
        <v>4835</v>
      </c>
      <c r="O582" t="s">
        <v>4835</v>
      </c>
      <c r="Q582" t="s">
        <v>5982</v>
      </c>
    </row>
    <row r="583" spans="1:17" x14ac:dyDescent="0.2">
      <c r="A583" t="s">
        <v>1774</v>
      </c>
      <c r="B583" t="s">
        <v>1778</v>
      </c>
      <c r="C583" s="14">
        <v>45956</v>
      </c>
      <c r="D583" t="s">
        <v>5570</v>
      </c>
      <c r="E583" t="s">
        <v>4832</v>
      </c>
      <c r="G583" t="s">
        <v>4833</v>
      </c>
      <c r="I583" t="s">
        <v>5373</v>
      </c>
      <c r="K583" t="s">
        <v>4835</v>
      </c>
      <c r="M583" t="s">
        <v>4835</v>
      </c>
      <c r="O583" t="s">
        <v>4835</v>
      </c>
    </row>
    <row r="584" spans="1:17" x14ac:dyDescent="0.2">
      <c r="A584" t="s">
        <v>2595</v>
      </c>
      <c r="B584" t="s">
        <v>6252</v>
      </c>
      <c r="C584" s="14">
        <v>45973</v>
      </c>
      <c r="D584" t="s">
        <v>6253</v>
      </c>
      <c r="E584" t="s">
        <v>4832</v>
      </c>
      <c r="G584" t="s">
        <v>4855</v>
      </c>
      <c r="I584" t="s">
        <v>6254</v>
      </c>
      <c r="J584" t="s">
        <v>6255</v>
      </c>
      <c r="K584" t="s">
        <v>4835</v>
      </c>
      <c r="M584" t="s">
        <v>4835</v>
      </c>
      <c r="O584" t="s">
        <v>4835</v>
      </c>
    </row>
    <row r="585" spans="1:17" x14ac:dyDescent="0.2">
      <c r="A585" t="s">
        <v>282</v>
      </c>
      <c r="B585" t="s">
        <v>5231</v>
      </c>
      <c r="C585" s="14">
        <v>45904</v>
      </c>
      <c r="D585" t="s">
        <v>5232</v>
      </c>
      <c r="E585" t="s">
        <v>4842</v>
      </c>
      <c r="G585" t="s">
        <v>4833</v>
      </c>
      <c r="I585" t="s">
        <v>5233</v>
      </c>
      <c r="K585" t="s">
        <v>4835</v>
      </c>
      <c r="M585" t="s">
        <v>4835</v>
      </c>
      <c r="O585" t="s">
        <v>4837</v>
      </c>
      <c r="P585" t="s">
        <v>5234</v>
      </c>
      <c r="Q585" t="s">
        <v>5235</v>
      </c>
    </row>
    <row r="586" spans="1:17" x14ac:dyDescent="0.2">
      <c r="A586" t="s">
        <v>865</v>
      </c>
      <c r="B586" t="s">
        <v>869</v>
      </c>
      <c r="C586" s="14">
        <v>45904</v>
      </c>
      <c r="D586" t="s">
        <v>5236</v>
      </c>
      <c r="E586" t="s">
        <v>4832</v>
      </c>
      <c r="G586" t="s">
        <v>4833</v>
      </c>
      <c r="I586" t="s">
        <v>4834</v>
      </c>
      <c r="J586" t="s">
        <v>5237</v>
      </c>
      <c r="K586" t="s">
        <v>4835</v>
      </c>
      <c r="M586" t="s">
        <v>4835</v>
      </c>
      <c r="O586" t="s">
        <v>4835</v>
      </c>
    </row>
    <row r="587" spans="1:17" x14ac:dyDescent="0.2">
      <c r="A587" t="s">
        <v>4677</v>
      </c>
      <c r="B587" t="s">
        <v>6353</v>
      </c>
      <c r="C587" s="14">
        <v>46006</v>
      </c>
      <c r="D587" t="s">
        <v>6354</v>
      </c>
      <c r="E587" t="s">
        <v>4832</v>
      </c>
      <c r="G587" t="s">
        <v>4833</v>
      </c>
      <c r="I587" t="s">
        <v>5610</v>
      </c>
      <c r="K587" t="s">
        <v>4835</v>
      </c>
      <c r="M587" t="s">
        <v>4835</v>
      </c>
      <c r="O587" t="s">
        <v>4835</v>
      </c>
    </row>
    <row r="588" spans="1:17" x14ac:dyDescent="0.2">
      <c r="A588" t="s">
        <v>3585</v>
      </c>
      <c r="B588" t="s">
        <v>3589</v>
      </c>
      <c r="C588" s="14">
        <v>45974</v>
      </c>
      <c r="D588" t="s">
        <v>5983</v>
      </c>
      <c r="E588" t="s">
        <v>4832</v>
      </c>
      <c r="G588" t="s">
        <v>4833</v>
      </c>
      <c r="I588" t="s">
        <v>5984</v>
      </c>
      <c r="J588" t="s">
        <v>5985</v>
      </c>
      <c r="K588" t="s">
        <v>4835</v>
      </c>
      <c r="M588" t="s">
        <v>4835</v>
      </c>
      <c r="O588" t="s">
        <v>4835</v>
      </c>
      <c r="Q588" t="s">
        <v>5986</v>
      </c>
    </row>
    <row r="589" spans="1:17" x14ac:dyDescent="0.2">
      <c r="A589" t="s">
        <v>871</v>
      </c>
      <c r="B589" t="s">
        <v>875</v>
      </c>
      <c r="C589" s="14">
        <v>45904</v>
      </c>
      <c r="D589" t="s">
        <v>5238</v>
      </c>
      <c r="E589" t="s">
        <v>4832</v>
      </c>
      <c r="G589" t="s">
        <v>4833</v>
      </c>
      <c r="I589" t="s">
        <v>4834</v>
      </c>
      <c r="J589" t="s">
        <v>5239</v>
      </c>
      <c r="K589" t="s">
        <v>4835</v>
      </c>
      <c r="M589" t="s">
        <v>4835</v>
      </c>
      <c r="O589" t="s">
        <v>4835</v>
      </c>
    </row>
    <row r="590" spans="1:17" x14ac:dyDescent="0.2">
      <c r="A590" t="s">
        <v>3591</v>
      </c>
      <c r="B590" t="s">
        <v>3596</v>
      </c>
      <c r="C590" s="14">
        <v>45975</v>
      </c>
      <c r="D590" t="s">
        <v>5987</v>
      </c>
      <c r="E590" t="s">
        <v>4832</v>
      </c>
      <c r="G590" t="s">
        <v>4833</v>
      </c>
      <c r="I590" t="s">
        <v>5357</v>
      </c>
      <c r="K590" t="s">
        <v>4835</v>
      </c>
      <c r="M590" t="s">
        <v>4835</v>
      </c>
      <c r="O590" t="s">
        <v>4835</v>
      </c>
    </row>
    <row r="591" spans="1:17" x14ac:dyDescent="0.2">
      <c r="A591" t="s">
        <v>2120</v>
      </c>
      <c r="B591" t="s">
        <v>2124</v>
      </c>
      <c r="C591" s="14">
        <v>45958</v>
      </c>
      <c r="D591" t="s">
        <v>5988</v>
      </c>
      <c r="E591" t="s">
        <v>4832</v>
      </c>
      <c r="G591" t="s">
        <v>4833</v>
      </c>
      <c r="I591" t="s">
        <v>5373</v>
      </c>
      <c r="K591" t="s">
        <v>4835</v>
      </c>
      <c r="M591" t="s">
        <v>4835</v>
      </c>
      <c r="O591" t="s">
        <v>4835</v>
      </c>
    </row>
    <row r="592" spans="1:17" x14ac:dyDescent="0.2">
      <c r="A592" t="s">
        <v>877</v>
      </c>
      <c r="B592" t="s">
        <v>882</v>
      </c>
      <c r="C592" s="14">
        <v>45904</v>
      </c>
      <c r="D592" t="s">
        <v>5240</v>
      </c>
      <c r="E592" t="s">
        <v>4832</v>
      </c>
      <c r="G592" t="s">
        <v>4833</v>
      </c>
      <c r="I592" t="s">
        <v>4834</v>
      </c>
      <c r="K592" t="s">
        <v>4835</v>
      </c>
      <c r="M592" t="s">
        <v>4835</v>
      </c>
      <c r="O592" t="s">
        <v>4835</v>
      </c>
    </row>
    <row r="593" spans="1:17" x14ac:dyDescent="0.2">
      <c r="A593" t="s">
        <v>1780</v>
      </c>
      <c r="B593" t="s">
        <v>1785</v>
      </c>
      <c r="C593" s="14">
        <v>45956</v>
      </c>
      <c r="D593" t="s">
        <v>5571</v>
      </c>
      <c r="E593" t="s">
        <v>4832</v>
      </c>
      <c r="G593" t="s">
        <v>4855</v>
      </c>
      <c r="I593" t="s">
        <v>5572</v>
      </c>
      <c r="K593" t="s">
        <v>4835</v>
      </c>
      <c r="M593" t="s">
        <v>4835</v>
      </c>
      <c r="O593" t="s">
        <v>4835</v>
      </c>
    </row>
    <row r="594" spans="1:17" x14ac:dyDescent="0.2">
      <c r="A594" t="s">
        <v>3598</v>
      </c>
      <c r="B594" t="s">
        <v>5989</v>
      </c>
      <c r="C594" s="14">
        <v>45970</v>
      </c>
      <c r="D594" t="s">
        <v>5990</v>
      </c>
      <c r="E594" t="s">
        <v>4832</v>
      </c>
      <c r="G594" t="s">
        <v>4833</v>
      </c>
      <c r="I594" t="s">
        <v>5357</v>
      </c>
      <c r="K594" t="s">
        <v>4835</v>
      </c>
      <c r="M594" t="s">
        <v>4835</v>
      </c>
      <c r="O594" t="s">
        <v>4835</v>
      </c>
      <c r="Q594" t="s">
        <v>5991</v>
      </c>
    </row>
    <row r="595" spans="1:17" x14ac:dyDescent="0.2">
      <c r="A595" t="s">
        <v>2601</v>
      </c>
      <c r="B595" t="s">
        <v>6256</v>
      </c>
      <c r="C595" s="14">
        <v>45973</v>
      </c>
      <c r="D595" t="s">
        <v>6257</v>
      </c>
      <c r="E595" t="s">
        <v>4832</v>
      </c>
      <c r="G595" t="s">
        <v>4833</v>
      </c>
      <c r="I595" t="s">
        <v>6258</v>
      </c>
      <c r="K595" t="s">
        <v>4835</v>
      </c>
      <c r="M595" t="s">
        <v>4835</v>
      </c>
      <c r="O595" t="s">
        <v>4835</v>
      </c>
    </row>
    <row r="596" spans="1:17" x14ac:dyDescent="0.2">
      <c r="A596" t="s">
        <v>884</v>
      </c>
      <c r="B596" t="s">
        <v>889</v>
      </c>
      <c r="C596" s="14">
        <v>45904</v>
      </c>
      <c r="D596" t="s">
        <v>5241</v>
      </c>
      <c r="E596" t="s">
        <v>4832</v>
      </c>
      <c r="G596" t="s">
        <v>4833</v>
      </c>
      <c r="I596" t="s">
        <v>4834</v>
      </c>
      <c r="K596" t="s">
        <v>4835</v>
      </c>
      <c r="M596" t="s">
        <v>4835</v>
      </c>
      <c r="O596" t="s">
        <v>4835</v>
      </c>
    </row>
    <row r="597" spans="1:17" x14ac:dyDescent="0.2">
      <c r="A597" t="s">
        <v>288</v>
      </c>
      <c r="B597" t="s">
        <v>293</v>
      </c>
      <c r="C597" s="14">
        <v>45904</v>
      </c>
      <c r="D597" t="s">
        <v>5242</v>
      </c>
      <c r="E597" t="s">
        <v>4902</v>
      </c>
      <c r="G597" t="s">
        <v>4855</v>
      </c>
      <c r="I597" t="s">
        <v>5243</v>
      </c>
      <c r="J597" t="s">
        <v>5244</v>
      </c>
      <c r="K597" t="s">
        <v>4835</v>
      </c>
      <c r="M597" t="s">
        <v>4837</v>
      </c>
      <c r="N597" t="s">
        <v>5245</v>
      </c>
      <c r="O597" t="s">
        <v>4837</v>
      </c>
      <c r="P597" t="s">
        <v>5246</v>
      </c>
    </row>
    <row r="598" spans="1:17" x14ac:dyDescent="0.2">
      <c r="A598" t="s">
        <v>3604</v>
      </c>
      <c r="B598" t="s">
        <v>5992</v>
      </c>
      <c r="C598" s="14">
        <v>45970</v>
      </c>
      <c r="D598" t="s">
        <v>5993</v>
      </c>
      <c r="E598" t="s">
        <v>4832</v>
      </c>
      <c r="G598" t="s">
        <v>4833</v>
      </c>
      <c r="I598" t="s">
        <v>5610</v>
      </c>
      <c r="K598" t="s">
        <v>4835</v>
      </c>
      <c r="M598" t="s">
        <v>4835</v>
      </c>
      <c r="O598" t="s">
        <v>4835</v>
      </c>
      <c r="Q598" t="s">
        <v>5994</v>
      </c>
    </row>
    <row r="599" spans="1:17" x14ac:dyDescent="0.2">
      <c r="A599" t="s">
        <v>3610</v>
      </c>
      <c r="B599" t="s">
        <v>5995</v>
      </c>
      <c r="C599" s="14">
        <v>45970</v>
      </c>
      <c r="D599" t="s">
        <v>5996</v>
      </c>
      <c r="E599" t="s">
        <v>4832</v>
      </c>
      <c r="G599" t="s">
        <v>4833</v>
      </c>
      <c r="I599" t="s">
        <v>5373</v>
      </c>
      <c r="K599" t="s">
        <v>4835</v>
      </c>
      <c r="M599" t="s">
        <v>4835</v>
      </c>
      <c r="O599" t="s">
        <v>4835</v>
      </c>
      <c r="Q599" t="s">
        <v>5997</v>
      </c>
    </row>
    <row r="600" spans="1:17" x14ac:dyDescent="0.2">
      <c r="A600" t="s">
        <v>3616</v>
      </c>
      <c r="B600" t="s">
        <v>5998</v>
      </c>
      <c r="C600" s="14">
        <v>45970</v>
      </c>
      <c r="D600" t="s">
        <v>5999</v>
      </c>
      <c r="E600" t="s">
        <v>4832</v>
      </c>
      <c r="G600" t="s">
        <v>4833</v>
      </c>
      <c r="I600" t="s">
        <v>5373</v>
      </c>
      <c r="K600" t="s">
        <v>4835</v>
      </c>
      <c r="M600" t="s">
        <v>4835</v>
      </c>
      <c r="O600" t="s">
        <v>4835</v>
      </c>
      <c r="Q600" t="s">
        <v>6000</v>
      </c>
    </row>
    <row r="601" spans="1:17" x14ac:dyDescent="0.2">
      <c r="A601" t="s">
        <v>891</v>
      </c>
      <c r="B601" t="s">
        <v>895</v>
      </c>
      <c r="C601" s="14">
        <v>45904</v>
      </c>
      <c r="D601" t="s">
        <v>5247</v>
      </c>
      <c r="E601" t="s">
        <v>4832</v>
      </c>
      <c r="G601" t="s">
        <v>4833</v>
      </c>
      <c r="I601" t="s">
        <v>4834</v>
      </c>
      <c r="K601" t="s">
        <v>4835</v>
      </c>
      <c r="M601" t="s">
        <v>4835</v>
      </c>
      <c r="O601" t="s">
        <v>4835</v>
      </c>
      <c r="Q601" t="s">
        <v>5248</v>
      </c>
    </row>
    <row r="602" spans="1:17" x14ac:dyDescent="0.2">
      <c r="A602" t="s">
        <v>4684</v>
      </c>
      <c r="B602" t="s">
        <v>4688</v>
      </c>
      <c r="C602" s="14">
        <v>46007</v>
      </c>
      <c r="D602" t="s">
        <v>6355</v>
      </c>
      <c r="E602" t="s">
        <v>4832</v>
      </c>
      <c r="G602" t="s">
        <v>4833</v>
      </c>
      <c r="I602" t="s">
        <v>5323</v>
      </c>
      <c r="K602" t="s">
        <v>4835</v>
      </c>
      <c r="M602" t="s">
        <v>4835</v>
      </c>
      <c r="O602" t="s">
        <v>4835</v>
      </c>
      <c r="Q602" t="s">
        <v>6356</v>
      </c>
    </row>
    <row r="603" spans="1:17" x14ac:dyDescent="0.2">
      <c r="A603" t="s">
        <v>4690</v>
      </c>
      <c r="B603" t="s">
        <v>6357</v>
      </c>
      <c r="C603" s="14">
        <v>46007</v>
      </c>
      <c r="D603" t="s">
        <v>6358</v>
      </c>
      <c r="E603" t="s">
        <v>4832</v>
      </c>
      <c r="G603" t="s">
        <v>4833</v>
      </c>
      <c r="I603" t="s">
        <v>5610</v>
      </c>
      <c r="K603" t="s">
        <v>4835</v>
      </c>
      <c r="M603" t="s">
        <v>4835</v>
      </c>
      <c r="O603" t="s">
        <v>4835</v>
      </c>
    </row>
    <row r="604" spans="1:17" x14ac:dyDescent="0.2">
      <c r="A604" t="s">
        <v>1787</v>
      </c>
      <c r="B604" t="s">
        <v>1792</v>
      </c>
      <c r="C604" s="14">
        <v>45956</v>
      </c>
      <c r="D604" t="s">
        <v>5573</v>
      </c>
      <c r="E604" t="s">
        <v>4998</v>
      </c>
      <c r="G604" t="s">
        <v>4833</v>
      </c>
      <c r="I604" t="s">
        <v>5574</v>
      </c>
      <c r="K604" t="s">
        <v>4835</v>
      </c>
      <c r="M604" t="s">
        <v>4835</v>
      </c>
      <c r="O604" t="s">
        <v>4835</v>
      </c>
    </row>
    <row r="605" spans="1:17" x14ac:dyDescent="0.2">
      <c r="A605" t="s">
        <v>897</v>
      </c>
      <c r="B605" t="s">
        <v>902</v>
      </c>
      <c r="C605" s="14">
        <v>45904</v>
      </c>
      <c r="D605" t="s">
        <v>5249</v>
      </c>
      <c r="E605" t="s">
        <v>4832</v>
      </c>
      <c r="G605" t="s">
        <v>4833</v>
      </c>
      <c r="I605" t="s">
        <v>4834</v>
      </c>
      <c r="K605" t="s">
        <v>4835</v>
      </c>
      <c r="M605" t="s">
        <v>4835</v>
      </c>
      <c r="O605" t="s">
        <v>4835</v>
      </c>
      <c r="Q605" t="s">
        <v>5248</v>
      </c>
    </row>
    <row r="606" spans="1:17" x14ac:dyDescent="0.2">
      <c r="A606" t="s">
        <v>4160</v>
      </c>
      <c r="B606" t="s">
        <v>6687</v>
      </c>
      <c r="C606" s="14">
        <v>45996</v>
      </c>
      <c r="D606" t="s">
        <v>6688</v>
      </c>
      <c r="E606" t="s">
        <v>4842</v>
      </c>
      <c r="G606" t="s">
        <v>4833</v>
      </c>
      <c r="I606" t="s">
        <v>5610</v>
      </c>
      <c r="K606" t="s">
        <v>4835</v>
      </c>
      <c r="M606" t="s">
        <v>4835</v>
      </c>
      <c r="O606" t="s">
        <v>4837</v>
      </c>
      <c r="P606" t="s">
        <v>6689</v>
      </c>
    </row>
    <row r="607" spans="1:17" x14ac:dyDescent="0.2">
      <c r="A607" t="s">
        <v>1794</v>
      </c>
      <c r="B607" t="s">
        <v>1798</v>
      </c>
      <c r="C607" s="14">
        <v>45956</v>
      </c>
      <c r="D607" t="s">
        <v>5575</v>
      </c>
      <c r="E607" t="s">
        <v>4832</v>
      </c>
      <c r="G607" t="s">
        <v>4833</v>
      </c>
      <c r="I607" t="s">
        <v>5576</v>
      </c>
      <c r="J607" t="s">
        <v>4953</v>
      </c>
      <c r="K607" t="s">
        <v>4835</v>
      </c>
      <c r="M607" t="s">
        <v>4835</v>
      </c>
      <c r="O607" t="s">
        <v>4835</v>
      </c>
      <c r="Q607" t="s">
        <v>5577</v>
      </c>
    </row>
    <row r="608" spans="1:17" x14ac:dyDescent="0.2">
      <c r="A608" t="s">
        <v>2126</v>
      </c>
      <c r="B608" t="s">
        <v>6001</v>
      </c>
      <c r="C608" s="14">
        <v>45957</v>
      </c>
      <c r="D608" t="s">
        <v>6002</v>
      </c>
      <c r="E608" t="s">
        <v>4832</v>
      </c>
      <c r="G608" t="s">
        <v>4855</v>
      </c>
      <c r="I608" t="s">
        <v>6003</v>
      </c>
      <c r="K608" t="s">
        <v>4837</v>
      </c>
      <c r="L608" t="s">
        <v>5028</v>
      </c>
      <c r="M608" t="s">
        <v>4835</v>
      </c>
      <c r="O608" t="s">
        <v>4835</v>
      </c>
      <c r="Q608" t="s">
        <v>6004</v>
      </c>
    </row>
    <row r="609" spans="1:17" x14ac:dyDescent="0.2">
      <c r="A609" t="s">
        <v>4167</v>
      </c>
      <c r="B609" t="s">
        <v>6690</v>
      </c>
      <c r="C609" s="14">
        <v>45981</v>
      </c>
      <c r="D609" t="s">
        <v>6691</v>
      </c>
      <c r="E609" t="s">
        <v>4832</v>
      </c>
      <c r="G609" t="s">
        <v>4833</v>
      </c>
      <c r="I609" t="s">
        <v>5610</v>
      </c>
      <c r="K609" t="s">
        <v>4835</v>
      </c>
      <c r="M609" t="s">
        <v>4835</v>
      </c>
      <c r="O609" t="s">
        <v>4835</v>
      </c>
      <c r="Q609" t="s">
        <v>6692</v>
      </c>
    </row>
    <row r="610" spans="1:17" x14ac:dyDescent="0.2">
      <c r="A610" t="s">
        <v>1800</v>
      </c>
      <c r="B610" t="s">
        <v>1804</v>
      </c>
      <c r="C610" s="14">
        <v>45957</v>
      </c>
      <c r="D610" t="s">
        <v>5578</v>
      </c>
      <c r="E610" t="s">
        <v>4998</v>
      </c>
      <c r="G610" t="s">
        <v>4833</v>
      </c>
      <c r="I610" t="s">
        <v>5373</v>
      </c>
      <c r="K610" t="s">
        <v>4835</v>
      </c>
      <c r="M610" t="s">
        <v>4835</v>
      </c>
      <c r="O610" t="s">
        <v>4835</v>
      </c>
    </row>
    <row r="611" spans="1:17" x14ac:dyDescent="0.2">
      <c r="A611" t="s">
        <v>4695</v>
      </c>
      <c r="B611" t="s">
        <v>6359</v>
      </c>
      <c r="C611" s="14">
        <v>46007</v>
      </c>
      <c r="D611" t="s">
        <v>6360</v>
      </c>
      <c r="E611" t="s">
        <v>4832</v>
      </c>
      <c r="G611" t="s">
        <v>4855</v>
      </c>
      <c r="I611" t="s">
        <v>6342</v>
      </c>
      <c r="K611" t="s">
        <v>4835</v>
      </c>
      <c r="M611" t="s">
        <v>4835</v>
      </c>
      <c r="O611" t="s">
        <v>4835</v>
      </c>
    </row>
    <row r="612" spans="1:17" x14ac:dyDescent="0.2">
      <c r="A612" t="s">
        <v>4699</v>
      </c>
      <c r="B612" t="s">
        <v>6361</v>
      </c>
      <c r="C612" s="14">
        <v>46007</v>
      </c>
      <c r="D612" t="s">
        <v>6362</v>
      </c>
      <c r="E612" t="s">
        <v>4832</v>
      </c>
      <c r="G612" t="s">
        <v>4855</v>
      </c>
      <c r="I612" t="s">
        <v>5572</v>
      </c>
      <c r="K612" t="s">
        <v>4835</v>
      </c>
      <c r="M612" t="s">
        <v>4835</v>
      </c>
      <c r="O612" t="s">
        <v>4835</v>
      </c>
    </row>
    <row r="613" spans="1:17" x14ac:dyDescent="0.2">
      <c r="A613" t="s">
        <v>3622</v>
      </c>
      <c r="B613" t="s">
        <v>6005</v>
      </c>
      <c r="C613" s="14">
        <v>45971</v>
      </c>
      <c r="D613" t="s">
        <v>6006</v>
      </c>
      <c r="E613" t="s">
        <v>4998</v>
      </c>
      <c r="G613" t="s">
        <v>4833</v>
      </c>
      <c r="I613" t="s">
        <v>5610</v>
      </c>
      <c r="K613" t="s">
        <v>4835</v>
      </c>
      <c r="M613" t="s">
        <v>4835</v>
      </c>
      <c r="O613" t="s">
        <v>4835</v>
      </c>
    </row>
    <row r="614" spans="1:17" x14ac:dyDescent="0.2">
      <c r="A614" t="s">
        <v>4174</v>
      </c>
      <c r="B614" t="s">
        <v>6693</v>
      </c>
      <c r="C614" s="14">
        <v>45981</v>
      </c>
      <c r="D614" t="s">
        <v>6694</v>
      </c>
      <c r="E614" t="s">
        <v>4832</v>
      </c>
      <c r="G614" t="s">
        <v>4833</v>
      </c>
      <c r="I614" t="s">
        <v>5610</v>
      </c>
      <c r="K614" t="s">
        <v>4835</v>
      </c>
      <c r="M614" t="s">
        <v>4835</v>
      </c>
      <c r="O614" t="s">
        <v>4835</v>
      </c>
    </row>
    <row r="615" spans="1:17" x14ac:dyDescent="0.2">
      <c r="A615" t="s">
        <v>4704</v>
      </c>
      <c r="B615" t="s">
        <v>4708</v>
      </c>
      <c r="C615" s="14">
        <v>46007</v>
      </c>
      <c r="D615" t="s">
        <v>6363</v>
      </c>
      <c r="E615" t="s">
        <v>4842</v>
      </c>
      <c r="G615" t="s">
        <v>4833</v>
      </c>
      <c r="I615" t="s">
        <v>5610</v>
      </c>
      <c r="K615" t="s">
        <v>4835</v>
      </c>
      <c r="M615" t="s">
        <v>4835</v>
      </c>
      <c r="O615" t="s">
        <v>4837</v>
      </c>
      <c r="P615" t="s">
        <v>6364</v>
      </c>
      <c r="Q615" t="s">
        <v>6365</v>
      </c>
    </row>
    <row r="616" spans="1:17" x14ac:dyDescent="0.2">
      <c r="A616" t="s">
        <v>1806</v>
      </c>
      <c r="B616" t="s">
        <v>6796</v>
      </c>
      <c r="C616" s="14">
        <v>46024</v>
      </c>
      <c r="D616" t="s">
        <v>6797</v>
      </c>
      <c r="E616" t="s">
        <v>4832</v>
      </c>
      <c r="G616" t="s">
        <v>4833</v>
      </c>
      <c r="I616" t="s">
        <v>5610</v>
      </c>
      <c r="K616" t="s">
        <v>4835</v>
      </c>
      <c r="M616" t="s">
        <v>4835</v>
      </c>
      <c r="O616" t="s">
        <v>4835</v>
      </c>
    </row>
    <row r="617" spans="1:17" x14ac:dyDescent="0.2">
      <c r="A617" t="s">
        <v>1340</v>
      </c>
      <c r="B617" t="s">
        <v>6007</v>
      </c>
      <c r="C617" s="14">
        <v>45944</v>
      </c>
      <c r="D617" t="s">
        <v>6008</v>
      </c>
      <c r="E617" t="s">
        <v>4832</v>
      </c>
      <c r="G617" t="s">
        <v>4833</v>
      </c>
      <c r="I617" t="s">
        <v>5610</v>
      </c>
      <c r="K617" t="s">
        <v>4837</v>
      </c>
      <c r="L617" t="s">
        <v>5028</v>
      </c>
      <c r="M617" t="s">
        <v>4835</v>
      </c>
      <c r="O617" t="s">
        <v>4835</v>
      </c>
      <c r="Q617" t="s">
        <v>6009</v>
      </c>
    </row>
    <row r="618" spans="1:17" x14ac:dyDescent="0.2">
      <c r="A618" t="s">
        <v>4710</v>
      </c>
      <c r="B618" t="s">
        <v>4715</v>
      </c>
      <c r="C618" s="14">
        <v>46007</v>
      </c>
      <c r="D618" t="s">
        <v>6366</v>
      </c>
      <c r="E618" t="s">
        <v>4842</v>
      </c>
      <c r="G618" t="s">
        <v>4833</v>
      </c>
      <c r="I618" t="s">
        <v>6367</v>
      </c>
      <c r="K618" t="s">
        <v>4835</v>
      </c>
      <c r="M618" t="s">
        <v>4835</v>
      </c>
      <c r="O618" t="s">
        <v>4837</v>
      </c>
      <c r="P618" t="s">
        <v>6368</v>
      </c>
    </row>
    <row r="619" spans="1:17" x14ac:dyDescent="0.2">
      <c r="A619" t="s">
        <v>3629</v>
      </c>
      <c r="B619" t="s">
        <v>6010</v>
      </c>
      <c r="C619" s="14">
        <v>45971</v>
      </c>
      <c r="D619" t="s">
        <v>6011</v>
      </c>
      <c r="E619" t="s">
        <v>4832</v>
      </c>
      <c r="G619" t="s">
        <v>4833</v>
      </c>
      <c r="I619" t="s">
        <v>5373</v>
      </c>
      <c r="K619" t="s">
        <v>4835</v>
      </c>
      <c r="M619" t="s">
        <v>4835</v>
      </c>
      <c r="O619" t="s">
        <v>4835</v>
      </c>
    </row>
    <row r="620" spans="1:17" x14ac:dyDescent="0.2">
      <c r="A620" t="s">
        <v>3635</v>
      </c>
      <c r="B620" t="s">
        <v>6012</v>
      </c>
      <c r="C620" s="14">
        <v>45971</v>
      </c>
      <c r="D620" t="s">
        <v>6013</v>
      </c>
      <c r="E620" t="s">
        <v>4832</v>
      </c>
      <c r="G620" t="s">
        <v>4833</v>
      </c>
      <c r="I620" t="s">
        <v>5610</v>
      </c>
      <c r="K620" t="s">
        <v>4835</v>
      </c>
      <c r="M620" t="s">
        <v>4835</v>
      </c>
      <c r="O620" t="s">
        <v>4835</v>
      </c>
      <c r="Q620" t="s">
        <v>6014</v>
      </c>
    </row>
    <row r="621" spans="1:17" x14ac:dyDescent="0.2">
      <c r="A621" t="s">
        <v>3641</v>
      </c>
      <c r="B621" t="s">
        <v>6015</v>
      </c>
      <c r="C621" s="14">
        <v>45971</v>
      </c>
      <c r="D621" t="s">
        <v>6016</v>
      </c>
      <c r="E621" t="s">
        <v>4842</v>
      </c>
      <c r="G621" t="s">
        <v>4833</v>
      </c>
      <c r="I621" t="s">
        <v>5357</v>
      </c>
      <c r="K621" t="s">
        <v>4835</v>
      </c>
      <c r="M621" t="s">
        <v>4835</v>
      </c>
      <c r="O621" t="s">
        <v>4835</v>
      </c>
    </row>
    <row r="622" spans="1:17" x14ac:dyDescent="0.2">
      <c r="A622" t="s">
        <v>4181</v>
      </c>
      <c r="B622" t="s">
        <v>6695</v>
      </c>
      <c r="C622" s="14">
        <v>45982</v>
      </c>
      <c r="D622" t="s">
        <v>6696</v>
      </c>
      <c r="E622" t="s">
        <v>4832</v>
      </c>
      <c r="G622" t="s">
        <v>4833</v>
      </c>
      <c r="I622" t="s">
        <v>5610</v>
      </c>
      <c r="J622" t="s">
        <v>4953</v>
      </c>
      <c r="K622" t="s">
        <v>4837</v>
      </c>
      <c r="L622" t="s">
        <v>5091</v>
      </c>
      <c r="M622" t="s">
        <v>4835</v>
      </c>
      <c r="O622" t="s">
        <v>4835</v>
      </c>
      <c r="Q622" t="s">
        <v>6697</v>
      </c>
    </row>
    <row r="623" spans="1:17" x14ac:dyDescent="0.2">
      <c r="A623" t="s">
        <v>1813</v>
      </c>
      <c r="B623" t="s">
        <v>1817</v>
      </c>
      <c r="C623" s="14">
        <v>45957</v>
      </c>
      <c r="D623" t="s">
        <v>5579</v>
      </c>
      <c r="E623" t="s">
        <v>4832</v>
      </c>
      <c r="G623" t="s">
        <v>4833</v>
      </c>
      <c r="I623" t="s">
        <v>5373</v>
      </c>
      <c r="J623" t="s">
        <v>5580</v>
      </c>
      <c r="K623" t="s">
        <v>4837</v>
      </c>
      <c r="L623" t="s">
        <v>5581</v>
      </c>
      <c r="M623" t="s">
        <v>4835</v>
      </c>
      <c r="O623" t="s">
        <v>4835</v>
      </c>
    </row>
    <row r="624" spans="1:17" x14ac:dyDescent="0.2">
      <c r="A624" t="s">
        <v>4717</v>
      </c>
      <c r="B624" t="s">
        <v>6369</v>
      </c>
      <c r="C624" s="14">
        <v>46002</v>
      </c>
      <c r="D624" t="s">
        <v>6370</v>
      </c>
      <c r="E624" t="s">
        <v>4832</v>
      </c>
      <c r="G624" t="s">
        <v>4855</v>
      </c>
      <c r="I624" t="s">
        <v>6342</v>
      </c>
      <c r="K624" t="s">
        <v>4835</v>
      </c>
      <c r="M624" t="s">
        <v>4835</v>
      </c>
      <c r="O624" t="s">
        <v>4835</v>
      </c>
    </row>
    <row r="625" spans="1:17" x14ac:dyDescent="0.2">
      <c r="A625" t="s">
        <v>295</v>
      </c>
      <c r="B625" t="s">
        <v>5250</v>
      </c>
      <c r="C625" s="14">
        <v>45904</v>
      </c>
      <c r="D625" t="s">
        <v>5251</v>
      </c>
      <c r="E625" t="s">
        <v>4832</v>
      </c>
      <c r="G625" t="s">
        <v>4833</v>
      </c>
      <c r="I625" t="s">
        <v>4834</v>
      </c>
      <c r="K625" t="s">
        <v>4835</v>
      </c>
      <c r="M625" t="s">
        <v>4835</v>
      </c>
      <c r="O625" t="s">
        <v>4835</v>
      </c>
    </row>
    <row r="626" spans="1:17" x14ac:dyDescent="0.2">
      <c r="A626" t="s">
        <v>4187</v>
      </c>
      <c r="B626" t="s">
        <v>6698</v>
      </c>
      <c r="C626" s="14">
        <v>45996</v>
      </c>
      <c r="D626" t="s">
        <v>6699</v>
      </c>
      <c r="E626" t="s">
        <v>4902</v>
      </c>
      <c r="G626" t="s">
        <v>4833</v>
      </c>
      <c r="I626" t="s">
        <v>5610</v>
      </c>
      <c r="J626" t="s">
        <v>6700</v>
      </c>
      <c r="K626" t="s">
        <v>4835</v>
      </c>
      <c r="M626" t="s">
        <v>4835</v>
      </c>
      <c r="O626" t="s">
        <v>4835</v>
      </c>
    </row>
    <row r="627" spans="1:17" x14ac:dyDescent="0.2">
      <c r="A627" t="s">
        <v>3647</v>
      </c>
      <c r="B627" t="s">
        <v>3651</v>
      </c>
      <c r="C627" s="14">
        <v>45975</v>
      </c>
      <c r="D627" t="s">
        <v>6017</v>
      </c>
      <c r="E627" t="s">
        <v>4832</v>
      </c>
      <c r="G627" t="s">
        <v>4833</v>
      </c>
      <c r="I627" t="s">
        <v>5357</v>
      </c>
      <c r="K627" t="s">
        <v>4835</v>
      </c>
      <c r="M627" t="s">
        <v>4835</v>
      </c>
      <c r="O627" t="s">
        <v>4835</v>
      </c>
      <c r="Q627" t="s">
        <v>6018</v>
      </c>
    </row>
    <row r="628" spans="1:17" x14ac:dyDescent="0.2">
      <c r="A628" t="s">
        <v>4194</v>
      </c>
      <c r="B628" t="s">
        <v>6701</v>
      </c>
      <c r="C628" s="14">
        <v>45982</v>
      </c>
      <c r="D628" t="s">
        <v>6702</v>
      </c>
      <c r="E628" t="s">
        <v>4832</v>
      </c>
      <c r="G628" t="s">
        <v>4833</v>
      </c>
      <c r="I628" t="s">
        <v>6703</v>
      </c>
      <c r="J628" t="s">
        <v>6704</v>
      </c>
      <c r="K628" t="s">
        <v>4835</v>
      </c>
      <c r="M628" t="s">
        <v>4837</v>
      </c>
      <c r="N628" t="s">
        <v>6705</v>
      </c>
      <c r="O628" t="s">
        <v>4835</v>
      </c>
    </row>
    <row r="629" spans="1:17" x14ac:dyDescent="0.2">
      <c r="A629" t="s">
        <v>904</v>
      </c>
      <c r="B629" t="s">
        <v>909</v>
      </c>
      <c r="C629" s="14">
        <v>45905</v>
      </c>
      <c r="D629" t="s">
        <v>5252</v>
      </c>
      <c r="E629" t="s">
        <v>4832</v>
      </c>
      <c r="G629" t="s">
        <v>4833</v>
      </c>
      <c r="I629" t="s">
        <v>4834</v>
      </c>
      <c r="K629" t="s">
        <v>4835</v>
      </c>
      <c r="M629" t="s">
        <v>4835</v>
      </c>
      <c r="O629" t="s">
        <v>4835</v>
      </c>
    </row>
    <row r="630" spans="1:17" x14ac:dyDescent="0.2">
      <c r="A630" t="s">
        <v>3653</v>
      </c>
      <c r="B630" t="s">
        <v>3657</v>
      </c>
      <c r="C630" s="14">
        <v>45978</v>
      </c>
      <c r="D630" t="s">
        <v>6019</v>
      </c>
      <c r="E630" t="s">
        <v>4832</v>
      </c>
      <c r="G630" t="s">
        <v>4833</v>
      </c>
      <c r="I630" t="s">
        <v>5373</v>
      </c>
      <c r="K630" t="s">
        <v>4835</v>
      </c>
      <c r="M630" t="s">
        <v>4835</v>
      </c>
      <c r="O630" t="s">
        <v>4835</v>
      </c>
      <c r="Q630" t="s">
        <v>6020</v>
      </c>
    </row>
    <row r="631" spans="1:17" x14ac:dyDescent="0.2">
      <c r="A631" t="s">
        <v>4721</v>
      </c>
      <c r="B631" t="s">
        <v>6371</v>
      </c>
      <c r="C631" s="14">
        <v>46006</v>
      </c>
      <c r="D631" t="s">
        <v>6372</v>
      </c>
      <c r="E631" t="s">
        <v>4832</v>
      </c>
      <c r="G631" t="s">
        <v>4833</v>
      </c>
      <c r="I631" t="s">
        <v>5610</v>
      </c>
      <c r="K631" t="s">
        <v>4835</v>
      </c>
      <c r="M631" t="s">
        <v>4835</v>
      </c>
      <c r="O631" t="s">
        <v>4835</v>
      </c>
    </row>
    <row r="632" spans="1:17" x14ac:dyDescent="0.2">
      <c r="A632" t="s">
        <v>3659</v>
      </c>
      <c r="B632" t="s">
        <v>3663</v>
      </c>
      <c r="C632" s="14">
        <v>45978</v>
      </c>
      <c r="D632" t="s">
        <v>6706</v>
      </c>
      <c r="E632" t="s">
        <v>4832</v>
      </c>
      <c r="G632" t="s">
        <v>4833</v>
      </c>
      <c r="I632" t="s">
        <v>6707</v>
      </c>
      <c r="K632" t="s">
        <v>4835</v>
      </c>
      <c r="M632" t="s">
        <v>4835</v>
      </c>
      <c r="O632" t="s">
        <v>4835</v>
      </c>
    </row>
    <row r="633" spans="1:17" x14ac:dyDescent="0.2">
      <c r="A633" t="s">
        <v>1346</v>
      </c>
      <c r="B633" t="s">
        <v>6021</v>
      </c>
      <c r="C633" s="14">
        <v>45944</v>
      </c>
      <c r="D633" t="s">
        <v>6022</v>
      </c>
      <c r="E633" t="s">
        <v>4832</v>
      </c>
      <c r="G633" t="s">
        <v>4833</v>
      </c>
      <c r="I633" t="s">
        <v>5610</v>
      </c>
      <c r="K633" t="s">
        <v>4835</v>
      </c>
      <c r="M633" t="s">
        <v>4835</v>
      </c>
      <c r="O633" t="s">
        <v>4835</v>
      </c>
    </row>
    <row r="634" spans="1:17" x14ac:dyDescent="0.2">
      <c r="A634" t="s">
        <v>911</v>
      </c>
      <c r="B634" t="s">
        <v>916</v>
      </c>
      <c r="C634" s="14">
        <v>45905</v>
      </c>
      <c r="D634" t="s">
        <v>5253</v>
      </c>
      <c r="E634" t="s">
        <v>4832</v>
      </c>
      <c r="G634" t="s">
        <v>4833</v>
      </c>
      <c r="I634" t="s">
        <v>4834</v>
      </c>
      <c r="K634" t="s">
        <v>4835</v>
      </c>
      <c r="M634" t="s">
        <v>4835</v>
      </c>
      <c r="O634" t="s">
        <v>4835</v>
      </c>
    </row>
    <row r="635" spans="1:17" x14ac:dyDescent="0.2">
      <c r="A635" t="s">
        <v>4200</v>
      </c>
      <c r="B635" t="s">
        <v>6708</v>
      </c>
      <c r="C635" s="14">
        <v>45982</v>
      </c>
      <c r="D635" t="s">
        <v>6709</v>
      </c>
      <c r="E635" t="s">
        <v>4832</v>
      </c>
      <c r="G635" t="s">
        <v>4833</v>
      </c>
      <c r="I635" t="s">
        <v>5610</v>
      </c>
      <c r="K635" t="s">
        <v>4835</v>
      </c>
      <c r="M635" t="s">
        <v>4835</v>
      </c>
      <c r="O635" t="s">
        <v>4835</v>
      </c>
      <c r="Q635" t="s">
        <v>6710</v>
      </c>
    </row>
    <row r="636" spans="1:17" x14ac:dyDescent="0.2">
      <c r="A636" t="s">
        <v>1352</v>
      </c>
      <c r="B636" t="s">
        <v>6023</v>
      </c>
      <c r="C636" s="14">
        <v>45944</v>
      </c>
      <c r="D636" t="s">
        <v>6024</v>
      </c>
      <c r="E636" t="s">
        <v>4832</v>
      </c>
      <c r="G636" t="s">
        <v>4833</v>
      </c>
      <c r="I636" t="s">
        <v>5357</v>
      </c>
      <c r="K636" t="s">
        <v>4835</v>
      </c>
      <c r="M636" t="s">
        <v>4835</v>
      </c>
      <c r="O636" t="s">
        <v>4835</v>
      </c>
      <c r="Q636" t="s">
        <v>6025</v>
      </c>
    </row>
    <row r="637" spans="1:17" x14ac:dyDescent="0.2">
      <c r="A637" t="s">
        <v>302</v>
      </c>
      <c r="B637" t="s">
        <v>5254</v>
      </c>
      <c r="C637" s="14">
        <v>45904</v>
      </c>
      <c r="D637" t="s">
        <v>5255</v>
      </c>
      <c r="E637" t="s">
        <v>4832</v>
      </c>
      <c r="G637" t="s">
        <v>4855</v>
      </c>
      <c r="I637" t="s">
        <v>5256</v>
      </c>
      <c r="K637" t="s">
        <v>4835</v>
      </c>
      <c r="M637" t="s">
        <v>4835</v>
      </c>
      <c r="O637" t="s">
        <v>4835</v>
      </c>
    </row>
    <row r="638" spans="1:17" x14ac:dyDescent="0.2">
      <c r="A638" t="s">
        <v>309</v>
      </c>
      <c r="B638" t="s">
        <v>5257</v>
      </c>
      <c r="C638" s="14">
        <v>45904</v>
      </c>
      <c r="D638" t="s">
        <v>5258</v>
      </c>
      <c r="E638" t="s">
        <v>4832</v>
      </c>
      <c r="G638" t="s">
        <v>4833</v>
      </c>
      <c r="I638" t="s">
        <v>5259</v>
      </c>
      <c r="J638" t="s">
        <v>5260</v>
      </c>
      <c r="K638" t="s">
        <v>4835</v>
      </c>
      <c r="M638" t="s">
        <v>4835</v>
      </c>
      <c r="O638" t="s">
        <v>4835</v>
      </c>
      <c r="Q638" t="s">
        <v>5261</v>
      </c>
    </row>
    <row r="639" spans="1:17" x14ac:dyDescent="0.2">
      <c r="A639" t="s">
        <v>918</v>
      </c>
      <c r="B639" t="s">
        <v>922</v>
      </c>
      <c r="C639" s="14">
        <v>45905</v>
      </c>
      <c r="D639" t="s">
        <v>5262</v>
      </c>
      <c r="E639" t="s">
        <v>4832</v>
      </c>
      <c r="G639" t="s">
        <v>4833</v>
      </c>
      <c r="I639" t="s">
        <v>4834</v>
      </c>
      <c r="J639" t="s">
        <v>5263</v>
      </c>
      <c r="K639" t="s">
        <v>4837</v>
      </c>
      <c r="L639" t="s">
        <v>5264</v>
      </c>
      <c r="M639" t="s">
        <v>4835</v>
      </c>
      <c r="O639" t="s">
        <v>4835</v>
      </c>
      <c r="Q639" t="s">
        <v>5265</v>
      </c>
    </row>
    <row r="640" spans="1:17" x14ac:dyDescent="0.2">
      <c r="A640" t="s">
        <v>1359</v>
      </c>
      <c r="B640" t="s">
        <v>6026</v>
      </c>
      <c r="C640" s="14">
        <v>45944</v>
      </c>
      <c r="D640" t="s">
        <v>6027</v>
      </c>
      <c r="E640" t="s">
        <v>4832</v>
      </c>
      <c r="G640" t="s">
        <v>4855</v>
      </c>
      <c r="I640" t="s">
        <v>6028</v>
      </c>
      <c r="K640" t="s">
        <v>4835</v>
      </c>
      <c r="M640" t="s">
        <v>4835</v>
      </c>
      <c r="O640" t="s">
        <v>4835</v>
      </c>
    </row>
    <row r="641" spans="1:17" x14ac:dyDescent="0.2">
      <c r="A641" t="s">
        <v>925</v>
      </c>
      <c r="B641" t="s">
        <v>930</v>
      </c>
      <c r="C641" s="14">
        <v>45905</v>
      </c>
      <c r="D641" t="s">
        <v>5266</v>
      </c>
      <c r="E641" t="s">
        <v>4832</v>
      </c>
      <c r="G641" t="s">
        <v>4833</v>
      </c>
      <c r="I641" t="s">
        <v>5267</v>
      </c>
      <c r="J641" t="s">
        <v>5268</v>
      </c>
      <c r="K641" t="s">
        <v>4835</v>
      </c>
      <c r="M641" t="s">
        <v>4835</v>
      </c>
      <c r="O641" t="s">
        <v>4835</v>
      </c>
    </row>
    <row r="642" spans="1:17" x14ac:dyDescent="0.2">
      <c r="A642" t="s">
        <v>4726</v>
      </c>
      <c r="B642" t="s">
        <v>6373</v>
      </c>
      <c r="C642" s="14">
        <v>46007</v>
      </c>
      <c r="D642" t="s">
        <v>6374</v>
      </c>
      <c r="E642" t="s">
        <v>4842</v>
      </c>
      <c r="G642" t="s">
        <v>4833</v>
      </c>
      <c r="I642" t="s">
        <v>5610</v>
      </c>
      <c r="J642" t="s">
        <v>4953</v>
      </c>
      <c r="K642" t="s">
        <v>4835</v>
      </c>
      <c r="M642" t="s">
        <v>4835</v>
      </c>
      <c r="O642" t="s">
        <v>4835</v>
      </c>
      <c r="Q642" t="s">
        <v>6375</v>
      </c>
    </row>
    <row r="643" spans="1:17" x14ac:dyDescent="0.2">
      <c r="A643" t="s">
        <v>4732</v>
      </c>
      <c r="B643" t="s">
        <v>4736</v>
      </c>
      <c r="C643" s="14">
        <v>46002</v>
      </c>
      <c r="D643" t="s">
        <v>6376</v>
      </c>
      <c r="E643" t="s">
        <v>4832</v>
      </c>
      <c r="G643" t="s">
        <v>4833</v>
      </c>
      <c r="I643" t="s">
        <v>5373</v>
      </c>
      <c r="K643" t="s">
        <v>4835</v>
      </c>
      <c r="M643" t="s">
        <v>4835</v>
      </c>
      <c r="O643" t="s">
        <v>4835</v>
      </c>
    </row>
    <row r="644" spans="1:17" x14ac:dyDescent="0.2">
      <c r="A644" t="s">
        <v>3665</v>
      </c>
      <c r="B644" t="s">
        <v>3669</v>
      </c>
      <c r="C644" s="14">
        <v>45978</v>
      </c>
      <c r="D644" t="s">
        <v>6711</v>
      </c>
      <c r="E644" t="s">
        <v>4832</v>
      </c>
      <c r="G644" t="s">
        <v>4855</v>
      </c>
      <c r="I644" t="s">
        <v>6712</v>
      </c>
      <c r="K644" t="s">
        <v>4835</v>
      </c>
      <c r="M644" t="s">
        <v>4835</v>
      </c>
      <c r="O644" t="s">
        <v>4835</v>
      </c>
    </row>
    <row r="645" spans="1:17" x14ac:dyDescent="0.2">
      <c r="A645" t="s">
        <v>3671</v>
      </c>
      <c r="B645" t="s">
        <v>3675</v>
      </c>
      <c r="C645" s="14">
        <v>45978</v>
      </c>
      <c r="D645" t="s">
        <v>6713</v>
      </c>
      <c r="E645" t="s">
        <v>4832</v>
      </c>
      <c r="G645" t="s">
        <v>4833</v>
      </c>
      <c r="I645" t="s">
        <v>6714</v>
      </c>
      <c r="K645" t="s">
        <v>4835</v>
      </c>
      <c r="M645" t="s">
        <v>4835</v>
      </c>
      <c r="O645" t="s">
        <v>4835</v>
      </c>
    </row>
    <row r="646" spans="1:17" x14ac:dyDescent="0.2">
      <c r="A646" t="s">
        <v>2132</v>
      </c>
      <c r="B646" t="s">
        <v>6798</v>
      </c>
      <c r="C646" s="14">
        <v>46024</v>
      </c>
      <c r="D646" t="s">
        <v>6789</v>
      </c>
      <c r="E646" t="s">
        <v>4832</v>
      </c>
      <c r="G646" t="s">
        <v>4833</v>
      </c>
      <c r="I646" t="s">
        <v>5357</v>
      </c>
      <c r="K646" t="s">
        <v>4835</v>
      </c>
      <c r="M646" t="s">
        <v>4835</v>
      </c>
      <c r="O646" t="s">
        <v>4835</v>
      </c>
    </row>
    <row r="647" spans="1:17" x14ac:dyDescent="0.2">
      <c r="A647" t="s">
        <v>316</v>
      </c>
      <c r="B647" t="s">
        <v>5269</v>
      </c>
      <c r="C647" s="14">
        <v>45909</v>
      </c>
      <c r="D647" t="s">
        <v>5270</v>
      </c>
      <c r="E647" t="s">
        <v>4832</v>
      </c>
      <c r="G647" t="s">
        <v>4833</v>
      </c>
      <c r="I647" t="s">
        <v>5271</v>
      </c>
      <c r="K647" t="s">
        <v>4835</v>
      </c>
      <c r="M647" t="s">
        <v>4835</v>
      </c>
      <c r="O647" t="s">
        <v>4835</v>
      </c>
    </row>
    <row r="648" spans="1:17" x14ac:dyDescent="0.2">
      <c r="A648" t="s">
        <v>323</v>
      </c>
      <c r="B648" t="s">
        <v>6029</v>
      </c>
      <c r="C648" s="14">
        <v>45947</v>
      </c>
      <c r="D648" t="s">
        <v>6030</v>
      </c>
      <c r="E648" t="s">
        <v>4832</v>
      </c>
      <c r="G648" t="s">
        <v>4833</v>
      </c>
      <c r="I648" t="s">
        <v>5610</v>
      </c>
      <c r="K648" t="s">
        <v>4835</v>
      </c>
      <c r="M648" t="s">
        <v>4835</v>
      </c>
      <c r="O648" t="s">
        <v>4835</v>
      </c>
    </row>
    <row r="649" spans="1:17" x14ac:dyDescent="0.2">
      <c r="A649" t="s">
        <v>4738</v>
      </c>
      <c r="B649" t="s">
        <v>6377</v>
      </c>
      <c r="C649" s="14">
        <v>46006</v>
      </c>
      <c r="D649" t="s">
        <v>6378</v>
      </c>
      <c r="E649" t="s">
        <v>4832</v>
      </c>
      <c r="G649" t="s">
        <v>4855</v>
      </c>
      <c r="I649" t="s">
        <v>6379</v>
      </c>
      <c r="K649" t="s">
        <v>4835</v>
      </c>
      <c r="M649" t="s">
        <v>4835</v>
      </c>
      <c r="O649" t="s">
        <v>4835</v>
      </c>
    </row>
    <row r="650" spans="1:17" x14ac:dyDescent="0.2">
      <c r="A650" t="s">
        <v>2137</v>
      </c>
      <c r="B650" t="s">
        <v>2141</v>
      </c>
      <c r="C650" s="14">
        <v>45963</v>
      </c>
      <c r="D650" t="s">
        <v>6031</v>
      </c>
      <c r="E650" t="s">
        <v>4842</v>
      </c>
      <c r="G650" t="s">
        <v>4833</v>
      </c>
      <c r="I650" t="s">
        <v>5574</v>
      </c>
      <c r="K650" t="s">
        <v>4835</v>
      </c>
      <c r="M650" t="s">
        <v>4835</v>
      </c>
      <c r="O650" t="s">
        <v>4837</v>
      </c>
      <c r="P650" t="s">
        <v>6032</v>
      </c>
    </row>
    <row r="651" spans="1:17" x14ac:dyDescent="0.2">
      <c r="A651" t="s">
        <v>3677</v>
      </c>
      <c r="B651" t="s">
        <v>3681</v>
      </c>
      <c r="C651" s="14">
        <v>45979</v>
      </c>
      <c r="D651" t="s">
        <v>6715</v>
      </c>
      <c r="E651" t="s">
        <v>4902</v>
      </c>
      <c r="G651" t="s">
        <v>4833</v>
      </c>
      <c r="I651" t="s">
        <v>6716</v>
      </c>
      <c r="J651" t="s">
        <v>6717</v>
      </c>
      <c r="K651" t="s">
        <v>4835</v>
      </c>
      <c r="M651" t="s">
        <v>4835</v>
      </c>
      <c r="O651" t="s">
        <v>4835</v>
      </c>
      <c r="Q651" t="s">
        <v>6718</v>
      </c>
    </row>
    <row r="652" spans="1:17" x14ac:dyDescent="0.2">
      <c r="A652" t="s">
        <v>932</v>
      </c>
      <c r="B652" t="s">
        <v>5272</v>
      </c>
      <c r="C652" s="14">
        <v>45908</v>
      </c>
      <c r="D652" t="s">
        <v>5273</v>
      </c>
      <c r="E652" t="s">
        <v>4832</v>
      </c>
      <c r="G652" t="s">
        <v>4833</v>
      </c>
      <c r="I652" t="s">
        <v>4834</v>
      </c>
      <c r="K652" t="s">
        <v>4835</v>
      </c>
      <c r="M652" t="s">
        <v>4835</v>
      </c>
      <c r="O652" t="s">
        <v>4835</v>
      </c>
    </row>
    <row r="653" spans="1:17" x14ac:dyDescent="0.2">
      <c r="A653" t="s">
        <v>1365</v>
      </c>
      <c r="B653" t="s">
        <v>6033</v>
      </c>
      <c r="C653" s="14">
        <v>45954</v>
      </c>
      <c r="D653" t="s">
        <v>6034</v>
      </c>
      <c r="E653" t="s">
        <v>4842</v>
      </c>
      <c r="G653" t="s">
        <v>4833</v>
      </c>
      <c r="I653" t="s">
        <v>5610</v>
      </c>
      <c r="K653" t="s">
        <v>4835</v>
      </c>
      <c r="M653" t="s">
        <v>4835</v>
      </c>
      <c r="O653" t="s">
        <v>4837</v>
      </c>
      <c r="P653" t="s">
        <v>6035</v>
      </c>
      <c r="Q653" t="s">
        <v>6036</v>
      </c>
    </row>
    <row r="654" spans="1:17" x14ac:dyDescent="0.2">
      <c r="A654" t="s">
        <v>4207</v>
      </c>
      <c r="B654" t="s">
        <v>6719</v>
      </c>
      <c r="C654" s="14">
        <v>45982</v>
      </c>
      <c r="D654" t="s">
        <v>6720</v>
      </c>
      <c r="E654" t="s">
        <v>4832</v>
      </c>
      <c r="G654" t="s">
        <v>4833</v>
      </c>
      <c r="I654" t="s">
        <v>5610</v>
      </c>
      <c r="K654" t="s">
        <v>4835</v>
      </c>
      <c r="M654" t="s">
        <v>4835</v>
      </c>
      <c r="O654" t="s">
        <v>4835</v>
      </c>
      <c r="Q654" t="s">
        <v>6721</v>
      </c>
    </row>
    <row r="655" spans="1:17" x14ac:dyDescent="0.2">
      <c r="A655" t="s">
        <v>937</v>
      </c>
      <c r="B655" t="s">
        <v>6037</v>
      </c>
      <c r="C655" s="14">
        <v>45947</v>
      </c>
      <c r="D655" t="s">
        <v>6038</v>
      </c>
      <c r="E655" t="s">
        <v>4832</v>
      </c>
      <c r="G655" t="s">
        <v>4833</v>
      </c>
      <c r="I655" t="s">
        <v>5610</v>
      </c>
      <c r="K655" t="s">
        <v>4835</v>
      </c>
      <c r="M655" t="s">
        <v>4835</v>
      </c>
      <c r="O655" t="s">
        <v>4835</v>
      </c>
      <c r="Q655" t="s">
        <v>6039</v>
      </c>
    </row>
    <row r="656" spans="1:17" x14ac:dyDescent="0.2">
      <c r="A656" t="s">
        <v>4744</v>
      </c>
      <c r="B656" t="s">
        <v>6380</v>
      </c>
      <c r="C656" s="14">
        <v>46006</v>
      </c>
      <c r="D656" t="s">
        <v>6381</v>
      </c>
      <c r="E656" t="s">
        <v>4832</v>
      </c>
      <c r="G656" t="s">
        <v>4855</v>
      </c>
      <c r="I656" t="s">
        <v>6382</v>
      </c>
      <c r="K656" t="s">
        <v>4835</v>
      </c>
      <c r="M656" t="s">
        <v>4835</v>
      </c>
      <c r="O656" t="s">
        <v>4835</v>
      </c>
      <c r="Q656" t="s">
        <v>6383</v>
      </c>
    </row>
    <row r="657" spans="1:17" x14ac:dyDescent="0.2">
      <c r="A657" t="s">
        <v>4212</v>
      </c>
      <c r="B657" t="s">
        <v>6722</v>
      </c>
      <c r="C657" s="14">
        <v>45982</v>
      </c>
      <c r="D657" t="s">
        <v>6723</v>
      </c>
      <c r="E657" t="s">
        <v>4832</v>
      </c>
      <c r="G657" t="s">
        <v>4833</v>
      </c>
      <c r="I657" t="s">
        <v>5610</v>
      </c>
      <c r="K657" t="s">
        <v>4835</v>
      </c>
      <c r="M657" t="s">
        <v>4835</v>
      </c>
      <c r="O657" t="s">
        <v>4835</v>
      </c>
    </row>
    <row r="658" spans="1:17" x14ac:dyDescent="0.2">
      <c r="A658" t="s">
        <v>3683</v>
      </c>
      <c r="B658" t="s">
        <v>3688</v>
      </c>
      <c r="C658" s="14">
        <v>45979</v>
      </c>
      <c r="D658" t="s">
        <v>6724</v>
      </c>
      <c r="E658" t="s">
        <v>4832</v>
      </c>
      <c r="G658" t="s">
        <v>4833</v>
      </c>
      <c r="I658" t="s">
        <v>5373</v>
      </c>
      <c r="K658" t="s">
        <v>4835</v>
      </c>
      <c r="M658" t="s">
        <v>4835</v>
      </c>
      <c r="O658" t="s">
        <v>4835</v>
      </c>
    </row>
    <row r="659" spans="1:17" x14ac:dyDescent="0.2">
      <c r="A659" t="s">
        <v>3690</v>
      </c>
      <c r="B659" t="s">
        <v>3695</v>
      </c>
      <c r="C659" s="14">
        <v>45979</v>
      </c>
      <c r="D659" t="s">
        <v>6725</v>
      </c>
      <c r="E659" t="s">
        <v>4832</v>
      </c>
      <c r="G659" t="s">
        <v>4833</v>
      </c>
      <c r="I659" t="s">
        <v>5373</v>
      </c>
      <c r="K659" t="s">
        <v>4835</v>
      </c>
      <c r="M659" t="s">
        <v>4835</v>
      </c>
      <c r="O659" t="s">
        <v>4835</v>
      </c>
      <c r="Q659" t="s">
        <v>6726</v>
      </c>
    </row>
    <row r="660" spans="1:17" x14ac:dyDescent="0.2">
      <c r="A660" t="s">
        <v>943</v>
      </c>
      <c r="B660" t="s">
        <v>948</v>
      </c>
      <c r="C660" s="14">
        <v>45905</v>
      </c>
      <c r="D660" t="s">
        <v>5274</v>
      </c>
      <c r="E660" t="s">
        <v>4902</v>
      </c>
      <c r="G660" t="s">
        <v>4833</v>
      </c>
      <c r="I660" t="s">
        <v>4834</v>
      </c>
      <c r="K660" t="s">
        <v>4837</v>
      </c>
      <c r="L660" t="s">
        <v>4992</v>
      </c>
      <c r="M660" t="s">
        <v>4835</v>
      </c>
      <c r="O660" t="s">
        <v>4837</v>
      </c>
      <c r="P660" t="s">
        <v>5275</v>
      </c>
    </row>
    <row r="661" spans="1:17" x14ac:dyDescent="0.2">
      <c r="A661" t="s">
        <v>1819</v>
      </c>
      <c r="B661" t="s">
        <v>1823</v>
      </c>
      <c r="C661" s="14">
        <v>45957</v>
      </c>
      <c r="D661" t="s">
        <v>5582</v>
      </c>
      <c r="E661" t="s">
        <v>4832</v>
      </c>
      <c r="G661" t="s">
        <v>4833</v>
      </c>
      <c r="I661" t="s">
        <v>5574</v>
      </c>
      <c r="J661" t="s">
        <v>5583</v>
      </c>
      <c r="K661" t="s">
        <v>4835</v>
      </c>
      <c r="M661" t="s">
        <v>4835</v>
      </c>
      <c r="O661" t="s">
        <v>4835</v>
      </c>
    </row>
    <row r="662" spans="1:17" x14ac:dyDescent="0.2">
      <c r="A662" t="s">
        <v>1825</v>
      </c>
      <c r="B662" t="s">
        <v>1829</v>
      </c>
      <c r="C662" s="14">
        <v>45957</v>
      </c>
      <c r="D662" t="s">
        <v>5584</v>
      </c>
      <c r="E662" t="s">
        <v>4832</v>
      </c>
      <c r="G662" t="s">
        <v>4833</v>
      </c>
      <c r="I662" t="s">
        <v>5373</v>
      </c>
      <c r="K662" t="s">
        <v>4835</v>
      </c>
      <c r="M662" t="s">
        <v>4835</v>
      </c>
      <c r="O662" t="s">
        <v>4835</v>
      </c>
    </row>
    <row r="663" spans="1:17" x14ac:dyDescent="0.2">
      <c r="A663" t="s">
        <v>4219</v>
      </c>
      <c r="B663" t="s">
        <v>6727</v>
      </c>
      <c r="C663" s="14">
        <v>45982</v>
      </c>
      <c r="D663" t="s">
        <v>6728</v>
      </c>
      <c r="E663" t="s">
        <v>4832</v>
      </c>
      <c r="G663" t="s">
        <v>4833</v>
      </c>
      <c r="I663" t="s">
        <v>5610</v>
      </c>
      <c r="K663" t="s">
        <v>4835</v>
      </c>
      <c r="M663" t="s">
        <v>4835</v>
      </c>
      <c r="O663" t="s">
        <v>4835</v>
      </c>
    </row>
    <row r="664" spans="1:17" x14ac:dyDescent="0.2">
      <c r="A664" t="s">
        <v>1371</v>
      </c>
      <c r="B664" t="s">
        <v>6040</v>
      </c>
      <c r="C664" s="14">
        <v>45945</v>
      </c>
      <c r="D664" t="s">
        <v>6041</v>
      </c>
      <c r="E664" t="s">
        <v>4832</v>
      </c>
      <c r="G664" t="s">
        <v>4833</v>
      </c>
      <c r="I664" t="s">
        <v>5610</v>
      </c>
      <c r="K664" t="s">
        <v>4835</v>
      </c>
      <c r="M664" t="s">
        <v>4835</v>
      </c>
      <c r="O664" t="s">
        <v>4835</v>
      </c>
      <c r="Q664" t="s">
        <v>6042</v>
      </c>
    </row>
    <row r="665" spans="1:17" x14ac:dyDescent="0.2">
      <c r="A665" t="s">
        <v>330</v>
      </c>
      <c r="B665" t="s">
        <v>5276</v>
      </c>
      <c r="C665" s="14">
        <v>45909</v>
      </c>
      <c r="D665" t="s">
        <v>5277</v>
      </c>
      <c r="E665" t="s">
        <v>4832</v>
      </c>
      <c r="G665" t="s">
        <v>4833</v>
      </c>
      <c r="I665" t="s">
        <v>5278</v>
      </c>
      <c r="K665" t="s">
        <v>4835</v>
      </c>
      <c r="M665" t="s">
        <v>4835</v>
      </c>
      <c r="O665" t="s">
        <v>4835</v>
      </c>
      <c r="Q665" t="s">
        <v>5279</v>
      </c>
    </row>
    <row r="666" spans="1:17" x14ac:dyDescent="0.2">
      <c r="A666" t="s">
        <v>2143</v>
      </c>
      <c r="B666" t="s">
        <v>6043</v>
      </c>
      <c r="C666" s="14">
        <v>45957</v>
      </c>
      <c r="D666" t="s">
        <v>6044</v>
      </c>
      <c r="E666" t="s">
        <v>4832</v>
      </c>
      <c r="G666" t="s">
        <v>4833</v>
      </c>
      <c r="I666" t="s">
        <v>5610</v>
      </c>
      <c r="K666" t="s">
        <v>4835</v>
      </c>
      <c r="M666" t="s">
        <v>4835</v>
      </c>
      <c r="O666" t="s">
        <v>4835</v>
      </c>
    </row>
    <row r="667" spans="1:17" x14ac:dyDescent="0.2">
      <c r="A667" t="s">
        <v>2607</v>
      </c>
      <c r="B667" t="s">
        <v>6259</v>
      </c>
      <c r="C667" s="14">
        <v>45972</v>
      </c>
      <c r="D667" t="s">
        <v>6260</v>
      </c>
      <c r="E667" t="s">
        <v>4832</v>
      </c>
      <c r="G667" t="s">
        <v>4833</v>
      </c>
      <c r="I667" t="s">
        <v>6261</v>
      </c>
      <c r="K667" t="s">
        <v>4835</v>
      </c>
      <c r="M667" t="s">
        <v>4835</v>
      </c>
      <c r="O667" t="s">
        <v>4835</v>
      </c>
    </row>
    <row r="668" spans="1:17" x14ac:dyDescent="0.2">
      <c r="A668" t="s">
        <v>3697</v>
      </c>
      <c r="B668" t="s">
        <v>3701</v>
      </c>
      <c r="C668" s="14">
        <v>45979</v>
      </c>
      <c r="D668" t="s">
        <v>6729</v>
      </c>
      <c r="E668" t="s">
        <v>4832</v>
      </c>
      <c r="G668" t="s">
        <v>4833</v>
      </c>
      <c r="I668" t="s">
        <v>5357</v>
      </c>
      <c r="K668" t="s">
        <v>4835</v>
      </c>
      <c r="M668" t="s">
        <v>4835</v>
      </c>
      <c r="O668" t="s">
        <v>4835</v>
      </c>
    </row>
    <row r="669" spans="1:17" x14ac:dyDescent="0.2">
      <c r="A669" t="s">
        <v>3703</v>
      </c>
      <c r="B669" t="s">
        <v>3707</v>
      </c>
      <c r="C669" s="14">
        <v>45980</v>
      </c>
      <c r="D669" t="s">
        <v>6730</v>
      </c>
      <c r="E669" t="s">
        <v>4832</v>
      </c>
      <c r="G669" t="s">
        <v>4833</v>
      </c>
      <c r="I669" t="s">
        <v>5373</v>
      </c>
      <c r="K669" t="s">
        <v>4835</v>
      </c>
      <c r="M669" t="s">
        <v>4835</v>
      </c>
      <c r="O669" t="s">
        <v>4835</v>
      </c>
      <c r="Q669" t="s">
        <v>6731</v>
      </c>
    </row>
    <row r="670" spans="1:17" x14ac:dyDescent="0.2">
      <c r="A670" t="s">
        <v>4750</v>
      </c>
      <c r="B670" t="s">
        <v>6384</v>
      </c>
      <c r="C670" s="14">
        <v>46007</v>
      </c>
      <c r="D670" t="s">
        <v>6385</v>
      </c>
      <c r="E670" t="s">
        <v>4832</v>
      </c>
      <c r="G670" t="s">
        <v>4833</v>
      </c>
      <c r="I670" t="s">
        <v>5323</v>
      </c>
      <c r="K670" t="s">
        <v>4835</v>
      </c>
      <c r="M670" t="s">
        <v>4835</v>
      </c>
      <c r="O670" t="s">
        <v>4835</v>
      </c>
    </row>
    <row r="671" spans="1:17" x14ac:dyDescent="0.2">
      <c r="A671" t="s">
        <v>1831</v>
      </c>
      <c r="B671" t="s">
        <v>1836</v>
      </c>
      <c r="C671" s="14">
        <v>45957</v>
      </c>
      <c r="D671" t="s">
        <v>5585</v>
      </c>
      <c r="E671" t="s">
        <v>4832</v>
      </c>
      <c r="G671" t="s">
        <v>4833</v>
      </c>
      <c r="I671" t="s">
        <v>5373</v>
      </c>
      <c r="K671" t="s">
        <v>4835</v>
      </c>
      <c r="M671" t="s">
        <v>4835</v>
      </c>
      <c r="O671" t="s">
        <v>4835</v>
      </c>
    </row>
    <row r="672" spans="1:17" x14ac:dyDescent="0.2">
      <c r="A672" t="s">
        <v>1377</v>
      </c>
      <c r="B672" t="s">
        <v>6045</v>
      </c>
      <c r="C672" s="14">
        <v>45945</v>
      </c>
      <c r="D672" t="s">
        <v>6046</v>
      </c>
      <c r="E672" t="s">
        <v>4832</v>
      </c>
      <c r="G672" t="s">
        <v>4833</v>
      </c>
      <c r="I672" t="s">
        <v>5610</v>
      </c>
      <c r="K672" t="s">
        <v>4835</v>
      </c>
      <c r="M672" t="s">
        <v>4835</v>
      </c>
      <c r="O672" t="s">
        <v>4835</v>
      </c>
      <c r="Q672" t="s">
        <v>6047</v>
      </c>
    </row>
    <row r="673" spans="1:17" x14ac:dyDescent="0.2">
      <c r="A673" t="s">
        <v>950</v>
      </c>
      <c r="B673" t="s">
        <v>955</v>
      </c>
      <c r="C673" s="14">
        <v>45906</v>
      </c>
      <c r="D673" t="s">
        <v>5280</v>
      </c>
      <c r="E673" t="s">
        <v>4902</v>
      </c>
      <c r="G673" t="s">
        <v>4855</v>
      </c>
      <c r="I673" t="s">
        <v>4903</v>
      </c>
      <c r="K673" t="s">
        <v>4835</v>
      </c>
      <c r="M673" t="s">
        <v>4835</v>
      </c>
      <c r="O673" t="s">
        <v>4835</v>
      </c>
    </row>
    <row r="674" spans="1:17" x14ac:dyDescent="0.2">
      <c r="A674" t="s">
        <v>3709</v>
      </c>
      <c r="B674" t="s">
        <v>3713</v>
      </c>
      <c r="C674" s="14">
        <v>45980</v>
      </c>
      <c r="D674" t="s">
        <v>6732</v>
      </c>
      <c r="E674" t="s">
        <v>4832</v>
      </c>
      <c r="G674" t="s">
        <v>4833</v>
      </c>
      <c r="I674" t="s">
        <v>5610</v>
      </c>
      <c r="K674" t="s">
        <v>4835</v>
      </c>
      <c r="M674" t="s">
        <v>4835</v>
      </c>
      <c r="O674" t="s">
        <v>4835</v>
      </c>
    </row>
    <row r="675" spans="1:17" x14ac:dyDescent="0.2">
      <c r="A675" t="s">
        <v>336</v>
      </c>
      <c r="B675" t="s">
        <v>5281</v>
      </c>
      <c r="C675" s="14">
        <v>45909</v>
      </c>
      <c r="D675" t="s">
        <v>5282</v>
      </c>
      <c r="E675" t="s">
        <v>4832</v>
      </c>
      <c r="G675" t="s">
        <v>4833</v>
      </c>
      <c r="I675" t="s">
        <v>5283</v>
      </c>
      <c r="K675" t="s">
        <v>4837</v>
      </c>
      <c r="L675" t="s">
        <v>5028</v>
      </c>
      <c r="M675" t="s">
        <v>4835</v>
      </c>
      <c r="O675" t="s">
        <v>4835</v>
      </c>
    </row>
    <row r="676" spans="1:17" x14ac:dyDescent="0.2">
      <c r="A676" t="s">
        <v>3715</v>
      </c>
      <c r="B676" t="s">
        <v>3719</v>
      </c>
      <c r="C676" s="14">
        <v>45980</v>
      </c>
      <c r="D676" t="s">
        <v>6733</v>
      </c>
      <c r="E676" t="s">
        <v>4842</v>
      </c>
      <c r="G676" t="s">
        <v>4833</v>
      </c>
      <c r="I676" t="s">
        <v>5373</v>
      </c>
      <c r="K676" t="s">
        <v>4835</v>
      </c>
      <c r="M676" t="s">
        <v>4835</v>
      </c>
      <c r="O676" t="s">
        <v>4835</v>
      </c>
      <c r="Q676" t="s">
        <v>6734</v>
      </c>
    </row>
    <row r="677" spans="1:17" x14ac:dyDescent="0.2">
      <c r="A677" t="s">
        <v>3721</v>
      </c>
      <c r="B677" t="s">
        <v>3726</v>
      </c>
      <c r="C677" s="14">
        <v>45980</v>
      </c>
      <c r="D677" t="s">
        <v>6735</v>
      </c>
      <c r="E677" t="s">
        <v>4832</v>
      </c>
      <c r="G677" t="s">
        <v>4833</v>
      </c>
      <c r="I677" t="s">
        <v>5610</v>
      </c>
      <c r="K677" t="s">
        <v>4835</v>
      </c>
      <c r="M677" t="s">
        <v>4835</v>
      </c>
      <c r="O677" t="s">
        <v>4835</v>
      </c>
      <c r="Q677" t="s">
        <v>6736</v>
      </c>
    </row>
    <row r="678" spans="1:17" x14ac:dyDescent="0.2">
      <c r="A678" t="s">
        <v>2150</v>
      </c>
      <c r="B678" t="s">
        <v>6048</v>
      </c>
      <c r="C678" s="14">
        <v>45957</v>
      </c>
      <c r="D678" t="s">
        <v>6049</v>
      </c>
      <c r="E678" t="s">
        <v>4832</v>
      </c>
      <c r="G678" t="s">
        <v>4833</v>
      </c>
      <c r="I678" t="s">
        <v>6050</v>
      </c>
      <c r="K678" t="s">
        <v>4835</v>
      </c>
      <c r="M678" t="s">
        <v>4835</v>
      </c>
      <c r="O678" t="s">
        <v>4835</v>
      </c>
      <c r="Q678" t="s">
        <v>6051</v>
      </c>
    </row>
    <row r="679" spans="1:17" x14ac:dyDescent="0.2">
      <c r="A679" t="s">
        <v>3728</v>
      </c>
      <c r="B679" t="s">
        <v>3732</v>
      </c>
      <c r="C679" s="14">
        <v>45980</v>
      </c>
      <c r="D679" t="s">
        <v>6737</v>
      </c>
      <c r="E679" t="s">
        <v>4832</v>
      </c>
      <c r="G679" t="s">
        <v>4833</v>
      </c>
      <c r="I679" t="s">
        <v>5610</v>
      </c>
      <c r="K679" t="s">
        <v>4835</v>
      </c>
      <c r="M679" t="s">
        <v>4835</v>
      </c>
      <c r="O679" t="s">
        <v>4835</v>
      </c>
    </row>
    <row r="680" spans="1:17" x14ac:dyDescent="0.2">
      <c r="A680" t="s">
        <v>3734</v>
      </c>
      <c r="B680" t="s">
        <v>6738</v>
      </c>
      <c r="C680" s="14">
        <v>45980</v>
      </c>
      <c r="D680" t="s">
        <v>6739</v>
      </c>
      <c r="E680" t="s">
        <v>4832</v>
      </c>
      <c r="G680" t="s">
        <v>4833</v>
      </c>
      <c r="I680" t="s">
        <v>5610</v>
      </c>
      <c r="K680" t="s">
        <v>4835</v>
      </c>
      <c r="M680" t="s">
        <v>4835</v>
      </c>
      <c r="O680" t="s">
        <v>4835</v>
      </c>
    </row>
    <row r="681" spans="1:17" x14ac:dyDescent="0.2">
      <c r="A681" t="s">
        <v>1838</v>
      </c>
      <c r="B681" t="s">
        <v>1842</v>
      </c>
      <c r="C681" s="14">
        <v>45957</v>
      </c>
      <c r="D681" t="s">
        <v>5586</v>
      </c>
      <c r="E681" t="s">
        <v>4832</v>
      </c>
      <c r="G681" t="s">
        <v>4833</v>
      </c>
      <c r="I681" t="s">
        <v>5373</v>
      </c>
      <c r="K681" t="s">
        <v>4835</v>
      </c>
      <c r="M681" t="s">
        <v>4835</v>
      </c>
      <c r="O681" t="s">
        <v>4835</v>
      </c>
    </row>
    <row r="682" spans="1:17" x14ac:dyDescent="0.2">
      <c r="A682" t="s">
        <v>2156</v>
      </c>
      <c r="B682" t="s">
        <v>2160</v>
      </c>
      <c r="C682" s="14">
        <v>45964</v>
      </c>
      <c r="D682" t="s">
        <v>6052</v>
      </c>
      <c r="E682" t="s">
        <v>4832</v>
      </c>
      <c r="G682" t="s">
        <v>4833</v>
      </c>
      <c r="I682" t="s">
        <v>5373</v>
      </c>
      <c r="J682" t="s">
        <v>4953</v>
      </c>
      <c r="K682" t="s">
        <v>4835</v>
      </c>
      <c r="M682" t="s">
        <v>4835</v>
      </c>
      <c r="O682" t="s">
        <v>4835</v>
      </c>
      <c r="Q682" t="s">
        <v>6053</v>
      </c>
    </row>
    <row r="683" spans="1:17" x14ac:dyDescent="0.2">
      <c r="A683" t="s">
        <v>1844</v>
      </c>
      <c r="B683" t="s">
        <v>1848</v>
      </c>
      <c r="C683" s="14">
        <v>45957</v>
      </c>
      <c r="D683" t="s">
        <v>5587</v>
      </c>
      <c r="E683" t="s">
        <v>4842</v>
      </c>
      <c r="G683" t="s">
        <v>4833</v>
      </c>
      <c r="I683" t="s">
        <v>5373</v>
      </c>
      <c r="K683" t="s">
        <v>4835</v>
      </c>
      <c r="M683" t="s">
        <v>4835</v>
      </c>
      <c r="O683" t="s">
        <v>4837</v>
      </c>
      <c r="P683" t="s">
        <v>5588</v>
      </c>
      <c r="Q683" t="s">
        <v>5589</v>
      </c>
    </row>
    <row r="684" spans="1:17" x14ac:dyDescent="0.2">
      <c r="A684" t="s">
        <v>1850</v>
      </c>
      <c r="B684" t="s">
        <v>1854</v>
      </c>
      <c r="C684" s="14">
        <v>45957</v>
      </c>
      <c r="D684" t="s">
        <v>5590</v>
      </c>
      <c r="E684" t="s">
        <v>4832</v>
      </c>
      <c r="G684" t="s">
        <v>4833</v>
      </c>
      <c r="I684" t="s">
        <v>5591</v>
      </c>
      <c r="K684" t="s">
        <v>4837</v>
      </c>
      <c r="L684" t="s">
        <v>5592</v>
      </c>
      <c r="M684" t="s">
        <v>4835</v>
      </c>
      <c r="O684" t="s">
        <v>4835</v>
      </c>
    </row>
    <row r="685" spans="1:17" x14ac:dyDescent="0.2">
      <c r="A685" t="s">
        <v>2613</v>
      </c>
      <c r="B685" t="s">
        <v>6262</v>
      </c>
      <c r="C685" s="14">
        <v>45972</v>
      </c>
      <c r="D685" t="s">
        <v>6263</v>
      </c>
      <c r="E685" t="s">
        <v>4842</v>
      </c>
      <c r="G685" t="s">
        <v>4833</v>
      </c>
      <c r="K685" t="s">
        <v>4835</v>
      </c>
      <c r="M685" t="s">
        <v>4835</v>
      </c>
      <c r="O685" t="s">
        <v>4835</v>
      </c>
    </row>
    <row r="686" spans="1:17" x14ac:dyDescent="0.2">
      <c r="A686" t="s">
        <v>3740</v>
      </c>
      <c r="B686" t="s">
        <v>3744</v>
      </c>
      <c r="C686" s="14">
        <v>45980</v>
      </c>
      <c r="D686" t="s">
        <v>6740</v>
      </c>
      <c r="E686" t="s">
        <v>4832</v>
      </c>
      <c r="G686" t="s">
        <v>4833</v>
      </c>
      <c r="I686" t="s">
        <v>5610</v>
      </c>
      <c r="K686" t="s">
        <v>4835</v>
      </c>
      <c r="M686" t="s">
        <v>4835</v>
      </c>
      <c r="O686" t="s">
        <v>4835</v>
      </c>
    </row>
    <row r="687" spans="1:17" x14ac:dyDescent="0.2">
      <c r="A687" t="s">
        <v>4226</v>
      </c>
      <c r="B687" t="s">
        <v>6741</v>
      </c>
      <c r="C687" s="14">
        <v>45982</v>
      </c>
      <c r="D687" t="s">
        <v>6742</v>
      </c>
      <c r="E687" t="s">
        <v>4832</v>
      </c>
      <c r="G687" t="s">
        <v>4833</v>
      </c>
      <c r="I687" t="s">
        <v>6576</v>
      </c>
      <c r="J687" t="s">
        <v>6743</v>
      </c>
      <c r="K687" t="s">
        <v>4835</v>
      </c>
      <c r="M687" t="s">
        <v>4837</v>
      </c>
      <c r="N687" t="s">
        <v>6744</v>
      </c>
      <c r="O687" t="s">
        <v>4835</v>
      </c>
    </row>
    <row r="688" spans="1:17" x14ac:dyDescent="0.2">
      <c r="A688" t="s">
        <v>3746</v>
      </c>
      <c r="B688" t="s">
        <v>3750</v>
      </c>
      <c r="C688" s="14">
        <v>45975</v>
      </c>
      <c r="D688" t="s">
        <v>6054</v>
      </c>
      <c r="E688" t="s">
        <v>4832</v>
      </c>
      <c r="G688" t="s">
        <v>4833</v>
      </c>
      <c r="I688" t="s">
        <v>5323</v>
      </c>
      <c r="K688" t="s">
        <v>4835</v>
      </c>
      <c r="M688" t="s">
        <v>4835</v>
      </c>
      <c r="O688" t="s">
        <v>4835</v>
      </c>
    </row>
    <row r="689" spans="1:17" x14ac:dyDescent="0.2">
      <c r="A689" t="s">
        <v>2162</v>
      </c>
      <c r="B689" t="s">
        <v>2166</v>
      </c>
      <c r="C689" s="14">
        <v>45968</v>
      </c>
      <c r="D689" t="s">
        <v>6055</v>
      </c>
      <c r="E689" t="s">
        <v>4832</v>
      </c>
      <c r="G689" t="s">
        <v>4833</v>
      </c>
      <c r="I689" t="s">
        <v>5323</v>
      </c>
      <c r="J689" t="s">
        <v>6056</v>
      </c>
      <c r="K689" t="s">
        <v>4835</v>
      </c>
      <c r="M689" t="s">
        <v>4835</v>
      </c>
      <c r="O689" t="s">
        <v>4835</v>
      </c>
    </row>
    <row r="690" spans="1:17" x14ac:dyDescent="0.2">
      <c r="A690" t="s">
        <v>1384</v>
      </c>
      <c r="B690" t="s">
        <v>6057</v>
      </c>
      <c r="C690" s="14">
        <v>45945</v>
      </c>
      <c r="D690" t="s">
        <v>6058</v>
      </c>
      <c r="E690" t="s">
        <v>4832</v>
      </c>
      <c r="G690" t="s">
        <v>4833</v>
      </c>
      <c r="I690" t="s">
        <v>6059</v>
      </c>
      <c r="J690" t="s">
        <v>6056</v>
      </c>
      <c r="K690" t="s">
        <v>4835</v>
      </c>
      <c r="M690" t="s">
        <v>4837</v>
      </c>
      <c r="N690" t="s">
        <v>6060</v>
      </c>
      <c r="O690" t="s">
        <v>4835</v>
      </c>
      <c r="Q690" t="s">
        <v>6061</v>
      </c>
    </row>
    <row r="691" spans="1:17" x14ac:dyDescent="0.2">
      <c r="A691" t="s">
        <v>3752</v>
      </c>
      <c r="B691" t="s">
        <v>6062</v>
      </c>
      <c r="C691" s="14">
        <v>45975</v>
      </c>
      <c r="D691" t="s">
        <v>6063</v>
      </c>
      <c r="E691" t="s">
        <v>4902</v>
      </c>
      <c r="G691" t="s">
        <v>4833</v>
      </c>
      <c r="I691" t="s">
        <v>6064</v>
      </c>
      <c r="K691" t="s">
        <v>4835</v>
      </c>
      <c r="M691" t="s">
        <v>4835</v>
      </c>
      <c r="O691" t="s">
        <v>4835</v>
      </c>
      <c r="Q691" t="s">
        <v>6065</v>
      </c>
    </row>
    <row r="692" spans="1:17" x14ac:dyDescent="0.2">
      <c r="A692" t="s">
        <v>4756</v>
      </c>
      <c r="B692" t="s">
        <v>6386</v>
      </c>
      <c r="C692" s="14">
        <v>46006</v>
      </c>
      <c r="D692" t="s">
        <v>6387</v>
      </c>
      <c r="E692" t="s">
        <v>4832</v>
      </c>
      <c r="G692" t="s">
        <v>4855</v>
      </c>
      <c r="I692" t="s">
        <v>6388</v>
      </c>
      <c r="K692" t="s">
        <v>4835</v>
      </c>
      <c r="M692" t="s">
        <v>4835</v>
      </c>
      <c r="O692" t="s">
        <v>4835</v>
      </c>
      <c r="Q692" t="s">
        <v>6389</v>
      </c>
    </row>
    <row r="693" spans="1:17" x14ac:dyDescent="0.2">
      <c r="A693" t="s">
        <v>3758</v>
      </c>
      <c r="B693" t="s">
        <v>3762</v>
      </c>
      <c r="C693" s="14">
        <v>45978</v>
      </c>
      <c r="D693" t="s">
        <v>6066</v>
      </c>
      <c r="E693" t="s">
        <v>4832</v>
      </c>
      <c r="G693" t="s">
        <v>4833</v>
      </c>
      <c r="I693" t="s">
        <v>5357</v>
      </c>
      <c r="K693" t="s">
        <v>4835</v>
      </c>
      <c r="M693" t="s">
        <v>4835</v>
      </c>
      <c r="O693" t="s">
        <v>4835</v>
      </c>
      <c r="Q693" t="s">
        <v>6067</v>
      </c>
    </row>
    <row r="694" spans="1:17" x14ac:dyDescent="0.2">
      <c r="A694" t="s">
        <v>3764</v>
      </c>
      <c r="B694" t="s">
        <v>6068</v>
      </c>
      <c r="C694" s="14">
        <v>45978</v>
      </c>
      <c r="D694" t="s">
        <v>6069</v>
      </c>
      <c r="E694" t="s">
        <v>4832</v>
      </c>
      <c r="G694" t="s">
        <v>4833</v>
      </c>
      <c r="I694" t="s">
        <v>5357</v>
      </c>
      <c r="K694" t="s">
        <v>4835</v>
      </c>
      <c r="M694" t="s">
        <v>4835</v>
      </c>
      <c r="O694" t="s">
        <v>4835</v>
      </c>
    </row>
    <row r="695" spans="1:17" x14ac:dyDescent="0.2">
      <c r="A695" t="s">
        <v>3770</v>
      </c>
      <c r="B695" t="s">
        <v>6070</v>
      </c>
      <c r="C695" s="14">
        <v>45978</v>
      </c>
      <c r="D695" t="s">
        <v>6071</v>
      </c>
      <c r="E695" t="s">
        <v>4832</v>
      </c>
      <c r="G695" t="s">
        <v>4833</v>
      </c>
      <c r="I695" t="s">
        <v>5357</v>
      </c>
      <c r="K695" t="s">
        <v>4835</v>
      </c>
      <c r="M695" t="s">
        <v>4835</v>
      </c>
      <c r="O695" t="s">
        <v>4835</v>
      </c>
      <c r="Q695" t="s">
        <v>6072</v>
      </c>
    </row>
    <row r="696" spans="1:17" x14ac:dyDescent="0.2">
      <c r="A696" t="s">
        <v>4760</v>
      </c>
      <c r="B696" t="s">
        <v>6390</v>
      </c>
      <c r="C696" s="14">
        <v>46007</v>
      </c>
      <c r="D696" t="s">
        <v>6391</v>
      </c>
      <c r="E696" t="s">
        <v>4902</v>
      </c>
      <c r="G696" t="s">
        <v>4833</v>
      </c>
      <c r="I696" t="s">
        <v>6392</v>
      </c>
      <c r="K696" t="s">
        <v>4837</v>
      </c>
      <c r="L696" t="s">
        <v>6393</v>
      </c>
      <c r="M696" t="s">
        <v>4835</v>
      </c>
      <c r="O696" t="s">
        <v>4835</v>
      </c>
    </row>
    <row r="697" spans="1:17" x14ac:dyDescent="0.2">
      <c r="A697" t="s">
        <v>344</v>
      </c>
      <c r="B697" t="s">
        <v>5284</v>
      </c>
      <c r="C697" s="14">
        <v>45910</v>
      </c>
      <c r="D697" t="s">
        <v>5285</v>
      </c>
      <c r="E697" t="s">
        <v>4998</v>
      </c>
      <c r="G697" t="s">
        <v>4833</v>
      </c>
      <c r="I697" t="s">
        <v>4834</v>
      </c>
      <c r="K697" t="s">
        <v>4835</v>
      </c>
      <c r="M697" t="s">
        <v>4837</v>
      </c>
      <c r="N697" t="s">
        <v>5286</v>
      </c>
      <c r="O697" t="s">
        <v>4835</v>
      </c>
    </row>
    <row r="698" spans="1:17" x14ac:dyDescent="0.2">
      <c r="A698" t="s">
        <v>4766</v>
      </c>
      <c r="B698" t="s">
        <v>6394</v>
      </c>
      <c r="C698" s="14">
        <v>46007</v>
      </c>
      <c r="D698" t="s">
        <v>6395</v>
      </c>
      <c r="E698" t="s">
        <v>4832</v>
      </c>
      <c r="G698" t="s">
        <v>4833</v>
      </c>
      <c r="I698" t="s">
        <v>5323</v>
      </c>
      <c r="K698" t="s">
        <v>4835</v>
      </c>
      <c r="M698" t="s">
        <v>4835</v>
      </c>
      <c r="O698" t="s">
        <v>4835</v>
      </c>
    </row>
    <row r="699" spans="1:17" x14ac:dyDescent="0.2">
      <c r="A699" t="s">
        <v>4232</v>
      </c>
      <c r="B699" t="s">
        <v>6745</v>
      </c>
      <c r="C699" s="14">
        <v>45983</v>
      </c>
      <c r="D699" t="s">
        <v>6746</v>
      </c>
      <c r="E699" t="s">
        <v>4832</v>
      </c>
      <c r="G699" t="s">
        <v>4833</v>
      </c>
      <c r="I699" t="s">
        <v>5610</v>
      </c>
      <c r="K699" t="s">
        <v>4835</v>
      </c>
      <c r="M699" t="s">
        <v>4835</v>
      </c>
      <c r="O699" t="s">
        <v>4835</v>
      </c>
    </row>
    <row r="700" spans="1:17" x14ac:dyDescent="0.2">
      <c r="A700" t="s">
        <v>1390</v>
      </c>
      <c r="B700" t="s">
        <v>6073</v>
      </c>
      <c r="C700" s="14">
        <v>45945</v>
      </c>
      <c r="D700" t="s">
        <v>6074</v>
      </c>
      <c r="E700" t="s">
        <v>4832</v>
      </c>
      <c r="G700" t="s">
        <v>4855</v>
      </c>
      <c r="I700" t="s">
        <v>5572</v>
      </c>
      <c r="K700" t="s">
        <v>4835</v>
      </c>
      <c r="M700" t="s">
        <v>4835</v>
      </c>
      <c r="O700" t="s">
        <v>4835</v>
      </c>
      <c r="Q700" t="s">
        <v>6075</v>
      </c>
    </row>
    <row r="701" spans="1:17" x14ac:dyDescent="0.2">
      <c r="A701" t="s">
        <v>3777</v>
      </c>
      <c r="B701" t="s">
        <v>6747</v>
      </c>
      <c r="C701" s="14">
        <v>45979</v>
      </c>
      <c r="D701" t="s">
        <v>6748</v>
      </c>
      <c r="E701" t="s">
        <v>4832</v>
      </c>
      <c r="G701" t="s">
        <v>4833</v>
      </c>
      <c r="I701" t="s">
        <v>5357</v>
      </c>
      <c r="K701" t="s">
        <v>4835</v>
      </c>
      <c r="M701" t="s">
        <v>4835</v>
      </c>
      <c r="O701" t="s">
        <v>4835</v>
      </c>
    </row>
    <row r="702" spans="1:17" x14ac:dyDescent="0.2">
      <c r="A702" t="s">
        <v>2620</v>
      </c>
      <c r="B702" t="s">
        <v>6264</v>
      </c>
      <c r="C702" s="14">
        <v>45972</v>
      </c>
      <c r="D702" t="s">
        <v>6265</v>
      </c>
      <c r="E702" t="s">
        <v>4832</v>
      </c>
      <c r="G702" t="s">
        <v>4833</v>
      </c>
      <c r="K702" t="s">
        <v>4835</v>
      </c>
      <c r="M702" t="s">
        <v>4835</v>
      </c>
      <c r="O702" t="s">
        <v>4835</v>
      </c>
    </row>
    <row r="703" spans="1:17" x14ac:dyDescent="0.2">
      <c r="A703" t="s">
        <v>3783</v>
      </c>
      <c r="B703" t="s">
        <v>6749</v>
      </c>
      <c r="C703" s="14">
        <v>45979</v>
      </c>
      <c r="D703" t="s">
        <v>6750</v>
      </c>
      <c r="E703" t="s">
        <v>4832</v>
      </c>
      <c r="G703" t="s">
        <v>4833</v>
      </c>
      <c r="I703" t="s">
        <v>5373</v>
      </c>
      <c r="K703" t="s">
        <v>4835</v>
      </c>
      <c r="M703" t="s">
        <v>4835</v>
      </c>
      <c r="O703" t="s">
        <v>4835</v>
      </c>
    </row>
    <row r="704" spans="1:17" x14ac:dyDescent="0.2">
      <c r="A704" t="s">
        <v>1856</v>
      </c>
      <c r="B704" t="s">
        <v>1860</v>
      </c>
      <c r="C704" s="14">
        <v>45956</v>
      </c>
      <c r="D704" t="s">
        <v>5593</v>
      </c>
      <c r="E704" t="s">
        <v>4832</v>
      </c>
      <c r="G704" t="s">
        <v>4833</v>
      </c>
      <c r="I704" t="s">
        <v>5373</v>
      </c>
      <c r="K704" t="s">
        <v>4835</v>
      </c>
      <c r="M704" t="s">
        <v>4835</v>
      </c>
      <c r="O704" t="s">
        <v>4835</v>
      </c>
      <c r="Q704" t="s">
        <v>5594</v>
      </c>
    </row>
    <row r="705" spans="1:17" x14ac:dyDescent="0.2">
      <c r="A705" t="s">
        <v>4772</v>
      </c>
      <c r="B705" t="s">
        <v>6396</v>
      </c>
      <c r="C705" s="14">
        <v>46007</v>
      </c>
      <c r="D705" t="s">
        <v>6397</v>
      </c>
      <c r="E705" t="s">
        <v>4832</v>
      </c>
      <c r="G705" t="s">
        <v>4855</v>
      </c>
      <c r="I705" t="s">
        <v>6398</v>
      </c>
      <c r="K705" t="s">
        <v>4835</v>
      </c>
      <c r="M705" t="s">
        <v>4835</v>
      </c>
      <c r="O705" t="s">
        <v>4835</v>
      </c>
    </row>
    <row r="706" spans="1:17" x14ac:dyDescent="0.2">
      <c r="A706" t="s">
        <v>2168</v>
      </c>
      <c r="B706" t="s">
        <v>2172</v>
      </c>
      <c r="C706" s="14">
        <v>45967</v>
      </c>
      <c r="D706" t="s">
        <v>6076</v>
      </c>
      <c r="E706" t="s">
        <v>4832</v>
      </c>
      <c r="G706" t="s">
        <v>4833</v>
      </c>
      <c r="I706" t="s">
        <v>5357</v>
      </c>
      <c r="K706" t="s">
        <v>4835</v>
      </c>
      <c r="M706" t="s">
        <v>4835</v>
      </c>
      <c r="O706" t="s">
        <v>4835</v>
      </c>
      <c r="Q706" t="s">
        <v>6077</v>
      </c>
    </row>
    <row r="707" spans="1:17" x14ac:dyDescent="0.2">
      <c r="A707" t="s">
        <v>2174</v>
      </c>
      <c r="B707" t="s">
        <v>6078</v>
      </c>
      <c r="C707" s="14">
        <v>45958</v>
      </c>
      <c r="D707" t="s">
        <v>6079</v>
      </c>
      <c r="E707" t="s">
        <v>4832</v>
      </c>
      <c r="G707" t="s">
        <v>4833</v>
      </c>
      <c r="I707" t="s">
        <v>5610</v>
      </c>
      <c r="K707" t="s">
        <v>4835</v>
      </c>
      <c r="M707" t="s">
        <v>4835</v>
      </c>
      <c r="O707" t="s">
        <v>4835</v>
      </c>
    </row>
    <row r="708" spans="1:17" x14ac:dyDescent="0.2">
      <c r="A708" t="s">
        <v>1396</v>
      </c>
      <c r="B708" t="s">
        <v>6080</v>
      </c>
      <c r="C708" s="14">
        <v>45945</v>
      </c>
      <c r="D708" t="s">
        <v>6081</v>
      </c>
      <c r="E708" t="s">
        <v>4832</v>
      </c>
      <c r="G708" t="s">
        <v>4855</v>
      </c>
      <c r="I708" t="s">
        <v>6082</v>
      </c>
      <c r="K708" t="s">
        <v>4835</v>
      </c>
      <c r="M708" t="s">
        <v>4835</v>
      </c>
      <c r="O708" t="s">
        <v>4835</v>
      </c>
      <c r="Q708" t="s">
        <v>6083</v>
      </c>
    </row>
    <row r="709" spans="1:17" x14ac:dyDescent="0.2">
      <c r="A709" t="s">
        <v>957</v>
      </c>
      <c r="B709" t="s">
        <v>961</v>
      </c>
      <c r="C709" s="14">
        <v>45909</v>
      </c>
      <c r="D709" t="s">
        <v>5287</v>
      </c>
      <c r="E709" t="s">
        <v>4832</v>
      </c>
      <c r="G709" t="s">
        <v>4833</v>
      </c>
      <c r="I709" t="s">
        <v>4834</v>
      </c>
      <c r="K709" t="s">
        <v>4835</v>
      </c>
      <c r="M709" t="s">
        <v>4835</v>
      </c>
      <c r="O709" t="s">
        <v>4835</v>
      </c>
    </row>
    <row r="710" spans="1:17" x14ac:dyDescent="0.2">
      <c r="A710" t="s">
        <v>963</v>
      </c>
      <c r="B710" t="s">
        <v>968</v>
      </c>
      <c r="C710" s="14">
        <v>45911</v>
      </c>
      <c r="D710" t="s">
        <v>5288</v>
      </c>
      <c r="E710" t="s">
        <v>4842</v>
      </c>
      <c r="G710" t="s">
        <v>4833</v>
      </c>
      <c r="I710" t="s">
        <v>4834</v>
      </c>
      <c r="J710" t="s">
        <v>4953</v>
      </c>
      <c r="K710" t="s">
        <v>4835</v>
      </c>
      <c r="M710" t="s">
        <v>4835</v>
      </c>
      <c r="O710" t="s">
        <v>4837</v>
      </c>
      <c r="P710" t="s">
        <v>5289</v>
      </c>
      <c r="Q710" t="s">
        <v>5290</v>
      </c>
    </row>
    <row r="711" spans="1:17" x14ac:dyDescent="0.2">
      <c r="A711" t="s">
        <v>350</v>
      </c>
      <c r="B711" t="s">
        <v>5291</v>
      </c>
      <c r="C711" s="14">
        <v>45912</v>
      </c>
      <c r="D711" t="s">
        <v>5292</v>
      </c>
      <c r="E711" t="s">
        <v>4832</v>
      </c>
      <c r="G711" t="s">
        <v>4833</v>
      </c>
      <c r="I711" t="s">
        <v>4834</v>
      </c>
      <c r="K711" t="s">
        <v>4837</v>
      </c>
      <c r="L711" t="s">
        <v>5091</v>
      </c>
      <c r="M711" t="s">
        <v>4835</v>
      </c>
      <c r="O711" t="s">
        <v>4835</v>
      </c>
    </row>
    <row r="712" spans="1:17" x14ac:dyDescent="0.2">
      <c r="A712" t="s">
        <v>357</v>
      </c>
      <c r="B712" t="s">
        <v>5293</v>
      </c>
      <c r="C712" s="14">
        <v>45912</v>
      </c>
      <c r="D712" t="s">
        <v>5294</v>
      </c>
      <c r="E712" t="s">
        <v>4832</v>
      </c>
      <c r="G712" t="s">
        <v>4855</v>
      </c>
      <c r="I712" t="s">
        <v>5295</v>
      </c>
      <c r="K712" t="s">
        <v>4835</v>
      </c>
      <c r="M712" t="s">
        <v>4835</v>
      </c>
      <c r="O712" t="s">
        <v>4835</v>
      </c>
    </row>
    <row r="713" spans="1:17" x14ac:dyDescent="0.2">
      <c r="A713" t="s">
        <v>2181</v>
      </c>
      <c r="B713" t="s">
        <v>2185</v>
      </c>
      <c r="C713" s="14">
        <v>45970</v>
      </c>
      <c r="D713" t="s">
        <v>6084</v>
      </c>
      <c r="E713" t="s">
        <v>4832</v>
      </c>
      <c r="G713" t="s">
        <v>4833</v>
      </c>
      <c r="I713" t="s">
        <v>5373</v>
      </c>
      <c r="K713" t="s">
        <v>4835</v>
      </c>
      <c r="M713" t="s">
        <v>4835</v>
      </c>
      <c r="O713" t="s">
        <v>4835</v>
      </c>
      <c r="Q713" t="s">
        <v>6085</v>
      </c>
    </row>
    <row r="714" spans="1:17" x14ac:dyDescent="0.2">
      <c r="A714" t="s">
        <v>1403</v>
      </c>
      <c r="B714" t="s">
        <v>6086</v>
      </c>
      <c r="C714" s="14">
        <v>45945</v>
      </c>
      <c r="D714" t="s">
        <v>6087</v>
      </c>
      <c r="E714" t="s">
        <v>4842</v>
      </c>
      <c r="G714" t="s">
        <v>4833</v>
      </c>
      <c r="I714" t="s">
        <v>5610</v>
      </c>
      <c r="K714" t="s">
        <v>4835</v>
      </c>
      <c r="M714" t="s">
        <v>4835</v>
      </c>
      <c r="O714" t="s">
        <v>4835</v>
      </c>
    </row>
    <row r="715" spans="1:17" x14ac:dyDescent="0.2">
      <c r="A715" t="s">
        <v>3789</v>
      </c>
      <c r="B715" t="s">
        <v>6784</v>
      </c>
      <c r="C715" s="14">
        <v>45979</v>
      </c>
      <c r="D715" t="s">
        <v>6785</v>
      </c>
      <c r="E715" t="s">
        <v>4832</v>
      </c>
      <c r="G715" t="s">
        <v>4855</v>
      </c>
      <c r="I715" t="s">
        <v>6786</v>
      </c>
      <c r="K715" t="s">
        <v>4835</v>
      </c>
      <c r="M715" t="s">
        <v>4835</v>
      </c>
      <c r="O715" t="s">
        <v>4835</v>
      </c>
      <c r="Q715" t="s">
        <v>6787</v>
      </c>
    </row>
    <row r="716" spans="1:17" x14ac:dyDescent="0.2">
      <c r="A716" t="s">
        <v>1409</v>
      </c>
      <c r="B716" t="s">
        <v>6088</v>
      </c>
      <c r="C716" s="14">
        <v>45945</v>
      </c>
      <c r="D716" t="s">
        <v>6089</v>
      </c>
      <c r="E716" t="s">
        <v>4832</v>
      </c>
      <c r="G716" t="s">
        <v>4833</v>
      </c>
      <c r="I716" t="s">
        <v>6090</v>
      </c>
      <c r="J716" t="s">
        <v>6091</v>
      </c>
      <c r="K716" t="s">
        <v>4835</v>
      </c>
      <c r="M716" t="s">
        <v>4835</v>
      </c>
      <c r="O716" t="s">
        <v>4835</v>
      </c>
    </row>
    <row r="717" spans="1:17" x14ac:dyDescent="0.2">
      <c r="A717" t="s">
        <v>1416</v>
      </c>
      <c r="B717" t="s">
        <v>6092</v>
      </c>
      <c r="C717" s="14">
        <v>45946</v>
      </c>
      <c r="D717" t="s">
        <v>6093</v>
      </c>
      <c r="E717" t="s">
        <v>4832</v>
      </c>
      <c r="G717" t="s">
        <v>4833</v>
      </c>
      <c r="I717" t="s">
        <v>5373</v>
      </c>
      <c r="K717" t="s">
        <v>4835</v>
      </c>
      <c r="M717" t="s">
        <v>4835</v>
      </c>
      <c r="O717" t="s">
        <v>4835</v>
      </c>
    </row>
    <row r="718" spans="1:17" x14ac:dyDescent="0.2">
      <c r="A718" t="s">
        <v>364</v>
      </c>
      <c r="B718" t="s">
        <v>6094</v>
      </c>
      <c r="C718" s="14">
        <v>45948</v>
      </c>
      <c r="D718" t="s">
        <v>6095</v>
      </c>
      <c r="E718" t="s">
        <v>4832</v>
      </c>
      <c r="G718" t="s">
        <v>4833</v>
      </c>
      <c r="I718" t="s">
        <v>5373</v>
      </c>
      <c r="K718" t="s">
        <v>4835</v>
      </c>
      <c r="M718" t="s">
        <v>4835</v>
      </c>
      <c r="O718" t="s">
        <v>4835</v>
      </c>
      <c r="Q718" t="s">
        <v>6096</v>
      </c>
    </row>
    <row r="719" spans="1:17" x14ac:dyDescent="0.2">
      <c r="A719" t="s">
        <v>3795</v>
      </c>
      <c r="B719" t="s">
        <v>6751</v>
      </c>
      <c r="C719" s="14">
        <v>45979</v>
      </c>
      <c r="D719" t="s">
        <v>6752</v>
      </c>
      <c r="E719" t="s">
        <v>4832</v>
      </c>
      <c r="G719" t="s">
        <v>4833</v>
      </c>
      <c r="I719" t="s">
        <v>6576</v>
      </c>
      <c r="K719" t="s">
        <v>4835</v>
      </c>
      <c r="M719" t="s">
        <v>4835</v>
      </c>
      <c r="O719" t="s">
        <v>4835</v>
      </c>
    </row>
    <row r="720" spans="1:17" x14ac:dyDescent="0.2">
      <c r="A720" t="s">
        <v>4778</v>
      </c>
      <c r="B720" t="s">
        <v>6399</v>
      </c>
      <c r="C720" s="14">
        <v>46007</v>
      </c>
      <c r="D720" t="s">
        <v>6400</v>
      </c>
      <c r="E720" t="s">
        <v>4832</v>
      </c>
      <c r="G720" t="s">
        <v>4833</v>
      </c>
      <c r="I720" t="s">
        <v>6401</v>
      </c>
      <c r="K720" t="s">
        <v>4835</v>
      </c>
      <c r="M720" t="s">
        <v>4835</v>
      </c>
      <c r="O720" t="s">
        <v>4835</v>
      </c>
      <c r="Q720" t="s">
        <v>6402</v>
      </c>
    </row>
    <row r="721" spans="1:17" x14ac:dyDescent="0.2">
      <c r="A721" t="s">
        <v>3801</v>
      </c>
      <c r="B721" t="s">
        <v>6753</v>
      </c>
      <c r="C721" s="14">
        <v>45979</v>
      </c>
      <c r="D721" t="s">
        <v>6754</v>
      </c>
      <c r="E721" t="s">
        <v>4832</v>
      </c>
      <c r="G721" t="s">
        <v>4833</v>
      </c>
      <c r="I721" t="s">
        <v>5610</v>
      </c>
      <c r="K721" t="s">
        <v>4835</v>
      </c>
      <c r="M721" t="s">
        <v>4835</v>
      </c>
      <c r="O721" t="s">
        <v>4835</v>
      </c>
    </row>
    <row r="722" spans="1:17" x14ac:dyDescent="0.2">
      <c r="A722" t="s">
        <v>370</v>
      </c>
      <c r="B722" t="s">
        <v>5296</v>
      </c>
      <c r="C722" s="14">
        <v>45916</v>
      </c>
      <c r="D722" t="s">
        <v>5297</v>
      </c>
      <c r="E722" t="s">
        <v>5298</v>
      </c>
      <c r="G722" t="s">
        <v>4833</v>
      </c>
      <c r="I722" t="s">
        <v>5299</v>
      </c>
      <c r="K722" t="s">
        <v>4835</v>
      </c>
      <c r="M722" t="s">
        <v>4835</v>
      </c>
      <c r="O722" t="s">
        <v>4835</v>
      </c>
    </row>
    <row r="723" spans="1:17" x14ac:dyDescent="0.2">
      <c r="A723" t="s">
        <v>2187</v>
      </c>
      <c r="B723" t="s">
        <v>6097</v>
      </c>
      <c r="C723" s="14">
        <v>45958</v>
      </c>
      <c r="D723" t="s">
        <v>6098</v>
      </c>
      <c r="E723" t="s">
        <v>4832</v>
      </c>
      <c r="G723" t="s">
        <v>4833</v>
      </c>
      <c r="I723" t="s">
        <v>5357</v>
      </c>
      <c r="K723" t="s">
        <v>4837</v>
      </c>
      <c r="L723" t="s">
        <v>5028</v>
      </c>
      <c r="M723" t="s">
        <v>4835</v>
      </c>
      <c r="O723" t="s">
        <v>4835</v>
      </c>
      <c r="Q723" t="s">
        <v>5994</v>
      </c>
    </row>
    <row r="724" spans="1:17" x14ac:dyDescent="0.2">
      <c r="A724" t="s">
        <v>3808</v>
      </c>
      <c r="B724" t="s">
        <v>6755</v>
      </c>
      <c r="C724" s="14">
        <v>45979</v>
      </c>
      <c r="D724" t="s">
        <v>6756</v>
      </c>
      <c r="E724" t="s">
        <v>4842</v>
      </c>
      <c r="G724" t="s">
        <v>4833</v>
      </c>
      <c r="I724" t="s">
        <v>5610</v>
      </c>
      <c r="K724" t="s">
        <v>4835</v>
      </c>
      <c r="M724" t="s">
        <v>4837</v>
      </c>
      <c r="N724" t="s">
        <v>6757</v>
      </c>
      <c r="O724" t="s">
        <v>4835</v>
      </c>
      <c r="Q724" t="s">
        <v>6758</v>
      </c>
    </row>
    <row r="725" spans="1:17" x14ac:dyDescent="0.2">
      <c r="A725" t="s">
        <v>3815</v>
      </c>
      <c r="B725" t="s">
        <v>6759</v>
      </c>
      <c r="C725" s="14">
        <v>45980</v>
      </c>
      <c r="D725" t="s">
        <v>6760</v>
      </c>
      <c r="E725" t="s">
        <v>4842</v>
      </c>
      <c r="G725" t="s">
        <v>4833</v>
      </c>
      <c r="I725" t="s">
        <v>5357</v>
      </c>
      <c r="K725" t="s">
        <v>4835</v>
      </c>
      <c r="M725" t="s">
        <v>4837</v>
      </c>
      <c r="N725" t="s">
        <v>6757</v>
      </c>
      <c r="O725" t="s">
        <v>4835</v>
      </c>
    </row>
    <row r="726" spans="1:17" x14ac:dyDescent="0.2">
      <c r="A726" t="s">
        <v>379</v>
      </c>
      <c r="B726" t="s">
        <v>5300</v>
      </c>
      <c r="C726" s="14">
        <v>45912</v>
      </c>
      <c r="D726" t="s">
        <v>5301</v>
      </c>
      <c r="E726" t="s">
        <v>4832</v>
      </c>
      <c r="G726" t="s">
        <v>4833</v>
      </c>
      <c r="I726" t="s">
        <v>5302</v>
      </c>
      <c r="K726" t="s">
        <v>4835</v>
      </c>
      <c r="M726" t="s">
        <v>4835</v>
      </c>
      <c r="O726" t="s">
        <v>4835</v>
      </c>
    </row>
    <row r="727" spans="1:17" x14ac:dyDescent="0.2">
      <c r="A727" t="s">
        <v>4239</v>
      </c>
      <c r="B727" t="s">
        <v>6761</v>
      </c>
      <c r="C727" s="14">
        <v>45984</v>
      </c>
      <c r="D727" t="s">
        <v>6762</v>
      </c>
      <c r="E727" t="s">
        <v>4832</v>
      </c>
      <c r="G727" t="s">
        <v>4833</v>
      </c>
      <c r="I727" t="s">
        <v>5610</v>
      </c>
      <c r="K727" t="s">
        <v>4835</v>
      </c>
      <c r="M727" t="s">
        <v>4835</v>
      </c>
      <c r="O727" t="s">
        <v>4835</v>
      </c>
    </row>
    <row r="728" spans="1:17" x14ac:dyDescent="0.2">
      <c r="A728" t="s">
        <v>2193</v>
      </c>
      <c r="B728" t="s">
        <v>6099</v>
      </c>
      <c r="C728" s="14">
        <v>45958</v>
      </c>
      <c r="D728" t="s">
        <v>6100</v>
      </c>
      <c r="E728" t="s">
        <v>4832</v>
      </c>
      <c r="G728" t="s">
        <v>4833</v>
      </c>
      <c r="I728" t="s">
        <v>5373</v>
      </c>
      <c r="K728" t="s">
        <v>4835</v>
      </c>
      <c r="M728" t="s">
        <v>4835</v>
      </c>
      <c r="O728" t="s">
        <v>4835</v>
      </c>
    </row>
    <row r="729" spans="1:17" x14ac:dyDescent="0.2">
      <c r="A729" t="s">
        <v>3821</v>
      </c>
      <c r="B729" t="s">
        <v>6763</v>
      </c>
      <c r="C729" s="14">
        <v>45980</v>
      </c>
      <c r="D729" t="s">
        <v>6764</v>
      </c>
      <c r="E729" t="s">
        <v>4832</v>
      </c>
      <c r="G729" t="s">
        <v>4833</v>
      </c>
      <c r="I729" t="s">
        <v>5610</v>
      </c>
      <c r="K729" t="s">
        <v>4835</v>
      </c>
      <c r="M729" t="s">
        <v>4835</v>
      </c>
      <c r="O729" t="s">
        <v>4835</v>
      </c>
      <c r="Q729" t="s">
        <v>6765</v>
      </c>
    </row>
    <row r="730" spans="1:17" x14ac:dyDescent="0.2">
      <c r="A730" t="s">
        <v>4246</v>
      </c>
      <c r="B730" t="s">
        <v>6766</v>
      </c>
      <c r="C730" s="14">
        <v>45984</v>
      </c>
      <c r="D730" t="s">
        <v>6767</v>
      </c>
      <c r="E730" t="s">
        <v>4832</v>
      </c>
      <c r="G730" t="s">
        <v>4833</v>
      </c>
      <c r="I730" t="s">
        <v>5610</v>
      </c>
      <c r="K730" t="s">
        <v>4835</v>
      </c>
      <c r="M730" t="s">
        <v>4835</v>
      </c>
      <c r="O730" t="s">
        <v>4835</v>
      </c>
    </row>
    <row r="731" spans="1:17" x14ac:dyDescent="0.2">
      <c r="A731" t="s">
        <v>4252</v>
      </c>
      <c r="B731" t="s">
        <v>6768</v>
      </c>
      <c r="C731" s="14">
        <v>45985</v>
      </c>
      <c r="D731" t="s">
        <v>6769</v>
      </c>
      <c r="E731" t="s">
        <v>4832</v>
      </c>
      <c r="G731" t="s">
        <v>4833</v>
      </c>
      <c r="I731" t="s">
        <v>5610</v>
      </c>
      <c r="K731" t="s">
        <v>4835</v>
      </c>
      <c r="M731" t="s">
        <v>4835</v>
      </c>
      <c r="O731" t="s">
        <v>4835</v>
      </c>
    </row>
    <row r="732" spans="1:17" x14ac:dyDescent="0.2">
      <c r="A732" t="s">
        <v>1862</v>
      </c>
      <c r="B732" t="s">
        <v>1867</v>
      </c>
      <c r="C732" s="14">
        <v>45957</v>
      </c>
      <c r="D732" t="s">
        <v>5595</v>
      </c>
      <c r="E732" t="s">
        <v>4832</v>
      </c>
      <c r="G732" t="s">
        <v>4833</v>
      </c>
      <c r="I732" t="s">
        <v>5373</v>
      </c>
      <c r="K732" t="s">
        <v>4835</v>
      </c>
      <c r="M732" t="s">
        <v>4835</v>
      </c>
      <c r="O732" t="s">
        <v>4835</v>
      </c>
    </row>
    <row r="733" spans="1:17" x14ac:dyDescent="0.2">
      <c r="A733" t="s">
        <v>1869</v>
      </c>
      <c r="B733" t="s">
        <v>1873</v>
      </c>
      <c r="C733" s="14">
        <v>45957</v>
      </c>
      <c r="D733" t="s">
        <v>5596</v>
      </c>
      <c r="E733" t="s">
        <v>4832</v>
      </c>
      <c r="G733" t="s">
        <v>4833</v>
      </c>
      <c r="I733" t="s">
        <v>5357</v>
      </c>
      <c r="K733" t="s">
        <v>4835</v>
      </c>
      <c r="M733" t="s">
        <v>4835</v>
      </c>
      <c r="O733" t="s">
        <v>4835</v>
      </c>
      <c r="Q733" t="s">
        <v>5597</v>
      </c>
    </row>
    <row r="734" spans="1:17" x14ac:dyDescent="0.2">
      <c r="A734" t="s">
        <v>4784</v>
      </c>
      <c r="B734" t="s">
        <v>6403</v>
      </c>
      <c r="C734" s="14">
        <v>46007</v>
      </c>
      <c r="D734" t="s">
        <v>6404</v>
      </c>
      <c r="E734" t="s">
        <v>4832</v>
      </c>
      <c r="G734" t="s">
        <v>4833</v>
      </c>
      <c r="I734" t="s">
        <v>5610</v>
      </c>
      <c r="K734" t="s">
        <v>4835</v>
      </c>
      <c r="M734" t="s">
        <v>4835</v>
      </c>
      <c r="O734" t="s">
        <v>4835</v>
      </c>
    </row>
    <row r="735" spans="1:17" x14ac:dyDescent="0.2">
      <c r="A735" t="s">
        <v>1875</v>
      </c>
      <c r="B735" t="s">
        <v>1879</v>
      </c>
      <c r="C735" s="14">
        <v>45957</v>
      </c>
      <c r="D735" t="s">
        <v>5598</v>
      </c>
      <c r="E735" t="s">
        <v>4832</v>
      </c>
      <c r="G735" t="s">
        <v>4833</v>
      </c>
      <c r="I735" t="s">
        <v>5373</v>
      </c>
      <c r="K735" t="s">
        <v>4835</v>
      </c>
      <c r="M735" t="s">
        <v>4837</v>
      </c>
      <c r="N735" t="s">
        <v>5599</v>
      </c>
      <c r="O735" t="s">
        <v>4835</v>
      </c>
    </row>
    <row r="736" spans="1:17" x14ac:dyDescent="0.2">
      <c r="A736" t="s">
        <v>1881</v>
      </c>
      <c r="B736" t="s">
        <v>1885</v>
      </c>
      <c r="C736" s="14">
        <v>45957</v>
      </c>
      <c r="D736" t="s">
        <v>5600</v>
      </c>
      <c r="E736" t="s">
        <v>4832</v>
      </c>
      <c r="G736" t="s">
        <v>4833</v>
      </c>
      <c r="I736" t="s">
        <v>5373</v>
      </c>
      <c r="K736" t="s">
        <v>4835</v>
      </c>
      <c r="M736" t="s">
        <v>4837</v>
      </c>
      <c r="N736" t="s">
        <v>5601</v>
      </c>
      <c r="O736" t="s">
        <v>4835</v>
      </c>
    </row>
    <row r="737" spans="1:17" x14ac:dyDescent="0.2">
      <c r="A737" t="s">
        <v>1422</v>
      </c>
      <c r="B737" t="s">
        <v>6101</v>
      </c>
      <c r="C737" s="14">
        <v>45946</v>
      </c>
      <c r="D737" t="s">
        <v>6102</v>
      </c>
      <c r="E737" t="s">
        <v>4832</v>
      </c>
      <c r="G737" t="s">
        <v>4855</v>
      </c>
      <c r="I737" t="s">
        <v>6103</v>
      </c>
      <c r="K737" t="s">
        <v>4835</v>
      </c>
      <c r="M737" t="s">
        <v>4835</v>
      </c>
      <c r="O737" t="s">
        <v>4835</v>
      </c>
    </row>
    <row r="738" spans="1:17" x14ac:dyDescent="0.2">
      <c r="A738" t="s">
        <v>1428</v>
      </c>
      <c r="B738" t="s">
        <v>6104</v>
      </c>
      <c r="C738" s="14">
        <v>45946</v>
      </c>
      <c r="D738" t="s">
        <v>6105</v>
      </c>
      <c r="E738" t="s">
        <v>4832</v>
      </c>
      <c r="G738" t="s">
        <v>4833</v>
      </c>
      <c r="I738" t="s">
        <v>5610</v>
      </c>
      <c r="K738" t="s">
        <v>4835</v>
      </c>
      <c r="M738" t="s">
        <v>4835</v>
      </c>
      <c r="O738" t="s">
        <v>4835</v>
      </c>
    </row>
    <row r="739" spans="1:17" x14ac:dyDescent="0.2">
      <c r="A739" t="s">
        <v>2199</v>
      </c>
      <c r="B739" t="s">
        <v>6106</v>
      </c>
      <c r="C739" s="14">
        <v>45958</v>
      </c>
      <c r="D739" t="s">
        <v>6107</v>
      </c>
      <c r="E739" t="s">
        <v>4842</v>
      </c>
      <c r="G739" t="s">
        <v>4833</v>
      </c>
      <c r="I739" t="s">
        <v>5373</v>
      </c>
      <c r="K739" t="s">
        <v>4835</v>
      </c>
      <c r="M739" t="s">
        <v>4835</v>
      </c>
      <c r="O739" t="s">
        <v>4835</v>
      </c>
    </row>
    <row r="740" spans="1:17" x14ac:dyDescent="0.2">
      <c r="A740" t="s">
        <v>3827</v>
      </c>
      <c r="B740" t="s">
        <v>6770</v>
      </c>
      <c r="C740" s="14">
        <v>45980</v>
      </c>
      <c r="D740" t="s">
        <v>6771</v>
      </c>
      <c r="E740" t="s">
        <v>4832</v>
      </c>
      <c r="G740" t="s">
        <v>4833</v>
      </c>
      <c r="I740" t="s">
        <v>5610</v>
      </c>
      <c r="K740" t="s">
        <v>4835</v>
      </c>
      <c r="M740" t="s">
        <v>4835</v>
      </c>
      <c r="O740" t="s">
        <v>4835</v>
      </c>
    </row>
    <row r="741" spans="1:17" x14ac:dyDescent="0.2">
      <c r="A741" t="s">
        <v>1434</v>
      </c>
      <c r="B741" t="s">
        <v>6108</v>
      </c>
      <c r="C741" s="14">
        <v>45946</v>
      </c>
      <c r="D741" t="s">
        <v>6109</v>
      </c>
      <c r="E741" t="s">
        <v>4832</v>
      </c>
      <c r="G741" t="s">
        <v>4833</v>
      </c>
      <c r="I741" t="s">
        <v>6110</v>
      </c>
      <c r="K741" t="s">
        <v>4835</v>
      </c>
      <c r="M741" t="s">
        <v>4835</v>
      </c>
      <c r="O741" t="s">
        <v>4835</v>
      </c>
      <c r="Q741" t="s">
        <v>6111</v>
      </c>
    </row>
    <row r="742" spans="1:17" x14ac:dyDescent="0.2">
      <c r="A742" t="s">
        <v>970</v>
      </c>
      <c r="B742" t="s">
        <v>975</v>
      </c>
      <c r="C742" s="14">
        <v>45910</v>
      </c>
      <c r="D742" t="s">
        <v>5303</v>
      </c>
      <c r="E742" t="s">
        <v>4832</v>
      </c>
      <c r="G742" t="s">
        <v>4833</v>
      </c>
      <c r="I742" t="s">
        <v>4834</v>
      </c>
      <c r="K742" t="s">
        <v>4835</v>
      </c>
      <c r="M742" t="s">
        <v>4835</v>
      </c>
      <c r="O742" t="s">
        <v>4835</v>
      </c>
      <c r="Q742" t="s">
        <v>5304</v>
      </c>
    </row>
    <row r="743" spans="1:17" x14ac:dyDescent="0.2">
      <c r="A743" t="s">
        <v>1887</v>
      </c>
      <c r="B743" t="s">
        <v>1891</v>
      </c>
      <c r="C743" s="14">
        <v>45957</v>
      </c>
      <c r="D743" t="s">
        <v>5602</v>
      </c>
      <c r="E743" t="s">
        <v>4832</v>
      </c>
      <c r="G743" t="s">
        <v>4833</v>
      </c>
      <c r="I743" t="s">
        <v>5357</v>
      </c>
      <c r="K743" t="s">
        <v>4835</v>
      </c>
      <c r="M743" t="s">
        <v>4835</v>
      </c>
      <c r="O743" t="s">
        <v>4835</v>
      </c>
    </row>
    <row r="744" spans="1:17" x14ac:dyDescent="0.2">
      <c r="A744" t="s">
        <v>385</v>
      </c>
      <c r="B744" t="s">
        <v>5305</v>
      </c>
      <c r="C744" s="14">
        <v>45912</v>
      </c>
      <c r="D744" t="s">
        <v>5306</v>
      </c>
      <c r="E744" t="s">
        <v>4832</v>
      </c>
      <c r="G744" t="s">
        <v>4833</v>
      </c>
      <c r="I744" t="s">
        <v>4834</v>
      </c>
      <c r="K744" t="s">
        <v>4835</v>
      </c>
      <c r="M744" t="s">
        <v>4835</v>
      </c>
      <c r="O744" t="s">
        <v>4835</v>
      </c>
    </row>
    <row r="745" spans="1:17" x14ac:dyDescent="0.2">
      <c r="A745" t="s">
        <v>2626</v>
      </c>
      <c r="B745" t="s">
        <v>6266</v>
      </c>
      <c r="C745" s="14">
        <v>45971</v>
      </c>
      <c r="D745" t="s">
        <v>6267</v>
      </c>
      <c r="E745" t="s">
        <v>4832</v>
      </c>
      <c r="G745" t="s">
        <v>4855</v>
      </c>
      <c r="I745" t="s">
        <v>6268</v>
      </c>
      <c r="K745" t="s">
        <v>4835</v>
      </c>
      <c r="M745" t="s">
        <v>4835</v>
      </c>
      <c r="O745" t="s">
        <v>4835</v>
      </c>
    </row>
    <row r="746" spans="1:17" x14ac:dyDescent="0.2">
      <c r="A746" t="s">
        <v>3834</v>
      </c>
      <c r="B746" t="s">
        <v>6772</v>
      </c>
      <c r="C746" s="14">
        <v>45980</v>
      </c>
      <c r="D746" t="s">
        <v>6773</v>
      </c>
      <c r="E746" t="s">
        <v>4832</v>
      </c>
      <c r="G746" t="s">
        <v>4833</v>
      </c>
      <c r="I746" t="s">
        <v>5373</v>
      </c>
      <c r="K746" t="s">
        <v>4835</v>
      </c>
      <c r="M746" t="s">
        <v>4835</v>
      </c>
      <c r="O746" t="s">
        <v>4835</v>
      </c>
    </row>
    <row r="747" spans="1:17" x14ac:dyDescent="0.2">
      <c r="A747" t="s">
        <v>3840</v>
      </c>
      <c r="B747" t="s">
        <v>6774</v>
      </c>
      <c r="C747" s="14">
        <v>45980</v>
      </c>
      <c r="D747" t="s">
        <v>6775</v>
      </c>
      <c r="E747" t="s">
        <v>4998</v>
      </c>
      <c r="G747" t="s">
        <v>4855</v>
      </c>
      <c r="I747" t="s">
        <v>6776</v>
      </c>
      <c r="K747" t="s">
        <v>4835</v>
      </c>
      <c r="M747" t="s">
        <v>4835</v>
      </c>
      <c r="O747" t="s">
        <v>4835</v>
      </c>
    </row>
    <row r="748" spans="1:17" x14ac:dyDescent="0.2">
      <c r="A748" t="s">
        <v>3847</v>
      </c>
      <c r="B748" t="s">
        <v>3851</v>
      </c>
      <c r="C748" s="14">
        <v>45980</v>
      </c>
      <c r="D748" t="s">
        <v>6777</v>
      </c>
      <c r="E748" t="s">
        <v>4832</v>
      </c>
      <c r="G748" t="s">
        <v>4833</v>
      </c>
      <c r="I748" t="s">
        <v>5373</v>
      </c>
      <c r="K748" t="s">
        <v>4835</v>
      </c>
      <c r="M748" t="s">
        <v>4835</v>
      </c>
      <c r="O748" t="s">
        <v>4835</v>
      </c>
    </row>
    <row r="749" spans="1:17" x14ac:dyDescent="0.2">
      <c r="A749" t="s">
        <v>3853</v>
      </c>
      <c r="B749" t="s">
        <v>6778</v>
      </c>
      <c r="C749" s="14">
        <v>45980</v>
      </c>
      <c r="D749" t="s">
        <v>6779</v>
      </c>
      <c r="E749" t="s">
        <v>4832</v>
      </c>
      <c r="G749" t="s">
        <v>4833</v>
      </c>
      <c r="I749" t="s">
        <v>5610</v>
      </c>
      <c r="K749" t="s">
        <v>4835</v>
      </c>
      <c r="M749" t="s">
        <v>4835</v>
      </c>
      <c r="O749" t="s">
        <v>4835</v>
      </c>
    </row>
    <row r="750" spans="1:17" x14ac:dyDescent="0.2">
      <c r="A750" t="s">
        <v>2631</v>
      </c>
      <c r="B750" t="s">
        <v>6269</v>
      </c>
      <c r="C750" s="14">
        <v>45971</v>
      </c>
      <c r="D750" t="s">
        <v>6270</v>
      </c>
      <c r="E750" t="s">
        <v>4842</v>
      </c>
      <c r="G750" t="s">
        <v>5178</v>
      </c>
      <c r="H750" t="s">
        <v>6271</v>
      </c>
      <c r="I750" t="s">
        <v>6272</v>
      </c>
      <c r="J750" t="s">
        <v>6273</v>
      </c>
      <c r="K750" t="s">
        <v>4835</v>
      </c>
      <c r="M750" t="s">
        <v>4835</v>
      </c>
      <c r="O750" t="s">
        <v>4835</v>
      </c>
    </row>
    <row r="751" spans="1:17" x14ac:dyDescent="0.2">
      <c r="A751" t="s">
        <v>977</v>
      </c>
      <c r="B751" t="s">
        <v>981</v>
      </c>
      <c r="C751" s="14">
        <v>45911</v>
      </c>
      <c r="D751" t="s">
        <v>5307</v>
      </c>
      <c r="E751" t="s">
        <v>4832</v>
      </c>
      <c r="G751" t="s">
        <v>4833</v>
      </c>
      <c r="I751" t="s">
        <v>4834</v>
      </c>
      <c r="K751" t="s">
        <v>4835</v>
      </c>
      <c r="M751" t="s">
        <v>4835</v>
      </c>
      <c r="O751" t="s">
        <v>4835</v>
      </c>
      <c r="Q751" t="s">
        <v>5308</v>
      </c>
    </row>
    <row r="752" spans="1:17" x14ac:dyDescent="0.2">
      <c r="A752" t="s">
        <v>983</v>
      </c>
      <c r="B752" t="s">
        <v>987</v>
      </c>
      <c r="C752" s="14">
        <v>45911</v>
      </c>
      <c r="D752" t="s">
        <v>5309</v>
      </c>
      <c r="E752" t="s">
        <v>4832</v>
      </c>
      <c r="G752" t="s">
        <v>4833</v>
      </c>
      <c r="I752" t="s">
        <v>4834</v>
      </c>
      <c r="K752" t="s">
        <v>4835</v>
      </c>
      <c r="M752" t="s">
        <v>4835</v>
      </c>
      <c r="O752" t="s">
        <v>4835</v>
      </c>
      <c r="Q752" t="s">
        <v>5310</v>
      </c>
    </row>
    <row r="753" spans="1:17" x14ac:dyDescent="0.2">
      <c r="A753" t="s">
        <v>1440</v>
      </c>
      <c r="B753" t="s">
        <v>6112</v>
      </c>
      <c r="C753" s="14">
        <v>45946</v>
      </c>
      <c r="D753" t="s">
        <v>6113</v>
      </c>
      <c r="E753" t="s">
        <v>4832</v>
      </c>
      <c r="G753" t="s">
        <v>4855</v>
      </c>
      <c r="I753" t="s">
        <v>5223</v>
      </c>
      <c r="K753" t="s">
        <v>4835</v>
      </c>
      <c r="M753" t="s">
        <v>4835</v>
      </c>
      <c r="O753" t="s">
        <v>4835</v>
      </c>
    </row>
    <row r="754" spans="1:17" x14ac:dyDescent="0.2">
      <c r="A754" t="s">
        <v>1446</v>
      </c>
      <c r="B754" t="s">
        <v>6114</v>
      </c>
      <c r="C754" s="14">
        <v>45954</v>
      </c>
      <c r="D754" t="s">
        <v>6115</v>
      </c>
      <c r="E754" t="s">
        <v>4832</v>
      </c>
      <c r="G754" t="s">
        <v>4833</v>
      </c>
      <c r="I754" t="s">
        <v>5610</v>
      </c>
      <c r="K754" t="s">
        <v>4835</v>
      </c>
      <c r="M754" t="s">
        <v>4835</v>
      </c>
      <c r="O754" t="s">
        <v>4835</v>
      </c>
    </row>
    <row r="755" spans="1:17" x14ac:dyDescent="0.2">
      <c r="A755" t="s">
        <v>989</v>
      </c>
      <c r="B755" t="s">
        <v>993</v>
      </c>
      <c r="C755" s="14">
        <v>45910</v>
      </c>
      <c r="D755" t="s">
        <v>5311</v>
      </c>
      <c r="E755" t="s">
        <v>4832</v>
      </c>
      <c r="G755" t="s">
        <v>4833</v>
      </c>
      <c r="I755" t="s">
        <v>4834</v>
      </c>
      <c r="K755" t="s">
        <v>4835</v>
      </c>
      <c r="M755" t="s">
        <v>4835</v>
      </c>
      <c r="O755" t="s">
        <v>4835</v>
      </c>
    </row>
    <row r="756" spans="1:17" x14ac:dyDescent="0.2">
      <c r="A756" t="s">
        <v>4258</v>
      </c>
      <c r="B756" t="s">
        <v>6780</v>
      </c>
      <c r="C756" s="14">
        <v>45986</v>
      </c>
      <c r="D756" t="s">
        <v>6781</v>
      </c>
      <c r="E756" t="s">
        <v>4832</v>
      </c>
      <c r="G756" t="s">
        <v>4833</v>
      </c>
      <c r="I756" t="s">
        <v>6782</v>
      </c>
      <c r="K756" t="s">
        <v>4835</v>
      </c>
      <c r="M756" t="s">
        <v>4835</v>
      </c>
      <c r="O756" t="s">
        <v>4835</v>
      </c>
    </row>
    <row r="757" spans="1:17" x14ac:dyDescent="0.2">
      <c r="A757" t="s">
        <v>995</v>
      </c>
      <c r="B757" t="s">
        <v>999</v>
      </c>
      <c r="C757" s="14">
        <v>45912</v>
      </c>
      <c r="D757" t="s">
        <v>5312</v>
      </c>
      <c r="E757" t="s">
        <v>4832</v>
      </c>
      <c r="G757" t="s">
        <v>4833</v>
      </c>
      <c r="I757" t="s">
        <v>4834</v>
      </c>
      <c r="K757" t="s">
        <v>4835</v>
      </c>
      <c r="M757" t="s">
        <v>4835</v>
      </c>
      <c r="O757" t="s">
        <v>4835</v>
      </c>
    </row>
    <row r="758" spans="1:17" x14ac:dyDescent="0.2">
      <c r="A758" t="s">
        <v>3860</v>
      </c>
      <c r="B758" t="s">
        <v>3864</v>
      </c>
      <c r="C758" s="14">
        <v>45986</v>
      </c>
      <c r="D758" t="s">
        <v>6783</v>
      </c>
      <c r="E758" t="s">
        <v>4832</v>
      </c>
      <c r="G758" t="s">
        <v>4833</v>
      </c>
      <c r="I758" t="s">
        <v>5610</v>
      </c>
      <c r="K758" t="s">
        <v>4835</v>
      </c>
      <c r="M758" t="s">
        <v>4835</v>
      </c>
      <c r="O758" t="s">
        <v>4835</v>
      </c>
    </row>
    <row r="759" spans="1:17" x14ac:dyDescent="0.2">
      <c r="A759" t="s">
        <v>1453</v>
      </c>
      <c r="B759" t="s">
        <v>6116</v>
      </c>
      <c r="C759" s="14">
        <v>45946</v>
      </c>
      <c r="D759" t="s">
        <v>6117</v>
      </c>
      <c r="E759" t="s">
        <v>4832</v>
      </c>
      <c r="G759" t="s">
        <v>4833</v>
      </c>
      <c r="I759" t="s">
        <v>5357</v>
      </c>
      <c r="K759" t="s">
        <v>4835</v>
      </c>
      <c r="M759" t="s">
        <v>4835</v>
      </c>
      <c r="O759" t="s">
        <v>4835</v>
      </c>
      <c r="Q759" t="s">
        <v>6118</v>
      </c>
    </row>
    <row r="760" spans="1:17" x14ac:dyDescent="0.2">
      <c r="A760" t="s">
        <v>391</v>
      </c>
      <c r="B760" t="s">
        <v>5313</v>
      </c>
      <c r="C760" s="14">
        <v>45912</v>
      </c>
      <c r="D760" t="s">
        <v>5314</v>
      </c>
      <c r="E760" t="s">
        <v>4832</v>
      </c>
      <c r="G760" t="s">
        <v>4833</v>
      </c>
      <c r="I760" t="s">
        <v>4834</v>
      </c>
      <c r="K760" t="s">
        <v>4835</v>
      </c>
      <c r="M760" t="s">
        <v>4835</v>
      </c>
      <c r="O760" t="s">
        <v>4835</v>
      </c>
      <c r="Q760" t="s">
        <v>5315</v>
      </c>
    </row>
    <row r="761" spans="1:17" x14ac:dyDescent="0.2">
      <c r="A761" t="s">
        <v>2636</v>
      </c>
      <c r="B761" t="s">
        <v>6274</v>
      </c>
      <c r="C761" s="14">
        <v>45971</v>
      </c>
      <c r="D761" t="s">
        <v>6275</v>
      </c>
      <c r="E761" t="s">
        <v>4832</v>
      </c>
      <c r="G761" t="s">
        <v>4833</v>
      </c>
      <c r="K761" t="s">
        <v>4835</v>
      </c>
      <c r="M761" t="s">
        <v>4835</v>
      </c>
      <c r="O761" t="s">
        <v>4835</v>
      </c>
      <c r="Q761" t="s">
        <v>6276</v>
      </c>
    </row>
    <row r="762" spans="1:17" x14ac:dyDescent="0.2">
      <c r="A762" t="s">
        <v>2641</v>
      </c>
      <c r="B762" t="s">
        <v>6277</v>
      </c>
      <c r="C762" s="14">
        <v>45971</v>
      </c>
      <c r="D762" t="s">
        <v>6278</v>
      </c>
      <c r="E762" t="s">
        <v>4832</v>
      </c>
      <c r="G762" t="s">
        <v>4833</v>
      </c>
      <c r="I762" t="s">
        <v>6279</v>
      </c>
      <c r="K762" t="s">
        <v>4835</v>
      </c>
      <c r="M762" t="s">
        <v>4835</v>
      </c>
      <c r="O762" t="s">
        <v>4835</v>
      </c>
      <c r="Q762" t="s">
        <v>6280</v>
      </c>
    </row>
    <row r="763" spans="1:17" x14ac:dyDescent="0.2">
      <c r="A763" t="s">
        <v>2647</v>
      </c>
      <c r="B763" t="s">
        <v>6281</v>
      </c>
      <c r="C763" s="14">
        <v>45971</v>
      </c>
      <c r="D763" t="s">
        <v>6282</v>
      </c>
      <c r="E763" t="s">
        <v>4832</v>
      </c>
      <c r="G763" t="s">
        <v>4833</v>
      </c>
      <c r="I763" t="s">
        <v>6279</v>
      </c>
      <c r="K763" t="s">
        <v>4835</v>
      </c>
      <c r="M763" t="s">
        <v>4835</v>
      </c>
      <c r="O763" t="s">
        <v>4835</v>
      </c>
    </row>
    <row r="764" spans="1:17" x14ac:dyDescent="0.2">
      <c r="A764" t="s">
        <v>1001</v>
      </c>
      <c r="B764" t="s">
        <v>1006</v>
      </c>
      <c r="C764" s="14">
        <v>45911</v>
      </c>
      <c r="D764" t="s">
        <v>5316</v>
      </c>
      <c r="E764" t="s">
        <v>4832</v>
      </c>
      <c r="G764" t="s">
        <v>4833</v>
      </c>
      <c r="I764" t="s">
        <v>4834</v>
      </c>
      <c r="K764" t="s">
        <v>4835</v>
      </c>
      <c r="M764" t="s">
        <v>4835</v>
      </c>
      <c r="O764" t="s">
        <v>4835</v>
      </c>
    </row>
    <row r="765" spans="1:17" x14ac:dyDescent="0.2">
      <c r="A765" t="s">
        <v>1459</v>
      </c>
      <c r="B765" t="s">
        <v>6119</v>
      </c>
      <c r="C765" s="14">
        <v>45954</v>
      </c>
      <c r="D765" t="s">
        <v>6120</v>
      </c>
      <c r="E765" t="s">
        <v>4832</v>
      </c>
      <c r="G765" t="s">
        <v>4833</v>
      </c>
      <c r="I765" t="s">
        <v>5357</v>
      </c>
      <c r="K765" t="s">
        <v>4837</v>
      </c>
      <c r="L765" t="s">
        <v>5028</v>
      </c>
      <c r="M765" t="s">
        <v>4835</v>
      </c>
      <c r="O765" t="s">
        <v>4835</v>
      </c>
      <c r="Q765" t="s">
        <v>6121</v>
      </c>
    </row>
    <row r="766" spans="1:17" x14ac:dyDescent="0.2">
      <c r="A766" t="s">
        <v>397</v>
      </c>
      <c r="B766" t="s">
        <v>5317</v>
      </c>
      <c r="C766" s="14">
        <v>45912</v>
      </c>
      <c r="D766" t="s">
        <v>5318</v>
      </c>
      <c r="E766" t="s">
        <v>4832</v>
      </c>
      <c r="G766" t="s">
        <v>4833</v>
      </c>
      <c r="I766" t="s">
        <v>4834</v>
      </c>
      <c r="K766" t="s">
        <v>4835</v>
      </c>
      <c r="M766" t="s">
        <v>4835</v>
      </c>
      <c r="O766" t="s">
        <v>4835</v>
      </c>
    </row>
    <row r="767" spans="1:17" x14ac:dyDescent="0.2">
      <c r="A767" t="s">
        <v>2653</v>
      </c>
      <c r="B767" t="s">
        <v>6283</v>
      </c>
      <c r="C767" s="14">
        <v>45971</v>
      </c>
      <c r="D767" t="s">
        <v>6284</v>
      </c>
      <c r="E767" t="s">
        <v>4902</v>
      </c>
      <c r="G767" t="s">
        <v>4855</v>
      </c>
      <c r="J767" t="s">
        <v>6285</v>
      </c>
      <c r="K767" t="s">
        <v>4835</v>
      </c>
      <c r="M767" t="s">
        <v>4835</v>
      </c>
      <c r="O767" t="s">
        <v>4835</v>
      </c>
    </row>
  </sheetData>
  <hyperlinks>
    <hyperlink ref="B349" r:id="rId1" xr:uid="{3F8D277E-5881-4B1C-A95E-DDCC81CEA345}"/>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E55A-713B-42E3-B887-D2652B45C2C9}">
  <sheetPr>
    <tabColor theme="7" tint="0.39997558519241921"/>
  </sheetPr>
  <dimension ref="A1:AN1032"/>
  <sheetViews>
    <sheetView workbookViewId="0">
      <selection activeCell="B298" sqref="B298"/>
    </sheetView>
  </sheetViews>
  <sheetFormatPr baseColWidth="10" defaultColWidth="20.6640625" defaultRowHeight="15" x14ac:dyDescent="0.2"/>
  <sheetData>
    <row r="1" spans="1:40" x14ac:dyDescent="0.2">
      <c r="A1" t="s">
        <v>4797</v>
      </c>
      <c r="B1" t="s">
        <v>6803</v>
      </c>
      <c r="C1" t="s">
        <v>6804</v>
      </c>
      <c r="D1" t="s">
        <v>6805</v>
      </c>
      <c r="E1" t="s">
        <v>6806</v>
      </c>
      <c r="F1" t="s">
        <v>6807</v>
      </c>
      <c r="G1" t="s">
        <v>6808</v>
      </c>
      <c r="H1" t="s">
        <v>6809</v>
      </c>
      <c r="I1" t="s">
        <v>6810</v>
      </c>
      <c r="J1" t="s">
        <v>6811</v>
      </c>
      <c r="K1" t="s">
        <v>6812</v>
      </c>
      <c r="L1" t="s">
        <v>6813</v>
      </c>
      <c r="M1" t="s">
        <v>6814</v>
      </c>
      <c r="N1" t="s">
        <v>6815</v>
      </c>
      <c r="O1" t="s">
        <v>6816</v>
      </c>
      <c r="P1" t="s">
        <v>6817</v>
      </c>
      <c r="Q1" t="s">
        <v>6818</v>
      </c>
      <c r="R1" t="s">
        <v>6819</v>
      </c>
      <c r="S1" t="s">
        <v>6820</v>
      </c>
      <c r="T1" t="s">
        <v>6821</v>
      </c>
      <c r="U1" t="s">
        <v>6822</v>
      </c>
      <c r="V1" t="s">
        <v>6823</v>
      </c>
      <c r="W1" t="s">
        <v>6824</v>
      </c>
      <c r="X1" t="s">
        <v>6825</v>
      </c>
      <c r="Y1" t="s">
        <v>6826</v>
      </c>
      <c r="Z1" t="s">
        <v>6827</v>
      </c>
      <c r="AA1" t="s">
        <v>6828</v>
      </c>
      <c r="AB1" t="s">
        <v>6829</v>
      </c>
      <c r="AC1" t="s">
        <v>6830</v>
      </c>
      <c r="AD1" t="s">
        <v>6831</v>
      </c>
      <c r="AE1" t="s">
        <v>6832</v>
      </c>
      <c r="AF1" t="s">
        <v>6833</v>
      </c>
      <c r="AG1" t="s">
        <v>6834</v>
      </c>
      <c r="AH1" t="s">
        <v>6835</v>
      </c>
      <c r="AI1" t="s">
        <v>6836</v>
      </c>
      <c r="AJ1" t="s">
        <v>6837</v>
      </c>
      <c r="AK1" t="s">
        <v>6838</v>
      </c>
      <c r="AL1" t="s">
        <v>6839</v>
      </c>
      <c r="AM1" t="s">
        <v>6840</v>
      </c>
      <c r="AN1" t="s">
        <v>4813</v>
      </c>
    </row>
    <row r="2" spans="1:40" x14ac:dyDescent="0.2">
      <c r="A2" t="s">
        <v>4814</v>
      </c>
      <c r="B2" t="s">
        <v>6841</v>
      </c>
      <c r="C2" t="s">
        <v>6842</v>
      </c>
      <c r="D2" t="s">
        <v>6843</v>
      </c>
      <c r="E2" t="s">
        <v>6844</v>
      </c>
      <c r="F2" t="s">
        <v>6845</v>
      </c>
      <c r="G2" t="s">
        <v>6846</v>
      </c>
      <c r="H2" t="s">
        <v>6847</v>
      </c>
      <c r="I2" t="s">
        <v>6848</v>
      </c>
      <c r="J2" t="s">
        <v>6849</v>
      </c>
      <c r="K2" t="s">
        <v>6850</v>
      </c>
      <c r="L2" t="s">
        <v>6851</v>
      </c>
      <c r="M2" t="s">
        <v>6852</v>
      </c>
      <c r="N2" t="s">
        <v>6853</v>
      </c>
      <c r="O2" t="s">
        <v>6854</v>
      </c>
      <c r="P2" t="s">
        <v>6855</v>
      </c>
      <c r="Q2" t="s">
        <v>6856</v>
      </c>
      <c r="R2" t="s">
        <v>6857</v>
      </c>
      <c r="S2" t="s">
        <v>6858</v>
      </c>
      <c r="T2" t="s">
        <v>6859</v>
      </c>
      <c r="U2" t="s">
        <v>6860</v>
      </c>
      <c r="V2" t="s">
        <v>6861</v>
      </c>
      <c r="W2" t="s">
        <v>6862</v>
      </c>
      <c r="X2" t="s">
        <v>6863</v>
      </c>
      <c r="Y2" t="s">
        <v>6864</v>
      </c>
      <c r="Z2" t="s">
        <v>6865</v>
      </c>
      <c r="AA2" t="s">
        <v>6866</v>
      </c>
      <c r="AB2" t="s">
        <v>6867</v>
      </c>
      <c r="AC2" t="s">
        <v>6868</v>
      </c>
      <c r="AD2" t="s">
        <v>6869</v>
      </c>
      <c r="AE2" t="s">
        <v>6870</v>
      </c>
      <c r="AF2" t="s">
        <v>6871</v>
      </c>
      <c r="AG2" t="s">
        <v>6872</v>
      </c>
      <c r="AH2" t="s">
        <v>6873</v>
      </c>
      <c r="AI2" t="s">
        <v>6874</v>
      </c>
      <c r="AJ2" t="s">
        <v>6875</v>
      </c>
      <c r="AK2" t="s">
        <v>6876</v>
      </c>
      <c r="AL2" t="s">
        <v>6877</v>
      </c>
      <c r="AM2" t="s">
        <v>6878</v>
      </c>
      <c r="AN2" t="s">
        <v>4830</v>
      </c>
    </row>
    <row r="3" spans="1:40" x14ac:dyDescent="0.2">
      <c r="A3" t="s">
        <v>1008</v>
      </c>
      <c r="B3" t="s">
        <v>6879</v>
      </c>
      <c r="C3" t="s">
        <v>6880</v>
      </c>
      <c r="D3" t="s">
        <v>6881</v>
      </c>
      <c r="F3" t="s">
        <v>6882</v>
      </c>
      <c r="G3" t="s">
        <v>6883</v>
      </c>
      <c r="H3">
        <v>2020</v>
      </c>
      <c r="I3">
        <v>5</v>
      </c>
      <c r="J3">
        <v>2020</v>
      </c>
      <c r="K3">
        <v>8</v>
      </c>
      <c r="L3" t="s">
        <v>6884</v>
      </c>
      <c r="N3" t="s">
        <v>6818</v>
      </c>
      <c r="Q3" t="s">
        <v>6885</v>
      </c>
      <c r="T3" t="s">
        <v>6886</v>
      </c>
      <c r="U3" t="s">
        <v>6887</v>
      </c>
      <c r="V3" t="s">
        <v>6888</v>
      </c>
      <c r="W3" t="s">
        <v>4835</v>
      </c>
      <c r="Z3">
        <v>100</v>
      </c>
      <c r="AB3">
        <v>18</v>
      </c>
      <c r="AC3">
        <v>45</v>
      </c>
      <c r="AD3">
        <v>31.54</v>
      </c>
      <c r="AJ3" t="s">
        <v>4835</v>
      </c>
      <c r="AL3" t="s">
        <v>4837</v>
      </c>
      <c r="AN3" t="s">
        <v>6889</v>
      </c>
    </row>
    <row r="4" spans="1:40" x14ac:dyDescent="0.2">
      <c r="A4" t="s">
        <v>2660</v>
      </c>
      <c r="B4" t="s">
        <v>6879</v>
      </c>
      <c r="C4" t="s">
        <v>6982</v>
      </c>
      <c r="D4" t="s">
        <v>6881</v>
      </c>
      <c r="E4" t="s">
        <v>6984</v>
      </c>
      <c r="F4" t="s">
        <v>7225</v>
      </c>
      <c r="H4">
        <v>2015</v>
      </c>
      <c r="I4">
        <v>6</v>
      </c>
      <c r="J4">
        <v>2015</v>
      </c>
      <c r="K4">
        <v>7</v>
      </c>
      <c r="L4" t="s">
        <v>6907</v>
      </c>
      <c r="N4" t="s">
        <v>6818</v>
      </c>
      <c r="Q4" t="s">
        <v>7027</v>
      </c>
      <c r="S4" t="s">
        <v>8394</v>
      </c>
      <c r="T4" t="s">
        <v>6947</v>
      </c>
      <c r="V4" t="s">
        <v>8395</v>
      </c>
      <c r="W4" t="s">
        <v>4835</v>
      </c>
      <c r="AB4">
        <v>18</v>
      </c>
      <c r="AE4">
        <v>31</v>
      </c>
      <c r="AF4">
        <v>23</v>
      </c>
      <c r="AG4">
        <v>38</v>
      </c>
      <c r="AJ4" t="s">
        <v>4835</v>
      </c>
      <c r="AL4" t="s">
        <v>4835</v>
      </c>
    </row>
    <row r="5" spans="1:40" x14ac:dyDescent="0.2">
      <c r="A5" t="s">
        <v>2329</v>
      </c>
      <c r="B5" t="s">
        <v>6879</v>
      </c>
      <c r="C5" t="s">
        <v>6982</v>
      </c>
      <c r="D5" t="s">
        <v>6881</v>
      </c>
      <c r="E5" t="s">
        <v>6984</v>
      </c>
      <c r="F5" t="s">
        <v>7225</v>
      </c>
      <c r="G5" t="s">
        <v>8239</v>
      </c>
      <c r="H5">
        <v>2017</v>
      </c>
      <c r="I5">
        <v>4</v>
      </c>
      <c r="J5">
        <v>2017</v>
      </c>
      <c r="K5">
        <v>8</v>
      </c>
      <c r="L5" t="s">
        <v>6884</v>
      </c>
      <c r="N5" t="s">
        <v>6818</v>
      </c>
      <c r="Q5" t="s">
        <v>6967</v>
      </c>
      <c r="T5" t="s">
        <v>6961</v>
      </c>
      <c r="V5" t="s">
        <v>9371</v>
      </c>
      <c r="W5" t="s">
        <v>6896</v>
      </c>
      <c r="Y5" t="s">
        <v>9372</v>
      </c>
      <c r="Z5">
        <v>100</v>
      </c>
      <c r="AA5">
        <v>50</v>
      </c>
      <c r="AB5">
        <v>18</v>
      </c>
      <c r="AH5" t="s">
        <v>13696</v>
      </c>
      <c r="AJ5" t="s">
        <v>4835</v>
      </c>
      <c r="AL5" t="s">
        <v>4835</v>
      </c>
    </row>
    <row r="6" spans="1:40" x14ac:dyDescent="0.2">
      <c r="A6" t="s">
        <v>2667</v>
      </c>
      <c r="B6" t="s">
        <v>6879</v>
      </c>
      <c r="C6" t="s">
        <v>8396</v>
      </c>
      <c r="D6" t="s">
        <v>6881</v>
      </c>
      <c r="E6" t="s">
        <v>8397</v>
      </c>
      <c r="F6" t="s">
        <v>8398</v>
      </c>
      <c r="G6" t="s">
        <v>8399</v>
      </c>
      <c r="L6" t="s">
        <v>6884</v>
      </c>
      <c r="N6" t="s">
        <v>6818</v>
      </c>
      <c r="Q6" t="s">
        <v>6967</v>
      </c>
      <c r="T6" t="s">
        <v>6961</v>
      </c>
      <c r="V6" t="s">
        <v>8400</v>
      </c>
      <c r="W6" t="s">
        <v>6896</v>
      </c>
      <c r="Y6" t="s">
        <v>8401</v>
      </c>
      <c r="Z6">
        <v>100</v>
      </c>
      <c r="AA6">
        <v>0</v>
      </c>
      <c r="AB6">
        <v>14</v>
      </c>
      <c r="AC6">
        <v>45</v>
      </c>
      <c r="AD6">
        <v>25</v>
      </c>
      <c r="AH6" t="s">
        <v>8402</v>
      </c>
      <c r="AJ6" t="s">
        <v>4835</v>
      </c>
      <c r="AL6" t="s">
        <v>4837</v>
      </c>
      <c r="AN6" t="s">
        <v>8403</v>
      </c>
    </row>
    <row r="7" spans="1:40" x14ac:dyDescent="0.2">
      <c r="A7" t="s">
        <v>2335</v>
      </c>
      <c r="B7" t="s">
        <v>6898</v>
      </c>
      <c r="C7" t="s">
        <v>6982</v>
      </c>
      <c r="D7" t="s">
        <v>7031</v>
      </c>
      <c r="E7" t="s">
        <v>6984</v>
      </c>
      <c r="F7" t="s">
        <v>9373</v>
      </c>
      <c r="H7">
        <v>2010</v>
      </c>
      <c r="I7">
        <v>9</v>
      </c>
      <c r="J7">
        <v>2010</v>
      </c>
      <c r="K7">
        <v>11</v>
      </c>
      <c r="L7" t="s">
        <v>6884</v>
      </c>
      <c r="N7" t="s">
        <v>6816</v>
      </c>
      <c r="O7" t="s">
        <v>7480</v>
      </c>
      <c r="S7" t="s">
        <v>9374</v>
      </c>
      <c r="T7" t="s">
        <v>6947</v>
      </c>
      <c r="V7" t="s">
        <v>9375</v>
      </c>
      <c r="W7" t="s">
        <v>6900</v>
      </c>
      <c r="Z7">
        <v>21.6</v>
      </c>
      <c r="AA7">
        <v>6.4</v>
      </c>
      <c r="AB7">
        <v>13</v>
      </c>
      <c r="AC7">
        <v>24</v>
      </c>
      <c r="AE7">
        <v>16</v>
      </c>
      <c r="AF7">
        <v>15</v>
      </c>
      <c r="AG7">
        <v>17</v>
      </c>
      <c r="AJ7" t="s">
        <v>4837</v>
      </c>
      <c r="AK7" t="s">
        <v>9376</v>
      </c>
      <c r="AL7" t="s">
        <v>4835</v>
      </c>
    </row>
    <row r="8" spans="1:40" x14ac:dyDescent="0.2">
      <c r="A8" t="s">
        <v>2335</v>
      </c>
      <c r="B8" t="s">
        <v>6906</v>
      </c>
      <c r="C8" t="s">
        <v>6982</v>
      </c>
      <c r="D8" t="s">
        <v>7031</v>
      </c>
      <c r="E8" t="s">
        <v>6984</v>
      </c>
      <c r="F8" t="s">
        <v>9373</v>
      </c>
      <c r="H8">
        <v>2010</v>
      </c>
      <c r="I8">
        <v>9</v>
      </c>
      <c r="J8">
        <v>2010</v>
      </c>
      <c r="K8">
        <v>11</v>
      </c>
      <c r="L8" t="s">
        <v>6907</v>
      </c>
      <c r="N8" t="s">
        <v>6816</v>
      </c>
      <c r="O8" t="s">
        <v>7480</v>
      </c>
      <c r="S8" t="s">
        <v>9374</v>
      </c>
      <c r="T8" t="s">
        <v>6947</v>
      </c>
      <c r="V8" t="s">
        <v>9375</v>
      </c>
      <c r="W8" t="s">
        <v>6900</v>
      </c>
      <c r="Z8">
        <v>33.1</v>
      </c>
      <c r="AA8">
        <v>1.4</v>
      </c>
      <c r="AB8">
        <v>12</v>
      </c>
      <c r="AC8">
        <v>28</v>
      </c>
      <c r="AE8">
        <v>17</v>
      </c>
      <c r="AF8">
        <v>16</v>
      </c>
      <c r="AG8">
        <v>18</v>
      </c>
      <c r="AJ8" t="s">
        <v>4837</v>
      </c>
      <c r="AK8" t="s">
        <v>9376</v>
      </c>
      <c r="AL8" t="s">
        <v>4835</v>
      </c>
    </row>
    <row r="9" spans="1:40" x14ac:dyDescent="0.2">
      <c r="A9" t="s">
        <v>1014</v>
      </c>
      <c r="B9" t="s">
        <v>6879</v>
      </c>
      <c r="C9" t="s">
        <v>6890</v>
      </c>
      <c r="D9" t="s">
        <v>6881</v>
      </c>
      <c r="F9" t="s">
        <v>6891</v>
      </c>
      <c r="G9" t="s">
        <v>6892</v>
      </c>
      <c r="L9" t="s">
        <v>6884</v>
      </c>
      <c r="N9" t="s">
        <v>6818</v>
      </c>
      <c r="Q9" t="s">
        <v>6893</v>
      </c>
      <c r="T9" t="s">
        <v>6894</v>
      </c>
      <c r="V9" t="s">
        <v>6895</v>
      </c>
      <c r="W9" t="s">
        <v>6896</v>
      </c>
      <c r="X9">
        <v>100</v>
      </c>
      <c r="Y9" t="s">
        <v>6897</v>
      </c>
      <c r="Z9">
        <v>100</v>
      </c>
      <c r="AA9">
        <v>13.5</v>
      </c>
      <c r="AB9">
        <v>18</v>
      </c>
      <c r="AC9">
        <v>49</v>
      </c>
      <c r="AE9">
        <v>29</v>
      </c>
      <c r="AJ9" t="s">
        <v>4835</v>
      </c>
      <c r="AL9" t="s">
        <v>4835</v>
      </c>
    </row>
    <row r="10" spans="1:40" x14ac:dyDescent="0.2">
      <c r="A10" t="s">
        <v>403</v>
      </c>
      <c r="B10" t="s">
        <v>6898</v>
      </c>
      <c r="C10" t="s">
        <v>6899</v>
      </c>
      <c r="D10" t="s">
        <v>6900</v>
      </c>
      <c r="F10" t="s">
        <v>6901</v>
      </c>
      <c r="G10" t="s">
        <v>6902</v>
      </c>
      <c r="H10">
        <v>2014</v>
      </c>
      <c r="J10">
        <v>2016</v>
      </c>
      <c r="L10" t="s">
        <v>6884</v>
      </c>
      <c r="N10" t="s">
        <v>6818</v>
      </c>
      <c r="Q10" t="s">
        <v>6893</v>
      </c>
      <c r="S10" t="s">
        <v>6903</v>
      </c>
      <c r="T10" t="s">
        <v>6886</v>
      </c>
      <c r="V10" t="s">
        <v>6904</v>
      </c>
      <c r="W10" t="s">
        <v>6896</v>
      </c>
      <c r="X10">
        <v>100</v>
      </c>
      <c r="Y10" t="s">
        <v>6905</v>
      </c>
      <c r="AB10">
        <v>15</v>
      </c>
      <c r="AC10">
        <v>78</v>
      </c>
      <c r="AJ10" t="s">
        <v>4835</v>
      </c>
      <c r="AL10" t="s">
        <v>4837</v>
      </c>
    </row>
    <row r="11" spans="1:40" x14ac:dyDescent="0.2">
      <c r="A11" t="s">
        <v>403</v>
      </c>
      <c r="B11" t="s">
        <v>6906</v>
      </c>
      <c r="C11" t="s">
        <v>6899</v>
      </c>
      <c r="D11" t="s">
        <v>6900</v>
      </c>
      <c r="F11" t="s">
        <v>6901</v>
      </c>
      <c r="G11" t="s">
        <v>6902</v>
      </c>
      <c r="H11">
        <v>2014</v>
      </c>
      <c r="J11">
        <v>2016</v>
      </c>
      <c r="L11" t="s">
        <v>6907</v>
      </c>
      <c r="N11" t="s">
        <v>6818</v>
      </c>
      <c r="Q11" t="s">
        <v>6893</v>
      </c>
      <c r="S11" t="s">
        <v>6903</v>
      </c>
      <c r="T11" t="s">
        <v>6886</v>
      </c>
      <c r="V11" t="s">
        <v>6904</v>
      </c>
      <c r="W11" t="s">
        <v>6896</v>
      </c>
      <c r="X11">
        <v>100</v>
      </c>
      <c r="Y11" t="s">
        <v>6908</v>
      </c>
      <c r="AB11">
        <v>15</v>
      </c>
      <c r="AC11">
        <v>78</v>
      </c>
      <c r="AJ11" t="s">
        <v>4835</v>
      </c>
      <c r="AL11" t="s">
        <v>4837</v>
      </c>
    </row>
    <row r="12" spans="1:40" x14ac:dyDescent="0.2">
      <c r="A12" t="s">
        <v>4264</v>
      </c>
      <c r="B12" t="s">
        <v>6879</v>
      </c>
      <c r="C12" t="s">
        <v>7116</v>
      </c>
      <c r="D12" t="s">
        <v>6881</v>
      </c>
      <c r="F12" t="s">
        <v>9786</v>
      </c>
      <c r="G12" t="s">
        <v>9787</v>
      </c>
      <c r="L12" t="s">
        <v>6884</v>
      </c>
      <c r="N12" t="s">
        <v>6818</v>
      </c>
      <c r="Q12" t="s">
        <v>7019</v>
      </c>
      <c r="T12" t="s">
        <v>6894</v>
      </c>
      <c r="V12" t="s">
        <v>9788</v>
      </c>
      <c r="W12" t="s">
        <v>4835</v>
      </c>
      <c r="Z12">
        <v>100</v>
      </c>
      <c r="AB12">
        <v>18</v>
      </c>
      <c r="AC12">
        <v>37</v>
      </c>
      <c r="AH12" t="s">
        <v>9789</v>
      </c>
      <c r="AJ12" t="s">
        <v>4835</v>
      </c>
      <c r="AL12" t="s">
        <v>4835</v>
      </c>
      <c r="AN12" t="s">
        <v>7201</v>
      </c>
    </row>
    <row r="13" spans="1:40" x14ac:dyDescent="0.2">
      <c r="A13" t="s">
        <v>2341</v>
      </c>
      <c r="B13" t="s">
        <v>6879</v>
      </c>
      <c r="C13" t="s">
        <v>7074</v>
      </c>
      <c r="D13" t="s">
        <v>6881</v>
      </c>
      <c r="F13" t="s">
        <v>7115</v>
      </c>
      <c r="L13" t="s">
        <v>6884</v>
      </c>
      <c r="N13" t="s">
        <v>6818</v>
      </c>
      <c r="Q13" t="s">
        <v>7040</v>
      </c>
      <c r="T13" t="s">
        <v>6886</v>
      </c>
      <c r="V13" t="s">
        <v>9377</v>
      </c>
      <c r="W13" t="s">
        <v>6900</v>
      </c>
      <c r="Z13">
        <v>100</v>
      </c>
      <c r="AA13">
        <v>0</v>
      </c>
      <c r="AB13">
        <v>18</v>
      </c>
      <c r="AC13">
        <v>34</v>
      </c>
      <c r="AJ13" t="s">
        <v>4835</v>
      </c>
      <c r="AL13" t="s">
        <v>4835</v>
      </c>
    </row>
    <row r="14" spans="1:40" x14ac:dyDescent="0.2">
      <c r="A14" t="s">
        <v>1020</v>
      </c>
      <c r="B14" t="s">
        <v>6879</v>
      </c>
      <c r="C14" t="s">
        <v>6909</v>
      </c>
      <c r="D14" t="s">
        <v>6881</v>
      </c>
      <c r="F14" t="s">
        <v>6910</v>
      </c>
      <c r="G14" t="s">
        <v>6911</v>
      </c>
      <c r="H14">
        <v>2017</v>
      </c>
      <c r="I14">
        <v>7</v>
      </c>
      <c r="J14">
        <v>2019</v>
      </c>
      <c r="K14">
        <v>4</v>
      </c>
      <c r="L14" t="s">
        <v>6907</v>
      </c>
      <c r="N14" t="s">
        <v>6818</v>
      </c>
      <c r="Q14" t="s">
        <v>6912</v>
      </c>
      <c r="S14" t="s">
        <v>6913</v>
      </c>
      <c r="T14" t="s">
        <v>6912</v>
      </c>
      <c r="V14" t="s">
        <v>6914</v>
      </c>
      <c r="W14" t="s">
        <v>6896</v>
      </c>
      <c r="X14">
        <v>43.5</v>
      </c>
      <c r="Y14" t="s">
        <v>6915</v>
      </c>
      <c r="Z14">
        <v>100</v>
      </c>
      <c r="AA14">
        <v>0</v>
      </c>
      <c r="AB14">
        <v>16</v>
      </c>
      <c r="AE14">
        <v>22</v>
      </c>
      <c r="AF14">
        <v>20</v>
      </c>
      <c r="AG14">
        <v>26</v>
      </c>
      <c r="AJ14" t="s">
        <v>4835</v>
      </c>
      <c r="AL14" t="s">
        <v>4837</v>
      </c>
    </row>
    <row r="15" spans="1:40" x14ac:dyDescent="0.2">
      <c r="A15" t="s">
        <v>2673</v>
      </c>
      <c r="B15" t="s">
        <v>6879</v>
      </c>
      <c r="C15" t="s">
        <v>8404</v>
      </c>
      <c r="D15" t="s">
        <v>6881</v>
      </c>
      <c r="E15" t="s">
        <v>8405</v>
      </c>
      <c r="F15" t="s">
        <v>8406</v>
      </c>
      <c r="G15" t="s">
        <v>8407</v>
      </c>
      <c r="L15" t="s">
        <v>6884</v>
      </c>
      <c r="N15" t="s">
        <v>6818</v>
      </c>
      <c r="Q15" t="s">
        <v>6893</v>
      </c>
      <c r="T15" t="s">
        <v>6894</v>
      </c>
      <c r="V15" t="s">
        <v>8408</v>
      </c>
      <c r="W15" t="s">
        <v>6900</v>
      </c>
      <c r="Z15">
        <v>100</v>
      </c>
      <c r="AJ15" t="s">
        <v>4835</v>
      </c>
      <c r="AL15" t="s">
        <v>4835</v>
      </c>
      <c r="AN15" t="s">
        <v>8409</v>
      </c>
    </row>
    <row r="16" spans="1:40" x14ac:dyDescent="0.2">
      <c r="A16" t="s">
        <v>4270</v>
      </c>
      <c r="B16" t="s">
        <v>6879</v>
      </c>
      <c r="C16" t="s">
        <v>6989</v>
      </c>
      <c r="D16" t="s">
        <v>6881</v>
      </c>
      <c r="E16" t="s">
        <v>9790</v>
      </c>
      <c r="F16" t="s">
        <v>9791</v>
      </c>
      <c r="G16" t="s">
        <v>9792</v>
      </c>
      <c r="H16">
        <v>2010</v>
      </c>
      <c r="I16">
        <v>11</v>
      </c>
      <c r="J16">
        <v>2011</v>
      </c>
      <c r="K16">
        <v>1</v>
      </c>
      <c r="L16" t="s">
        <v>6884</v>
      </c>
      <c r="N16" t="s">
        <v>6818</v>
      </c>
      <c r="Q16" t="s">
        <v>7048</v>
      </c>
      <c r="R16" t="s">
        <v>9793</v>
      </c>
      <c r="T16" t="s">
        <v>6886</v>
      </c>
      <c r="U16" t="s">
        <v>9794</v>
      </c>
      <c r="V16" t="s">
        <v>9795</v>
      </c>
      <c r="W16" t="s">
        <v>6896</v>
      </c>
      <c r="X16">
        <v>1.8</v>
      </c>
      <c r="Z16">
        <v>100</v>
      </c>
      <c r="AB16">
        <v>15</v>
      </c>
      <c r="AC16">
        <v>45</v>
      </c>
      <c r="AJ16" t="s">
        <v>4835</v>
      </c>
      <c r="AL16" t="s">
        <v>4835</v>
      </c>
      <c r="AN16" t="s">
        <v>9796</v>
      </c>
    </row>
    <row r="17" spans="1:40" x14ac:dyDescent="0.2">
      <c r="A17" t="s">
        <v>4276</v>
      </c>
      <c r="B17" t="s">
        <v>6879</v>
      </c>
      <c r="C17" t="s">
        <v>6916</v>
      </c>
      <c r="D17" t="s">
        <v>6881</v>
      </c>
      <c r="E17" t="s">
        <v>9797</v>
      </c>
      <c r="F17" t="s">
        <v>9798</v>
      </c>
      <c r="G17" t="s">
        <v>9799</v>
      </c>
      <c r="L17" t="s">
        <v>6884</v>
      </c>
      <c r="N17" t="s">
        <v>6818</v>
      </c>
      <c r="Q17" t="s">
        <v>7048</v>
      </c>
      <c r="R17" t="s">
        <v>9800</v>
      </c>
      <c r="T17" t="s">
        <v>6886</v>
      </c>
      <c r="V17" t="s">
        <v>9801</v>
      </c>
      <c r="W17" t="s">
        <v>6896</v>
      </c>
      <c r="Y17" t="s">
        <v>9802</v>
      </c>
      <c r="AB17">
        <v>20</v>
      </c>
      <c r="AH17" t="s">
        <v>9803</v>
      </c>
      <c r="AJ17" t="s">
        <v>4835</v>
      </c>
      <c r="AL17" t="s">
        <v>4835</v>
      </c>
      <c r="AN17" t="s">
        <v>9804</v>
      </c>
    </row>
    <row r="18" spans="1:40" x14ac:dyDescent="0.2">
      <c r="A18" t="s">
        <v>3866</v>
      </c>
      <c r="B18" t="s">
        <v>9805</v>
      </c>
      <c r="C18" t="s">
        <v>7241</v>
      </c>
      <c r="D18" t="s">
        <v>7031</v>
      </c>
      <c r="E18" t="s">
        <v>9806</v>
      </c>
      <c r="F18" t="s">
        <v>9807</v>
      </c>
      <c r="H18">
        <v>2020</v>
      </c>
      <c r="I18">
        <v>12</v>
      </c>
      <c r="J18">
        <v>2023</v>
      </c>
      <c r="K18">
        <v>12</v>
      </c>
      <c r="L18" t="s">
        <v>6884</v>
      </c>
      <c r="N18" t="s">
        <v>6818</v>
      </c>
      <c r="Q18" t="s">
        <v>7013</v>
      </c>
      <c r="T18" t="s">
        <v>6961</v>
      </c>
      <c r="U18" t="s">
        <v>9808</v>
      </c>
      <c r="V18" t="s">
        <v>9809</v>
      </c>
      <c r="W18" t="s">
        <v>6900</v>
      </c>
      <c r="Z18">
        <v>100</v>
      </c>
      <c r="AA18">
        <v>0</v>
      </c>
      <c r="AB18">
        <v>16</v>
      </c>
      <c r="AJ18" t="s">
        <v>4835</v>
      </c>
      <c r="AL18" t="s">
        <v>4835</v>
      </c>
      <c r="AN18" t="s">
        <v>9810</v>
      </c>
    </row>
    <row r="19" spans="1:40" x14ac:dyDescent="0.2">
      <c r="A19" t="s">
        <v>3866</v>
      </c>
      <c r="B19" t="s">
        <v>9811</v>
      </c>
      <c r="C19" t="s">
        <v>7241</v>
      </c>
      <c r="D19" t="s">
        <v>7031</v>
      </c>
      <c r="E19" t="s">
        <v>9806</v>
      </c>
      <c r="F19" t="s">
        <v>9807</v>
      </c>
      <c r="H19">
        <v>2020</v>
      </c>
      <c r="I19">
        <v>12</v>
      </c>
      <c r="J19">
        <v>2023</v>
      </c>
      <c r="K19">
        <v>12</v>
      </c>
      <c r="L19" t="s">
        <v>6884</v>
      </c>
      <c r="N19" t="s">
        <v>6818</v>
      </c>
      <c r="Q19" t="s">
        <v>7013</v>
      </c>
      <c r="T19" t="s">
        <v>6961</v>
      </c>
      <c r="U19" t="s">
        <v>9812</v>
      </c>
      <c r="V19" t="s">
        <v>9809</v>
      </c>
      <c r="W19" t="s">
        <v>6900</v>
      </c>
      <c r="Z19">
        <v>100</v>
      </c>
      <c r="AA19">
        <v>0</v>
      </c>
      <c r="AB19">
        <v>16</v>
      </c>
      <c r="AJ19" t="s">
        <v>4835</v>
      </c>
      <c r="AL19" t="s">
        <v>4835</v>
      </c>
      <c r="AN19" t="s">
        <v>9810</v>
      </c>
    </row>
    <row r="20" spans="1:40" x14ac:dyDescent="0.2">
      <c r="A20" t="s">
        <v>3866</v>
      </c>
      <c r="B20" t="s">
        <v>9813</v>
      </c>
      <c r="C20" t="s">
        <v>7241</v>
      </c>
      <c r="D20" t="s">
        <v>7031</v>
      </c>
      <c r="E20" t="s">
        <v>9806</v>
      </c>
      <c r="F20" t="s">
        <v>9807</v>
      </c>
      <c r="H20">
        <v>2020</v>
      </c>
      <c r="I20">
        <v>12</v>
      </c>
      <c r="J20">
        <v>2023</v>
      </c>
      <c r="K20">
        <v>12</v>
      </c>
      <c r="L20" t="s">
        <v>6884</v>
      </c>
      <c r="N20" t="s">
        <v>6818</v>
      </c>
      <c r="Q20" t="s">
        <v>7013</v>
      </c>
      <c r="T20" t="s">
        <v>6961</v>
      </c>
      <c r="U20" t="s">
        <v>9814</v>
      </c>
      <c r="V20" t="s">
        <v>9809</v>
      </c>
      <c r="W20" t="s">
        <v>6900</v>
      </c>
      <c r="Z20">
        <v>100</v>
      </c>
      <c r="AA20">
        <v>0</v>
      </c>
      <c r="AB20">
        <v>16</v>
      </c>
      <c r="AJ20" t="s">
        <v>4835</v>
      </c>
      <c r="AL20" t="s">
        <v>4835</v>
      </c>
      <c r="AN20" t="s">
        <v>9810</v>
      </c>
    </row>
    <row r="21" spans="1:40" x14ac:dyDescent="0.2">
      <c r="A21" t="s">
        <v>2679</v>
      </c>
      <c r="B21" t="s">
        <v>6879</v>
      </c>
      <c r="C21" t="s">
        <v>6928</v>
      </c>
      <c r="D21" t="s">
        <v>6881</v>
      </c>
      <c r="F21" t="s">
        <v>8410</v>
      </c>
      <c r="H21">
        <v>2012</v>
      </c>
      <c r="I21">
        <v>12</v>
      </c>
      <c r="J21">
        <v>2013</v>
      </c>
      <c r="K21">
        <v>7</v>
      </c>
      <c r="L21" t="s">
        <v>6884</v>
      </c>
      <c r="N21" t="s">
        <v>6818</v>
      </c>
      <c r="Q21" t="s">
        <v>6952</v>
      </c>
      <c r="T21" t="s">
        <v>6886</v>
      </c>
      <c r="V21" t="s">
        <v>8411</v>
      </c>
      <c r="W21" t="s">
        <v>6896</v>
      </c>
      <c r="Y21" t="s">
        <v>8412</v>
      </c>
      <c r="Z21">
        <v>100</v>
      </c>
      <c r="AB21">
        <v>17</v>
      </c>
      <c r="AC21">
        <v>35</v>
      </c>
      <c r="AD21">
        <v>27.3</v>
      </c>
      <c r="AH21" t="s">
        <v>8413</v>
      </c>
      <c r="AJ21" t="s">
        <v>4835</v>
      </c>
      <c r="AL21" t="s">
        <v>4835</v>
      </c>
      <c r="AN21" t="s">
        <v>8414</v>
      </c>
    </row>
    <row r="22" spans="1:40" x14ac:dyDescent="0.2">
      <c r="A22" t="s">
        <v>410</v>
      </c>
      <c r="B22" t="s">
        <v>6879</v>
      </c>
      <c r="C22" t="s">
        <v>6916</v>
      </c>
      <c r="D22" t="s">
        <v>6900</v>
      </c>
      <c r="E22" t="s">
        <v>6917</v>
      </c>
      <c r="F22" t="s">
        <v>6918</v>
      </c>
      <c r="G22" t="s">
        <v>6919</v>
      </c>
      <c r="L22" t="s">
        <v>6884</v>
      </c>
      <c r="N22" t="s">
        <v>6818</v>
      </c>
      <c r="Q22" t="s">
        <v>6920</v>
      </c>
      <c r="T22" t="s">
        <v>6886</v>
      </c>
      <c r="V22" t="s">
        <v>6921</v>
      </c>
      <c r="W22" t="s">
        <v>6900</v>
      </c>
      <c r="AB22">
        <v>16</v>
      </c>
      <c r="AC22">
        <v>57</v>
      </c>
      <c r="AJ22" t="s">
        <v>4835</v>
      </c>
      <c r="AL22" t="s">
        <v>4835</v>
      </c>
    </row>
    <row r="23" spans="1:40" x14ac:dyDescent="0.2">
      <c r="A23" t="s">
        <v>3873</v>
      </c>
      <c r="B23" t="s">
        <v>6879</v>
      </c>
      <c r="C23" t="s">
        <v>7091</v>
      </c>
      <c r="D23" t="s">
        <v>6881</v>
      </c>
      <c r="E23" t="s">
        <v>9815</v>
      </c>
      <c r="F23" t="s">
        <v>9816</v>
      </c>
      <c r="H23">
        <v>2023</v>
      </c>
      <c r="I23">
        <v>6</v>
      </c>
      <c r="J23">
        <v>2024</v>
      </c>
      <c r="K23">
        <v>12</v>
      </c>
      <c r="L23" t="s">
        <v>6884</v>
      </c>
      <c r="N23" t="s">
        <v>6818</v>
      </c>
      <c r="Q23" t="s">
        <v>6920</v>
      </c>
      <c r="T23" t="s">
        <v>6886</v>
      </c>
      <c r="V23" t="s">
        <v>9817</v>
      </c>
      <c r="W23" t="s">
        <v>6896</v>
      </c>
      <c r="X23">
        <v>92.9</v>
      </c>
      <c r="Y23" t="s">
        <v>9818</v>
      </c>
      <c r="Z23">
        <v>100</v>
      </c>
      <c r="AB23">
        <v>21</v>
      </c>
      <c r="AC23">
        <v>66</v>
      </c>
      <c r="AD23">
        <v>41.3</v>
      </c>
      <c r="AH23" t="s">
        <v>9819</v>
      </c>
      <c r="AJ23" t="s">
        <v>4835</v>
      </c>
      <c r="AL23" t="s">
        <v>4835</v>
      </c>
    </row>
    <row r="24" spans="1:40" x14ac:dyDescent="0.2">
      <c r="A24" t="s">
        <v>415</v>
      </c>
      <c r="B24" t="s">
        <v>6879</v>
      </c>
      <c r="C24" t="s">
        <v>6922</v>
      </c>
      <c r="D24" t="s">
        <v>6881</v>
      </c>
      <c r="E24" t="s">
        <v>6923</v>
      </c>
      <c r="F24" t="s">
        <v>6924</v>
      </c>
      <c r="H24">
        <v>2023</v>
      </c>
      <c r="I24">
        <v>1</v>
      </c>
      <c r="J24">
        <v>2023</v>
      </c>
      <c r="K24">
        <v>4</v>
      </c>
      <c r="L24" t="s">
        <v>6884</v>
      </c>
      <c r="N24" t="s">
        <v>6818</v>
      </c>
      <c r="Q24" t="s">
        <v>6925</v>
      </c>
      <c r="T24" t="s">
        <v>6886</v>
      </c>
      <c r="V24" t="s">
        <v>6926</v>
      </c>
      <c r="W24" t="s">
        <v>6896</v>
      </c>
      <c r="X24">
        <v>31.8</v>
      </c>
      <c r="Y24" t="s">
        <v>6927</v>
      </c>
      <c r="AB24">
        <v>18</v>
      </c>
      <c r="AC24">
        <v>57</v>
      </c>
      <c r="AJ24" t="s">
        <v>4835</v>
      </c>
      <c r="AL24" t="s">
        <v>4837</v>
      </c>
    </row>
    <row r="25" spans="1:40" x14ac:dyDescent="0.2">
      <c r="A25" t="s">
        <v>2687</v>
      </c>
      <c r="B25" t="s">
        <v>6879</v>
      </c>
      <c r="C25" t="s">
        <v>6928</v>
      </c>
      <c r="D25" t="s">
        <v>6881</v>
      </c>
      <c r="E25" t="s">
        <v>8415</v>
      </c>
      <c r="F25" t="s">
        <v>8416</v>
      </c>
      <c r="G25" t="s">
        <v>8417</v>
      </c>
      <c r="H25">
        <v>2014</v>
      </c>
      <c r="J25">
        <v>2015</v>
      </c>
      <c r="L25" t="s">
        <v>6884</v>
      </c>
      <c r="N25" t="s">
        <v>6818</v>
      </c>
      <c r="Q25" t="s">
        <v>6920</v>
      </c>
      <c r="T25" t="s">
        <v>6886</v>
      </c>
      <c r="V25" t="s">
        <v>8418</v>
      </c>
      <c r="W25" t="s">
        <v>6896</v>
      </c>
      <c r="Y25" t="s">
        <v>8419</v>
      </c>
      <c r="AB25">
        <v>18</v>
      </c>
      <c r="AC25">
        <v>48</v>
      </c>
      <c r="AJ25" t="s">
        <v>4835</v>
      </c>
      <c r="AL25" t="s">
        <v>4835</v>
      </c>
      <c r="AN25" t="s">
        <v>8420</v>
      </c>
    </row>
    <row r="26" spans="1:40" x14ac:dyDescent="0.2">
      <c r="A26" t="s">
        <v>2693</v>
      </c>
      <c r="B26" t="s">
        <v>7568</v>
      </c>
      <c r="C26" t="s">
        <v>6928</v>
      </c>
      <c r="D26" t="s">
        <v>6881</v>
      </c>
      <c r="F26" t="s">
        <v>8421</v>
      </c>
      <c r="G26" t="s">
        <v>8422</v>
      </c>
      <c r="H26">
        <v>2012</v>
      </c>
      <c r="I26">
        <v>8</v>
      </c>
      <c r="J26">
        <v>2013</v>
      </c>
      <c r="K26">
        <v>1</v>
      </c>
      <c r="L26" t="s">
        <v>6884</v>
      </c>
      <c r="N26" t="s">
        <v>6818</v>
      </c>
      <c r="Q26" t="s">
        <v>6952</v>
      </c>
      <c r="S26" t="s">
        <v>8423</v>
      </c>
      <c r="T26" t="s">
        <v>6961</v>
      </c>
      <c r="U26" t="s">
        <v>8424</v>
      </c>
      <c r="V26" t="s">
        <v>8425</v>
      </c>
      <c r="W26" t="s">
        <v>6900</v>
      </c>
      <c r="Z26">
        <v>100</v>
      </c>
      <c r="AB26">
        <v>19</v>
      </c>
      <c r="AC26">
        <v>43</v>
      </c>
      <c r="AD26">
        <v>29.6</v>
      </c>
      <c r="AE26">
        <v>25</v>
      </c>
      <c r="AH26" t="s">
        <v>8426</v>
      </c>
      <c r="AJ26" t="s">
        <v>4835</v>
      </c>
      <c r="AL26" t="s">
        <v>4835</v>
      </c>
    </row>
    <row r="27" spans="1:40" x14ac:dyDescent="0.2">
      <c r="A27" t="s">
        <v>2693</v>
      </c>
      <c r="B27" t="s">
        <v>7574</v>
      </c>
      <c r="C27" t="s">
        <v>6928</v>
      </c>
      <c r="D27" t="s">
        <v>6881</v>
      </c>
      <c r="F27" t="s">
        <v>8421</v>
      </c>
      <c r="G27" t="s">
        <v>8422</v>
      </c>
      <c r="H27">
        <v>2012</v>
      </c>
      <c r="I27">
        <v>8</v>
      </c>
      <c r="J27">
        <v>2013</v>
      </c>
      <c r="K27">
        <v>1</v>
      </c>
      <c r="L27" t="s">
        <v>6884</v>
      </c>
      <c r="N27" t="s">
        <v>6818</v>
      </c>
      <c r="Q27" t="s">
        <v>6967</v>
      </c>
      <c r="T27" t="s">
        <v>6961</v>
      </c>
      <c r="U27" t="s">
        <v>8427</v>
      </c>
      <c r="V27" t="s">
        <v>8428</v>
      </c>
      <c r="W27" t="s">
        <v>6900</v>
      </c>
      <c r="Z27">
        <v>100</v>
      </c>
      <c r="AB27">
        <v>19</v>
      </c>
      <c r="AC27">
        <v>42</v>
      </c>
      <c r="AD27">
        <v>27.8</v>
      </c>
      <c r="AE27">
        <v>25</v>
      </c>
      <c r="AH27" t="s">
        <v>8429</v>
      </c>
      <c r="AJ27" t="s">
        <v>4835</v>
      </c>
      <c r="AL27" t="s">
        <v>4835</v>
      </c>
    </row>
    <row r="28" spans="1:40" x14ac:dyDescent="0.2">
      <c r="A28" t="s">
        <v>2700</v>
      </c>
      <c r="B28" t="s">
        <v>6879</v>
      </c>
      <c r="C28" t="s">
        <v>6928</v>
      </c>
      <c r="D28" t="s">
        <v>6983</v>
      </c>
      <c r="E28" t="s">
        <v>8430</v>
      </c>
      <c r="F28" t="s">
        <v>8431</v>
      </c>
      <c r="H28">
        <v>2012</v>
      </c>
      <c r="J28">
        <v>2013</v>
      </c>
      <c r="L28" t="s">
        <v>6884</v>
      </c>
      <c r="N28" t="s">
        <v>6818</v>
      </c>
      <c r="Q28" t="s">
        <v>7048</v>
      </c>
      <c r="T28" t="s">
        <v>6947</v>
      </c>
      <c r="V28" t="s">
        <v>8432</v>
      </c>
      <c r="W28" t="s">
        <v>6896</v>
      </c>
      <c r="X28">
        <v>39.200000000000003</v>
      </c>
      <c r="Y28" t="s">
        <v>7165</v>
      </c>
      <c r="Z28">
        <v>100</v>
      </c>
      <c r="AB28">
        <v>20</v>
      </c>
      <c r="AC28">
        <v>65</v>
      </c>
      <c r="AD28">
        <v>35.6</v>
      </c>
      <c r="AH28" t="s">
        <v>8433</v>
      </c>
      <c r="AJ28" t="s">
        <v>4835</v>
      </c>
      <c r="AL28" t="s">
        <v>4835</v>
      </c>
    </row>
    <row r="29" spans="1:40" x14ac:dyDescent="0.2">
      <c r="A29" t="s">
        <v>2707</v>
      </c>
      <c r="B29" t="s">
        <v>7568</v>
      </c>
      <c r="C29" t="s">
        <v>6928</v>
      </c>
      <c r="D29" t="s">
        <v>6881</v>
      </c>
      <c r="F29" t="s">
        <v>8421</v>
      </c>
      <c r="L29" t="s">
        <v>6884</v>
      </c>
      <c r="N29" t="s">
        <v>6818</v>
      </c>
      <c r="Q29" t="s">
        <v>6952</v>
      </c>
      <c r="T29" t="s">
        <v>6961</v>
      </c>
      <c r="U29" t="s">
        <v>8434</v>
      </c>
      <c r="V29" t="s">
        <v>8435</v>
      </c>
      <c r="W29" t="s">
        <v>6900</v>
      </c>
      <c r="Z29">
        <v>100</v>
      </c>
      <c r="AB29">
        <v>19</v>
      </c>
      <c r="AC29">
        <v>43</v>
      </c>
      <c r="AD29">
        <v>29.6</v>
      </c>
      <c r="AH29" t="s">
        <v>8426</v>
      </c>
      <c r="AJ29" t="s">
        <v>4835</v>
      </c>
      <c r="AL29" t="s">
        <v>4835</v>
      </c>
    </row>
    <row r="30" spans="1:40" x14ac:dyDescent="0.2">
      <c r="A30" t="s">
        <v>2707</v>
      </c>
      <c r="B30" t="s">
        <v>7574</v>
      </c>
      <c r="C30" t="s">
        <v>6928</v>
      </c>
      <c r="D30" t="s">
        <v>6881</v>
      </c>
      <c r="F30" t="s">
        <v>8421</v>
      </c>
      <c r="L30" t="s">
        <v>6884</v>
      </c>
      <c r="N30" t="s">
        <v>6818</v>
      </c>
      <c r="Q30" t="s">
        <v>6967</v>
      </c>
      <c r="T30" t="s">
        <v>6961</v>
      </c>
      <c r="U30" t="s">
        <v>8436</v>
      </c>
      <c r="V30" t="s">
        <v>8435</v>
      </c>
      <c r="W30" t="s">
        <v>6900</v>
      </c>
      <c r="Z30">
        <v>100</v>
      </c>
      <c r="AB30">
        <v>19</v>
      </c>
      <c r="AC30">
        <v>42</v>
      </c>
      <c r="AD30">
        <v>27.8</v>
      </c>
      <c r="AH30" t="s">
        <v>8429</v>
      </c>
      <c r="AJ30" t="s">
        <v>4835</v>
      </c>
      <c r="AL30" t="s">
        <v>4835</v>
      </c>
    </row>
    <row r="31" spans="1:40" x14ac:dyDescent="0.2">
      <c r="A31" t="s">
        <v>1026</v>
      </c>
      <c r="B31" t="s">
        <v>6879</v>
      </c>
      <c r="C31" t="s">
        <v>6928</v>
      </c>
      <c r="D31" t="s">
        <v>6881</v>
      </c>
      <c r="E31" t="s">
        <v>6929</v>
      </c>
      <c r="H31">
        <v>2014</v>
      </c>
      <c r="I31">
        <v>10</v>
      </c>
      <c r="J31">
        <v>2016</v>
      </c>
      <c r="K31">
        <v>2</v>
      </c>
      <c r="L31" t="s">
        <v>6884</v>
      </c>
      <c r="N31" t="s">
        <v>6818</v>
      </c>
      <c r="Q31" t="s">
        <v>6920</v>
      </c>
      <c r="T31" t="s">
        <v>6886</v>
      </c>
      <c r="U31" t="s">
        <v>6930</v>
      </c>
      <c r="V31" t="s">
        <v>6931</v>
      </c>
      <c r="W31" t="s">
        <v>6900</v>
      </c>
      <c r="Z31">
        <v>100</v>
      </c>
      <c r="AJ31" t="s">
        <v>4835</v>
      </c>
      <c r="AL31" t="s">
        <v>4835</v>
      </c>
      <c r="AN31" t="s">
        <v>6932</v>
      </c>
    </row>
    <row r="32" spans="1:40" x14ac:dyDescent="0.2">
      <c r="A32" t="s">
        <v>3880</v>
      </c>
      <c r="B32" t="s">
        <v>7568</v>
      </c>
      <c r="C32" t="s">
        <v>6928</v>
      </c>
      <c r="D32" t="s">
        <v>6881</v>
      </c>
      <c r="E32" t="s">
        <v>9667</v>
      </c>
      <c r="F32" t="s">
        <v>8421</v>
      </c>
      <c r="G32" t="s">
        <v>9820</v>
      </c>
      <c r="H32">
        <v>2017</v>
      </c>
      <c r="J32">
        <v>2023</v>
      </c>
      <c r="L32" t="s">
        <v>6884</v>
      </c>
      <c r="N32" t="s">
        <v>6818</v>
      </c>
      <c r="Q32" t="s">
        <v>5178</v>
      </c>
      <c r="R32" t="s">
        <v>9821</v>
      </c>
      <c r="T32" t="s">
        <v>6961</v>
      </c>
      <c r="U32" t="s">
        <v>9822</v>
      </c>
      <c r="V32" t="s">
        <v>9823</v>
      </c>
      <c r="W32" t="s">
        <v>6900</v>
      </c>
      <c r="Z32">
        <v>100</v>
      </c>
      <c r="AB32">
        <v>19</v>
      </c>
      <c r="AC32">
        <v>40</v>
      </c>
      <c r="AD32">
        <v>31.97</v>
      </c>
      <c r="AH32" t="s">
        <v>9824</v>
      </c>
      <c r="AJ32" t="s">
        <v>4835</v>
      </c>
      <c r="AL32" t="s">
        <v>4835</v>
      </c>
    </row>
    <row r="33" spans="1:40" x14ac:dyDescent="0.2">
      <c r="A33" t="s">
        <v>3880</v>
      </c>
      <c r="B33" t="s">
        <v>7574</v>
      </c>
      <c r="C33" t="s">
        <v>6928</v>
      </c>
      <c r="D33" t="s">
        <v>6881</v>
      </c>
      <c r="E33" t="s">
        <v>9667</v>
      </c>
      <c r="F33" t="s">
        <v>8421</v>
      </c>
      <c r="G33" t="s">
        <v>9825</v>
      </c>
      <c r="H33">
        <v>2017</v>
      </c>
      <c r="J33">
        <v>2023</v>
      </c>
      <c r="L33" t="s">
        <v>6884</v>
      </c>
      <c r="N33" t="s">
        <v>6818</v>
      </c>
      <c r="Q33" t="s">
        <v>6967</v>
      </c>
      <c r="T33" t="s">
        <v>6961</v>
      </c>
      <c r="U33" t="s">
        <v>9826</v>
      </c>
      <c r="V33" t="s">
        <v>9823</v>
      </c>
      <c r="W33" t="s">
        <v>6900</v>
      </c>
      <c r="Z33">
        <v>100</v>
      </c>
      <c r="AB33">
        <v>19</v>
      </c>
      <c r="AC33">
        <v>40</v>
      </c>
      <c r="AD33">
        <v>30.98</v>
      </c>
      <c r="AH33" t="s">
        <v>9827</v>
      </c>
      <c r="AJ33" t="s">
        <v>4835</v>
      </c>
      <c r="AL33" t="s">
        <v>4835</v>
      </c>
    </row>
    <row r="34" spans="1:40" x14ac:dyDescent="0.2">
      <c r="A34" t="s">
        <v>420</v>
      </c>
      <c r="B34" t="s">
        <v>6933</v>
      </c>
      <c r="C34" t="s">
        <v>6934</v>
      </c>
      <c r="D34" t="s">
        <v>6900</v>
      </c>
      <c r="E34" t="s">
        <v>6935</v>
      </c>
      <c r="F34" t="s">
        <v>6936</v>
      </c>
      <c r="H34">
        <v>2020</v>
      </c>
      <c r="I34">
        <v>11</v>
      </c>
      <c r="J34">
        <v>2021</v>
      </c>
      <c r="K34">
        <v>1</v>
      </c>
      <c r="L34" t="s">
        <v>6907</v>
      </c>
      <c r="N34" t="s">
        <v>6816</v>
      </c>
      <c r="O34" t="s">
        <v>6937</v>
      </c>
      <c r="T34" t="s">
        <v>6912</v>
      </c>
      <c r="V34" t="s">
        <v>6938</v>
      </c>
      <c r="W34" t="s">
        <v>6900</v>
      </c>
      <c r="Z34">
        <v>100</v>
      </c>
      <c r="AB34">
        <v>18</v>
      </c>
      <c r="AH34" t="s">
        <v>6939</v>
      </c>
      <c r="AJ34" t="s">
        <v>4837</v>
      </c>
      <c r="AK34" t="s">
        <v>6940</v>
      </c>
      <c r="AL34" t="s">
        <v>4837</v>
      </c>
    </row>
    <row r="35" spans="1:40" x14ac:dyDescent="0.2">
      <c r="A35" t="s">
        <v>420</v>
      </c>
      <c r="B35" t="s">
        <v>6941</v>
      </c>
      <c r="C35" t="s">
        <v>6934</v>
      </c>
      <c r="D35" t="s">
        <v>6881</v>
      </c>
      <c r="E35" t="s">
        <v>6942</v>
      </c>
      <c r="F35" t="s">
        <v>6943</v>
      </c>
      <c r="H35">
        <v>2020</v>
      </c>
      <c r="I35">
        <v>11</v>
      </c>
      <c r="J35">
        <v>2021</v>
      </c>
      <c r="K35">
        <v>1</v>
      </c>
      <c r="L35" t="s">
        <v>6907</v>
      </c>
      <c r="N35" t="s">
        <v>6816</v>
      </c>
      <c r="O35" t="s">
        <v>6937</v>
      </c>
      <c r="T35" t="s">
        <v>6912</v>
      </c>
      <c r="V35" t="s">
        <v>6938</v>
      </c>
      <c r="W35" t="s">
        <v>6900</v>
      </c>
      <c r="Z35">
        <v>100</v>
      </c>
      <c r="AB35">
        <v>18</v>
      </c>
      <c r="AH35" t="s">
        <v>6939</v>
      </c>
      <c r="AJ35" t="s">
        <v>4837</v>
      </c>
      <c r="AK35" t="s">
        <v>6940</v>
      </c>
      <c r="AL35" t="s">
        <v>4837</v>
      </c>
    </row>
    <row r="36" spans="1:40" x14ac:dyDescent="0.2">
      <c r="A36" t="s">
        <v>1033</v>
      </c>
      <c r="B36" t="s">
        <v>6898</v>
      </c>
      <c r="C36" t="s">
        <v>6916</v>
      </c>
      <c r="D36" t="s">
        <v>6881</v>
      </c>
      <c r="E36" t="s">
        <v>6944</v>
      </c>
      <c r="F36" t="s">
        <v>6945</v>
      </c>
      <c r="H36">
        <v>2019</v>
      </c>
      <c r="I36">
        <v>2</v>
      </c>
      <c r="J36">
        <v>2020</v>
      </c>
      <c r="K36">
        <v>4</v>
      </c>
      <c r="L36" t="s">
        <v>6884</v>
      </c>
      <c r="N36" t="s">
        <v>6816</v>
      </c>
      <c r="O36" t="s">
        <v>6946</v>
      </c>
      <c r="T36" t="s">
        <v>6947</v>
      </c>
      <c r="V36" t="s">
        <v>6948</v>
      </c>
      <c r="W36" t="s">
        <v>4835</v>
      </c>
      <c r="Z36">
        <v>100</v>
      </c>
      <c r="AB36">
        <v>15</v>
      </c>
      <c r="AC36">
        <v>30</v>
      </c>
      <c r="AJ36" t="s">
        <v>4835</v>
      </c>
      <c r="AL36" t="s">
        <v>4835</v>
      </c>
    </row>
    <row r="37" spans="1:40" x14ac:dyDescent="0.2">
      <c r="A37" t="s">
        <v>1033</v>
      </c>
      <c r="B37" t="s">
        <v>6906</v>
      </c>
      <c r="C37" t="s">
        <v>6916</v>
      </c>
      <c r="D37" t="s">
        <v>6881</v>
      </c>
      <c r="E37" t="s">
        <v>6944</v>
      </c>
      <c r="F37" t="s">
        <v>6945</v>
      </c>
      <c r="H37">
        <v>2019</v>
      </c>
      <c r="I37">
        <v>2</v>
      </c>
      <c r="J37">
        <v>2020</v>
      </c>
      <c r="K37">
        <v>4</v>
      </c>
      <c r="L37" t="s">
        <v>6907</v>
      </c>
      <c r="N37" t="s">
        <v>6816</v>
      </c>
      <c r="O37" t="s">
        <v>6946</v>
      </c>
      <c r="T37" t="s">
        <v>6947</v>
      </c>
      <c r="V37" t="s">
        <v>6948</v>
      </c>
      <c r="W37" t="s">
        <v>4835</v>
      </c>
      <c r="Z37">
        <v>100</v>
      </c>
      <c r="AB37">
        <v>15</v>
      </c>
      <c r="AC37">
        <v>30</v>
      </c>
      <c r="AJ37" t="s">
        <v>4835</v>
      </c>
      <c r="AL37" t="s">
        <v>4835</v>
      </c>
    </row>
    <row r="38" spans="1:40" x14ac:dyDescent="0.2">
      <c r="A38" t="s">
        <v>4282</v>
      </c>
      <c r="B38" t="s">
        <v>6879</v>
      </c>
      <c r="C38" t="s">
        <v>6916</v>
      </c>
      <c r="D38" t="s">
        <v>6983</v>
      </c>
      <c r="E38" t="s">
        <v>9828</v>
      </c>
      <c r="F38" t="s">
        <v>7139</v>
      </c>
      <c r="L38" t="s">
        <v>6884</v>
      </c>
      <c r="N38" t="s">
        <v>6816</v>
      </c>
      <c r="O38" t="s">
        <v>7480</v>
      </c>
      <c r="T38" t="s">
        <v>6947</v>
      </c>
      <c r="U38" t="s">
        <v>9829</v>
      </c>
      <c r="V38" t="s">
        <v>9830</v>
      </c>
      <c r="W38" t="s">
        <v>6900</v>
      </c>
      <c r="AB38">
        <v>13</v>
      </c>
      <c r="AC38">
        <v>18</v>
      </c>
      <c r="AJ38" t="s">
        <v>4835</v>
      </c>
      <c r="AL38" t="s">
        <v>4835</v>
      </c>
      <c r="AN38" t="s">
        <v>7201</v>
      </c>
    </row>
    <row r="39" spans="1:40" x14ac:dyDescent="0.2">
      <c r="A39" t="s">
        <v>4288</v>
      </c>
      <c r="B39" t="s">
        <v>6879</v>
      </c>
      <c r="C39" t="s">
        <v>6928</v>
      </c>
      <c r="D39" t="s">
        <v>6881</v>
      </c>
      <c r="F39" t="s">
        <v>8996</v>
      </c>
      <c r="H39">
        <v>2011</v>
      </c>
      <c r="I39">
        <v>3</v>
      </c>
      <c r="J39">
        <v>2011</v>
      </c>
      <c r="K39">
        <v>10</v>
      </c>
      <c r="L39" t="s">
        <v>6884</v>
      </c>
      <c r="N39" t="s">
        <v>6818</v>
      </c>
      <c r="Q39" t="s">
        <v>6920</v>
      </c>
      <c r="T39" t="s">
        <v>6886</v>
      </c>
      <c r="V39" t="s">
        <v>9831</v>
      </c>
      <c r="W39" t="s">
        <v>6896</v>
      </c>
      <c r="X39">
        <v>57</v>
      </c>
      <c r="Y39" t="s">
        <v>9832</v>
      </c>
      <c r="AD39">
        <v>32.6</v>
      </c>
      <c r="AH39" t="s">
        <v>9833</v>
      </c>
      <c r="AJ39" t="s">
        <v>4835</v>
      </c>
      <c r="AL39" t="s">
        <v>4837</v>
      </c>
    </row>
    <row r="40" spans="1:40" x14ac:dyDescent="0.2">
      <c r="A40" t="s">
        <v>3887</v>
      </c>
      <c r="B40" t="s">
        <v>6879</v>
      </c>
      <c r="C40" t="s">
        <v>6916</v>
      </c>
      <c r="D40" t="s">
        <v>6983</v>
      </c>
      <c r="F40" t="s">
        <v>9834</v>
      </c>
      <c r="G40" t="s">
        <v>9835</v>
      </c>
      <c r="L40" t="s">
        <v>6884</v>
      </c>
      <c r="N40" t="s">
        <v>6818</v>
      </c>
      <c r="Q40" t="s">
        <v>7009</v>
      </c>
      <c r="T40" t="s">
        <v>6886</v>
      </c>
      <c r="V40" t="s">
        <v>9836</v>
      </c>
      <c r="W40" t="s">
        <v>6896</v>
      </c>
      <c r="X40">
        <v>68.150000000000006</v>
      </c>
      <c r="Y40" t="s">
        <v>7165</v>
      </c>
      <c r="Z40">
        <v>100</v>
      </c>
      <c r="AB40">
        <v>18</v>
      </c>
      <c r="AC40">
        <v>40</v>
      </c>
      <c r="AD40">
        <v>29.8</v>
      </c>
      <c r="AH40" t="s">
        <v>9837</v>
      </c>
      <c r="AJ40" t="s">
        <v>4835</v>
      </c>
      <c r="AL40" t="s">
        <v>4835</v>
      </c>
      <c r="AN40" t="s">
        <v>7201</v>
      </c>
    </row>
    <row r="41" spans="1:40" x14ac:dyDescent="0.2">
      <c r="A41" t="s">
        <v>426</v>
      </c>
      <c r="B41" t="s">
        <v>6879</v>
      </c>
      <c r="C41" t="s">
        <v>6949</v>
      </c>
      <c r="D41" t="s">
        <v>6900</v>
      </c>
      <c r="F41" t="s">
        <v>6950</v>
      </c>
      <c r="G41" t="s">
        <v>6951</v>
      </c>
      <c r="H41">
        <v>2014</v>
      </c>
      <c r="J41">
        <v>2018</v>
      </c>
      <c r="L41" t="s">
        <v>6884</v>
      </c>
      <c r="N41" t="s">
        <v>6818</v>
      </c>
      <c r="Q41" t="s">
        <v>6952</v>
      </c>
      <c r="T41" t="s">
        <v>6886</v>
      </c>
      <c r="V41" t="s">
        <v>6953</v>
      </c>
      <c r="W41" t="s">
        <v>6900</v>
      </c>
      <c r="AJ41" t="s">
        <v>4835</v>
      </c>
      <c r="AL41" t="s">
        <v>4837</v>
      </c>
    </row>
    <row r="42" spans="1:40" x14ac:dyDescent="0.2">
      <c r="A42" t="s">
        <v>4294</v>
      </c>
      <c r="B42" t="s">
        <v>6879</v>
      </c>
      <c r="C42" t="s">
        <v>7957</v>
      </c>
      <c r="D42" t="s">
        <v>6881</v>
      </c>
      <c r="F42" t="s">
        <v>8748</v>
      </c>
      <c r="G42" t="s">
        <v>9838</v>
      </c>
      <c r="L42" t="s">
        <v>6884</v>
      </c>
      <c r="N42" t="s">
        <v>6818</v>
      </c>
      <c r="Q42" t="s">
        <v>7219</v>
      </c>
      <c r="S42" t="s">
        <v>9839</v>
      </c>
      <c r="T42" t="s">
        <v>6998</v>
      </c>
      <c r="V42" t="s">
        <v>9840</v>
      </c>
      <c r="W42" t="s">
        <v>6900</v>
      </c>
      <c r="Z42">
        <v>100</v>
      </c>
      <c r="AA42">
        <v>100</v>
      </c>
      <c r="AB42">
        <v>18</v>
      </c>
      <c r="AE42">
        <v>34.6</v>
      </c>
      <c r="AJ42" t="s">
        <v>4835</v>
      </c>
      <c r="AL42" t="s">
        <v>4837</v>
      </c>
      <c r="AN42" t="s">
        <v>7201</v>
      </c>
    </row>
    <row r="43" spans="1:40" x14ac:dyDescent="0.2">
      <c r="A43" t="s">
        <v>2713</v>
      </c>
      <c r="B43" t="s">
        <v>6879</v>
      </c>
      <c r="C43" t="s">
        <v>8437</v>
      </c>
      <c r="D43" t="s">
        <v>6881</v>
      </c>
      <c r="F43" t="s">
        <v>8438</v>
      </c>
      <c r="G43" t="s">
        <v>8439</v>
      </c>
      <c r="H43">
        <v>2011</v>
      </c>
      <c r="I43">
        <v>12</v>
      </c>
      <c r="J43">
        <v>2012</v>
      </c>
      <c r="K43">
        <v>11</v>
      </c>
      <c r="L43" t="s">
        <v>6884</v>
      </c>
      <c r="N43" t="s">
        <v>6818</v>
      </c>
      <c r="Q43" t="s">
        <v>7206</v>
      </c>
      <c r="S43" t="s">
        <v>8440</v>
      </c>
      <c r="T43" t="s">
        <v>6961</v>
      </c>
      <c r="U43" t="s">
        <v>8441</v>
      </c>
      <c r="V43" t="s">
        <v>8442</v>
      </c>
      <c r="W43" t="s">
        <v>6900</v>
      </c>
      <c r="Z43">
        <v>100</v>
      </c>
      <c r="AB43">
        <v>14</v>
      </c>
      <c r="AC43">
        <v>52</v>
      </c>
      <c r="AD43">
        <v>25</v>
      </c>
      <c r="AH43" t="s">
        <v>8443</v>
      </c>
      <c r="AJ43" t="s">
        <v>4835</v>
      </c>
      <c r="AL43" t="s">
        <v>4837</v>
      </c>
      <c r="AN43" t="s">
        <v>8444</v>
      </c>
    </row>
    <row r="44" spans="1:40" x14ac:dyDescent="0.2">
      <c r="A44" t="s">
        <v>1040</v>
      </c>
      <c r="B44" t="s">
        <v>6879</v>
      </c>
      <c r="C44" t="s">
        <v>6928</v>
      </c>
      <c r="D44" t="s">
        <v>6881</v>
      </c>
      <c r="E44" t="s">
        <v>6954</v>
      </c>
      <c r="F44" t="s">
        <v>6955</v>
      </c>
      <c r="G44" t="s">
        <v>6956</v>
      </c>
      <c r="H44">
        <v>2017</v>
      </c>
      <c r="I44">
        <v>7</v>
      </c>
      <c r="J44">
        <v>2018</v>
      </c>
      <c r="K44">
        <v>12</v>
      </c>
      <c r="L44" t="s">
        <v>6884</v>
      </c>
      <c r="N44" t="s">
        <v>6818</v>
      </c>
      <c r="Q44" t="s">
        <v>6920</v>
      </c>
      <c r="T44" t="s">
        <v>6886</v>
      </c>
      <c r="V44" t="s">
        <v>6957</v>
      </c>
      <c r="W44" t="s">
        <v>6896</v>
      </c>
      <c r="X44">
        <v>84.14</v>
      </c>
      <c r="Y44" t="s">
        <v>6958</v>
      </c>
      <c r="AB44">
        <v>15</v>
      </c>
      <c r="AC44">
        <v>50</v>
      </c>
      <c r="AJ44" t="s">
        <v>4835</v>
      </c>
      <c r="AL44" t="s">
        <v>4835</v>
      </c>
    </row>
    <row r="45" spans="1:40" x14ac:dyDescent="0.2">
      <c r="A45" t="s">
        <v>2720</v>
      </c>
      <c r="B45" t="s">
        <v>6879</v>
      </c>
      <c r="C45" t="s">
        <v>6989</v>
      </c>
      <c r="D45" t="s">
        <v>6900</v>
      </c>
      <c r="E45" t="s">
        <v>8445</v>
      </c>
      <c r="G45" t="s">
        <v>8446</v>
      </c>
      <c r="H45">
        <v>2015</v>
      </c>
      <c r="I45">
        <v>3</v>
      </c>
      <c r="J45">
        <v>2015</v>
      </c>
      <c r="K45">
        <v>7</v>
      </c>
      <c r="L45" t="s">
        <v>6907</v>
      </c>
      <c r="N45" t="s">
        <v>6818</v>
      </c>
      <c r="Q45" t="s">
        <v>6925</v>
      </c>
      <c r="T45" t="s">
        <v>6886</v>
      </c>
      <c r="V45" t="s">
        <v>8447</v>
      </c>
      <c r="W45" t="s">
        <v>6896</v>
      </c>
      <c r="Y45" t="s">
        <v>8448</v>
      </c>
      <c r="Z45">
        <v>100</v>
      </c>
      <c r="AB45">
        <v>15</v>
      </c>
      <c r="AC45">
        <v>65</v>
      </c>
      <c r="AJ45" t="s">
        <v>4835</v>
      </c>
      <c r="AL45" t="s">
        <v>4835</v>
      </c>
      <c r="AN45" t="s">
        <v>8449</v>
      </c>
    </row>
    <row r="46" spans="1:40" x14ac:dyDescent="0.2">
      <c r="A46" t="s">
        <v>433</v>
      </c>
      <c r="B46" t="s">
        <v>6879</v>
      </c>
      <c r="C46" t="s">
        <v>6916</v>
      </c>
      <c r="D46" t="s">
        <v>6900</v>
      </c>
      <c r="F46" t="s">
        <v>6959</v>
      </c>
      <c r="G46" t="s">
        <v>6960</v>
      </c>
      <c r="H46">
        <v>2018</v>
      </c>
      <c r="I46">
        <v>1</v>
      </c>
      <c r="J46">
        <v>2018</v>
      </c>
      <c r="K46">
        <v>4</v>
      </c>
      <c r="L46" t="s">
        <v>6884</v>
      </c>
      <c r="N46" t="s">
        <v>6818</v>
      </c>
      <c r="Q46" t="s">
        <v>6952</v>
      </c>
      <c r="T46" t="s">
        <v>6961</v>
      </c>
      <c r="V46" t="s">
        <v>6962</v>
      </c>
      <c r="W46" t="s">
        <v>6900</v>
      </c>
      <c r="Z46">
        <v>100</v>
      </c>
      <c r="AB46">
        <v>14</v>
      </c>
      <c r="AC46">
        <v>44</v>
      </c>
      <c r="AD46">
        <v>28.9</v>
      </c>
      <c r="AJ46" t="s">
        <v>4835</v>
      </c>
      <c r="AL46" t="s">
        <v>4835</v>
      </c>
    </row>
    <row r="47" spans="1:40" x14ac:dyDescent="0.2">
      <c r="A47" t="s">
        <v>4301</v>
      </c>
      <c r="B47" t="s">
        <v>9841</v>
      </c>
      <c r="C47" t="s">
        <v>7296</v>
      </c>
      <c r="D47" t="s">
        <v>6881</v>
      </c>
      <c r="F47" t="s">
        <v>9842</v>
      </c>
      <c r="G47" t="s">
        <v>9843</v>
      </c>
      <c r="H47">
        <v>2010</v>
      </c>
      <c r="I47">
        <v>3</v>
      </c>
      <c r="J47">
        <v>2010</v>
      </c>
      <c r="K47">
        <v>7</v>
      </c>
      <c r="L47" t="s">
        <v>6884</v>
      </c>
      <c r="N47" t="s">
        <v>6818</v>
      </c>
      <c r="Q47" t="s">
        <v>5178</v>
      </c>
      <c r="R47" t="s">
        <v>9844</v>
      </c>
      <c r="T47" t="s">
        <v>6987</v>
      </c>
      <c r="V47" t="s">
        <v>9845</v>
      </c>
      <c r="W47" t="s">
        <v>4835</v>
      </c>
      <c r="AJ47" t="s">
        <v>4835</v>
      </c>
      <c r="AL47" t="s">
        <v>4835</v>
      </c>
    </row>
    <row r="48" spans="1:40" x14ac:dyDescent="0.2">
      <c r="A48" t="s">
        <v>4301</v>
      </c>
      <c r="B48" t="s">
        <v>9846</v>
      </c>
      <c r="C48" t="s">
        <v>7296</v>
      </c>
      <c r="D48" t="s">
        <v>6881</v>
      </c>
      <c r="F48" t="s">
        <v>9842</v>
      </c>
      <c r="G48" t="s">
        <v>9843</v>
      </c>
      <c r="H48">
        <v>2010</v>
      </c>
      <c r="I48">
        <v>3</v>
      </c>
      <c r="J48">
        <v>2010</v>
      </c>
      <c r="K48">
        <v>7</v>
      </c>
      <c r="L48" t="s">
        <v>6884</v>
      </c>
      <c r="N48" t="s">
        <v>6818</v>
      </c>
      <c r="Q48" t="s">
        <v>5178</v>
      </c>
      <c r="R48" t="s">
        <v>9844</v>
      </c>
      <c r="T48" t="s">
        <v>9688</v>
      </c>
      <c r="V48" t="s">
        <v>9847</v>
      </c>
      <c r="W48" t="s">
        <v>4835</v>
      </c>
      <c r="Z48">
        <v>100</v>
      </c>
      <c r="AJ48" t="s">
        <v>4835</v>
      </c>
      <c r="AL48" t="s">
        <v>4835</v>
      </c>
    </row>
    <row r="49" spans="1:40" x14ac:dyDescent="0.2">
      <c r="A49" t="s">
        <v>4301</v>
      </c>
      <c r="B49" t="s">
        <v>9848</v>
      </c>
      <c r="C49" t="s">
        <v>7296</v>
      </c>
      <c r="D49" t="s">
        <v>6881</v>
      </c>
      <c r="F49" t="s">
        <v>9842</v>
      </c>
      <c r="G49" t="s">
        <v>9843</v>
      </c>
      <c r="H49">
        <v>2010</v>
      </c>
      <c r="I49">
        <v>3</v>
      </c>
      <c r="J49">
        <v>2010</v>
      </c>
      <c r="K49">
        <v>7</v>
      </c>
      <c r="L49" t="s">
        <v>6884</v>
      </c>
      <c r="N49" t="s">
        <v>6818</v>
      </c>
      <c r="Q49" t="s">
        <v>5178</v>
      </c>
      <c r="R49" t="s">
        <v>9844</v>
      </c>
      <c r="T49" t="s">
        <v>9688</v>
      </c>
      <c r="V49" t="s">
        <v>9849</v>
      </c>
      <c r="W49" t="s">
        <v>6900</v>
      </c>
      <c r="Z49">
        <v>100</v>
      </c>
      <c r="AJ49" t="s">
        <v>4835</v>
      </c>
      <c r="AL49" t="s">
        <v>4835</v>
      </c>
    </row>
    <row r="50" spans="1:40" x14ac:dyDescent="0.2">
      <c r="A50" t="s">
        <v>2727</v>
      </c>
      <c r="B50" t="s">
        <v>6879</v>
      </c>
      <c r="C50" t="s">
        <v>7079</v>
      </c>
      <c r="D50" t="s">
        <v>6881</v>
      </c>
      <c r="E50" t="s">
        <v>8450</v>
      </c>
      <c r="F50" t="s">
        <v>7683</v>
      </c>
      <c r="G50" t="s">
        <v>8451</v>
      </c>
      <c r="H50">
        <v>2013</v>
      </c>
      <c r="I50">
        <v>5</v>
      </c>
      <c r="J50">
        <v>2014</v>
      </c>
      <c r="K50">
        <v>5</v>
      </c>
      <c r="L50" t="s">
        <v>6907</v>
      </c>
      <c r="N50" t="s">
        <v>6818</v>
      </c>
      <c r="Q50" t="s">
        <v>6893</v>
      </c>
      <c r="T50" t="s">
        <v>6912</v>
      </c>
      <c r="U50" t="s">
        <v>7825</v>
      </c>
      <c r="V50" t="s">
        <v>8452</v>
      </c>
      <c r="W50" t="s">
        <v>6900</v>
      </c>
      <c r="Z50">
        <v>100</v>
      </c>
      <c r="AB50">
        <v>18</v>
      </c>
      <c r="AE50">
        <v>29.6</v>
      </c>
      <c r="AF50">
        <v>23.7</v>
      </c>
      <c r="AG50">
        <v>38.4</v>
      </c>
      <c r="AJ50" t="s">
        <v>4835</v>
      </c>
      <c r="AL50" t="s">
        <v>4835</v>
      </c>
      <c r="AN50" t="s">
        <v>8453</v>
      </c>
    </row>
    <row r="51" spans="1:40" x14ac:dyDescent="0.2">
      <c r="A51" t="s">
        <v>2733</v>
      </c>
      <c r="B51" t="s">
        <v>6879</v>
      </c>
      <c r="C51" t="s">
        <v>7086</v>
      </c>
      <c r="D51" t="s">
        <v>6900</v>
      </c>
      <c r="E51" t="s">
        <v>8454</v>
      </c>
      <c r="F51" t="s">
        <v>8455</v>
      </c>
      <c r="G51" t="s">
        <v>8456</v>
      </c>
      <c r="H51">
        <v>2013</v>
      </c>
      <c r="I51">
        <v>1</v>
      </c>
      <c r="J51">
        <v>2013</v>
      </c>
      <c r="K51">
        <v>6</v>
      </c>
      <c r="L51" t="s">
        <v>6884</v>
      </c>
      <c r="N51" t="s">
        <v>6818</v>
      </c>
      <c r="Q51" t="s">
        <v>6920</v>
      </c>
      <c r="T51" t="s">
        <v>6886</v>
      </c>
      <c r="V51" t="s">
        <v>8457</v>
      </c>
      <c r="W51" t="s">
        <v>6896</v>
      </c>
      <c r="X51">
        <v>55.7</v>
      </c>
      <c r="Y51" t="s">
        <v>8458</v>
      </c>
      <c r="AB51">
        <v>18</v>
      </c>
      <c r="AJ51" t="s">
        <v>4835</v>
      </c>
      <c r="AL51" t="s">
        <v>4835</v>
      </c>
    </row>
    <row r="52" spans="1:40" x14ac:dyDescent="0.2">
      <c r="A52" t="s">
        <v>440</v>
      </c>
      <c r="B52" t="s">
        <v>6963</v>
      </c>
      <c r="C52" t="s">
        <v>6964</v>
      </c>
      <c r="D52" t="s">
        <v>6900</v>
      </c>
      <c r="E52" t="s">
        <v>6965</v>
      </c>
      <c r="F52" t="s">
        <v>6966</v>
      </c>
      <c r="H52">
        <v>2015</v>
      </c>
      <c r="I52">
        <v>5</v>
      </c>
      <c r="J52">
        <v>2019</v>
      </c>
      <c r="K52">
        <v>3</v>
      </c>
      <c r="L52" t="s">
        <v>6884</v>
      </c>
      <c r="N52" t="s">
        <v>6818</v>
      </c>
      <c r="Q52" t="s">
        <v>6967</v>
      </c>
      <c r="S52" t="s">
        <v>6968</v>
      </c>
      <c r="T52" t="s">
        <v>6961</v>
      </c>
      <c r="V52" t="s">
        <v>6969</v>
      </c>
      <c r="W52" t="s">
        <v>6896</v>
      </c>
      <c r="Y52" t="s">
        <v>6970</v>
      </c>
      <c r="Z52">
        <v>100</v>
      </c>
      <c r="AA52">
        <v>1.2</v>
      </c>
      <c r="AB52">
        <v>15</v>
      </c>
      <c r="AC52">
        <v>24</v>
      </c>
      <c r="AE52">
        <v>18</v>
      </c>
      <c r="AF52">
        <v>18</v>
      </c>
      <c r="AG52">
        <v>24</v>
      </c>
      <c r="AJ52" t="s">
        <v>4835</v>
      </c>
      <c r="AL52" t="s">
        <v>4837</v>
      </c>
    </row>
    <row r="53" spans="1:40" x14ac:dyDescent="0.2">
      <c r="A53" t="s">
        <v>440</v>
      </c>
      <c r="B53" t="s">
        <v>6971</v>
      </c>
      <c r="C53" t="s">
        <v>6964</v>
      </c>
      <c r="D53" t="s">
        <v>6900</v>
      </c>
      <c r="E53" t="s">
        <v>6965</v>
      </c>
      <c r="F53" t="s">
        <v>6966</v>
      </c>
      <c r="H53">
        <v>2015</v>
      </c>
      <c r="I53">
        <v>5</v>
      </c>
      <c r="J53">
        <v>2019</v>
      </c>
      <c r="K53">
        <v>3</v>
      </c>
      <c r="L53" t="s">
        <v>6907</v>
      </c>
      <c r="N53" t="s">
        <v>6816</v>
      </c>
      <c r="O53" t="s">
        <v>6937</v>
      </c>
      <c r="S53" t="s">
        <v>6972</v>
      </c>
      <c r="T53" t="s">
        <v>6912</v>
      </c>
      <c r="V53" t="s">
        <v>6973</v>
      </c>
      <c r="W53" t="s">
        <v>6896</v>
      </c>
      <c r="Y53" t="s">
        <v>6970</v>
      </c>
      <c r="Z53">
        <v>100</v>
      </c>
      <c r="AA53">
        <v>6.1</v>
      </c>
      <c r="AB53">
        <v>18</v>
      </c>
      <c r="AC53">
        <v>60</v>
      </c>
      <c r="AE53">
        <v>23</v>
      </c>
      <c r="AF53">
        <v>18</v>
      </c>
      <c r="AG53">
        <v>60</v>
      </c>
      <c r="AJ53" t="s">
        <v>4835</v>
      </c>
      <c r="AL53" t="s">
        <v>4837</v>
      </c>
    </row>
    <row r="54" spans="1:40" x14ac:dyDescent="0.2">
      <c r="A54" t="s">
        <v>440</v>
      </c>
      <c r="B54" t="s">
        <v>6974</v>
      </c>
      <c r="C54" t="s">
        <v>6964</v>
      </c>
      <c r="D54" t="s">
        <v>6900</v>
      </c>
      <c r="E54" t="s">
        <v>6965</v>
      </c>
      <c r="F54" t="s">
        <v>6966</v>
      </c>
      <c r="H54">
        <v>2015</v>
      </c>
      <c r="I54">
        <v>5</v>
      </c>
      <c r="J54">
        <v>2019</v>
      </c>
      <c r="K54">
        <v>3</v>
      </c>
      <c r="L54" t="s">
        <v>5178</v>
      </c>
      <c r="M54" t="s">
        <v>6975</v>
      </c>
      <c r="N54" t="s">
        <v>6816</v>
      </c>
      <c r="O54" t="s">
        <v>6937</v>
      </c>
      <c r="S54" t="s">
        <v>6976</v>
      </c>
      <c r="T54" t="s">
        <v>6977</v>
      </c>
      <c r="V54" t="s">
        <v>6978</v>
      </c>
      <c r="W54" t="s">
        <v>6896</v>
      </c>
      <c r="Y54" t="s">
        <v>6970</v>
      </c>
      <c r="Z54">
        <v>100</v>
      </c>
      <c r="AA54">
        <v>35.6</v>
      </c>
      <c r="AB54">
        <v>18</v>
      </c>
      <c r="AC54">
        <v>60</v>
      </c>
      <c r="AE54">
        <v>25</v>
      </c>
      <c r="AF54">
        <v>17</v>
      </c>
      <c r="AG54">
        <v>57</v>
      </c>
      <c r="AJ54" t="s">
        <v>4835</v>
      </c>
      <c r="AL54" t="s">
        <v>4837</v>
      </c>
    </row>
    <row r="55" spans="1:40" x14ac:dyDescent="0.2">
      <c r="A55" t="s">
        <v>440</v>
      </c>
      <c r="B55" t="s">
        <v>6979</v>
      </c>
      <c r="C55" t="s">
        <v>6964</v>
      </c>
      <c r="D55" t="s">
        <v>6900</v>
      </c>
      <c r="E55" t="s">
        <v>6965</v>
      </c>
      <c r="F55" t="s">
        <v>6966</v>
      </c>
      <c r="H55">
        <v>2015</v>
      </c>
      <c r="I55">
        <v>5</v>
      </c>
      <c r="J55">
        <v>2019</v>
      </c>
      <c r="K55">
        <v>3</v>
      </c>
      <c r="L55" t="s">
        <v>6884</v>
      </c>
      <c r="N55" t="s">
        <v>6816</v>
      </c>
      <c r="O55" t="s">
        <v>6937</v>
      </c>
      <c r="S55" t="s">
        <v>6980</v>
      </c>
      <c r="T55" t="s">
        <v>6894</v>
      </c>
      <c r="V55" t="s">
        <v>6981</v>
      </c>
      <c r="W55" t="s">
        <v>6896</v>
      </c>
      <c r="Y55" t="s">
        <v>6970</v>
      </c>
      <c r="Z55">
        <v>100</v>
      </c>
      <c r="AA55">
        <v>4.5999999999999996</v>
      </c>
      <c r="AB55">
        <v>18</v>
      </c>
      <c r="AC55">
        <v>60</v>
      </c>
      <c r="AE55">
        <v>27</v>
      </c>
      <c r="AF55">
        <v>17</v>
      </c>
      <c r="AG55">
        <v>57</v>
      </c>
      <c r="AJ55" t="s">
        <v>4835</v>
      </c>
      <c r="AL55" t="s">
        <v>4837</v>
      </c>
    </row>
    <row r="56" spans="1:40" x14ac:dyDescent="0.2">
      <c r="A56" t="s">
        <v>2347</v>
      </c>
      <c r="B56" t="s">
        <v>6879</v>
      </c>
      <c r="C56" t="s">
        <v>6916</v>
      </c>
      <c r="D56" t="s">
        <v>6881</v>
      </c>
      <c r="E56" t="s">
        <v>9378</v>
      </c>
      <c r="F56" t="s">
        <v>9379</v>
      </c>
      <c r="G56" t="s">
        <v>9380</v>
      </c>
      <c r="H56">
        <v>2013</v>
      </c>
      <c r="I56">
        <v>3</v>
      </c>
      <c r="J56">
        <v>2013</v>
      </c>
      <c r="K56">
        <v>8</v>
      </c>
      <c r="L56" t="s">
        <v>6884</v>
      </c>
      <c r="N56" t="s">
        <v>6818</v>
      </c>
      <c r="Q56" t="s">
        <v>6967</v>
      </c>
      <c r="T56" t="s">
        <v>6961</v>
      </c>
      <c r="V56" t="s">
        <v>9381</v>
      </c>
      <c r="W56" t="s">
        <v>6900</v>
      </c>
      <c r="Z56">
        <v>100</v>
      </c>
      <c r="AA56">
        <v>19.63</v>
      </c>
      <c r="AB56">
        <v>22</v>
      </c>
      <c r="AC56">
        <v>44</v>
      </c>
      <c r="AD56">
        <v>32.299999999999997</v>
      </c>
      <c r="AH56" t="s">
        <v>9382</v>
      </c>
      <c r="AJ56" t="s">
        <v>4835</v>
      </c>
      <c r="AL56" t="s">
        <v>4837</v>
      </c>
      <c r="AN56" t="s">
        <v>9383</v>
      </c>
    </row>
    <row r="57" spans="1:40" x14ac:dyDescent="0.2">
      <c r="A57" t="s">
        <v>4307</v>
      </c>
      <c r="B57" t="s">
        <v>6879</v>
      </c>
      <c r="C57" t="s">
        <v>6982</v>
      </c>
      <c r="D57" t="s">
        <v>6881</v>
      </c>
      <c r="E57" t="s">
        <v>7457</v>
      </c>
      <c r="F57" t="s">
        <v>7055</v>
      </c>
      <c r="G57" t="s">
        <v>9850</v>
      </c>
      <c r="L57" t="s">
        <v>6884</v>
      </c>
      <c r="N57" t="s">
        <v>6818</v>
      </c>
      <c r="Q57" t="s">
        <v>7219</v>
      </c>
      <c r="T57" t="s">
        <v>6998</v>
      </c>
      <c r="V57" t="s">
        <v>9851</v>
      </c>
      <c r="W57" t="s">
        <v>6900</v>
      </c>
      <c r="Z57">
        <v>100</v>
      </c>
      <c r="AA57">
        <v>100</v>
      </c>
      <c r="AB57">
        <v>18</v>
      </c>
      <c r="AC57">
        <v>48</v>
      </c>
      <c r="AD57">
        <v>35</v>
      </c>
      <c r="AJ57" t="s">
        <v>4835</v>
      </c>
      <c r="AL57" t="s">
        <v>4835</v>
      </c>
      <c r="AN57" t="s">
        <v>7201</v>
      </c>
    </row>
    <row r="58" spans="1:40" x14ac:dyDescent="0.2">
      <c r="A58" t="s">
        <v>2353</v>
      </c>
      <c r="B58" t="s">
        <v>6879</v>
      </c>
      <c r="C58" t="s">
        <v>6989</v>
      </c>
      <c r="D58" t="s">
        <v>6983</v>
      </c>
      <c r="E58" t="s">
        <v>9384</v>
      </c>
      <c r="F58" t="s">
        <v>9385</v>
      </c>
      <c r="G58" t="s">
        <v>9386</v>
      </c>
      <c r="H58">
        <v>2013</v>
      </c>
      <c r="I58">
        <v>12</v>
      </c>
      <c r="J58">
        <v>2014</v>
      </c>
      <c r="K58">
        <v>9</v>
      </c>
      <c r="L58" t="s">
        <v>6884</v>
      </c>
      <c r="N58" t="s">
        <v>6818</v>
      </c>
      <c r="Q58" t="s">
        <v>6967</v>
      </c>
      <c r="T58" t="s">
        <v>6961</v>
      </c>
      <c r="V58" t="s">
        <v>9387</v>
      </c>
      <c r="W58" t="s">
        <v>6896</v>
      </c>
      <c r="X58">
        <v>55.95</v>
      </c>
      <c r="Y58" t="s">
        <v>6970</v>
      </c>
      <c r="Z58">
        <v>100</v>
      </c>
      <c r="AA58">
        <v>1.1000000000000001</v>
      </c>
      <c r="AB58">
        <v>15</v>
      </c>
      <c r="AC58">
        <v>40</v>
      </c>
      <c r="AD58">
        <v>24.15</v>
      </c>
      <c r="AH58" t="s">
        <v>9388</v>
      </c>
      <c r="AJ58" t="s">
        <v>4835</v>
      </c>
      <c r="AL58" t="s">
        <v>4837</v>
      </c>
    </row>
    <row r="59" spans="1:40" x14ac:dyDescent="0.2">
      <c r="A59" t="s">
        <v>3894</v>
      </c>
      <c r="B59" t="s">
        <v>6879</v>
      </c>
      <c r="C59" t="s">
        <v>9064</v>
      </c>
      <c r="D59" t="s">
        <v>6983</v>
      </c>
      <c r="E59" t="s">
        <v>9852</v>
      </c>
      <c r="F59" t="s">
        <v>9853</v>
      </c>
      <c r="G59" t="s">
        <v>9854</v>
      </c>
      <c r="H59">
        <v>2022</v>
      </c>
      <c r="I59">
        <v>1</v>
      </c>
      <c r="J59">
        <v>2022</v>
      </c>
      <c r="K59">
        <v>12</v>
      </c>
      <c r="L59" t="s">
        <v>6884</v>
      </c>
      <c r="N59" t="s">
        <v>6818</v>
      </c>
      <c r="Q59" t="s">
        <v>6967</v>
      </c>
      <c r="T59" t="s">
        <v>6961</v>
      </c>
      <c r="V59" t="s">
        <v>9855</v>
      </c>
      <c r="W59" t="s">
        <v>6896</v>
      </c>
      <c r="Y59" t="s">
        <v>9856</v>
      </c>
      <c r="Z59">
        <v>100</v>
      </c>
      <c r="AB59">
        <v>15</v>
      </c>
      <c r="AC59">
        <v>40</v>
      </c>
      <c r="AD59">
        <v>25.16</v>
      </c>
      <c r="AH59" t="s">
        <v>9857</v>
      </c>
      <c r="AJ59" t="s">
        <v>4835</v>
      </c>
      <c r="AL59" t="s">
        <v>4837</v>
      </c>
      <c r="AN59" t="s">
        <v>9858</v>
      </c>
    </row>
    <row r="60" spans="1:40" x14ac:dyDescent="0.2">
      <c r="A60" t="s">
        <v>4313</v>
      </c>
      <c r="B60" t="s">
        <v>6898</v>
      </c>
      <c r="C60" t="s">
        <v>6928</v>
      </c>
      <c r="D60" t="s">
        <v>6881</v>
      </c>
      <c r="F60" t="s">
        <v>9859</v>
      </c>
      <c r="H60">
        <v>2012</v>
      </c>
      <c r="I60">
        <v>10</v>
      </c>
      <c r="J60">
        <v>2013</v>
      </c>
      <c r="K60">
        <v>8</v>
      </c>
      <c r="L60" t="s">
        <v>6884</v>
      </c>
      <c r="N60" t="s">
        <v>6818</v>
      </c>
      <c r="Q60" t="s">
        <v>6203</v>
      </c>
      <c r="T60" t="s">
        <v>6987</v>
      </c>
      <c r="V60" t="s">
        <v>9860</v>
      </c>
      <c r="W60" t="s">
        <v>6896</v>
      </c>
      <c r="Y60" t="s">
        <v>9861</v>
      </c>
      <c r="Z60">
        <v>100</v>
      </c>
      <c r="AA60">
        <v>0</v>
      </c>
      <c r="AB60">
        <v>15</v>
      </c>
      <c r="AC60">
        <v>60</v>
      </c>
      <c r="AJ60" t="s">
        <v>4835</v>
      </c>
      <c r="AL60" t="s">
        <v>4835</v>
      </c>
    </row>
    <row r="61" spans="1:40" x14ac:dyDescent="0.2">
      <c r="A61" t="s">
        <v>4313</v>
      </c>
      <c r="B61" t="s">
        <v>6906</v>
      </c>
      <c r="C61" t="s">
        <v>6928</v>
      </c>
      <c r="D61" t="s">
        <v>6881</v>
      </c>
      <c r="F61" t="s">
        <v>9859</v>
      </c>
      <c r="H61">
        <v>2012</v>
      </c>
      <c r="I61">
        <v>10</v>
      </c>
      <c r="J61">
        <v>2013</v>
      </c>
      <c r="K61">
        <v>8</v>
      </c>
      <c r="L61" t="s">
        <v>6907</v>
      </c>
      <c r="N61" t="s">
        <v>6818</v>
      </c>
      <c r="Q61" t="s">
        <v>6203</v>
      </c>
      <c r="T61" t="s">
        <v>6987</v>
      </c>
      <c r="V61" t="s">
        <v>9862</v>
      </c>
      <c r="W61" t="s">
        <v>6896</v>
      </c>
      <c r="Y61" t="s">
        <v>9861</v>
      </c>
      <c r="Z61">
        <v>100</v>
      </c>
      <c r="AA61">
        <v>0</v>
      </c>
      <c r="AB61">
        <v>15</v>
      </c>
      <c r="AC61">
        <v>60</v>
      </c>
      <c r="AJ61" t="s">
        <v>4835</v>
      </c>
      <c r="AL61" t="s">
        <v>4835</v>
      </c>
    </row>
    <row r="62" spans="1:40" x14ac:dyDescent="0.2">
      <c r="A62" t="s">
        <v>4320</v>
      </c>
      <c r="B62" t="s">
        <v>6879</v>
      </c>
      <c r="C62" t="s">
        <v>6916</v>
      </c>
      <c r="D62" t="s">
        <v>6881</v>
      </c>
      <c r="F62" t="s">
        <v>9863</v>
      </c>
      <c r="L62" t="s">
        <v>6884</v>
      </c>
      <c r="N62" t="s">
        <v>6816</v>
      </c>
      <c r="O62" t="s">
        <v>6946</v>
      </c>
      <c r="T62" t="s">
        <v>6947</v>
      </c>
      <c r="U62" t="s">
        <v>9864</v>
      </c>
      <c r="V62" t="s">
        <v>9865</v>
      </c>
      <c r="W62" t="s">
        <v>6900</v>
      </c>
      <c r="AB62">
        <v>15</v>
      </c>
      <c r="AC62">
        <v>30</v>
      </c>
      <c r="AD62">
        <v>20.95</v>
      </c>
      <c r="AJ62" t="s">
        <v>4835</v>
      </c>
      <c r="AL62" t="s">
        <v>4835</v>
      </c>
      <c r="AN62" t="s">
        <v>7201</v>
      </c>
    </row>
    <row r="63" spans="1:40" x14ac:dyDescent="0.2">
      <c r="A63" t="s">
        <v>447</v>
      </c>
      <c r="B63" t="s">
        <v>6879</v>
      </c>
      <c r="C63" t="s">
        <v>6982</v>
      </c>
      <c r="D63" t="s">
        <v>6983</v>
      </c>
      <c r="E63" t="s">
        <v>6984</v>
      </c>
      <c r="F63" t="s">
        <v>6985</v>
      </c>
      <c r="G63" t="s">
        <v>6986</v>
      </c>
      <c r="H63">
        <v>2017</v>
      </c>
      <c r="I63">
        <v>3</v>
      </c>
      <c r="J63">
        <v>2020</v>
      </c>
      <c r="K63">
        <v>6</v>
      </c>
      <c r="L63" t="s">
        <v>6884</v>
      </c>
      <c r="N63" t="s">
        <v>6818</v>
      </c>
      <c r="Q63" t="s">
        <v>6203</v>
      </c>
      <c r="T63" t="s">
        <v>6987</v>
      </c>
      <c r="V63" t="s">
        <v>6988</v>
      </c>
      <c r="W63" t="s">
        <v>6900</v>
      </c>
      <c r="AA63">
        <v>0</v>
      </c>
      <c r="AB63">
        <v>18</v>
      </c>
      <c r="AC63">
        <v>35</v>
      </c>
      <c r="AE63">
        <v>23</v>
      </c>
      <c r="AF63">
        <v>21</v>
      </c>
      <c r="AG63">
        <v>26</v>
      </c>
      <c r="AJ63" t="s">
        <v>4835</v>
      </c>
      <c r="AL63" t="s">
        <v>4835</v>
      </c>
    </row>
    <row r="64" spans="1:40" x14ac:dyDescent="0.2">
      <c r="A64" t="s">
        <v>3901</v>
      </c>
      <c r="B64" t="s">
        <v>9866</v>
      </c>
      <c r="C64" t="s">
        <v>7979</v>
      </c>
      <c r="D64" t="s">
        <v>6983</v>
      </c>
      <c r="E64" t="s">
        <v>7980</v>
      </c>
      <c r="H64">
        <v>2022</v>
      </c>
      <c r="I64">
        <v>2</v>
      </c>
      <c r="J64">
        <v>2023</v>
      </c>
      <c r="K64">
        <v>12</v>
      </c>
      <c r="L64" t="s">
        <v>6884</v>
      </c>
      <c r="N64" t="s">
        <v>6818</v>
      </c>
      <c r="Q64" t="s">
        <v>7019</v>
      </c>
      <c r="S64" t="s">
        <v>9867</v>
      </c>
      <c r="T64" t="s">
        <v>6987</v>
      </c>
      <c r="U64" t="s">
        <v>9868</v>
      </c>
      <c r="V64" t="s">
        <v>9869</v>
      </c>
      <c r="W64" t="s">
        <v>6896</v>
      </c>
      <c r="Y64" t="s">
        <v>6970</v>
      </c>
      <c r="Z64">
        <v>100</v>
      </c>
      <c r="AA64">
        <v>0</v>
      </c>
      <c r="AB64">
        <v>18</v>
      </c>
      <c r="AC64">
        <v>40</v>
      </c>
      <c r="AH64" t="s">
        <v>9870</v>
      </c>
      <c r="AJ64" t="s">
        <v>4835</v>
      </c>
      <c r="AL64" t="s">
        <v>4835</v>
      </c>
      <c r="AN64" t="s">
        <v>9871</v>
      </c>
    </row>
    <row r="65" spans="1:40" x14ac:dyDescent="0.2">
      <c r="A65" t="s">
        <v>3901</v>
      </c>
      <c r="B65" t="s">
        <v>9872</v>
      </c>
      <c r="C65" t="s">
        <v>7979</v>
      </c>
      <c r="D65" t="s">
        <v>6983</v>
      </c>
      <c r="E65" t="s">
        <v>7980</v>
      </c>
      <c r="H65">
        <v>2018</v>
      </c>
      <c r="I65">
        <v>2</v>
      </c>
      <c r="J65">
        <v>2020</v>
      </c>
      <c r="K65">
        <v>3</v>
      </c>
      <c r="L65" t="s">
        <v>6884</v>
      </c>
      <c r="N65" t="s">
        <v>6818</v>
      </c>
      <c r="Q65" t="s">
        <v>7019</v>
      </c>
      <c r="S65" t="s">
        <v>9867</v>
      </c>
      <c r="T65" t="s">
        <v>6987</v>
      </c>
      <c r="U65" t="s">
        <v>9873</v>
      </c>
      <c r="V65" t="s">
        <v>9869</v>
      </c>
      <c r="W65" t="s">
        <v>6896</v>
      </c>
      <c r="Y65" t="s">
        <v>6970</v>
      </c>
      <c r="Z65">
        <v>100</v>
      </c>
      <c r="AA65">
        <v>0</v>
      </c>
      <c r="AB65">
        <v>18</v>
      </c>
      <c r="AC65">
        <v>40</v>
      </c>
      <c r="AH65" t="s">
        <v>9874</v>
      </c>
      <c r="AJ65" t="s">
        <v>4835</v>
      </c>
      <c r="AL65" t="s">
        <v>4835</v>
      </c>
      <c r="AN65" t="s">
        <v>9871</v>
      </c>
    </row>
    <row r="66" spans="1:40" x14ac:dyDescent="0.2">
      <c r="A66" t="s">
        <v>3901</v>
      </c>
      <c r="B66" t="s">
        <v>9875</v>
      </c>
      <c r="C66" t="s">
        <v>7979</v>
      </c>
      <c r="D66" t="s">
        <v>6983</v>
      </c>
      <c r="E66" t="s">
        <v>7980</v>
      </c>
      <c r="H66">
        <v>2022</v>
      </c>
      <c r="I66">
        <v>2</v>
      </c>
      <c r="J66">
        <v>2023</v>
      </c>
      <c r="K66">
        <v>12</v>
      </c>
      <c r="L66" t="s">
        <v>6907</v>
      </c>
      <c r="N66" t="s">
        <v>6818</v>
      </c>
      <c r="Q66" t="s">
        <v>7019</v>
      </c>
      <c r="S66" t="s">
        <v>9867</v>
      </c>
      <c r="T66" t="s">
        <v>6987</v>
      </c>
      <c r="U66" t="s">
        <v>9876</v>
      </c>
      <c r="V66" t="s">
        <v>9877</v>
      </c>
      <c r="W66" t="s">
        <v>6896</v>
      </c>
      <c r="Y66" t="s">
        <v>6970</v>
      </c>
      <c r="Z66">
        <v>100</v>
      </c>
      <c r="AA66">
        <v>0</v>
      </c>
      <c r="AB66">
        <v>18</v>
      </c>
      <c r="AC66">
        <v>40</v>
      </c>
      <c r="AH66" t="s">
        <v>9878</v>
      </c>
      <c r="AJ66" t="s">
        <v>4835</v>
      </c>
      <c r="AL66" t="s">
        <v>4835</v>
      </c>
      <c r="AN66" t="s">
        <v>9879</v>
      </c>
    </row>
    <row r="67" spans="1:40" x14ac:dyDescent="0.2">
      <c r="A67" t="s">
        <v>3901</v>
      </c>
      <c r="B67" t="s">
        <v>9880</v>
      </c>
      <c r="C67" t="s">
        <v>7979</v>
      </c>
      <c r="D67" t="s">
        <v>6983</v>
      </c>
      <c r="E67" t="s">
        <v>7980</v>
      </c>
      <c r="H67">
        <v>2018</v>
      </c>
      <c r="I67">
        <v>2</v>
      </c>
      <c r="J67">
        <v>2020</v>
      </c>
      <c r="K67">
        <v>3</v>
      </c>
      <c r="L67" t="s">
        <v>6907</v>
      </c>
      <c r="N67" t="s">
        <v>6818</v>
      </c>
      <c r="Q67" t="s">
        <v>7019</v>
      </c>
      <c r="S67" t="s">
        <v>9867</v>
      </c>
      <c r="T67" t="s">
        <v>6987</v>
      </c>
      <c r="U67" t="s">
        <v>9881</v>
      </c>
      <c r="V67" t="s">
        <v>9877</v>
      </c>
      <c r="W67" t="s">
        <v>6896</v>
      </c>
      <c r="Y67" t="s">
        <v>6970</v>
      </c>
      <c r="Z67">
        <v>100</v>
      </c>
      <c r="AA67">
        <v>0</v>
      </c>
      <c r="AB67">
        <v>18</v>
      </c>
      <c r="AC67">
        <v>40</v>
      </c>
      <c r="AH67" t="s">
        <v>9882</v>
      </c>
      <c r="AJ67" t="s">
        <v>4835</v>
      </c>
      <c r="AL67" t="s">
        <v>4835</v>
      </c>
      <c r="AN67" t="s">
        <v>9883</v>
      </c>
    </row>
    <row r="68" spans="1:40" x14ac:dyDescent="0.2">
      <c r="A68" t="s">
        <v>3908</v>
      </c>
      <c r="B68" t="s">
        <v>7568</v>
      </c>
      <c r="C68" t="s">
        <v>6916</v>
      </c>
      <c r="D68" t="s">
        <v>6881</v>
      </c>
      <c r="F68" t="s">
        <v>6959</v>
      </c>
      <c r="G68" t="s">
        <v>9884</v>
      </c>
      <c r="H68">
        <v>2022</v>
      </c>
      <c r="I68">
        <v>12</v>
      </c>
      <c r="J68">
        <v>2024</v>
      </c>
      <c r="K68">
        <v>1</v>
      </c>
      <c r="L68" t="s">
        <v>6884</v>
      </c>
      <c r="N68" t="s">
        <v>6818</v>
      </c>
      <c r="Q68" t="s">
        <v>7009</v>
      </c>
      <c r="T68" t="s">
        <v>6886</v>
      </c>
      <c r="V68" t="s">
        <v>9885</v>
      </c>
      <c r="W68" t="s">
        <v>6896</v>
      </c>
      <c r="Y68" t="s">
        <v>7165</v>
      </c>
      <c r="Z68">
        <v>100</v>
      </c>
      <c r="AB68">
        <v>17</v>
      </c>
      <c r="AC68">
        <v>52</v>
      </c>
      <c r="AH68" t="s">
        <v>9886</v>
      </c>
      <c r="AJ68" t="s">
        <v>4835</v>
      </c>
      <c r="AL68" t="s">
        <v>4835</v>
      </c>
      <c r="AN68" t="s">
        <v>9887</v>
      </c>
    </row>
    <row r="69" spans="1:40" x14ac:dyDescent="0.2">
      <c r="A69" t="s">
        <v>3908</v>
      </c>
      <c r="B69" t="s">
        <v>7574</v>
      </c>
      <c r="C69" t="s">
        <v>6916</v>
      </c>
      <c r="D69" t="s">
        <v>6881</v>
      </c>
      <c r="F69" t="s">
        <v>6959</v>
      </c>
      <c r="G69" t="s">
        <v>9884</v>
      </c>
      <c r="H69">
        <v>2022</v>
      </c>
      <c r="I69">
        <v>12</v>
      </c>
      <c r="J69">
        <v>2024</v>
      </c>
      <c r="K69">
        <v>1</v>
      </c>
      <c r="L69" t="s">
        <v>6884</v>
      </c>
      <c r="N69" t="s">
        <v>6818</v>
      </c>
      <c r="Q69" t="s">
        <v>7206</v>
      </c>
      <c r="S69" t="s">
        <v>9888</v>
      </c>
      <c r="T69" t="s">
        <v>6961</v>
      </c>
      <c r="V69" t="s">
        <v>9889</v>
      </c>
      <c r="W69" t="s">
        <v>6896</v>
      </c>
      <c r="Y69" t="s">
        <v>7165</v>
      </c>
      <c r="Z69">
        <v>100</v>
      </c>
      <c r="AB69">
        <v>17</v>
      </c>
      <c r="AC69">
        <v>52</v>
      </c>
      <c r="AH69" t="s">
        <v>9890</v>
      </c>
      <c r="AJ69" t="s">
        <v>4835</v>
      </c>
      <c r="AL69" t="s">
        <v>4835</v>
      </c>
      <c r="AN69" t="s">
        <v>9887</v>
      </c>
    </row>
    <row r="70" spans="1:40" x14ac:dyDescent="0.2">
      <c r="A70" t="s">
        <v>2359</v>
      </c>
      <c r="B70" t="s">
        <v>6879</v>
      </c>
      <c r="C70" t="s">
        <v>7957</v>
      </c>
      <c r="D70" t="s">
        <v>6983</v>
      </c>
      <c r="E70" t="s">
        <v>9389</v>
      </c>
      <c r="F70" t="s">
        <v>9390</v>
      </c>
      <c r="H70">
        <v>2013</v>
      </c>
      <c r="I70">
        <v>8</v>
      </c>
      <c r="J70">
        <v>2016</v>
      </c>
      <c r="K70">
        <v>3</v>
      </c>
      <c r="L70" t="s">
        <v>6884</v>
      </c>
      <c r="N70" t="s">
        <v>6816</v>
      </c>
      <c r="O70" t="s">
        <v>7244</v>
      </c>
      <c r="T70" t="s">
        <v>6947</v>
      </c>
      <c r="U70" t="s">
        <v>9391</v>
      </c>
      <c r="V70" t="s">
        <v>9392</v>
      </c>
      <c r="W70" t="s">
        <v>6900</v>
      </c>
      <c r="Z70">
        <v>42</v>
      </c>
      <c r="AA70">
        <v>3</v>
      </c>
      <c r="AB70">
        <v>15</v>
      </c>
      <c r="AC70">
        <v>19</v>
      </c>
      <c r="AD70">
        <v>14.3</v>
      </c>
      <c r="AJ70" t="s">
        <v>4835</v>
      </c>
      <c r="AL70" t="s">
        <v>4835</v>
      </c>
    </row>
    <row r="71" spans="1:40" x14ac:dyDescent="0.2">
      <c r="A71" t="s">
        <v>4327</v>
      </c>
      <c r="B71" t="s">
        <v>6879</v>
      </c>
      <c r="C71" t="s">
        <v>6916</v>
      </c>
      <c r="D71" t="s">
        <v>6881</v>
      </c>
      <c r="E71" t="s">
        <v>9891</v>
      </c>
      <c r="F71" t="s">
        <v>9892</v>
      </c>
      <c r="G71" t="s">
        <v>9893</v>
      </c>
      <c r="H71">
        <v>2019</v>
      </c>
      <c r="I71">
        <v>9</v>
      </c>
      <c r="J71">
        <v>2020</v>
      </c>
      <c r="K71">
        <v>1</v>
      </c>
      <c r="L71" t="s">
        <v>6884</v>
      </c>
      <c r="N71" t="s">
        <v>6818</v>
      </c>
      <c r="Q71" t="s">
        <v>6967</v>
      </c>
      <c r="T71" t="s">
        <v>6961</v>
      </c>
      <c r="V71" t="s">
        <v>9894</v>
      </c>
      <c r="W71" t="s">
        <v>6900</v>
      </c>
      <c r="Z71">
        <v>100</v>
      </c>
      <c r="AB71">
        <v>15</v>
      </c>
      <c r="AC71">
        <v>43</v>
      </c>
      <c r="AJ71" t="s">
        <v>4835</v>
      </c>
      <c r="AL71" t="s">
        <v>4835</v>
      </c>
    </row>
    <row r="72" spans="1:40" x14ac:dyDescent="0.2">
      <c r="A72" t="s">
        <v>1046</v>
      </c>
      <c r="B72" t="s">
        <v>6898</v>
      </c>
      <c r="C72" t="s">
        <v>6989</v>
      </c>
      <c r="D72" t="s">
        <v>6881</v>
      </c>
      <c r="F72" t="s">
        <v>6990</v>
      </c>
      <c r="G72" t="s">
        <v>6991</v>
      </c>
      <c r="H72">
        <v>2019</v>
      </c>
      <c r="I72">
        <v>4</v>
      </c>
      <c r="J72">
        <v>2020</v>
      </c>
      <c r="K72">
        <v>3</v>
      </c>
      <c r="L72" t="s">
        <v>6884</v>
      </c>
      <c r="N72" t="s">
        <v>6818</v>
      </c>
      <c r="Q72" t="s">
        <v>6925</v>
      </c>
      <c r="T72" t="s">
        <v>6886</v>
      </c>
      <c r="V72" t="s">
        <v>6992</v>
      </c>
      <c r="W72" t="s">
        <v>6896</v>
      </c>
      <c r="X72">
        <v>100</v>
      </c>
      <c r="Y72" t="s">
        <v>6993</v>
      </c>
      <c r="Z72">
        <v>100</v>
      </c>
      <c r="AB72">
        <v>18</v>
      </c>
      <c r="AJ72" t="s">
        <v>4835</v>
      </c>
      <c r="AL72" t="s">
        <v>4835</v>
      </c>
    </row>
    <row r="73" spans="1:40" x14ac:dyDescent="0.2">
      <c r="A73" t="s">
        <v>1046</v>
      </c>
      <c r="B73" t="s">
        <v>6906</v>
      </c>
      <c r="C73" t="s">
        <v>6989</v>
      </c>
      <c r="D73" t="s">
        <v>6881</v>
      </c>
      <c r="F73" t="s">
        <v>6990</v>
      </c>
      <c r="G73" t="s">
        <v>6991</v>
      </c>
      <c r="H73">
        <v>2019</v>
      </c>
      <c r="I73">
        <v>4</v>
      </c>
      <c r="J73">
        <v>2020</v>
      </c>
      <c r="K73">
        <v>3</v>
      </c>
      <c r="L73" t="s">
        <v>6907</v>
      </c>
      <c r="N73" t="s">
        <v>6818</v>
      </c>
      <c r="Q73" t="s">
        <v>6925</v>
      </c>
      <c r="T73" t="s">
        <v>6886</v>
      </c>
      <c r="V73" t="s">
        <v>6992</v>
      </c>
      <c r="W73" t="s">
        <v>6896</v>
      </c>
      <c r="X73">
        <v>100</v>
      </c>
      <c r="Y73" t="s">
        <v>6993</v>
      </c>
      <c r="Z73">
        <v>100</v>
      </c>
      <c r="AB73">
        <v>18</v>
      </c>
      <c r="AJ73" t="s">
        <v>4835</v>
      </c>
      <c r="AL73" t="s">
        <v>4835</v>
      </c>
    </row>
    <row r="74" spans="1:40" x14ac:dyDescent="0.2">
      <c r="A74" t="s">
        <v>454</v>
      </c>
      <c r="B74" t="s">
        <v>6879</v>
      </c>
      <c r="C74" t="s">
        <v>6922</v>
      </c>
      <c r="D74" t="s">
        <v>6881</v>
      </c>
      <c r="E74" t="s">
        <v>6994</v>
      </c>
      <c r="F74" t="s">
        <v>6995</v>
      </c>
      <c r="G74" t="s">
        <v>6996</v>
      </c>
      <c r="H74">
        <v>2017</v>
      </c>
      <c r="I74">
        <v>3</v>
      </c>
      <c r="J74">
        <v>2018</v>
      </c>
      <c r="K74">
        <v>5</v>
      </c>
      <c r="L74" t="s">
        <v>6907</v>
      </c>
      <c r="N74" t="s">
        <v>6818</v>
      </c>
      <c r="Q74" t="s">
        <v>6997</v>
      </c>
      <c r="T74" t="s">
        <v>6998</v>
      </c>
      <c r="U74" t="s">
        <v>6999</v>
      </c>
      <c r="V74" t="s">
        <v>7000</v>
      </c>
      <c r="W74" t="s">
        <v>6896</v>
      </c>
      <c r="X74">
        <v>26.9</v>
      </c>
      <c r="Y74" t="s">
        <v>6970</v>
      </c>
      <c r="Z74">
        <v>100</v>
      </c>
      <c r="AA74">
        <v>100</v>
      </c>
      <c r="AB74">
        <v>18</v>
      </c>
      <c r="AJ74" t="s">
        <v>4835</v>
      </c>
      <c r="AL74" t="s">
        <v>4837</v>
      </c>
    </row>
    <row r="75" spans="1:40" x14ac:dyDescent="0.2">
      <c r="A75" t="s">
        <v>2739</v>
      </c>
      <c r="B75" t="s">
        <v>6879</v>
      </c>
      <c r="C75" t="s">
        <v>6928</v>
      </c>
      <c r="D75" t="s">
        <v>6881</v>
      </c>
      <c r="F75" t="s">
        <v>7184</v>
      </c>
      <c r="H75">
        <v>2015</v>
      </c>
      <c r="J75">
        <v>2016</v>
      </c>
      <c r="L75" t="s">
        <v>6884</v>
      </c>
      <c r="N75" t="s">
        <v>6818</v>
      </c>
      <c r="Q75" t="s">
        <v>6952</v>
      </c>
      <c r="T75" t="s">
        <v>6886</v>
      </c>
      <c r="V75" t="s">
        <v>6970</v>
      </c>
      <c r="W75" t="s">
        <v>6896</v>
      </c>
      <c r="Y75" t="s">
        <v>8459</v>
      </c>
      <c r="AB75">
        <v>15</v>
      </c>
      <c r="AC75">
        <v>60</v>
      </c>
      <c r="AH75" t="s">
        <v>8460</v>
      </c>
      <c r="AJ75" t="s">
        <v>4835</v>
      </c>
      <c r="AL75" t="s">
        <v>4835</v>
      </c>
      <c r="AN75" t="s">
        <v>8461</v>
      </c>
    </row>
    <row r="76" spans="1:40" x14ac:dyDescent="0.2">
      <c r="A76" t="s">
        <v>2205</v>
      </c>
      <c r="B76" t="s">
        <v>6879</v>
      </c>
      <c r="C76" t="s">
        <v>7086</v>
      </c>
      <c r="D76" t="s">
        <v>6900</v>
      </c>
      <c r="E76" t="s">
        <v>7817</v>
      </c>
      <c r="F76" t="s">
        <v>7818</v>
      </c>
      <c r="H76">
        <v>2016</v>
      </c>
      <c r="I76">
        <v>7</v>
      </c>
      <c r="J76">
        <v>2017</v>
      </c>
      <c r="K76">
        <v>3</v>
      </c>
      <c r="L76" t="s">
        <v>6884</v>
      </c>
      <c r="N76" t="s">
        <v>6818</v>
      </c>
      <c r="Q76" t="s">
        <v>6967</v>
      </c>
      <c r="S76" t="s">
        <v>7819</v>
      </c>
      <c r="T76" t="s">
        <v>6961</v>
      </c>
      <c r="V76" t="s">
        <v>7820</v>
      </c>
      <c r="W76" t="s">
        <v>6896</v>
      </c>
      <c r="Y76" t="s">
        <v>7821</v>
      </c>
      <c r="Z76">
        <v>100</v>
      </c>
      <c r="AB76">
        <v>13</v>
      </c>
      <c r="AC76">
        <v>41</v>
      </c>
      <c r="AD76">
        <v>22.9</v>
      </c>
      <c r="AJ76" t="s">
        <v>4835</v>
      </c>
      <c r="AL76" t="s">
        <v>4835</v>
      </c>
    </row>
    <row r="77" spans="1:40" x14ac:dyDescent="0.2">
      <c r="A77" t="s">
        <v>4333</v>
      </c>
      <c r="B77" t="s">
        <v>7568</v>
      </c>
      <c r="C77" t="s">
        <v>6928</v>
      </c>
      <c r="D77" t="s">
        <v>6881</v>
      </c>
      <c r="F77" t="s">
        <v>7184</v>
      </c>
      <c r="H77">
        <v>2015</v>
      </c>
      <c r="I77">
        <v>6</v>
      </c>
      <c r="J77">
        <v>2015</v>
      </c>
      <c r="K77">
        <v>11</v>
      </c>
      <c r="L77" t="s">
        <v>6884</v>
      </c>
      <c r="N77" t="s">
        <v>6818</v>
      </c>
      <c r="Q77" t="s">
        <v>7009</v>
      </c>
      <c r="T77" t="s">
        <v>6886</v>
      </c>
      <c r="V77" t="s">
        <v>9895</v>
      </c>
      <c r="W77" t="s">
        <v>6900</v>
      </c>
      <c r="Z77">
        <v>100</v>
      </c>
      <c r="AJ77" t="s">
        <v>4835</v>
      </c>
      <c r="AL77" t="s">
        <v>4835</v>
      </c>
    </row>
    <row r="78" spans="1:40" x14ac:dyDescent="0.2">
      <c r="A78" t="s">
        <v>4333</v>
      </c>
      <c r="B78" t="s">
        <v>7574</v>
      </c>
      <c r="C78" t="s">
        <v>6928</v>
      </c>
      <c r="D78" t="s">
        <v>6881</v>
      </c>
      <c r="F78" t="s">
        <v>7184</v>
      </c>
      <c r="H78">
        <v>2015</v>
      </c>
      <c r="I78">
        <v>6</v>
      </c>
      <c r="J78">
        <v>2015</v>
      </c>
      <c r="K78">
        <v>11</v>
      </c>
      <c r="L78" t="s">
        <v>6884</v>
      </c>
      <c r="N78" t="s">
        <v>6818</v>
      </c>
      <c r="Q78" t="s">
        <v>7009</v>
      </c>
      <c r="T78" t="s">
        <v>6886</v>
      </c>
      <c r="V78" t="s">
        <v>9896</v>
      </c>
      <c r="W78" t="s">
        <v>6900</v>
      </c>
      <c r="Z78">
        <v>100</v>
      </c>
      <c r="AJ78" t="s">
        <v>4835</v>
      </c>
      <c r="AL78" t="s">
        <v>4835</v>
      </c>
    </row>
    <row r="79" spans="1:40" x14ac:dyDescent="0.2">
      <c r="A79" t="s">
        <v>2745</v>
      </c>
      <c r="B79" t="s">
        <v>6879</v>
      </c>
      <c r="C79" t="s">
        <v>7632</v>
      </c>
      <c r="D79" t="s">
        <v>6881</v>
      </c>
      <c r="E79" t="s">
        <v>8462</v>
      </c>
      <c r="F79" t="s">
        <v>8463</v>
      </c>
      <c r="H79">
        <v>2014</v>
      </c>
      <c r="I79">
        <v>8</v>
      </c>
      <c r="J79">
        <v>2014</v>
      </c>
      <c r="K79">
        <v>12</v>
      </c>
      <c r="L79" t="s">
        <v>6884</v>
      </c>
      <c r="N79" t="s">
        <v>6818</v>
      </c>
      <c r="Q79" t="s">
        <v>7013</v>
      </c>
      <c r="T79" t="s">
        <v>6961</v>
      </c>
      <c r="V79" t="s">
        <v>8464</v>
      </c>
      <c r="W79" t="s">
        <v>6896</v>
      </c>
      <c r="X79">
        <v>27.2</v>
      </c>
      <c r="Y79" t="s">
        <v>8465</v>
      </c>
      <c r="Z79">
        <v>100</v>
      </c>
      <c r="AA79">
        <v>1.6</v>
      </c>
      <c r="AB79">
        <v>18</v>
      </c>
      <c r="AE79">
        <v>24</v>
      </c>
      <c r="AF79">
        <v>18</v>
      </c>
      <c r="AG79">
        <v>41</v>
      </c>
      <c r="AJ79" t="s">
        <v>4835</v>
      </c>
      <c r="AL79" t="s">
        <v>4837</v>
      </c>
    </row>
    <row r="80" spans="1:40" x14ac:dyDescent="0.2">
      <c r="A80" t="s">
        <v>2211</v>
      </c>
      <c r="B80" t="s">
        <v>6979</v>
      </c>
      <c r="C80" t="s">
        <v>7632</v>
      </c>
      <c r="D80" t="s">
        <v>6881</v>
      </c>
      <c r="E80" t="s">
        <v>7822</v>
      </c>
      <c r="F80" t="s">
        <v>7823</v>
      </c>
      <c r="H80">
        <v>2016</v>
      </c>
      <c r="I80">
        <v>6</v>
      </c>
      <c r="J80">
        <v>2017</v>
      </c>
      <c r="K80">
        <v>6</v>
      </c>
      <c r="L80" t="s">
        <v>6884</v>
      </c>
      <c r="N80" t="s">
        <v>6818</v>
      </c>
      <c r="Q80" t="s">
        <v>6203</v>
      </c>
      <c r="T80" t="s">
        <v>6894</v>
      </c>
      <c r="V80" t="s">
        <v>7824</v>
      </c>
      <c r="W80" t="s">
        <v>6900</v>
      </c>
      <c r="Z80">
        <v>100</v>
      </c>
      <c r="AB80">
        <v>12</v>
      </c>
      <c r="AJ80" t="s">
        <v>4835</v>
      </c>
      <c r="AL80" t="s">
        <v>4837</v>
      </c>
    </row>
    <row r="81" spans="1:40" x14ac:dyDescent="0.2">
      <c r="A81" t="s">
        <v>2211</v>
      </c>
      <c r="B81" t="s">
        <v>6971</v>
      </c>
      <c r="C81" t="s">
        <v>7632</v>
      </c>
      <c r="D81" t="s">
        <v>6881</v>
      </c>
      <c r="E81" t="s">
        <v>7822</v>
      </c>
      <c r="F81" t="s">
        <v>7823</v>
      </c>
      <c r="H81">
        <v>2016</v>
      </c>
      <c r="I81">
        <v>6</v>
      </c>
      <c r="J81">
        <v>2017</v>
      </c>
      <c r="K81">
        <v>6</v>
      </c>
      <c r="L81" t="s">
        <v>6907</v>
      </c>
      <c r="N81" t="s">
        <v>6818</v>
      </c>
      <c r="Q81" t="s">
        <v>6203</v>
      </c>
      <c r="T81" t="s">
        <v>6912</v>
      </c>
      <c r="U81" t="s">
        <v>7825</v>
      </c>
      <c r="V81" t="s">
        <v>7826</v>
      </c>
      <c r="W81" t="s">
        <v>6900</v>
      </c>
      <c r="Z81">
        <v>100</v>
      </c>
      <c r="AB81">
        <v>12</v>
      </c>
      <c r="AJ81" t="s">
        <v>4835</v>
      </c>
      <c r="AL81" t="s">
        <v>4837</v>
      </c>
    </row>
    <row r="82" spans="1:40" x14ac:dyDescent="0.2">
      <c r="A82" t="s">
        <v>2751</v>
      </c>
      <c r="B82" t="s">
        <v>8466</v>
      </c>
      <c r="C82" t="s">
        <v>7106</v>
      </c>
      <c r="D82" t="s">
        <v>6983</v>
      </c>
      <c r="E82" t="s">
        <v>8467</v>
      </c>
      <c r="H82">
        <v>2012</v>
      </c>
      <c r="I82">
        <v>8</v>
      </c>
      <c r="J82">
        <v>2015</v>
      </c>
      <c r="K82">
        <v>6</v>
      </c>
      <c r="L82" t="s">
        <v>6884</v>
      </c>
      <c r="N82" t="s">
        <v>6818</v>
      </c>
      <c r="Q82" t="s">
        <v>7027</v>
      </c>
      <c r="S82" t="s">
        <v>8468</v>
      </c>
      <c r="T82" t="s">
        <v>6886</v>
      </c>
      <c r="V82" t="s">
        <v>8469</v>
      </c>
      <c r="W82" t="s">
        <v>6900</v>
      </c>
      <c r="Z82">
        <v>100</v>
      </c>
      <c r="AA82">
        <v>0</v>
      </c>
      <c r="AB82">
        <v>18</v>
      </c>
      <c r="AC82">
        <v>44</v>
      </c>
      <c r="AD82">
        <v>27.2</v>
      </c>
      <c r="AE82">
        <v>26</v>
      </c>
      <c r="AJ82" t="s">
        <v>4835</v>
      </c>
      <c r="AL82" t="s">
        <v>4835</v>
      </c>
      <c r="AN82" t="s">
        <v>8470</v>
      </c>
    </row>
    <row r="83" spans="1:40" x14ac:dyDescent="0.2">
      <c r="A83" t="s">
        <v>2751</v>
      </c>
      <c r="B83" t="s">
        <v>8471</v>
      </c>
      <c r="C83" t="s">
        <v>7106</v>
      </c>
      <c r="D83" t="s">
        <v>6983</v>
      </c>
      <c r="E83" t="s">
        <v>8467</v>
      </c>
      <c r="H83">
        <v>2012</v>
      </c>
      <c r="I83">
        <v>8</v>
      </c>
      <c r="J83">
        <v>2015</v>
      </c>
      <c r="K83">
        <v>6</v>
      </c>
      <c r="L83" t="s">
        <v>6884</v>
      </c>
      <c r="N83" t="s">
        <v>6818</v>
      </c>
      <c r="Q83" t="s">
        <v>7027</v>
      </c>
      <c r="S83" t="s">
        <v>8472</v>
      </c>
      <c r="T83" t="s">
        <v>6886</v>
      </c>
      <c r="V83" t="s">
        <v>8469</v>
      </c>
      <c r="W83" t="s">
        <v>6900</v>
      </c>
      <c r="Z83">
        <v>100</v>
      </c>
      <c r="AA83">
        <v>0</v>
      </c>
      <c r="AB83">
        <v>18</v>
      </c>
      <c r="AC83">
        <v>45</v>
      </c>
      <c r="AD83">
        <v>273</v>
      </c>
      <c r="AE83">
        <v>26</v>
      </c>
      <c r="AJ83" t="s">
        <v>4835</v>
      </c>
      <c r="AL83" t="s">
        <v>4835</v>
      </c>
      <c r="AN83" t="s">
        <v>8473</v>
      </c>
    </row>
    <row r="84" spans="1:40" x14ac:dyDescent="0.2">
      <c r="A84" t="s">
        <v>1465</v>
      </c>
      <c r="B84" t="s">
        <v>6879</v>
      </c>
      <c r="C84" t="s">
        <v>7106</v>
      </c>
      <c r="D84" t="s">
        <v>6983</v>
      </c>
      <c r="E84" t="s">
        <v>7827</v>
      </c>
      <c r="F84" t="s">
        <v>7828</v>
      </c>
      <c r="H84">
        <v>2016</v>
      </c>
      <c r="I84">
        <v>8</v>
      </c>
      <c r="J84">
        <v>2018</v>
      </c>
      <c r="K84">
        <v>10</v>
      </c>
      <c r="L84" t="s">
        <v>6884</v>
      </c>
      <c r="N84" t="s">
        <v>6818</v>
      </c>
      <c r="Q84" t="s">
        <v>7027</v>
      </c>
      <c r="T84" t="s">
        <v>5178</v>
      </c>
      <c r="U84" t="s">
        <v>7829</v>
      </c>
      <c r="V84" t="s">
        <v>7830</v>
      </c>
      <c r="W84" t="s">
        <v>6900</v>
      </c>
      <c r="Z84">
        <v>100</v>
      </c>
      <c r="AA84">
        <v>0</v>
      </c>
      <c r="AD84">
        <v>32</v>
      </c>
      <c r="AE84">
        <v>31</v>
      </c>
      <c r="AF84">
        <v>27</v>
      </c>
      <c r="AG84">
        <v>37</v>
      </c>
      <c r="AH84" t="s">
        <v>7831</v>
      </c>
      <c r="AJ84" t="s">
        <v>4835</v>
      </c>
      <c r="AL84" t="s">
        <v>4835</v>
      </c>
    </row>
    <row r="85" spans="1:40" x14ac:dyDescent="0.2">
      <c r="A85" t="s">
        <v>461</v>
      </c>
      <c r="B85" t="s">
        <v>6879</v>
      </c>
      <c r="C85" t="s">
        <v>6928</v>
      </c>
      <c r="D85" t="s">
        <v>6900</v>
      </c>
      <c r="E85" t="s">
        <v>7001</v>
      </c>
      <c r="F85" t="s">
        <v>7002</v>
      </c>
      <c r="G85" t="s">
        <v>7003</v>
      </c>
      <c r="H85">
        <v>2021</v>
      </c>
      <c r="J85">
        <v>2021</v>
      </c>
      <c r="L85" t="s">
        <v>6884</v>
      </c>
      <c r="N85" t="s">
        <v>6818</v>
      </c>
      <c r="Q85" t="s">
        <v>5178</v>
      </c>
      <c r="R85" t="s">
        <v>7004</v>
      </c>
      <c r="T85" t="s">
        <v>6987</v>
      </c>
      <c r="V85" t="s">
        <v>7005</v>
      </c>
      <c r="W85" t="s">
        <v>6896</v>
      </c>
      <c r="X85">
        <v>11.79</v>
      </c>
      <c r="Y85" t="s">
        <v>7006</v>
      </c>
      <c r="Z85">
        <v>92.51</v>
      </c>
      <c r="AB85">
        <v>19</v>
      </c>
      <c r="AC85">
        <v>65</v>
      </c>
      <c r="AD85">
        <v>39.28</v>
      </c>
      <c r="AJ85" t="s">
        <v>4835</v>
      </c>
      <c r="AL85" t="s">
        <v>4835</v>
      </c>
    </row>
    <row r="86" spans="1:40" x14ac:dyDescent="0.2">
      <c r="A86" t="s">
        <v>1893</v>
      </c>
      <c r="B86" t="s">
        <v>7832</v>
      </c>
      <c r="C86" t="s">
        <v>6899</v>
      </c>
      <c r="D86" t="s">
        <v>6881</v>
      </c>
      <c r="E86" t="s">
        <v>7833</v>
      </c>
      <c r="F86" t="s">
        <v>7834</v>
      </c>
      <c r="H86">
        <v>2013</v>
      </c>
      <c r="I86">
        <v>11</v>
      </c>
      <c r="J86">
        <v>2014</v>
      </c>
      <c r="K86">
        <v>6</v>
      </c>
      <c r="L86" t="s">
        <v>6884</v>
      </c>
      <c r="N86" t="s">
        <v>6816</v>
      </c>
      <c r="O86" t="s">
        <v>7480</v>
      </c>
      <c r="T86" t="s">
        <v>6947</v>
      </c>
      <c r="U86" t="s">
        <v>7835</v>
      </c>
      <c r="V86" t="s">
        <v>7836</v>
      </c>
      <c r="W86" t="s">
        <v>6900</v>
      </c>
      <c r="Z86">
        <v>0</v>
      </c>
      <c r="AA86">
        <v>1</v>
      </c>
      <c r="AB86">
        <v>17</v>
      </c>
      <c r="AC86">
        <v>18</v>
      </c>
      <c r="AJ86" t="s">
        <v>4835</v>
      </c>
      <c r="AL86" t="s">
        <v>4835</v>
      </c>
      <c r="AN86" t="s">
        <v>7837</v>
      </c>
    </row>
    <row r="87" spans="1:40" x14ac:dyDescent="0.2">
      <c r="A87" t="s">
        <v>1893</v>
      </c>
      <c r="B87" t="s">
        <v>7838</v>
      </c>
      <c r="C87" t="s">
        <v>6899</v>
      </c>
      <c r="D87" t="s">
        <v>6881</v>
      </c>
      <c r="E87" t="s">
        <v>7833</v>
      </c>
      <c r="F87" t="s">
        <v>7834</v>
      </c>
      <c r="H87">
        <v>2013</v>
      </c>
      <c r="I87">
        <v>11</v>
      </c>
      <c r="J87">
        <v>2014</v>
      </c>
      <c r="K87">
        <v>6</v>
      </c>
      <c r="L87" t="s">
        <v>6884</v>
      </c>
      <c r="N87" t="s">
        <v>6816</v>
      </c>
      <c r="O87" t="s">
        <v>7480</v>
      </c>
      <c r="T87" t="s">
        <v>6947</v>
      </c>
      <c r="U87" t="s">
        <v>7839</v>
      </c>
      <c r="V87" t="s">
        <v>7836</v>
      </c>
      <c r="W87" t="s">
        <v>6900</v>
      </c>
      <c r="Z87">
        <v>100</v>
      </c>
      <c r="AA87">
        <v>0</v>
      </c>
      <c r="AB87">
        <v>17</v>
      </c>
      <c r="AC87">
        <v>18</v>
      </c>
      <c r="AJ87" t="s">
        <v>4835</v>
      </c>
      <c r="AL87" t="s">
        <v>4835</v>
      </c>
      <c r="AN87" t="s">
        <v>7840</v>
      </c>
    </row>
    <row r="88" spans="1:40" x14ac:dyDescent="0.2">
      <c r="A88" t="s">
        <v>1053</v>
      </c>
      <c r="B88" t="s">
        <v>6879</v>
      </c>
      <c r="C88" t="s">
        <v>7007</v>
      </c>
      <c r="D88" t="s">
        <v>6881</v>
      </c>
      <c r="G88" t="s">
        <v>7008</v>
      </c>
      <c r="H88">
        <v>2019</v>
      </c>
      <c r="I88">
        <v>7</v>
      </c>
      <c r="J88">
        <v>2020</v>
      </c>
      <c r="K88">
        <v>7</v>
      </c>
      <c r="L88" t="s">
        <v>6907</v>
      </c>
      <c r="N88" t="s">
        <v>6818</v>
      </c>
      <c r="Q88" t="s">
        <v>7009</v>
      </c>
      <c r="T88" t="s">
        <v>6886</v>
      </c>
      <c r="V88" t="s">
        <v>7010</v>
      </c>
      <c r="W88" t="s">
        <v>6900</v>
      </c>
      <c r="AB88">
        <v>20</v>
      </c>
      <c r="AC88">
        <v>50</v>
      </c>
      <c r="AD88">
        <v>32</v>
      </c>
      <c r="AJ88" t="s">
        <v>4835</v>
      </c>
      <c r="AL88" t="s">
        <v>4837</v>
      </c>
    </row>
    <row r="89" spans="1:40" x14ac:dyDescent="0.2">
      <c r="A89" t="s">
        <v>3915</v>
      </c>
      <c r="B89" t="s">
        <v>6879</v>
      </c>
      <c r="C89" t="s">
        <v>6922</v>
      </c>
      <c r="D89" t="s">
        <v>6881</v>
      </c>
      <c r="F89" t="s">
        <v>6995</v>
      </c>
      <c r="G89" t="s">
        <v>9897</v>
      </c>
      <c r="H89">
        <v>2024</v>
      </c>
      <c r="I89">
        <v>7</v>
      </c>
      <c r="J89">
        <v>2024</v>
      </c>
      <c r="K89">
        <v>10</v>
      </c>
      <c r="L89" t="s">
        <v>6884</v>
      </c>
      <c r="N89" t="s">
        <v>6818</v>
      </c>
      <c r="Q89" t="s">
        <v>6967</v>
      </c>
      <c r="T89" t="s">
        <v>6961</v>
      </c>
      <c r="V89" t="s">
        <v>9898</v>
      </c>
      <c r="W89" t="s">
        <v>6896</v>
      </c>
      <c r="X89">
        <v>37.700000000000003</v>
      </c>
      <c r="Y89" t="s">
        <v>9899</v>
      </c>
      <c r="Z89">
        <v>100</v>
      </c>
      <c r="AB89">
        <v>18</v>
      </c>
      <c r="AC89">
        <v>41</v>
      </c>
      <c r="AD89">
        <v>26</v>
      </c>
      <c r="AF89">
        <v>23</v>
      </c>
      <c r="AG89">
        <v>30</v>
      </c>
      <c r="AJ89" t="s">
        <v>4835</v>
      </c>
      <c r="AL89" t="s">
        <v>4837</v>
      </c>
    </row>
    <row r="90" spans="1:40" x14ac:dyDescent="0.2">
      <c r="A90" t="s">
        <v>1060</v>
      </c>
      <c r="B90" t="s">
        <v>6879</v>
      </c>
      <c r="C90" t="s">
        <v>6964</v>
      </c>
      <c r="D90" t="s">
        <v>6881</v>
      </c>
      <c r="F90" t="s">
        <v>7011</v>
      </c>
      <c r="G90" t="s">
        <v>7012</v>
      </c>
      <c r="H90">
        <v>2014</v>
      </c>
      <c r="L90" t="s">
        <v>6884</v>
      </c>
      <c r="N90" t="s">
        <v>6818</v>
      </c>
      <c r="Q90" t="s">
        <v>7013</v>
      </c>
      <c r="T90" t="s">
        <v>6961</v>
      </c>
      <c r="V90" t="s">
        <v>7014</v>
      </c>
      <c r="W90" t="s">
        <v>6896</v>
      </c>
      <c r="Y90" t="s">
        <v>6970</v>
      </c>
      <c r="Z90">
        <v>100</v>
      </c>
      <c r="AB90">
        <v>15</v>
      </c>
      <c r="AC90">
        <v>24</v>
      </c>
      <c r="AD90">
        <v>17</v>
      </c>
      <c r="AJ90" t="s">
        <v>4835</v>
      </c>
      <c r="AL90" t="s">
        <v>4835</v>
      </c>
    </row>
    <row r="91" spans="1:40" x14ac:dyDescent="0.2">
      <c r="A91" t="s">
        <v>1899</v>
      </c>
      <c r="B91" t="s">
        <v>6879</v>
      </c>
      <c r="C91" t="s">
        <v>7086</v>
      </c>
      <c r="D91" t="s">
        <v>6900</v>
      </c>
      <c r="E91" t="s">
        <v>7841</v>
      </c>
      <c r="F91" t="s">
        <v>7842</v>
      </c>
      <c r="H91">
        <v>2018</v>
      </c>
      <c r="I91">
        <v>1</v>
      </c>
      <c r="J91">
        <v>2018</v>
      </c>
      <c r="K91">
        <v>12</v>
      </c>
      <c r="L91" t="s">
        <v>6884</v>
      </c>
      <c r="N91" t="s">
        <v>6818</v>
      </c>
      <c r="Q91" t="s">
        <v>7019</v>
      </c>
      <c r="S91" t="s">
        <v>7843</v>
      </c>
      <c r="T91" t="s">
        <v>6947</v>
      </c>
      <c r="U91" t="s">
        <v>7844</v>
      </c>
      <c r="V91" t="s">
        <v>7845</v>
      </c>
      <c r="W91" t="s">
        <v>6896</v>
      </c>
      <c r="X91">
        <v>10.37</v>
      </c>
      <c r="Y91" t="s">
        <v>7846</v>
      </c>
      <c r="AB91">
        <v>18</v>
      </c>
      <c r="AH91" t="s">
        <v>7847</v>
      </c>
      <c r="AJ91" t="s">
        <v>4835</v>
      </c>
      <c r="AL91" t="s">
        <v>4837</v>
      </c>
    </row>
    <row r="92" spans="1:40" x14ac:dyDescent="0.2">
      <c r="A92" t="s">
        <v>4339</v>
      </c>
      <c r="B92" t="s">
        <v>6879</v>
      </c>
      <c r="C92" t="s">
        <v>6922</v>
      </c>
      <c r="D92" t="s">
        <v>6881</v>
      </c>
      <c r="E92" t="s">
        <v>9900</v>
      </c>
      <c r="F92" t="s">
        <v>9901</v>
      </c>
      <c r="H92">
        <v>2010</v>
      </c>
      <c r="J92">
        <v>2012</v>
      </c>
      <c r="L92" t="s">
        <v>6884</v>
      </c>
      <c r="N92" t="s">
        <v>6818</v>
      </c>
      <c r="Q92" t="s">
        <v>6885</v>
      </c>
      <c r="S92" t="s">
        <v>9902</v>
      </c>
      <c r="T92" t="s">
        <v>6886</v>
      </c>
      <c r="U92" t="s">
        <v>9903</v>
      </c>
      <c r="V92" t="s">
        <v>9904</v>
      </c>
      <c r="W92" t="s">
        <v>6900</v>
      </c>
      <c r="AB92">
        <v>18</v>
      </c>
      <c r="AC92">
        <v>51</v>
      </c>
      <c r="AJ92" t="s">
        <v>4835</v>
      </c>
      <c r="AL92" t="s">
        <v>4835</v>
      </c>
      <c r="AN92" t="s">
        <v>9905</v>
      </c>
    </row>
    <row r="93" spans="1:40" x14ac:dyDescent="0.2">
      <c r="A93" t="s">
        <v>2757</v>
      </c>
      <c r="B93" t="s">
        <v>6879</v>
      </c>
      <c r="C93" t="s">
        <v>6982</v>
      </c>
      <c r="D93" t="s">
        <v>6881</v>
      </c>
      <c r="E93" t="s">
        <v>9906</v>
      </c>
      <c r="F93" t="s">
        <v>9907</v>
      </c>
      <c r="H93">
        <v>2013</v>
      </c>
      <c r="I93">
        <v>11</v>
      </c>
      <c r="J93">
        <v>2015</v>
      </c>
      <c r="K93">
        <v>2</v>
      </c>
      <c r="L93" t="s">
        <v>6884</v>
      </c>
      <c r="N93" t="s">
        <v>6818</v>
      </c>
      <c r="Q93" t="s">
        <v>7048</v>
      </c>
      <c r="S93" t="s">
        <v>9908</v>
      </c>
      <c r="T93" t="s">
        <v>6947</v>
      </c>
      <c r="U93" t="s">
        <v>7954</v>
      </c>
      <c r="V93" t="s">
        <v>9909</v>
      </c>
      <c r="W93" t="s">
        <v>6896</v>
      </c>
      <c r="Y93" t="s">
        <v>9910</v>
      </c>
      <c r="Z93">
        <v>100</v>
      </c>
      <c r="AA93">
        <v>0</v>
      </c>
      <c r="AB93">
        <v>16</v>
      </c>
      <c r="AC93">
        <v>22</v>
      </c>
      <c r="AE93">
        <v>18</v>
      </c>
      <c r="AF93">
        <v>17</v>
      </c>
      <c r="AG93">
        <v>20</v>
      </c>
      <c r="AJ93" t="s">
        <v>4835</v>
      </c>
      <c r="AL93" t="s">
        <v>4835</v>
      </c>
    </row>
    <row r="94" spans="1:40" x14ac:dyDescent="0.2">
      <c r="A94" t="s">
        <v>3921</v>
      </c>
      <c r="B94" t="s">
        <v>6879</v>
      </c>
      <c r="C94" t="s">
        <v>8743</v>
      </c>
      <c r="D94" t="s">
        <v>6881</v>
      </c>
      <c r="F94" t="s">
        <v>9911</v>
      </c>
      <c r="G94" t="s">
        <v>9912</v>
      </c>
      <c r="H94">
        <v>2022</v>
      </c>
      <c r="I94">
        <v>3</v>
      </c>
      <c r="J94">
        <v>2023</v>
      </c>
      <c r="K94">
        <v>6</v>
      </c>
      <c r="L94" t="s">
        <v>6884</v>
      </c>
      <c r="N94" t="s">
        <v>6818</v>
      </c>
      <c r="Q94" t="s">
        <v>7013</v>
      </c>
      <c r="T94" t="s">
        <v>6961</v>
      </c>
      <c r="U94" t="s">
        <v>9913</v>
      </c>
      <c r="V94" t="s">
        <v>9914</v>
      </c>
      <c r="W94" t="s">
        <v>6900</v>
      </c>
      <c r="Z94">
        <v>100</v>
      </c>
      <c r="AA94">
        <v>0</v>
      </c>
      <c r="AD94">
        <v>26.6</v>
      </c>
      <c r="AH94" t="s">
        <v>8764</v>
      </c>
      <c r="AJ94" t="s">
        <v>4835</v>
      </c>
      <c r="AL94" t="s">
        <v>4837</v>
      </c>
    </row>
    <row r="95" spans="1:40" x14ac:dyDescent="0.2">
      <c r="A95" t="s">
        <v>2364</v>
      </c>
      <c r="B95" t="s">
        <v>6879</v>
      </c>
      <c r="C95" t="s">
        <v>7296</v>
      </c>
      <c r="D95" t="s">
        <v>6900</v>
      </c>
      <c r="F95" t="s">
        <v>9393</v>
      </c>
      <c r="H95">
        <v>2012</v>
      </c>
      <c r="I95">
        <v>10</v>
      </c>
      <c r="J95">
        <v>2013</v>
      </c>
      <c r="K95">
        <v>2</v>
      </c>
      <c r="L95" t="s">
        <v>6884</v>
      </c>
      <c r="N95" t="s">
        <v>6818</v>
      </c>
      <c r="Q95" t="s">
        <v>6967</v>
      </c>
      <c r="T95" t="s">
        <v>6961</v>
      </c>
      <c r="V95" t="s">
        <v>9394</v>
      </c>
      <c r="W95" t="s">
        <v>6900</v>
      </c>
      <c r="Z95">
        <v>100</v>
      </c>
      <c r="AJ95" t="s">
        <v>4835</v>
      </c>
      <c r="AL95" t="s">
        <v>4835</v>
      </c>
    </row>
    <row r="96" spans="1:40" x14ac:dyDescent="0.2">
      <c r="A96" t="s">
        <v>1471</v>
      </c>
      <c r="B96" t="s">
        <v>7848</v>
      </c>
      <c r="C96" t="s">
        <v>7849</v>
      </c>
      <c r="D96" t="s">
        <v>6900</v>
      </c>
      <c r="F96" t="s">
        <v>7850</v>
      </c>
      <c r="H96">
        <v>2017</v>
      </c>
      <c r="I96">
        <v>9</v>
      </c>
      <c r="J96">
        <v>2017</v>
      </c>
      <c r="K96">
        <v>11</v>
      </c>
      <c r="L96" t="s">
        <v>6884</v>
      </c>
      <c r="N96" t="s">
        <v>6816</v>
      </c>
      <c r="O96" t="s">
        <v>7480</v>
      </c>
      <c r="S96" t="s">
        <v>7851</v>
      </c>
      <c r="T96" t="s">
        <v>6947</v>
      </c>
      <c r="U96" t="s">
        <v>7852</v>
      </c>
      <c r="V96" t="s">
        <v>7853</v>
      </c>
      <c r="W96" t="s">
        <v>6900</v>
      </c>
      <c r="Z96">
        <v>16.399999999999999</v>
      </c>
      <c r="AB96">
        <v>17</v>
      </c>
      <c r="AC96">
        <v>22</v>
      </c>
      <c r="AE96">
        <v>19</v>
      </c>
      <c r="AJ96" t="s">
        <v>4835</v>
      </c>
      <c r="AL96" t="s">
        <v>4835</v>
      </c>
    </row>
    <row r="97" spans="1:40" x14ac:dyDescent="0.2">
      <c r="A97" t="s">
        <v>1471</v>
      </c>
      <c r="B97" t="s">
        <v>7854</v>
      </c>
      <c r="C97" t="s">
        <v>7855</v>
      </c>
      <c r="D97" t="s">
        <v>6900</v>
      </c>
      <c r="E97" t="s">
        <v>7856</v>
      </c>
      <c r="F97" t="s">
        <v>7857</v>
      </c>
      <c r="H97">
        <v>2017</v>
      </c>
      <c r="I97">
        <v>3</v>
      </c>
      <c r="J97">
        <v>2017</v>
      </c>
      <c r="K97">
        <v>11</v>
      </c>
      <c r="L97" t="s">
        <v>6884</v>
      </c>
      <c r="N97" t="s">
        <v>6816</v>
      </c>
      <c r="O97" t="s">
        <v>7480</v>
      </c>
      <c r="S97" t="s">
        <v>7858</v>
      </c>
      <c r="T97" t="s">
        <v>6947</v>
      </c>
      <c r="U97" t="s">
        <v>7859</v>
      </c>
      <c r="V97" t="s">
        <v>7860</v>
      </c>
      <c r="W97" t="s">
        <v>6900</v>
      </c>
      <c r="Z97">
        <v>32.9</v>
      </c>
      <c r="AB97">
        <v>17</v>
      </c>
      <c r="AC97">
        <v>21</v>
      </c>
      <c r="AE97">
        <v>19</v>
      </c>
      <c r="AJ97" t="s">
        <v>4835</v>
      </c>
      <c r="AL97" t="s">
        <v>4835</v>
      </c>
    </row>
    <row r="98" spans="1:40" x14ac:dyDescent="0.2">
      <c r="A98" t="s">
        <v>2763</v>
      </c>
      <c r="B98" t="s">
        <v>6898</v>
      </c>
      <c r="C98" t="s">
        <v>7483</v>
      </c>
      <c r="D98" t="s">
        <v>6881</v>
      </c>
      <c r="E98" t="s">
        <v>9915</v>
      </c>
      <c r="F98" t="s">
        <v>9916</v>
      </c>
      <c r="H98">
        <v>2010</v>
      </c>
      <c r="J98">
        <v>2013</v>
      </c>
      <c r="L98" t="s">
        <v>6884</v>
      </c>
      <c r="N98" t="s">
        <v>6816</v>
      </c>
      <c r="O98" t="s">
        <v>6937</v>
      </c>
      <c r="S98" t="s">
        <v>9917</v>
      </c>
      <c r="T98" t="s">
        <v>6894</v>
      </c>
      <c r="V98" t="s">
        <v>9918</v>
      </c>
      <c r="W98" t="s">
        <v>6900</v>
      </c>
      <c r="Z98">
        <v>100</v>
      </c>
      <c r="AA98">
        <v>3.8</v>
      </c>
      <c r="AB98">
        <v>18</v>
      </c>
      <c r="AE98">
        <v>33</v>
      </c>
      <c r="AF98">
        <v>26</v>
      </c>
      <c r="AG98">
        <v>39</v>
      </c>
      <c r="AJ98" t="s">
        <v>4835</v>
      </c>
      <c r="AL98" t="s">
        <v>4835</v>
      </c>
    </row>
    <row r="99" spans="1:40" x14ac:dyDescent="0.2">
      <c r="A99" t="s">
        <v>2763</v>
      </c>
      <c r="B99" t="s">
        <v>6906</v>
      </c>
      <c r="C99" t="s">
        <v>7483</v>
      </c>
      <c r="D99" t="s">
        <v>6881</v>
      </c>
      <c r="E99" t="s">
        <v>9915</v>
      </c>
      <c r="F99" t="s">
        <v>9916</v>
      </c>
      <c r="H99">
        <v>2010</v>
      </c>
      <c r="J99">
        <v>2013</v>
      </c>
      <c r="L99" t="s">
        <v>6907</v>
      </c>
      <c r="N99" t="s">
        <v>6816</v>
      </c>
      <c r="O99" t="s">
        <v>6937</v>
      </c>
      <c r="S99" t="s">
        <v>9919</v>
      </c>
      <c r="T99" t="s">
        <v>5178</v>
      </c>
      <c r="U99" t="s">
        <v>9920</v>
      </c>
      <c r="V99" t="s">
        <v>9921</v>
      </c>
      <c r="W99" t="s">
        <v>6900</v>
      </c>
      <c r="Z99">
        <v>100</v>
      </c>
      <c r="AA99">
        <v>1.4</v>
      </c>
      <c r="AB99">
        <v>18</v>
      </c>
      <c r="AE99">
        <v>37</v>
      </c>
      <c r="AF99">
        <v>31</v>
      </c>
      <c r="AG99">
        <v>43</v>
      </c>
      <c r="AJ99" t="s">
        <v>4835</v>
      </c>
      <c r="AL99" t="s">
        <v>4835</v>
      </c>
    </row>
    <row r="100" spans="1:40" x14ac:dyDescent="0.2">
      <c r="A100" t="s">
        <v>1478</v>
      </c>
      <c r="B100" t="s">
        <v>6879</v>
      </c>
      <c r="C100" t="s">
        <v>6890</v>
      </c>
      <c r="D100" t="s">
        <v>6983</v>
      </c>
      <c r="E100" t="s">
        <v>7861</v>
      </c>
      <c r="F100" t="s">
        <v>7862</v>
      </c>
      <c r="H100">
        <v>2019</v>
      </c>
      <c r="I100">
        <v>6</v>
      </c>
      <c r="J100">
        <v>2019</v>
      </c>
      <c r="K100">
        <v>12</v>
      </c>
      <c r="L100" t="s">
        <v>6884</v>
      </c>
      <c r="N100" t="s">
        <v>6818</v>
      </c>
      <c r="Q100" t="s">
        <v>6894</v>
      </c>
      <c r="S100" t="s">
        <v>7863</v>
      </c>
      <c r="T100" t="s">
        <v>6894</v>
      </c>
      <c r="V100" t="s">
        <v>7864</v>
      </c>
      <c r="W100" t="s">
        <v>6900</v>
      </c>
      <c r="Z100">
        <v>100</v>
      </c>
      <c r="AA100">
        <v>28</v>
      </c>
      <c r="AB100">
        <v>18</v>
      </c>
      <c r="AC100">
        <v>45</v>
      </c>
      <c r="AD100">
        <v>33.700000000000003</v>
      </c>
      <c r="AE100">
        <v>32</v>
      </c>
      <c r="AH100" t="s">
        <v>7865</v>
      </c>
      <c r="AJ100" t="s">
        <v>4837</v>
      </c>
      <c r="AK100" t="s">
        <v>7866</v>
      </c>
      <c r="AL100" t="s">
        <v>4835</v>
      </c>
    </row>
    <row r="101" spans="1:40" x14ac:dyDescent="0.2">
      <c r="A101" t="s">
        <v>1485</v>
      </c>
      <c r="B101" t="s">
        <v>6879</v>
      </c>
      <c r="C101" t="s">
        <v>7086</v>
      </c>
      <c r="D101" t="s">
        <v>6881</v>
      </c>
      <c r="E101" t="s">
        <v>7867</v>
      </c>
      <c r="F101" t="s">
        <v>7868</v>
      </c>
      <c r="H101">
        <v>2017</v>
      </c>
      <c r="I101">
        <v>6</v>
      </c>
      <c r="J101">
        <v>2019</v>
      </c>
      <c r="K101">
        <v>7</v>
      </c>
      <c r="L101" t="s">
        <v>6884</v>
      </c>
      <c r="N101" t="s">
        <v>6818</v>
      </c>
      <c r="Q101" t="s">
        <v>6920</v>
      </c>
      <c r="S101" t="s">
        <v>7869</v>
      </c>
      <c r="T101" t="s">
        <v>6886</v>
      </c>
      <c r="V101" t="s">
        <v>7870</v>
      </c>
      <c r="W101" t="s">
        <v>6900</v>
      </c>
      <c r="AH101" t="s">
        <v>7871</v>
      </c>
      <c r="AJ101" t="s">
        <v>4835</v>
      </c>
      <c r="AL101" t="s">
        <v>4837</v>
      </c>
    </row>
    <row r="102" spans="1:40" x14ac:dyDescent="0.2">
      <c r="A102" t="s">
        <v>4346</v>
      </c>
      <c r="B102" t="s">
        <v>6979</v>
      </c>
      <c r="C102" t="s">
        <v>6934</v>
      </c>
      <c r="D102" t="s">
        <v>6881</v>
      </c>
      <c r="H102">
        <v>2013</v>
      </c>
      <c r="J102">
        <v>2014</v>
      </c>
      <c r="L102" t="s">
        <v>6884</v>
      </c>
      <c r="N102" t="s">
        <v>6818</v>
      </c>
      <c r="Q102" t="s">
        <v>7019</v>
      </c>
      <c r="S102" t="s">
        <v>9922</v>
      </c>
      <c r="T102" t="s">
        <v>6894</v>
      </c>
      <c r="V102" t="s">
        <v>9923</v>
      </c>
      <c r="W102" t="s">
        <v>6900</v>
      </c>
      <c r="Z102">
        <v>100</v>
      </c>
      <c r="AJ102" t="s">
        <v>4835</v>
      </c>
      <c r="AL102" t="s">
        <v>4835</v>
      </c>
      <c r="AN102" t="s">
        <v>9924</v>
      </c>
    </row>
    <row r="103" spans="1:40" x14ac:dyDescent="0.2">
      <c r="A103" t="s">
        <v>4346</v>
      </c>
      <c r="B103" t="s">
        <v>9925</v>
      </c>
      <c r="C103" t="s">
        <v>6934</v>
      </c>
      <c r="D103" t="s">
        <v>6881</v>
      </c>
      <c r="H103">
        <v>2013</v>
      </c>
      <c r="J103">
        <v>2014</v>
      </c>
      <c r="L103" t="s">
        <v>6884</v>
      </c>
      <c r="N103" t="s">
        <v>6818</v>
      </c>
      <c r="Q103" t="s">
        <v>7040</v>
      </c>
      <c r="T103" t="s">
        <v>6886</v>
      </c>
      <c r="U103" t="s">
        <v>9926</v>
      </c>
      <c r="V103" t="s">
        <v>9923</v>
      </c>
      <c r="W103" t="s">
        <v>6900</v>
      </c>
      <c r="AJ103" t="s">
        <v>4835</v>
      </c>
      <c r="AL103" t="s">
        <v>4835</v>
      </c>
      <c r="AN103" t="s">
        <v>9924</v>
      </c>
    </row>
    <row r="104" spans="1:40" x14ac:dyDescent="0.2">
      <c r="A104" t="s">
        <v>2770</v>
      </c>
      <c r="B104" t="s">
        <v>6898</v>
      </c>
      <c r="C104" t="s">
        <v>7599</v>
      </c>
      <c r="D104" t="s">
        <v>6881</v>
      </c>
      <c r="E104" t="s">
        <v>9927</v>
      </c>
      <c r="F104" t="s">
        <v>9928</v>
      </c>
      <c r="G104" t="s">
        <v>9929</v>
      </c>
      <c r="H104">
        <v>2014</v>
      </c>
      <c r="I104">
        <v>1</v>
      </c>
      <c r="J104">
        <v>2016</v>
      </c>
      <c r="K104">
        <v>6</v>
      </c>
      <c r="L104" t="s">
        <v>6884</v>
      </c>
      <c r="N104" t="s">
        <v>6818</v>
      </c>
      <c r="Q104" t="s">
        <v>7048</v>
      </c>
      <c r="S104" t="s">
        <v>9930</v>
      </c>
      <c r="T104" t="s">
        <v>6886</v>
      </c>
      <c r="V104" t="s">
        <v>9931</v>
      </c>
      <c r="W104" t="s">
        <v>6896</v>
      </c>
      <c r="Y104" t="s">
        <v>9932</v>
      </c>
      <c r="AB104">
        <v>12</v>
      </c>
      <c r="AC104">
        <v>76</v>
      </c>
      <c r="AJ104" t="s">
        <v>4835</v>
      </c>
      <c r="AL104" t="s">
        <v>4835</v>
      </c>
    </row>
    <row r="105" spans="1:40" x14ac:dyDescent="0.2">
      <c r="A105" t="s">
        <v>2770</v>
      </c>
      <c r="B105" t="s">
        <v>6906</v>
      </c>
      <c r="C105" t="s">
        <v>7599</v>
      </c>
      <c r="D105" t="s">
        <v>6881</v>
      </c>
      <c r="E105" t="s">
        <v>9927</v>
      </c>
      <c r="F105" t="s">
        <v>9928</v>
      </c>
      <c r="G105" t="s">
        <v>9929</v>
      </c>
      <c r="H105">
        <v>2014</v>
      </c>
      <c r="I105">
        <v>1</v>
      </c>
      <c r="J105">
        <v>2016</v>
      </c>
      <c r="K105">
        <v>6</v>
      </c>
      <c r="L105" t="s">
        <v>6907</v>
      </c>
      <c r="N105" t="s">
        <v>6818</v>
      </c>
      <c r="Q105" t="s">
        <v>7048</v>
      </c>
      <c r="S105" t="s">
        <v>9933</v>
      </c>
      <c r="T105" t="s">
        <v>6886</v>
      </c>
      <c r="V105" t="s">
        <v>9931</v>
      </c>
      <c r="W105" t="s">
        <v>6896</v>
      </c>
      <c r="Y105" t="s">
        <v>8167</v>
      </c>
      <c r="AB105">
        <v>12</v>
      </c>
      <c r="AC105">
        <v>76</v>
      </c>
      <c r="AJ105" t="s">
        <v>4835</v>
      </c>
      <c r="AL105" t="s">
        <v>4835</v>
      </c>
    </row>
    <row r="106" spans="1:40" x14ac:dyDescent="0.2">
      <c r="A106" t="s">
        <v>3928</v>
      </c>
      <c r="B106" t="s">
        <v>6879</v>
      </c>
      <c r="C106" t="s">
        <v>9934</v>
      </c>
      <c r="D106" t="s">
        <v>6881</v>
      </c>
      <c r="F106" t="s">
        <v>9935</v>
      </c>
      <c r="G106" t="s">
        <v>9936</v>
      </c>
      <c r="H106">
        <v>2023</v>
      </c>
      <c r="I106">
        <v>4</v>
      </c>
      <c r="J106">
        <v>2023</v>
      </c>
      <c r="K106">
        <v>8</v>
      </c>
      <c r="L106" t="s">
        <v>6884</v>
      </c>
      <c r="N106" t="s">
        <v>6818</v>
      </c>
      <c r="Q106" t="s">
        <v>6925</v>
      </c>
      <c r="T106" t="s">
        <v>6886</v>
      </c>
      <c r="V106" t="s">
        <v>9937</v>
      </c>
      <c r="W106" t="s">
        <v>6896</v>
      </c>
      <c r="X106">
        <v>100</v>
      </c>
      <c r="Y106" t="s">
        <v>7165</v>
      </c>
      <c r="Z106">
        <v>94.5</v>
      </c>
      <c r="AA106">
        <v>2.5</v>
      </c>
      <c r="AH106" t="s">
        <v>9938</v>
      </c>
      <c r="AJ106" t="s">
        <v>4835</v>
      </c>
      <c r="AL106" t="s">
        <v>4837</v>
      </c>
    </row>
    <row r="107" spans="1:40" x14ac:dyDescent="0.2">
      <c r="A107" t="s">
        <v>1067</v>
      </c>
      <c r="B107" t="s">
        <v>6879</v>
      </c>
      <c r="C107" t="s">
        <v>7015</v>
      </c>
      <c r="D107" t="s">
        <v>6881</v>
      </c>
      <c r="E107" t="s">
        <v>7016</v>
      </c>
      <c r="F107" t="s">
        <v>7017</v>
      </c>
      <c r="G107" t="s">
        <v>7018</v>
      </c>
      <c r="H107">
        <v>2019</v>
      </c>
      <c r="I107">
        <v>6</v>
      </c>
      <c r="J107">
        <v>2020</v>
      </c>
      <c r="K107">
        <v>6</v>
      </c>
      <c r="L107" t="s">
        <v>6884</v>
      </c>
      <c r="N107" t="s">
        <v>6818</v>
      </c>
      <c r="Q107" t="s">
        <v>7019</v>
      </c>
      <c r="T107" t="s">
        <v>6886</v>
      </c>
      <c r="V107" t="s">
        <v>7020</v>
      </c>
      <c r="W107" t="s">
        <v>6896</v>
      </c>
      <c r="X107">
        <v>83.4</v>
      </c>
      <c r="Y107" t="s">
        <v>6970</v>
      </c>
      <c r="Z107">
        <v>100</v>
      </c>
      <c r="AB107">
        <v>12</v>
      </c>
      <c r="AJ107" t="s">
        <v>4835</v>
      </c>
      <c r="AL107" t="s">
        <v>4837</v>
      </c>
    </row>
    <row r="108" spans="1:40" x14ac:dyDescent="0.2">
      <c r="A108" t="s">
        <v>2370</v>
      </c>
      <c r="B108" t="s">
        <v>6879</v>
      </c>
      <c r="C108" t="s">
        <v>9395</v>
      </c>
      <c r="D108" t="s">
        <v>6881</v>
      </c>
      <c r="F108" t="s">
        <v>9396</v>
      </c>
      <c r="H108">
        <v>2011</v>
      </c>
      <c r="I108">
        <v>4</v>
      </c>
      <c r="J108">
        <v>2012</v>
      </c>
      <c r="K108">
        <v>5</v>
      </c>
      <c r="L108" t="s">
        <v>6884</v>
      </c>
      <c r="N108" t="s">
        <v>6818</v>
      </c>
      <c r="Q108" t="s">
        <v>6925</v>
      </c>
      <c r="S108" t="s">
        <v>9397</v>
      </c>
      <c r="T108" t="s">
        <v>6961</v>
      </c>
      <c r="V108" t="s">
        <v>9398</v>
      </c>
      <c r="W108" t="s">
        <v>6896</v>
      </c>
      <c r="Z108">
        <v>100</v>
      </c>
      <c r="AB108">
        <v>20</v>
      </c>
      <c r="AC108">
        <v>30</v>
      </c>
      <c r="AD108">
        <v>26.2</v>
      </c>
      <c r="AH108" t="s">
        <v>9399</v>
      </c>
      <c r="AJ108" t="s">
        <v>4835</v>
      </c>
      <c r="AL108" t="s">
        <v>4837</v>
      </c>
    </row>
    <row r="109" spans="1:40" x14ac:dyDescent="0.2">
      <c r="A109" t="s">
        <v>1074</v>
      </c>
      <c r="B109" t="s">
        <v>6879</v>
      </c>
      <c r="C109" t="s">
        <v>7021</v>
      </c>
      <c r="D109" t="s">
        <v>6983</v>
      </c>
      <c r="F109" t="s">
        <v>7022</v>
      </c>
      <c r="H109">
        <v>2019</v>
      </c>
      <c r="I109">
        <v>2</v>
      </c>
      <c r="J109">
        <v>2019</v>
      </c>
      <c r="K109">
        <v>4</v>
      </c>
      <c r="L109" t="s">
        <v>6884</v>
      </c>
      <c r="N109" t="s">
        <v>6816</v>
      </c>
      <c r="O109" t="s">
        <v>6937</v>
      </c>
      <c r="T109" t="s">
        <v>6894</v>
      </c>
      <c r="V109" t="s">
        <v>7023</v>
      </c>
      <c r="W109" t="s">
        <v>6900</v>
      </c>
      <c r="Z109">
        <v>100</v>
      </c>
      <c r="AA109">
        <v>52.6</v>
      </c>
      <c r="AB109">
        <v>13</v>
      </c>
      <c r="AC109">
        <v>55</v>
      </c>
      <c r="AH109" t="s">
        <v>7024</v>
      </c>
      <c r="AJ109" t="s">
        <v>4837</v>
      </c>
      <c r="AK109" t="s">
        <v>7025</v>
      </c>
      <c r="AL109" t="s">
        <v>4835</v>
      </c>
    </row>
    <row r="110" spans="1:40" x14ac:dyDescent="0.2">
      <c r="A110" t="s">
        <v>2375</v>
      </c>
      <c r="B110" t="s">
        <v>9400</v>
      </c>
      <c r="C110" t="s">
        <v>6982</v>
      </c>
      <c r="D110" t="s">
        <v>6983</v>
      </c>
      <c r="F110" t="s">
        <v>9401</v>
      </c>
      <c r="H110">
        <v>2013</v>
      </c>
      <c r="I110">
        <v>11</v>
      </c>
      <c r="J110">
        <v>2015</v>
      </c>
      <c r="K110">
        <v>3</v>
      </c>
      <c r="L110" t="s">
        <v>6884</v>
      </c>
      <c r="N110" t="s">
        <v>6816</v>
      </c>
      <c r="O110" t="s">
        <v>7244</v>
      </c>
      <c r="T110" t="s">
        <v>6947</v>
      </c>
      <c r="V110" t="s">
        <v>9402</v>
      </c>
      <c r="W110" t="s">
        <v>6900</v>
      </c>
      <c r="AA110">
        <v>27.24</v>
      </c>
      <c r="AB110">
        <v>18</v>
      </c>
      <c r="AC110">
        <v>44</v>
      </c>
      <c r="AJ110" t="s">
        <v>4835</v>
      </c>
      <c r="AL110" t="s">
        <v>4837</v>
      </c>
    </row>
    <row r="111" spans="1:40" x14ac:dyDescent="0.2">
      <c r="A111" t="s">
        <v>2375</v>
      </c>
      <c r="B111" t="s">
        <v>9403</v>
      </c>
      <c r="C111" t="s">
        <v>7957</v>
      </c>
      <c r="D111" t="s">
        <v>6983</v>
      </c>
      <c r="F111" t="s">
        <v>9401</v>
      </c>
      <c r="H111">
        <v>2013</v>
      </c>
      <c r="I111">
        <v>11</v>
      </c>
      <c r="J111">
        <v>2015</v>
      </c>
      <c r="K111">
        <v>3</v>
      </c>
      <c r="L111" t="s">
        <v>6884</v>
      </c>
      <c r="N111" t="s">
        <v>6816</v>
      </c>
      <c r="O111" t="s">
        <v>7244</v>
      </c>
      <c r="T111" t="s">
        <v>6947</v>
      </c>
      <c r="V111" t="s">
        <v>9402</v>
      </c>
      <c r="W111" t="s">
        <v>6900</v>
      </c>
      <c r="AA111">
        <v>24.7</v>
      </c>
      <c r="AB111">
        <v>18</v>
      </c>
      <c r="AC111">
        <v>44</v>
      </c>
      <c r="AJ111" t="s">
        <v>4835</v>
      </c>
      <c r="AL111" t="s">
        <v>4837</v>
      </c>
    </row>
    <row r="112" spans="1:40" x14ac:dyDescent="0.2">
      <c r="A112" t="s">
        <v>2375</v>
      </c>
      <c r="B112" t="s">
        <v>9404</v>
      </c>
      <c r="C112" t="s">
        <v>6982</v>
      </c>
      <c r="D112" t="s">
        <v>6983</v>
      </c>
      <c r="F112" t="s">
        <v>9401</v>
      </c>
      <c r="H112">
        <v>2013</v>
      </c>
      <c r="I112">
        <v>11</v>
      </c>
      <c r="J112">
        <v>2015</v>
      </c>
      <c r="K112">
        <v>3</v>
      </c>
      <c r="L112" t="s">
        <v>6907</v>
      </c>
      <c r="N112" t="s">
        <v>6816</v>
      </c>
      <c r="O112" t="s">
        <v>7244</v>
      </c>
      <c r="T112" t="s">
        <v>6947</v>
      </c>
      <c r="V112" t="s">
        <v>9402</v>
      </c>
      <c r="W112" t="s">
        <v>6900</v>
      </c>
      <c r="AA112">
        <v>11.2</v>
      </c>
      <c r="AB112">
        <v>18</v>
      </c>
      <c r="AC112">
        <v>44</v>
      </c>
      <c r="AJ112" t="s">
        <v>4835</v>
      </c>
      <c r="AL112" t="s">
        <v>4837</v>
      </c>
    </row>
    <row r="113" spans="1:40" x14ac:dyDescent="0.2">
      <c r="A113" t="s">
        <v>2375</v>
      </c>
      <c r="B113" t="s">
        <v>9405</v>
      </c>
      <c r="C113" t="s">
        <v>7957</v>
      </c>
      <c r="D113" t="s">
        <v>6983</v>
      </c>
      <c r="F113" t="s">
        <v>9401</v>
      </c>
      <c r="H113">
        <v>2013</v>
      </c>
      <c r="I113">
        <v>11</v>
      </c>
      <c r="J113">
        <v>2015</v>
      </c>
      <c r="K113">
        <v>3</v>
      </c>
      <c r="L113" t="s">
        <v>6907</v>
      </c>
      <c r="N113" t="s">
        <v>6816</v>
      </c>
      <c r="O113" t="s">
        <v>7244</v>
      </c>
      <c r="T113" t="s">
        <v>6947</v>
      </c>
      <c r="V113" t="s">
        <v>9402</v>
      </c>
      <c r="W113" t="s">
        <v>6900</v>
      </c>
      <c r="AA113">
        <v>12.51</v>
      </c>
      <c r="AB113">
        <v>18</v>
      </c>
      <c r="AC113">
        <v>44</v>
      </c>
      <c r="AJ113" t="s">
        <v>4835</v>
      </c>
      <c r="AL113" t="s">
        <v>4837</v>
      </c>
    </row>
    <row r="114" spans="1:40" x14ac:dyDescent="0.2">
      <c r="A114" t="s">
        <v>2776</v>
      </c>
      <c r="B114" t="s">
        <v>6879</v>
      </c>
      <c r="C114" t="s">
        <v>8155</v>
      </c>
      <c r="D114" t="s">
        <v>7031</v>
      </c>
      <c r="F114" t="s">
        <v>8474</v>
      </c>
      <c r="G114" t="s">
        <v>8475</v>
      </c>
      <c r="H114">
        <v>2013</v>
      </c>
      <c r="I114">
        <v>3</v>
      </c>
      <c r="J114">
        <v>2013</v>
      </c>
      <c r="K114">
        <v>3</v>
      </c>
      <c r="L114" t="s">
        <v>6884</v>
      </c>
      <c r="N114" t="s">
        <v>6818</v>
      </c>
      <c r="Q114" t="s">
        <v>7019</v>
      </c>
      <c r="S114" t="s">
        <v>8476</v>
      </c>
      <c r="T114" t="s">
        <v>6886</v>
      </c>
      <c r="V114" t="s">
        <v>8477</v>
      </c>
      <c r="W114" t="s">
        <v>6896</v>
      </c>
      <c r="X114">
        <v>100</v>
      </c>
      <c r="Y114" t="s">
        <v>8478</v>
      </c>
      <c r="AA114">
        <v>1</v>
      </c>
      <c r="AB114">
        <v>18</v>
      </c>
      <c r="AD114">
        <v>31.9</v>
      </c>
      <c r="AH114" t="s">
        <v>8479</v>
      </c>
      <c r="AJ114" t="s">
        <v>4835</v>
      </c>
      <c r="AL114" t="s">
        <v>4835</v>
      </c>
    </row>
    <row r="115" spans="1:40" x14ac:dyDescent="0.2">
      <c r="A115" t="s">
        <v>2782</v>
      </c>
      <c r="B115" t="s">
        <v>6879</v>
      </c>
      <c r="C115" t="s">
        <v>8155</v>
      </c>
      <c r="D115" t="s">
        <v>6881</v>
      </c>
      <c r="F115" t="s">
        <v>8156</v>
      </c>
      <c r="G115" t="s">
        <v>8480</v>
      </c>
      <c r="H115">
        <v>2015</v>
      </c>
      <c r="I115">
        <v>10</v>
      </c>
      <c r="J115">
        <v>2016</v>
      </c>
      <c r="K115">
        <v>1</v>
      </c>
      <c r="L115" t="s">
        <v>6884</v>
      </c>
      <c r="N115" t="s">
        <v>6818</v>
      </c>
      <c r="Q115" t="s">
        <v>6967</v>
      </c>
      <c r="T115" t="s">
        <v>6961</v>
      </c>
      <c r="V115" t="s">
        <v>8481</v>
      </c>
      <c r="W115" t="s">
        <v>6900</v>
      </c>
      <c r="Z115">
        <v>100</v>
      </c>
      <c r="AB115">
        <v>18</v>
      </c>
      <c r="AJ115" t="s">
        <v>4835</v>
      </c>
      <c r="AL115" t="s">
        <v>4837</v>
      </c>
    </row>
    <row r="116" spans="1:40" x14ac:dyDescent="0.2">
      <c r="A116" t="s">
        <v>2218</v>
      </c>
      <c r="B116" t="s">
        <v>6879</v>
      </c>
      <c r="C116" t="s">
        <v>7483</v>
      </c>
      <c r="D116" t="s">
        <v>6881</v>
      </c>
      <c r="E116" t="s">
        <v>7872</v>
      </c>
      <c r="F116" t="s">
        <v>7873</v>
      </c>
      <c r="H116">
        <v>2013</v>
      </c>
      <c r="I116">
        <v>3</v>
      </c>
      <c r="J116">
        <v>2014</v>
      </c>
      <c r="K116">
        <v>3</v>
      </c>
      <c r="L116" t="s">
        <v>6884</v>
      </c>
      <c r="N116" t="s">
        <v>6816</v>
      </c>
      <c r="O116" t="s">
        <v>6937</v>
      </c>
      <c r="S116" t="s">
        <v>7874</v>
      </c>
      <c r="T116" t="s">
        <v>6894</v>
      </c>
      <c r="V116" t="s">
        <v>7875</v>
      </c>
      <c r="W116" t="s">
        <v>6900</v>
      </c>
      <c r="Z116">
        <v>100</v>
      </c>
      <c r="AA116">
        <v>2.66</v>
      </c>
      <c r="AB116">
        <v>18</v>
      </c>
      <c r="AE116">
        <v>32</v>
      </c>
      <c r="AF116">
        <v>25</v>
      </c>
      <c r="AG116">
        <v>40</v>
      </c>
      <c r="AJ116" t="s">
        <v>4835</v>
      </c>
      <c r="AL116" t="s">
        <v>4835</v>
      </c>
    </row>
    <row r="117" spans="1:40" x14ac:dyDescent="0.2">
      <c r="A117" t="s">
        <v>1491</v>
      </c>
      <c r="B117" t="s">
        <v>6879</v>
      </c>
      <c r="C117" t="s">
        <v>7483</v>
      </c>
      <c r="D117" t="s">
        <v>6881</v>
      </c>
      <c r="F117" t="s">
        <v>7873</v>
      </c>
      <c r="G117" t="s">
        <v>7876</v>
      </c>
      <c r="H117">
        <v>2015</v>
      </c>
      <c r="I117">
        <v>2</v>
      </c>
      <c r="J117">
        <v>2018</v>
      </c>
      <c r="K117">
        <v>11</v>
      </c>
      <c r="L117" t="s">
        <v>6907</v>
      </c>
      <c r="N117" t="s">
        <v>6816</v>
      </c>
      <c r="O117" t="s">
        <v>6937</v>
      </c>
      <c r="T117" t="s">
        <v>6912</v>
      </c>
      <c r="U117" t="s">
        <v>7825</v>
      </c>
      <c r="V117" t="s">
        <v>7877</v>
      </c>
      <c r="W117" t="s">
        <v>6896</v>
      </c>
      <c r="Y117" t="s">
        <v>7878</v>
      </c>
      <c r="Z117">
        <v>100</v>
      </c>
      <c r="AA117">
        <v>41.5</v>
      </c>
      <c r="AB117">
        <v>18</v>
      </c>
      <c r="AD117">
        <v>37</v>
      </c>
      <c r="AH117" t="s">
        <v>7879</v>
      </c>
      <c r="AJ117" t="s">
        <v>4835</v>
      </c>
      <c r="AL117" t="s">
        <v>4837</v>
      </c>
      <c r="AN117" t="s">
        <v>7880</v>
      </c>
    </row>
    <row r="118" spans="1:40" x14ac:dyDescent="0.2">
      <c r="A118" t="s">
        <v>2381</v>
      </c>
      <c r="B118" t="s">
        <v>6879</v>
      </c>
      <c r="C118" t="s">
        <v>6964</v>
      </c>
      <c r="D118" t="s">
        <v>6881</v>
      </c>
      <c r="E118" t="s">
        <v>9406</v>
      </c>
      <c r="G118" t="s">
        <v>9407</v>
      </c>
      <c r="H118">
        <v>2013</v>
      </c>
      <c r="I118">
        <v>6</v>
      </c>
      <c r="J118">
        <v>2013</v>
      </c>
      <c r="K118">
        <v>7</v>
      </c>
      <c r="L118" t="s">
        <v>6907</v>
      </c>
      <c r="N118" t="s">
        <v>6816</v>
      </c>
      <c r="O118" t="s">
        <v>6937</v>
      </c>
      <c r="T118" t="s">
        <v>6912</v>
      </c>
      <c r="U118" t="s">
        <v>9408</v>
      </c>
      <c r="V118" t="s">
        <v>9409</v>
      </c>
      <c r="W118" t="s">
        <v>6900</v>
      </c>
      <c r="Z118">
        <v>100</v>
      </c>
      <c r="AA118">
        <v>5</v>
      </c>
      <c r="AB118">
        <v>18</v>
      </c>
      <c r="AC118">
        <v>65</v>
      </c>
      <c r="AE118">
        <v>22</v>
      </c>
      <c r="AJ118" t="s">
        <v>4835</v>
      </c>
      <c r="AL118" t="s">
        <v>4837</v>
      </c>
    </row>
    <row r="119" spans="1:40" x14ac:dyDescent="0.2">
      <c r="A119" t="s">
        <v>2224</v>
      </c>
      <c r="B119" t="s">
        <v>6879</v>
      </c>
      <c r="C119" t="s">
        <v>7086</v>
      </c>
      <c r="D119" t="s">
        <v>6881</v>
      </c>
      <c r="E119" t="s">
        <v>7881</v>
      </c>
      <c r="F119" t="s">
        <v>7882</v>
      </c>
      <c r="G119" t="s">
        <v>7883</v>
      </c>
      <c r="H119">
        <v>2015</v>
      </c>
      <c r="I119">
        <v>8</v>
      </c>
      <c r="J119">
        <v>2016</v>
      </c>
      <c r="K119">
        <v>12</v>
      </c>
      <c r="L119" t="s">
        <v>6884</v>
      </c>
      <c r="N119" t="s">
        <v>6818</v>
      </c>
      <c r="Q119" t="s">
        <v>6952</v>
      </c>
      <c r="T119" t="s">
        <v>6886</v>
      </c>
      <c r="V119" t="s">
        <v>7884</v>
      </c>
      <c r="W119" t="s">
        <v>6896</v>
      </c>
      <c r="X119">
        <v>59.7</v>
      </c>
      <c r="Y119" t="s">
        <v>7885</v>
      </c>
      <c r="Z119">
        <v>100</v>
      </c>
      <c r="AB119">
        <v>15</v>
      </c>
      <c r="AC119">
        <v>77</v>
      </c>
      <c r="AD119">
        <v>38.4</v>
      </c>
      <c r="AE119">
        <v>36.5</v>
      </c>
      <c r="AJ119" t="s">
        <v>4835</v>
      </c>
      <c r="AL119" t="s">
        <v>4835</v>
      </c>
    </row>
    <row r="120" spans="1:40" x14ac:dyDescent="0.2">
      <c r="A120" t="s">
        <v>2230</v>
      </c>
      <c r="B120" t="s">
        <v>6879</v>
      </c>
      <c r="C120" t="s">
        <v>7886</v>
      </c>
      <c r="D120" t="s">
        <v>6881</v>
      </c>
      <c r="E120" t="s">
        <v>7887</v>
      </c>
      <c r="F120" t="s">
        <v>7888</v>
      </c>
      <c r="G120" t="s">
        <v>7889</v>
      </c>
      <c r="H120">
        <v>2015</v>
      </c>
      <c r="I120">
        <v>8</v>
      </c>
      <c r="J120">
        <v>2016</v>
      </c>
      <c r="K120">
        <v>5</v>
      </c>
      <c r="L120" t="s">
        <v>6907</v>
      </c>
      <c r="N120" t="s">
        <v>6818</v>
      </c>
      <c r="Q120" t="s">
        <v>6893</v>
      </c>
      <c r="S120" t="s">
        <v>7890</v>
      </c>
      <c r="T120" t="s">
        <v>6912</v>
      </c>
      <c r="V120" t="s">
        <v>7891</v>
      </c>
      <c r="W120" t="s">
        <v>6896</v>
      </c>
      <c r="X120">
        <v>0.84</v>
      </c>
      <c r="Y120" t="s">
        <v>7892</v>
      </c>
      <c r="Z120">
        <v>100</v>
      </c>
      <c r="AA120">
        <v>31.84</v>
      </c>
      <c r="AB120">
        <v>18</v>
      </c>
      <c r="AC120">
        <v>60</v>
      </c>
      <c r="AE120">
        <v>28</v>
      </c>
      <c r="AJ120" t="s">
        <v>4835</v>
      </c>
      <c r="AL120" t="s">
        <v>4835</v>
      </c>
      <c r="AN120" t="s">
        <v>7893</v>
      </c>
    </row>
    <row r="121" spans="1:40" x14ac:dyDescent="0.2">
      <c r="A121" t="s">
        <v>1080</v>
      </c>
      <c r="B121" t="s">
        <v>6879</v>
      </c>
      <c r="C121" t="s">
        <v>6909</v>
      </c>
      <c r="D121" t="s">
        <v>6881</v>
      </c>
      <c r="F121" t="s">
        <v>6910</v>
      </c>
      <c r="G121" t="s">
        <v>7026</v>
      </c>
      <c r="L121" t="s">
        <v>6907</v>
      </c>
      <c r="N121" t="s">
        <v>6818</v>
      </c>
      <c r="Q121" t="s">
        <v>7027</v>
      </c>
      <c r="T121" t="s">
        <v>6912</v>
      </c>
      <c r="V121" t="s">
        <v>7028</v>
      </c>
      <c r="W121" t="s">
        <v>6896</v>
      </c>
      <c r="Y121" t="s">
        <v>7029</v>
      </c>
      <c r="Z121">
        <v>100</v>
      </c>
      <c r="AA121">
        <v>0</v>
      </c>
      <c r="AB121">
        <v>16</v>
      </c>
      <c r="AJ121" t="s">
        <v>4835</v>
      </c>
      <c r="AL121" t="s">
        <v>4835</v>
      </c>
    </row>
    <row r="122" spans="1:40" x14ac:dyDescent="0.2">
      <c r="A122" t="s">
        <v>467</v>
      </c>
      <c r="B122" t="s">
        <v>6879</v>
      </c>
      <c r="C122" t="s">
        <v>7030</v>
      </c>
      <c r="D122" t="s">
        <v>7031</v>
      </c>
      <c r="E122" t="s">
        <v>7032</v>
      </c>
      <c r="F122" t="s">
        <v>7033</v>
      </c>
      <c r="H122">
        <v>2019</v>
      </c>
      <c r="I122">
        <v>9</v>
      </c>
      <c r="J122">
        <v>2021</v>
      </c>
      <c r="K122">
        <v>2</v>
      </c>
      <c r="L122" t="s">
        <v>6884</v>
      </c>
      <c r="N122" t="s">
        <v>6816</v>
      </c>
      <c r="O122" t="s">
        <v>6937</v>
      </c>
      <c r="S122" t="s">
        <v>7034</v>
      </c>
      <c r="T122" t="s">
        <v>6947</v>
      </c>
      <c r="V122" t="s">
        <v>7035</v>
      </c>
      <c r="W122" t="s">
        <v>6900</v>
      </c>
      <c r="AA122">
        <v>0</v>
      </c>
      <c r="AB122">
        <v>15</v>
      </c>
      <c r="AC122">
        <v>69</v>
      </c>
      <c r="AJ122" t="s">
        <v>4835</v>
      </c>
      <c r="AL122" t="s">
        <v>4837</v>
      </c>
      <c r="AN122" t="s">
        <v>7036</v>
      </c>
    </row>
    <row r="123" spans="1:40" x14ac:dyDescent="0.2">
      <c r="A123" t="s">
        <v>2788</v>
      </c>
      <c r="B123" t="s">
        <v>6879</v>
      </c>
      <c r="C123" t="s">
        <v>7079</v>
      </c>
      <c r="D123" t="s">
        <v>6881</v>
      </c>
      <c r="F123" t="s">
        <v>7683</v>
      </c>
      <c r="G123" t="s">
        <v>8482</v>
      </c>
      <c r="H123">
        <v>2012</v>
      </c>
      <c r="I123">
        <v>12</v>
      </c>
      <c r="J123">
        <v>2013</v>
      </c>
      <c r="K123">
        <v>1</v>
      </c>
      <c r="L123" t="s">
        <v>6884</v>
      </c>
      <c r="N123" t="s">
        <v>6818</v>
      </c>
      <c r="Q123" t="s">
        <v>7013</v>
      </c>
      <c r="T123" t="s">
        <v>6961</v>
      </c>
      <c r="V123" t="s">
        <v>8483</v>
      </c>
      <c r="W123" t="s">
        <v>6896</v>
      </c>
      <c r="Y123" t="s">
        <v>8484</v>
      </c>
      <c r="Z123">
        <v>100</v>
      </c>
      <c r="AA123">
        <v>0.5</v>
      </c>
      <c r="AB123">
        <v>16</v>
      </c>
      <c r="AC123">
        <v>47</v>
      </c>
      <c r="AE123">
        <v>27</v>
      </c>
      <c r="AF123">
        <v>21</v>
      </c>
      <c r="AG123">
        <v>32</v>
      </c>
      <c r="AJ123" t="s">
        <v>4835</v>
      </c>
      <c r="AL123" t="s">
        <v>4837</v>
      </c>
      <c r="AN123" t="s">
        <v>8485</v>
      </c>
    </row>
    <row r="124" spans="1:40" x14ac:dyDescent="0.2">
      <c r="A124" t="s">
        <v>4350</v>
      </c>
      <c r="B124" t="s">
        <v>6879</v>
      </c>
      <c r="C124" t="s">
        <v>7079</v>
      </c>
      <c r="D124" t="s">
        <v>6881</v>
      </c>
      <c r="F124" t="s">
        <v>7683</v>
      </c>
      <c r="H124">
        <v>2012</v>
      </c>
      <c r="I124">
        <v>10</v>
      </c>
      <c r="J124">
        <v>2014</v>
      </c>
      <c r="K124">
        <v>7</v>
      </c>
      <c r="L124" t="s">
        <v>6907</v>
      </c>
      <c r="N124" t="s">
        <v>6818</v>
      </c>
      <c r="Q124" t="s">
        <v>6893</v>
      </c>
      <c r="T124" t="s">
        <v>6912</v>
      </c>
      <c r="U124" t="s">
        <v>9939</v>
      </c>
      <c r="V124" t="s">
        <v>9940</v>
      </c>
      <c r="W124" t="s">
        <v>6896</v>
      </c>
      <c r="Z124">
        <v>100</v>
      </c>
      <c r="AB124">
        <v>18</v>
      </c>
      <c r="AC124">
        <v>70</v>
      </c>
      <c r="AE124">
        <v>27</v>
      </c>
      <c r="AJ124" t="s">
        <v>4835</v>
      </c>
      <c r="AL124" t="s">
        <v>4835</v>
      </c>
      <c r="AN124" t="s">
        <v>9941</v>
      </c>
    </row>
    <row r="125" spans="1:40" x14ac:dyDescent="0.2">
      <c r="A125" t="s">
        <v>1905</v>
      </c>
      <c r="B125" t="s">
        <v>7894</v>
      </c>
      <c r="C125" t="s">
        <v>7007</v>
      </c>
      <c r="D125" t="s">
        <v>6881</v>
      </c>
      <c r="E125" t="s">
        <v>7793</v>
      </c>
      <c r="F125" t="s">
        <v>7895</v>
      </c>
      <c r="G125" t="s">
        <v>7896</v>
      </c>
      <c r="H125">
        <v>2013</v>
      </c>
      <c r="I125">
        <v>1</v>
      </c>
      <c r="J125">
        <v>2013</v>
      </c>
      <c r="K125">
        <v>12</v>
      </c>
      <c r="L125" t="s">
        <v>6884</v>
      </c>
      <c r="N125" t="s">
        <v>6818</v>
      </c>
      <c r="Q125" t="s">
        <v>6920</v>
      </c>
      <c r="T125" t="s">
        <v>6886</v>
      </c>
      <c r="V125" t="s">
        <v>7897</v>
      </c>
      <c r="W125" t="s">
        <v>6900</v>
      </c>
      <c r="AJ125" t="s">
        <v>4835</v>
      </c>
      <c r="AL125" t="s">
        <v>4835</v>
      </c>
      <c r="AN125" t="s">
        <v>7898</v>
      </c>
    </row>
    <row r="126" spans="1:40" x14ac:dyDescent="0.2">
      <c r="A126" t="s">
        <v>1905</v>
      </c>
      <c r="B126" t="s">
        <v>7899</v>
      </c>
      <c r="C126" t="s">
        <v>7007</v>
      </c>
      <c r="D126" t="s">
        <v>6881</v>
      </c>
      <c r="E126" t="s">
        <v>7793</v>
      </c>
      <c r="F126" t="s">
        <v>7895</v>
      </c>
      <c r="G126" t="s">
        <v>7896</v>
      </c>
      <c r="H126">
        <v>2014</v>
      </c>
      <c r="I126">
        <v>1</v>
      </c>
      <c r="J126">
        <v>2014</v>
      </c>
      <c r="K126">
        <v>12</v>
      </c>
      <c r="L126" t="s">
        <v>6884</v>
      </c>
      <c r="N126" t="s">
        <v>6818</v>
      </c>
      <c r="Q126" t="s">
        <v>6920</v>
      </c>
      <c r="T126" t="s">
        <v>6886</v>
      </c>
      <c r="V126" t="s">
        <v>7897</v>
      </c>
      <c r="W126" t="s">
        <v>6900</v>
      </c>
      <c r="AJ126" t="s">
        <v>4835</v>
      </c>
      <c r="AL126" t="s">
        <v>4835</v>
      </c>
      <c r="AN126" t="s">
        <v>7898</v>
      </c>
    </row>
    <row r="127" spans="1:40" x14ac:dyDescent="0.2">
      <c r="A127" t="s">
        <v>1905</v>
      </c>
      <c r="B127" t="s">
        <v>7900</v>
      </c>
      <c r="C127" t="s">
        <v>7007</v>
      </c>
      <c r="D127" t="s">
        <v>6881</v>
      </c>
      <c r="E127" t="s">
        <v>7793</v>
      </c>
      <c r="F127" t="s">
        <v>7895</v>
      </c>
      <c r="G127" t="s">
        <v>7896</v>
      </c>
      <c r="H127">
        <v>2015</v>
      </c>
      <c r="I127">
        <v>1</v>
      </c>
      <c r="J127">
        <v>2015</v>
      </c>
      <c r="K127">
        <v>12</v>
      </c>
      <c r="L127" t="s">
        <v>6884</v>
      </c>
      <c r="N127" t="s">
        <v>6818</v>
      </c>
      <c r="Q127" t="s">
        <v>6920</v>
      </c>
      <c r="T127" t="s">
        <v>6886</v>
      </c>
      <c r="V127" t="s">
        <v>7897</v>
      </c>
      <c r="W127" t="s">
        <v>6900</v>
      </c>
      <c r="AJ127" t="s">
        <v>4835</v>
      </c>
      <c r="AL127" t="s">
        <v>4835</v>
      </c>
      <c r="AN127" t="s">
        <v>7898</v>
      </c>
    </row>
    <row r="128" spans="1:40" x14ac:dyDescent="0.2">
      <c r="A128" t="s">
        <v>1905</v>
      </c>
      <c r="B128" t="s">
        <v>7901</v>
      </c>
      <c r="C128" t="s">
        <v>7007</v>
      </c>
      <c r="D128" t="s">
        <v>6881</v>
      </c>
      <c r="E128" t="s">
        <v>7793</v>
      </c>
      <c r="F128" t="s">
        <v>7895</v>
      </c>
      <c r="G128" t="s">
        <v>7896</v>
      </c>
      <c r="H128">
        <v>2016</v>
      </c>
      <c r="I128">
        <v>1</v>
      </c>
      <c r="J128">
        <v>2016</v>
      </c>
      <c r="K128">
        <v>12</v>
      </c>
      <c r="L128" t="s">
        <v>6884</v>
      </c>
      <c r="N128" t="s">
        <v>6818</v>
      </c>
      <c r="Q128" t="s">
        <v>6920</v>
      </c>
      <c r="T128" t="s">
        <v>6886</v>
      </c>
      <c r="V128" t="s">
        <v>7897</v>
      </c>
      <c r="W128" t="s">
        <v>6900</v>
      </c>
      <c r="AJ128" t="s">
        <v>4835</v>
      </c>
      <c r="AL128" t="s">
        <v>4835</v>
      </c>
      <c r="AN128" t="s">
        <v>7898</v>
      </c>
    </row>
    <row r="129" spans="1:40" x14ac:dyDescent="0.2">
      <c r="A129" t="s">
        <v>1905</v>
      </c>
      <c r="B129" t="s">
        <v>7902</v>
      </c>
      <c r="C129" t="s">
        <v>7007</v>
      </c>
      <c r="D129" t="s">
        <v>6881</v>
      </c>
      <c r="E129" t="s">
        <v>7793</v>
      </c>
      <c r="F129" t="s">
        <v>7895</v>
      </c>
      <c r="G129" t="s">
        <v>7896</v>
      </c>
      <c r="H129">
        <v>2017</v>
      </c>
      <c r="I129">
        <v>1</v>
      </c>
      <c r="J129">
        <v>2017</v>
      </c>
      <c r="K129">
        <v>12</v>
      </c>
      <c r="L129" t="s">
        <v>6884</v>
      </c>
      <c r="N129" t="s">
        <v>6818</v>
      </c>
      <c r="Q129" t="s">
        <v>6920</v>
      </c>
      <c r="T129" t="s">
        <v>6886</v>
      </c>
      <c r="V129" t="s">
        <v>7897</v>
      </c>
      <c r="W129" t="s">
        <v>6900</v>
      </c>
      <c r="AJ129" t="s">
        <v>4835</v>
      </c>
      <c r="AL129" t="s">
        <v>4835</v>
      </c>
      <c r="AN129" t="s">
        <v>7898</v>
      </c>
    </row>
    <row r="130" spans="1:40" x14ac:dyDescent="0.2">
      <c r="A130" t="s">
        <v>1905</v>
      </c>
      <c r="B130" t="s">
        <v>7903</v>
      </c>
      <c r="C130" t="s">
        <v>7007</v>
      </c>
      <c r="D130" t="s">
        <v>6881</v>
      </c>
      <c r="E130" t="s">
        <v>7793</v>
      </c>
      <c r="F130" t="s">
        <v>7895</v>
      </c>
      <c r="G130" t="s">
        <v>7896</v>
      </c>
      <c r="H130">
        <v>2018</v>
      </c>
      <c r="I130">
        <v>1</v>
      </c>
      <c r="J130">
        <v>2018</v>
      </c>
      <c r="K130">
        <v>8</v>
      </c>
      <c r="L130" t="s">
        <v>6884</v>
      </c>
      <c r="N130" t="s">
        <v>6818</v>
      </c>
      <c r="Q130" t="s">
        <v>6920</v>
      </c>
      <c r="T130" t="s">
        <v>6886</v>
      </c>
      <c r="V130" t="s">
        <v>7897</v>
      </c>
      <c r="W130" t="s">
        <v>6900</v>
      </c>
      <c r="AJ130" t="s">
        <v>4835</v>
      </c>
      <c r="AL130" t="s">
        <v>4835</v>
      </c>
      <c r="AN130" t="s">
        <v>7898</v>
      </c>
    </row>
    <row r="131" spans="1:40" x14ac:dyDescent="0.2">
      <c r="A131" t="s">
        <v>1497</v>
      </c>
      <c r="B131" t="s">
        <v>6879</v>
      </c>
      <c r="C131" t="s">
        <v>7904</v>
      </c>
      <c r="D131" t="s">
        <v>6881</v>
      </c>
      <c r="F131" t="s">
        <v>7905</v>
      </c>
      <c r="G131" t="s">
        <v>7906</v>
      </c>
      <c r="H131">
        <v>2018</v>
      </c>
      <c r="I131">
        <v>11</v>
      </c>
      <c r="J131">
        <v>2019</v>
      </c>
      <c r="K131">
        <v>6</v>
      </c>
      <c r="L131" t="s">
        <v>6907</v>
      </c>
      <c r="N131" t="s">
        <v>6818</v>
      </c>
      <c r="Q131" t="s">
        <v>6893</v>
      </c>
      <c r="T131" t="s">
        <v>6886</v>
      </c>
      <c r="V131" t="s">
        <v>7907</v>
      </c>
      <c r="W131" t="s">
        <v>6896</v>
      </c>
      <c r="X131">
        <v>100</v>
      </c>
      <c r="Y131" t="s">
        <v>7263</v>
      </c>
      <c r="Z131">
        <v>100</v>
      </c>
      <c r="AB131">
        <v>18</v>
      </c>
      <c r="AC131">
        <v>73</v>
      </c>
      <c r="AE131">
        <v>28</v>
      </c>
      <c r="AH131" t="s">
        <v>7908</v>
      </c>
      <c r="AJ131" t="s">
        <v>4835</v>
      </c>
      <c r="AL131" t="s">
        <v>4835</v>
      </c>
    </row>
    <row r="132" spans="1:40" x14ac:dyDescent="0.2">
      <c r="A132" t="s">
        <v>2794</v>
      </c>
      <c r="B132" t="s">
        <v>6879</v>
      </c>
      <c r="C132" t="s">
        <v>7086</v>
      </c>
      <c r="D132" t="s">
        <v>6881</v>
      </c>
      <c r="E132" t="s">
        <v>8486</v>
      </c>
      <c r="F132" t="s">
        <v>8487</v>
      </c>
      <c r="H132">
        <v>2011</v>
      </c>
      <c r="I132">
        <v>7</v>
      </c>
      <c r="J132">
        <v>2012</v>
      </c>
      <c r="K132">
        <v>1</v>
      </c>
      <c r="L132" t="s">
        <v>6884</v>
      </c>
      <c r="N132" t="s">
        <v>6818</v>
      </c>
      <c r="Q132" t="s">
        <v>7019</v>
      </c>
      <c r="S132" t="s">
        <v>8488</v>
      </c>
      <c r="T132" t="s">
        <v>6987</v>
      </c>
      <c r="V132" t="s">
        <v>8489</v>
      </c>
      <c r="W132" t="s">
        <v>6896</v>
      </c>
      <c r="Y132" t="s">
        <v>8490</v>
      </c>
      <c r="AA132">
        <v>0</v>
      </c>
      <c r="AB132">
        <v>14</v>
      </c>
      <c r="AC132">
        <v>78</v>
      </c>
      <c r="AD132">
        <v>37</v>
      </c>
      <c r="AJ132" t="s">
        <v>4835</v>
      </c>
      <c r="AL132" t="s">
        <v>4837</v>
      </c>
    </row>
    <row r="133" spans="1:40" x14ac:dyDescent="0.2">
      <c r="A133" t="s">
        <v>1912</v>
      </c>
      <c r="B133" t="s">
        <v>7909</v>
      </c>
      <c r="C133" t="s">
        <v>7910</v>
      </c>
      <c r="D133" t="s">
        <v>6983</v>
      </c>
      <c r="F133" t="s">
        <v>7911</v>
      </c>
      <c r="H133">
        <v>2012</v>
      </c>
      <c r="J133">
        <v>2014</v>
      </c>
      <c r="L133" t="s">
        <v>6884</v>
      </c>
      <c r="N133" t="s">
        <v>6818</v>
      </c>
      <c r="Q133" t="s">
        <v>6893</v>
      </c>
      <c r="T133" t="s">
        <v>6886</v>
      </c>
      <c r="V133" t="s">
        <v>7912</v>
      </c>
      <c r="W133" t="s">
        <v>6900</v>
      </c>
      <c r="AB133">
        <v>15</v>
      </c>
      <c r="AC133">
        <v>19</v>
      </c>
      <c r="AJ133" t="s">
        <v>4835</v>
      </c>
      <c r="AL133" t="s">
        <v>4835</v>
      </c>
      <c r="AN133" t="s">
        <v>7913</v>
      </c>
    </row>
    <row r="134" spans="1:40" x14ac:dyDescent="0.2">
      <c r="A134" t="s">
        <v>1912</v>
      </c>
      <c r="B134" t="s">
        <v>7914</v>
      </c>
      <c r="C134" t="s">
        <v>7910</v>
      </c>
      <c r="D134" t="s">
        <v>6983</v>
      </c>
      <c r="F134" t="s">
        <v>7911</v>
      </c>
      <c r="H134">
        <v>2017</v>
      </c>
      <c r="J134">
        <v>2017</v>
      </c>
      <c r="L134" t="s">
        <v>6884</v>
      </c>
      <c r="N134" t="s">
        <v>6818</v>
      </c>
      <c r="Q134" t="s">
        <v>6893</v>
      </c>
      <c r="T134" t="s">
        <v>6886</v>
      </c>
      <c r="V134" t="s">
        <v>7912</v>
      </c>
      <c r="W134" t="s">
        <v>6900</v>
      </c>
      <c r="AB134">
        <v>15</v>
      </c>
      <c r="AC134">
        <v>19</v>
      </c>
      <c r="AJ134" t="s">
        <v>4835</v>
      </c>
      <c r="AL134" t="s">
        <v>4835</v>
      </c>
    </row>
    <row r="135" spans="1:40" x14ac:dyDescent="0.2">
      <c r="A135" t="s">
        <v>1912</v>
      </c>
      <c r="B135" t="s">
        <v>7915</v>
      </c>
      <c r="C135" t="s">
        <v>7910</v>
      </c>
      <c r="D135" t="s">
        <v>6983</v>
      </c>
      <c r="F135" t="s">
        <v>7911</v>
      </c>
      <c r="H135">
        <v>2012</v>
      </c>
      <c r="J135">
        <v>2014</v>
      </c>
      <c r="L135" t="s">
        <v>6907</v>
      </c>
      <c r="N135" t="s">
        <v>6818</v>
      </c>
      <c r="Q135" t="s">
        <v>6893</v>
      </c>
      <c r="T135" t="s">
        <v>6886</v>
      </c>
      <c r="V135" t="s">
        <v>7916</v>
      </c>
      <c r="W135" t="s">
        <v>6900</v>
      </c>
      <c r="AB135">
        <v>15</v>
      </c>
      <c r="AC135">
        <v>19</v>
      </c>
      <c r="AJ135" t="s">
        <v>4835</v>
      </c>
      <c r="AL135" t="s">
        <v>4835</v>
      </c>
      <c r="AN135" t="s">
        <v>7913</v>
      </c>
    </row>
    <row r="136" spans="1:40" x14ac:dyDescent="0.2">
      <c r="A136" t="s">
        <v>1912</v>
      </c>
      <c r="B136" t="s">
        <v>7917</v>
      </c>
      <c r="C136" t="s">
        <v>7910</v>
      </c>
      <c r="D136" t="s">
        <v>6983</v>
      </c>
      <c r="F136" t="s">
        <v>7911</v>
      </c>
      <c r="H136">
        <v>2017</v>
      </c>
      <c r="J136">
        <v>2014</v>
      </c>
      <c r="L136" t="s">
        <v>6907</v>
      </c>
      <c r="N136" t="s">
        <v>6818</v>
      </c>
      <c r="Q136" t="s">
        <v>6893</v>
      </c>
      <c r="T136" t="s">
        <v>6886</v>
      </c>
      <c r="V136" t="s">
        <v>7916</v>
      </c>
      <c r="W136" t="s">
        <v>6900</v>
      </c>
      <c r="AB136">
        <v>15</v>
      </c>
      <c r="AC136">
        <v>19</v>
      </c>
      <c r="AJ136" t="s">
        <v>4835</v>
      </c>
      <c r="AL136" t="s">
        <v>4835</v>
      </c>
    </row>
    <row r="137" spans="1:40" x14ac:dyDescent="0.2">
      <c r="A137" t="s">
        <v>2800</v>
      </c>
      <c r="B137" t="s">
        <v>6879</v>
      </c>
      <c r="C137" t="s">
        <v>7483</v>
      </c>
      <c r="D137" t="s">
        <v>6881</v>
      </c>
      <c r="F137" t="s">
        <v>8491</v>
      </c>
      <c r="G137" t="s">
        <v>8492</v>
      </c>
      <c r="H137">
        <v>2013</v>
      </c>
      <c r="I137">
        <v>9</v>
      </c>
      <c r="J137">
        <v>2014</v>
      </c>
      <c r="K137">
        <v>8</v>
      </c>
      <c r="L137" t="s">
        <v>6884</v>
      </c>
      <c r="N137" t="s">
        <v>6818</v>
      </c>
      <c r="Q137" t="s">
        <v>6952</v>
      </c>
      <c r="T137" t="s">
        <v>6886</v>
      </c>
      <c r="V137" t="s">
        <v>8493</v>
      </c>
      <c r="W137" t="s">
        <v>6900</v>
      </c>
      <c r="AA137">
        <v>6.8</v>
      </c>
      <c r="AB137">
        <v>14</v>
      </c>
      <c r="AC137">
        <v>78</v>
      </c>
      <c r="AD137">
        <v>31</v>
      </c>
      <c r="AH137" t="s">
        <v>8494</v>
      </c>
      <c r="AJ137" t="s">
        <v>4835</v>
      </c>
      <c r="AL137" t="s">
        <v>4837</v>
      </c>
      <c r="AN137" t="s">
        <v>8495</v>
      </c>
    </row>
    <row r="138" spans="1:40" x14ac:dyDescent="0.2">
      <c r="A138" t="s">
        <v>2807</v>
      </c>
      <c r="B138" t="s">
        <v>6879</v>
      </c>
      <c r="C138" t="s">
        <v>7483</v>
      </c>
      <c r="D138" t="s">
        <v>6881</v>
      </c>
      <c r="F138" t="s">
        <v>8491</v>
      </c>
      <c r="G138" t="s">
        <v>8492</v>
      </c>
      <c r="H138">
        <v>2013</v>
      </c>
      <c r="I138">
        <v>9</v>
      </c>
      <c r="J138">
        <v>2014</v>
      </c>
      <c r="K138">
        <v>8</v>
      </c>
      <c r="L138" t="s">
        <v>6884</v>
      </c>
      <c r="N138" t="s">
        <v>6818</v>
      </c>
      <c r="Q138" t="s">
        <v>6952</v>
      </c>
      <c r="T138" t="s">
        <v>6886</v>
      </c>
      <c r="V138" t="s">
        <v>8496</v>
      </c>
      <c r="W138" t="s">
        <v>6896</v>
      </c>
      <c r="Y138" t="s">
        <v>8497</v>
      </c>
      <c r="AA138">
        <v>6.8</v>
      </c>
      <c r="AB138">
        <v>14</v>
      </c>
      <c r="AC138">
        <v>78</v>
      </c>
      <c r="AD138">
        <v>31</v>
      </c>
      <c r="AH138" t="s">
        <v>8498</v>
      </c>
      <c r="AJ138" t="s">
        <v>4835</v>
      </c>
      <c r="AL138" t="s">
        <v>4835</v>
      </c>
      <c r="AN138" t="s">
        <v>8499</v>
      </c>
    </row>
    <row r="139" spans="1:40" x14ac:dyDescent="0.2">
      <c r="A139" t="s">
        <v>2812</v>
      </c>
      <c r="B139" t="s">
        <v>6971</v>
      </c>
      <c r="C139" t="s">
        <v>7079</v>
      </c>
      <c r="D139" t="s">
        <v>6983</v>
      </c>
      <c r="E139" t="s">
        <v>8500</v>
      </c>
      <c r="F139" t="s">
        <v>7683</v>
      </c>
      <c r="H139">
        <v>2009</v>
      </c>
      <c r="J139">
        <v>2012</v>
      </c>
      <c r="L139" t="s">
        <v>6907</v>
      </c>
      <c r="N139" t="s">
        <v>6816</v>
      </c>
      <c r="O139" t="s">
        <v>6937</v>
      </c>
      <c r="S139" t="s">
        <v>8501</v>
      </c>
      <c r="T139" t="s">
        <v>6912</v>
      </c>
      <c r="V139" t="s">
        <v>8502</v>
      </c>
      <c r="W139" t="s">
        <v>6896</v>
      </c>
      <c r="Y139" t="s">
        <v>6970</v>
      </c>
      <c r="Z139">
        <v>100</v>
      </c>
      <c r="AA139">
        <v>18.399999999999999</v>
      </c>
      <c r="AB139">
        <v>18</v>
      </c>
      <c r="AC139">
        <v>45</v>
      </c>
      <c r="AJ139" t="s">
        <v>4835</v>
      </c>
      <c r="AL139" t="s">
        <v>4835</v>
      </c>
      <c r="AN139" t="s">
        <v>8503</v>
      </c>
    </row>
    <row r="140" spans="1:40" x14ac:dyDescent="0.2">
      <c r="A140" t="s">
        <v>2812</v>
      </c>
      <c r="B140" t="s">
        <v>6974</v>
      </c>
      <c r="C140" t="s">
        <v>7079</v>
      </c>
      <c r="D140" t="s">
        <v>6983</v>
      </c>
      <c r="E140" t="s">
        <v>8500</v>
      </c>
      <c r="F140" t="s">
        <v>7683</v>
      </c>
      <c r="H140">
        <v>2009</v>
      </c>
      <c r="J140">
        <v>2012</v>
      </c>
      <c r="L140" t="s">
        <v>5178</v>
      </c>
      <c r="M140" t="s">
        <v>6975</v>
      </c>
      <c r="N140" t="s">
        <v>6816</v>
      </c>
      <c r="O140" t="s">
        <v>6937</v>
      </c>
      <c r="S140" t="s">
        <v>8504</v>
      </c>
      <c r="T140" t="s">
        <v>6977</v>
      </c>
      <c r="V140" t="s">
        <v>8502</v>
      </c>
      <c r="W140" t="s">
        <v>6896</v>
      </c>
      <c r="Y140" t="s">
        <v>6970</v>
      </c>
      <c r="Z140">
        <v>100</v>
      </c>
      <c r="AA140">
        <v>16.899999999999999</v>
      </c>
      <c r="AB140">
        <v>18</v>
      </c>
      <c r="AC140">
        <v>45</v>
      </c>
      <c r="AJ140" t="s">
        <v>4835</v>
      </c>
      <c r="AL140" t="s">
        <v>4835</v>
      </c>
      <c r="AN140" t="s">
        <v>8503</v>
      </c>
    </row>
    <row r="141" spans="1:40" x14ac:dyDescent="0.2">
      <c r="A141" t="s">
        <v>1085</v>
      </c>
      <c r="B141" t="s">
        <v>7037</v>
      </c>
      <c r="C141" t="s">
        <v>6890</v>
      </c>
      <c r="D141" t="s">
        <v>6881</v>
      </c>
      <c r="F141" t="s">
        <v>7038</v>
      </c>
      <c r="G141" t="s">
        <v>7039</v>
      </c>
      <c r="H141">
        <v>2017</v>
      </c>
      <c r="I141">
        <v>6</v>
      </c>
      <c r="J141">
        <v>2020</v>
      </c>
      <c r="K141">
        <v>9</v>
      </c>
      <c r="L141" t="s">
        <v>6884</v>
      </c>
      <c r="N141" t="s">
        <v>6818</v>
      </c>
      <c r="Q141" t="s">
        <v>7040</v>
      </c>
      <c r="T141" t="s">
        <v>6886</v>
      </c>
      <c r="V141" t="s">
        <v>7041</v>
      </c>
      <c r="W141" t="s">
        <v>6896</v>
      </c>
      <c r="X141">
        <v>7</v>
      </c>
      <c r="Y141" t="s">
        <v>6970</v>
      </c>
      <c r="Z141">
        <v>100</v>
      </c>
      <c r="AA141">
        <v>0</v>
      </c>
      <c r="AB141">
        <v>16</v>
      </c>
      <c r="AC141">
        <v>25</v>
      </c>
      <c r="AE141">
        <v>21</v>
      </c>
      <c r="AF141">
        <v>19</v>
      </c>
      <c r="AG141">
        <v>23</v>
      </c>
      <c r="AJ141" t="s">
        <v>4835</v>
      </c>
      <c r="AL141" t="s">
        <v>4835</v>
      </c>
    </row>
    <row r="142" spans="1:40" x14ac:dyDescent="0.2">
      <c r="A142" t="s">
        <v>1085</v>
      </c>
      <c r="B142" t="s">
        <v>7042</v>
      </c>
      <c r="C142" t="s">
        <v>6890</v>
      </c>
      <c r="D142" t="s">
        <v>6881</v>
      </c>
      <c r="F142" t="s">
        <v>7038</v>
      </c>
      <c r="G142" t="s">
        <v>7043</v>
      </c>
      <c r="H142">
        <v>2017</v>
      </c>
      <c r="I142">
        <v>6</v>
      </c>
      <c r="J142">
        <v>2020</v>
      </c>
      <c r="K142">
        <v>9</v>
      </c>
      <c r="L142" t="s">
        <v>6884</v>
      </c>
      <c r="N142" t="s">
        <v>6818</v>
      </c>
      <c r="Q142" t="s">
        <v>7040</v>
      </c>
      <c r="T142" t="s">
        <v>6886</v>
      </c>
      <c r="V142" t="s">
        <v>7041</v>
      </c>
      <c r="W142" t="s">
        <v>6896</v>
      </c>
      <c r="X142">
        <v>16</v>
      </c>
      <c r="Y142" t="s">
        <v>6970</v>
      </c>
      <c r="Z142">
        <v>100</v>
      </c>
      <c r="AA142">
        <v>0</v>
      </c>
      <c r="AB142">
        <v>16</v>
      </c>
      <c r="AC142">
        <v>25</v>
      </c>
      <c r="AE142">
        <v>21</v>
      </c>
      <c r="AF142">
        <v>19</v>
      </c>
      <c r="AG142">
        <v>23</v>
      </c>
      <c r="AJ142" t="s">
        <v>4835</v>
      </c>
      <c r="AL142" t="s">
        <v>4835</v>
      </c>
    </row>
    <row r="143" spans="1:40" x14ac:dyDescent="0.2">
      <c r="A143" t="s">
        <v>1085</v>
      </c>
      <c r="B143" t="s">
        <v>7044</v>
      </c>
      <c r="C143" t="s">
        <v>6982</v>
      </c>
      <c r="D143" t="s">
        <v>6881</v>
      </c>
      <c r="E143" t="s">
        <v>7045</v>
      </c>
      <c r="F143" t="s">
        <v>7046</v>
      </c>
      <c r="G143" t="s">
        <v>7047</v>
      </c>
      <c r="H143">
        <v>2017</v>
      </c>
      <c r="I143">
        <v>6</v>
      </c>
      <c r="J143">
        <v>2020</v>
      </c>
      <c r="K143">
        <v>9</v>
      </c>
      <c r="L143" t="s">
        <v>6884</v>
      </c>
      <c r="N143" t="s">
        <v>6818</v>
      </c>
      <c r="Q143" t="s">
        <v>7048</v>
      </c>
      <c r="S143" t="s">
        <v>7049</v>
      </c>
      <c r="T143" t="s">
        <v>6886</v>
      </c>
      <c r="V143" t="s">
        <v>7050</v>
      </c>
      <c r="W143" t="s">
        <v>6896</v>
      </c>
      <c r="X143">
        <v>4</v>
      </c>
      <c r="Y143" t="s">
        <v>6970</v>
      </c>
      <c r="Z143">
        <v>100</v>
      </c>
      <c r="AA143">
        <v>0</v>
      </c>
      <c r="AB143">
        <v>16</v>
      </c>
      <c r="AC143">
        <v>25</v>
      </c>
      <c r="AE143">
        <v>20</v>
      </c>
      <c r="AF143">
        <v>18</v>
      </c>
      <c r="AG143">
        <v>22</v>
      </c>
      <c r="AJ143" t="s">
        <v>4835</v>
      </c>
      <c r="AL143" t="s">
        <v>4835</v>
      </c>
    </row>
    <row r="144" spans="1:40" x14ac:dyDescent="0.2">
      <c r="A144" t="s">
        <v>1085</v>
      </c>
      <c r="B144" t="s">
        <v>7051</v>
      </c>
      <c r="C144" t="s">
        <v>6982</v>
      </c>
      <c r="D144" t="s">
        <v>6881</v>
      </c>
      <c r="E144" t="s">
        <v>7045</v>
      </c>
      <c r="F144" t="s">
        <v>7046</v>
      </c>
      <c r="G144" t="s">
        <v>7052</v>
      </c>
      <c r="H144">
        <v>2017</v>
      </c>
      <c r="I144">
        <v>6</v>
      </c>
      <c r="J144">
        <v>2020</v>
      </c>
      <c r="K144">
        <v>9</v>
      </c>
      <c r="L144" t="s">
        <v>6884</v>
      </c>
      <c r="N144" t="s">
        <v>6818</v>
      </c>
      <c r="Q144" t="s">
        <v>7019</v>
      </c>
      <c r="T144" t="s">
        <v>6886</v>
      </c>
      <c r="V144" t="s">
        <v>7050</v>
      </c>
      <c r="W144" t="s">
        <v>6896</v>
      </c>
      <c r="X144">
        <v>6</v>
      </c>
      <c r="Y144" t="s">
        <v>6970</v>
      </c>
      <c r="Z144">
        <v>100</v>
      </c>
      <c r="AA144">
        <v>0</v>
      </c>
      <c r="AB144">
        <v>16</v>
      </c>
      <c r="AC144">
        <v>25</v>
      </c>
      <c r="AE144">
        <v>19.5</v>
      </c>
      <c r="AF144">
        <v>18</v>
      </c>
      <c r="AG144">
        <v>22</v>
      </c>
      <c r="AJ144" t="s">
        <v>4835</v>
      </c>
      <c r="AL144" t="s">
        <v>4835</v>
      </c>
    </row>
    <row r="145" spans="1:40" x14ac:dyDescent="0.2">
      <c r="A145" t="s">
        <v>1085</v>
      </c>
      <c r="B145" t="s">
        <v>7053</v>
      </c>
      <c r="C145" t="s">
        <v>6982</v>
      </c>
      <c r="D145" t="s">
        <v>6881</v>
      </c>
      <c r="E145" t="s">
        <v>7054</v>
      </c>
      <c r="F145" t="s">
        <v>7055</v>
      </c>
      <c r="G145" t="s">
        <v>7056</v>
      </c>
      <c r="H145">
        <v>2017</v>
      </c>
      <c r="I145">
        <v>6</v>
      </c>
      <c r="J145">
        <v>2020</v>
      </c>
      <c r="K145">
        <v>9</v>
      </c>
      <c r="L145" t="s">
        <v>6884</v>
      </c>
      <c r="N145" t="s">
        <v>6818</v>
      </c>
      <c r="Q145" t="s">
        <v>7019</v>
      </c>
      <c r="T145" t="s">
        <v>6886</v>
      </c>
      <c r="V145" t="s">
        <v>7057</v>
      </c>
      <c r="W145" t="s">
        <v>6896</v>
      </c>
      <c r="X145">
        <v>2</v>
      </c>
      <c r="Y145" t="s">
        <v>6970</v>
      </c>
      <c r="Z145">
        <v>100</v>
      </c>
      <c r="AA145">
        <v>0</v>
      </c>
      <c r="AB145">
        <v>18</v>
      </c>
      <c r="AC145">
        <v>25</v>
      </c>
      <c r="AE145">
        <v>21</v>
      </c>
      <c r="AF145">
        <v>20</v>
      </c>
      <c r="AG145">
        <v>23</v>
      </c>
      <c r="AJ145" t="s">
        <v>4835</v>
      </c>
      <c r="AL145" t="s">
        <v>4835</v>
      </c>
    </row>
    <row r="146" spans="1:40" x14ac:dyDescent="0.2">
      <c r="A146" t="s">
        <v>1085</v>
      </c>
      <c r="B146" t="s">
        <v>7058</v>
      </c>
      <c r="C146" t="s">
        <v>6982</v>
      </c>
      <c r="D146" t="s">
        <v>6881</v>
      </c>
      <c r="E146" t="s">
        <v>7054</v>
      </c>
      <c r="F146" t="s">
        <v>7055</v>
      </c>
      <c r="G146" t="s">
        <v>7059</v>
      </c>
      <c r="H146">
        <v>2017</v>
      </c>
      <c r="I146">
        <v>6</v>
      </c>
      <c r="J146">
        <v>2020</v>
      </c>
      <c r="K146">
        <v>9</v>
      </c>
      <c r="L146" t="s">
        <v>6884</v>
      </c>
      <c r="N146" t="s">
        <v>6818</v>
      </c>
      <c r="Q146" t="s">
        <v>7060</v>
      </c>
      <c r="T146" t="s">
        <v>6886</v>
      </c>
      <c r="V146" t="s">
        <v>7061</v>
      </c>
      <c r="W146" t="s">
        <v>6896</v>
      </c>
      <c r="X146">
        <v>5</v>
      </c>
      <c r="Y146" t="s">
        <v>6970</v>
      </c>
      <c r="Z146">
        <v>100</v>
      </c>
      <c r="AA146">
        <v>0</v>
      </c>
      <c r="AB146">
        <v>18</v>
      </c>
      <c r="AC146">
        <v>25</v>
      </c>
      <c r="AE146">
        <v>21</v>
      </c>
      <c r="AF146">
        <v>19</v>
      </c>
      <c r="AG146">
        <v>22.5</v>
      </c>
      <c r="AJ146" t="s">
        <v>4835</v>
      </c>
      <c r="AL146" t="s">
        <v>4835</v>
      </c>
    </row>
    <row r="147" spans="1:40" x14ac:dyDescent="0.2">
      <c r="A147" t="s">
        <v>2818</v>
      </c>
      <c r="B147" t="s">
        <v>6879</v>
      </c>
      <c r="C147" t="s">
        <v>6890</v>
      </c>
      <c r="D147" t="s">
        <v>6881</v>
      </c>
      <c r="F147" t="s">
        <v>6891</v>
      </c>
      <c r="H147">
        <v>2013</v>
      </c>
      <c r="I147">
        <v>1</v>
      </c>
      <c r="J147">
        <v>2013</v>
      </c>
      <c r="K147">
        <v>10</v>
      </c>
      <c r="L147" t="s">
        <v>6884</v>
      </c>
      <c r="N147" t="s">
        <v>6818</v>
      </c>
      <c r="Q147" t="s">
        <v>5178</v>
      </c>
      <c r="R147" t="s">
        <v>8505</v>
      </c>
      <c r="T147" t="s">
        <v>6894</v>
      </c>
      <c r="V147" t="s">
        <v>8506</v>
      </c>
      <c r="W147" t="s">
        <v>6900</v>
      </c>
      <c r="Z147">
        <v>100</v>
      </c>
      <c r="AA147">
        <v>32.799999999999997</v>
      </c>
      <c r="AB147">
        <v>28</v>
      </c>
      <c r="AC147">
        <v>65</v>
      </c>
      <c r="AD147">
        <v>36.1</v>
      </c>
      <c r="AH147" t="s">
        <v>8433</v>
      </c>
      <c r="AJ147" t="s">
        <v>4835</v>
      </c>
      <c r="AL147" t="s">
        <v>4835</v>
      </c>
    </row>
    <row r="148" spans="1:40" x14ac:dyDescent="0.2">
      <c r="A148" t="s">
        <v>1919</v>
      </c>
      <c r="B148" t="s">
        <v>7918</v>
      </c>
      <c r="C148" t="s">
        <v>7007</v>
      </c>
      <c r="D148" t="s">
        <v>6881</v>
      </c>
      <c r="E148" t="s">
        <v>7919</v>
      </c>
      <c r="F148" t="s">
        <v>7747</v>
      </c>
      <c r="H148">
        <v>2018</v>
      </c>
      <c r="I148">
        <v>4</v>
      </c>
      <c r="J148">
        <v>2018</v>
      </c>
      <c r="K148">
        <v>5</v>
      </c>
      <c r="L148" t="s">
        <v>6884</v>
      </c>
      <c r="N148" t="s">
        <v>6818</v>
      </c>
      <c r="Q148" t="s">
        <v>7048</v>
      </c>
      <c r="S148" t="s">
        <v>7920</v>
      </c>
      <c r="T148" t="s">
        <v>6886</v>
      </c>
      <c r="V148" t="s">
        <v>7921</v>
      </c>
      <c r="W148" t="s">
        <v>4835</v>
      </c>
      <c r="Z148">
        <v>100</v>
      </c>
      <c r="AB148">
        <v>18</v>
      </c>
      <c r="AJ148" t="s">
        <v>4835</v>
      </c>
      <c r="AL148" t="s">
        <v>4835</v>
      </c>
    </row>
    <row r="149" spans="1:40" x14ac:dyDescent="0.2">
      <c r="A149" t="s">
        <v>1919</v>
      </c>
      <c r="B149" t="s">
        <v>7922</v>
      </c>
      <c r="C149" t="s">
        <v>7007</v>
      </c>
      <c r="D149" t="s">
        <v>6881</v>
      </c>
      <c r="E149" t="s">
        <v>7919</v>
      </c>
      <c r="F149" t="s">
        <v>7747</v>
      </c>
      <c r="H149">
        <v>2018</v>
      </c>
      <c r="I149">
        <v>4</v>
      </c>
      <c r="J149">
        <v>2018</v>
      </c>
      <c r="K149">
        <v>5</v>
      </c>
      <c r="L149" t="s">
        <v>6884</v>
      </c>
      <c r="N149" t="s">
        <v>6818</v>
      </c>
      <c r="Q149" t="s">
        <v>7048</v>
      </c>
      <c r="S149" t="s">
        <v>7920</v>
      </c>
      <c r="T149" t="s">
        <v>6886</v>
      </c>
      <c r="V149" t="s">
        <v>7921</v>
      </c>
      <c r="W149" t="s">
        <v>6896</v>
      </c>
      <c r="X149">
        <v>100</v>
      </c>
      <c r="Y149" t="s">
        <v>7923</v>
      </c>
      <c r="Z149">
        <v>100</v>
      </c>
      <c r="AB149">
        <v>18</v>
      </c>
      <c r="AJ149" t="s">
        <v>4835</v>
      </c>
      <c r="AL149" t="s">
        <v>4835</v>
      </c>
    </row>
    <row r="150" spans="1:40" x14ac:dyDescent="0.2">
      <c r="A150" t="s">
        <v>1919</v>
      </c>
      <c r="B150" t="s">
        <v>7924</v>
      </c>
      <c r="C150" t="s">
        <v>7007</v>
      </c>
      <c r="D150" t="s">
        <v>6881</v>
      </c>
      <c r="E150" t="s">
        <v>7919</v>
      </c>
      <c r="F150" t="s">
        <v>7747</v>
      </c>
      <c r="H150">
        <v>2018</v>
      </c>
      <c r="I150">
        <v>4</v>
      </c>
      <c r="J150">
        <v>2018</v>
      </c>
      <c r="K150">
        <v>5</v>
      </c>
      <c r="L150" t="s">
        <v>6907</v>
      </c>
      <c r="N150" t="s">
        <v>6818</v>
      </c>
      <c r="Q150" t="s">
        <v>7048</v>
      </c>
      <c r="S150" t="s">
        <v>7920</v>
      </c>
      <c r="T150" t="s">
        <v>6886</v>
      </c>
      <c r="V150" t="s">
        <v>7921</v>
      </c>
      <c r="W150" t="s">
        <v>4835</v>
      </c>
      <c r="Z150">
        <v>100</v>
      </c>
      <c r="AB150">
        <v>18</v>
      </c>
      <c r="AH150" t="s">
        <v>7925</v>
      </c>
      <c r="AJ150" t="s">
        <v>4835</v>
      </c>
      <c r="AL150" t="s">
        <v>4835</v>
      </c>
    </row>
    <row r="151" spans="1:40" x14ac:dyDescent="0.2">
      <c r="A151" t="s">
        <v>1919</v>
      </c>
      <c r="B151" t="s">
        <v>7926</v>
      </c>
      <c r="C151" t="s">
        <v>7007</v>
      </c>
      <c r="D151" t="s">
        <v>6881</v>
      </c>
      <c r="E151" t="s">
        <v>7919</v>
      </c>
      <c r="F151" t="s">
        <v>7747</v>
      </c>
      <c r="H151">
        <v>2018</v>
      </c>
      <c r="I151">
        <v>4</v>
      </c>
      <c r="J151">
        <v>2018</v>
      </c>
      <c r="K151">
        <v>5</v>
      </c>
      <c r="L151" t="s">
        <v>6907</v>
      </c>
      <c r="N151" t="s">
        <v>6818</v>
      </c>
      <c r="Q151" t="s">
        <v>7048</v>
      </c>
      <c r="S151" t="s">
        <v>7920</v>
      </c>
      <c r="T151" t="s">
        <v>6886</v>
      </c>
      <c r="V151" t="s">
        <v>7921</v>
      </c>
      <c r="W151" t="s">
        <v>6896</v>
      </c>
      <c r="X151">
        <v>100</v>
      </c>
      <c r="Y151" t="s">
        <v>7927</v>
      </c>
      <c r="Z151">
        <v>100</v>
      </c>
      <c r="AB151">
        <v>18</v>
      </c>
      <c r="AJ151" t="s">
        <v>4835</v>
      </c>
      <c r="AL151" t="s">
        <v>4835</v>
      </c>
    </row>
    <row r="152" spans="1:40" x14ac:dyDescent="0.2">
      <c r="A152" t="s">
        <v>2824</v>
      </c>
      <c r="B152" t="s">
        <v>6879</v>
      </c>
      <c r="C152" t="s">
        <v>7957</v>
      </c>
      <c r="D152" t="s">
        <v>7031</v>
      </c>
      <c r="E152" t="s">
        <v>8507</v>
      </c>
      <c r="F152" t="s">
        <v>8508</v>
      </c>
      <c r="G152" t="s">
        <v>8509</v>
      </c>
      <c r="H152">
        <v>2013</v>
      </c>
      <c r="I152">
        <v>11</v>
      </c>
      <c r="J152">
        <v>2014</v>
      </c>
      <c r="K152">
        <v>4</v>
      </c>
      <c r="L152" t="s">
        <v>6884</v>
      </c>
      <c r="N152" t="s">
        <v>6818</v>
      </c>
      <c r="Q152" t="s">
        <v>7013</v>
      </c>
      <c r="T152" t="s">
        <v>6961</v>
      </c>
      <c r="V152" t="s">
        <v>8510</v>
      </c>
      <c r="W152" t="s">
        <v>6900</v>
      </c>
      <c r="Z152">
        <v>100</v>
      </c>
      <c r="AA152">
        <v>13.2</v>
      </c>
      <c r="AE152">
        <v>25</v>
      </c>
      <c r="AF152">
        <v>20</v>
      </c>
      <c r="AG152">
        <v>30</v>
      </c>
      <c r="AH152" t="s">
        <v>8511</v>
      </c>
      <c r="AJ152" t="s">
        <v>4835</v>
      </c>
      <c r="AL152" t="s">
        <v>4835</v>
      </c>
      <c r="AN152" t="s">
        <v>8512</v>
      </c>
    </row>
    <row r="153" spans="1:40" x14ac:dyDescent="0.2">
      <c r="A153" t="s">
        <v>2236</v>
      </c>
      <c r="B153" t="s">
        <v>6879</v>
      </c>
      <c r="C153" t="s">
        <v>7091</v>
      </c>
      <c r="D153" t="s">
        <v>6881</v>
      </c>
      <c r="E153" t="s">
        <v>7928</v>
      </c>
      <c r="F153" t="s">
        <v>7929</v>
      </c>
      <c r="G153" t="s">
        <v>7930</v>
      </c>
      <c r="H153">
        <v>2014</v>
      </c>
      <c r="I153">
        <v>8</v>
      </c>
      <c r="J153">
        <v>2015</v>
      </c>
      <c r="K153">
        <v>7</v>
      </c>
      <c r="L153" t="s">
        <v>6884</v>
      </c>
      <c r="N153" t="s">
        <v>6818</v>
      </c>
      <c r="Q153" t="s">
        <v>6893</v>
      </c>
      <c r="T153" t="s">
        <v>6886</v>
      </c>
      <c r="V153" t="s">
        <v>7931</v>
      </c>
      <c r="W153" t="s">
        <v>6896</v>
      </c>
      <c r="X153">
        <v>100</v>
      </c>
      <c r="Y153" t="s">
        <v>7932</v>
      </c>
      <c r="AB153">
        <v>18</v>
      </c>
      <c r="AC153">
        <v>45</v>
      </c>
      <c r="AJ153" t="s">
        <v>4835</v>
      </c>
      <c r="AL153" t="s">
        <v>4835</v>
      </c>
    </row>
    <row r="154" spans="1:40" x14ac:dyDescent="0.2">
      <c r="A154" t="s">
        <v>1504</v>
      </c>
      <c r="B154" t="s">
        <v>6879</v>
      </c>
      <c r="C154" t="s">
        <v>7702</v>
      </c>
      <c r="D154" t="s">
        <v>6881</v>
      </c>
      <c r="E154" t="s">
        <v>7933</v>
      </c>
      <c r="F154" t="s">
        <v>7934</v>
      </c>
      <c r="G154" t="s">
        <v>7935</v>
      </c>
      <c r="H154">
        <v>2019</v>
      </c>
      <c r="I154">
        <v>9</v>
      </c>
      <c r="J154">
        <v>2019</v>
      </c>
      <c r="K154">
        <v>12</v>
      </c>
      <c r="L154" t="s">
        <v>6884</v>
      </c>
      <c r="N154" t="s">
        <v>6818</v>
      </c>
      <c r="Q154" t="s">
        <v>6967</v>
      </c>
      <c r="T154" t="s">
        <v>6961</v>
      </c>
      <c r="V154" t="s">
        <v>7936</v>
      </c>
      <c r="W154" t="s">
        <v>6900</v>
      </c>
      <c r="Z154">
        <v>100</v>
      </c>
      <c r="AA154">
        <v>0</v>
      </c>
      <c r="AB154">
        <v>18</v>
      </c>
      <c r="AD154">
        <v>26.1</v>
      </c>
      <c r="AH154" t="s">
        <v>7937</v>
      </c>
      <c r="AJ154" t="s">
        <v>4835</v>
      </c>
      <c r="AL154" t="s">
        <v>4835</v>
      </c>
    </row>
    <row r="155" spans="1:40" x14ac:dyDescent="0.2">
      <c r="A155" t="s">
        <v>21</v>
      </c>
      <c r="B155" t="s">
        <v>6879</v>
      </c>
      <c r="C155" t="s">
        <v>7062</v>
      </c>
      <c r="D155" t="s">
        <v>6881</v>
      </c>
      <c r="F155" t="s">
        <v>7063</v>
      </c>
      <c r="G155" t="s">
        <v>7064</v>
      </c>
      <c r="H155">
        <v>2016</v>
      </c>
      <c r="I155">
        <v>9</v>
      </c>
      <c r="J155">
        <v>2017</v>
      </c>
      <c r="K155">
        <v>11</v>
      </c>
      <c r="L155" t="s">
        <v>6884</v>
      </c>
      <c r="N155" t="s">
        <v>6818</v>
      </c>
      <c r="Q155" t="s">
        <v>6952</v>
      </c>
      <c r="S155" t="s">
        <v>7065</v>
      </c>
      <c r="T155" t="s">
        <v>6947</v>
      </c>
      <c r="U155" t="s">
        <v>7066</v>
      </c>
      <c r="V155" t="s">
        <v>7067</v>
      </c>
      <c r="W155" t="s">
        <v>4835</v>
      </c>
      <c r="Z155">
        <v>95.2</v>
      </c>
      <c r="AB155">
        <v>20</v>
      </c>
      <c r="AC155">
        <v>40</v>
      </c>
      <c r="AE155">
        <v>33</v>
      </c>
      <c r="AF155">
        <v>29</v>
      </c>
      <c r="AG155">
        <v>37</v>
      </c>
      <c r="AJ155" t="s">
        <v>4835</v>
      </c>
      <c r="AL155" t="s">
        <v>4835</v>
      </c>
    </row>
    <row r="156" spans="1:40" x14ac:dyDescent="0.2">
      <c r="A156" t="s">
        <v>2387</v>
      </c>
      <c r="B156" t="s">
        <v>6879</v>
      </c>
      <c r="C156" t="s">
        <v>7007</v>
      </c>
      <c r="D156" t="s">
        <v>6900</v>
      </c>
      <c r="E156" t="s">
        <v>9410</v>
      </c>
      <c r="F156" t="s">
        <v>7742</v>
      </c>
      <c r="G156" t="s">
        <v>9411</v>
      </c>
      <c r="H156">
        <v>2016</v>
      </c>
      <c r="I156">
        <v>8</v>
      </c>
      <c r="J156">
        <v>2017</v>
      </c>
      <c r="K156">
        <v>7</v>
      </c>
      <c r="L156" t="s">
        <v>6884</v>
      </c>
      <c r="N156" t="s">
        <v>6818</v>
      </c>
      <c r="Q156" t="s">
        <v>6952</v>
      </c>
      <c r="T156" t="s">
        <v>6886</v>
      </c>
      <c r="V156" t="s">
        <v>9412</v>
      </c>
      <c r="W156" t="s">
        <v>6900</v>
      </c>
      <c r="Z156">
        <v>100</v>
      </c>
      <c r="AA156">
        <v>0</v>
      </c>
      <c r="AB156">
        <v>20</v>
      </c>
      <c r="AC156">
        <v>40</v>
      </c>
      <c r="AJ156" t="s">
        <v>4835</v>
      </c>
      <c r="AL156" t="s">
        <v>4837</v>
      </c>
    </row>
    <row r="157" spans="1:40" x14ac:dyDescent="0.2">
      <c r="A157" t="s">
        <v>1925</v>
      </c>
      <c r="B157" t="s">
        <v>6879</v>
      </c>
      <c r="C157" t="s">
        <v>7007</v>
      </c>
      <c r="D157" t="s">
        <v>6881</v>
      </c>
      <c r="E157" t="s">
        <v>7938</v>
      </c>
      <c r="F157" t="s">
        <v>7799</v>
      </c>
      <c r="G157" t="s">
        <v>7939</v>
      </c>
      <c r="H157">
        <v>2018</v>
      </c>
      <c r="I157">
        <v>12</v>
      </c>
      <c r="J157">
        <v>2019</v>
      </c>
      <c r="K157">
        <v>11</v>
      </c>
      <c r="L157" t="s">
        <v>6884</v>
      </c>
      <c r="N157" t="s">
        <v>6818</v>
      </c>
      <c r="Q157" t="s">
        <v>7048</v>
      </c>
      <c r="S157" t="s">
        <v>7940</v>
      </c>
      <c r="T157" t="s">
        <v>6886</v>
      </c>
      <c r="V157" t="s">
        <v>7941</v>
      </c>
      <c r="W157" t="s">
        <v>6896</v>
      </c>
      <c r="Y157" t="s">
        <v>7942</v>
      </c>
      <c r="AD157">
        <v>36.4</v>
      </c>
      <c r="AH157" t="s">
        <v>7943</v>
      </c>
      <c r="AJ157" t="s">
        <v>4835</v>
      </c>
      <c r="AL157" t="s">
        <v>4837</v>
      </c>
    </row>
    <row r="158" spans="1:40" x14ac:dyDescent="0.2">
      <c r="A158" t="s">
        <v>1091</v>
      </c>
      <c r="B158" t="s">
        <v>6879</v>
      </c>
      <c r="C158" t="s">
        <v>6909</v>
      </c>
      <c r="D158" t="s">
        <v>6881</v>
      </c>
      <c r="F158" t="s">
        <v>6910</v>
      </c>
      <c r="G158" t="s">
        <v>7068</v>
      </c>
      <c r="H158">
        <v>2016</v>
      </c>
      <c r="I158">
        <v>2</v>
      </c>
      <c r="J158">
        <v>2016</v>
      </c>
      <c r="K158">
        <v>5</v>
      </c>
      <c r="L158" t="s">
        <v>6907</v>
      </c>
      <c r="N158" t="s">
        <v>6816</v>
      </c>
      <c r="O158" t="s">
        <v>6937</v>
      </c>
      <c r="T158" t="s">
        <v>6912</v>
      </c>
      <c r="V158" t="s">
        <v>7069</v>
      </c>
      <c r="W158" t="s">
        <v>6900</v>
      </c>
      <c r="Z158">
        <v>100</v>
      </c>
      <c r="AA158">
        <v>10</v>
      </c>
      <c r="AB158">
        <v>18</v>
      </c>
      <c r="AJ158" t="s">
        <v>4835</v>
      </c>
      <c r="AL158" t="s">
        <v>4837</v>
      </c>
    </row>
    <row r="159" spans="1:40" x14ac:dyDescent="0.2">
      <c r="A159" t="s">
        <v>3935</v>
      </c>
      <c r="B159" t="s">
        <v>6879</v>
      </c>
      <c r="C159" t="s">
        <v>7007</v>
      </c>
      <c r="D159" t="s">
        <v>7031</v>
      </c>
      <c r="E159" t="s">
        <v>9942</v>
      </c>
      <c r="H159">
        <v>2016</v>
      </c>
      <c r="I159">
        <v>6</v>
      </c>
      <c r="J159">
        <v>2018</v>
      </c>
      <c r="K159">
        <v>12</v>
      </c>
      <c r="L159" t="s">
        <v>6884</v>
      </c>
      <c r="N159" t="s">
        <v>6818</v>
      </c>
      <c r="Q159" t="s">
        <v>6885</v>
      </c>
      <c r="T159" t="s">
        <v>6886</v>
      </c>
      <c r="V159" t="s">
        <v>9943</v>
      </c>
      <c r="W159" t="s">
        <v>6900</v>
      </c>
      <c r="AB159">
        <v>21</v>
      </c>
      <c r="AC159">
        <v>64</v>
      </c>
      <c r="AJ159" t="s">
        <v>4835</v>
      </c>
      <c r="AL159" t="s">
        <v>4837</v>
      </c>
    </row>
    <row r="160" spans="1:40" x14ac:dyDescent="0.2">
      <c r="A160" t="s">
        <v>1931</v>
      </c>
      <c r="B160" t="s">
        <v>6879</v>
      </c>
      <c r="C160" t="s">
        <v>6982</v>
      </c>
      <c r="D160" t="s">
        <v>6881</v>
      </c>
      <c r="E160" t="s">
        <v>6984</v>
      </c>
      <c r="F160" t="s">
        <v>7225</v>
      </c>
      <c r="G160" t="s">
        <v>7448</v>
      </c>
      <c r="H160">
        <v>2018</v>
      </c>
      <c r="I160">
        <v>10</v>
      </c>
      <c r="J160">
        <v>2019</v>
      </c>
      <c r="K160">
        <v>4</v>
      </c>
      <c r="L160" t="s">
        <v>6884</v>
      </c>
      <c r="N160" t="s">
        <v>6818</v>
      </c>
      <c r="Q160" t="s">
        <v>6967</v>
      </c>
      <c r="T160" t="s">
        <v>6961</v>
      </c>
      <c r="V160" t="s">
        <v>7944</v>
      </c>
      <c r="W160" t="s">
        <v>6896</v>
      </c>
      <c r="Y160" t="s">
        <v>7945</v>
      </c>
      <c r="Z160">
        <v>100</v>
      </c>
      <c r="AJ160" t="s">
        <v>4835</v>
      </c>
      <c r="AL160" t="s">
        <v>4835</v>
      </c>
      <c r="AN160" t="s">
        <v>7946</v>
      </c>
    </row>
    <row r="161" spans="1:40" x14ac:dyDescent="0.2">
      <c r="A161" t="s">
        <v>3942</v>
      </c>
      <c r="B161" t="s">
        <v>6879</v>
      </c>
      <c r="C161" t="s">
        <v>7997</v>
      </c>
      <c r="D161" t="s">
        <v>6983</v>
      </c>
      <c r="E161" t="s">
        <v>9944</v>
      </c>
      <c r="F161" t="s">
        <v>9945</v>
      </c>
      <c r="G161" t="s">
        <v>9946</v>
      </c>
      <c r="H161">
        <v>2023</v>
      </c>
      <c r="I161">
        <v>8</v>
      </c>
      <c r="J161">
        <v>2024</v>
      </c>
      <c r="K161">
        <v>2</v>
      </c>
      <c r="L161" t="s">
        <v>6884</v>
      </c>
      <c r="N161" t="s">
        <v>6818</v>
      </c>
      <c r="Q161" t="s">
        <v>6920</v>
      </c>
      <c r="S161" t="s">
        <v>9324</v>
      </c>
      <c r="T161" t="s">
        <v>6886</v>
      </c>
      <c r="V161" t="s">
        <v>9947</v>
      </c>
      <c r="W161" t="s">
        <v>6896</v>
      </c>
      <c r="X161">
        <v>100</v>
      </c>
      <c r="Y161" t="s">
        <v>9948</v>
      </c>
      <c r="Z161">
        <v>100</v>
      </c>
      <c r="AB161">
        <v>16</v>
      </c>
      <c r="AC161">
        <v>50</v>
      </c>
      <c r="AD161">
        <v>31.13</v>
      </c>
      <c r="AH161" t="s">
        <v>9949</v>
      </c>
      <c r="AJ161" t="s">
        <v>4835</v>
      </c>
      <c r="AL161" t="s">
        <v>4835</v>
      </c>
    </row>
    <row r="162" spans="1:40" x14ac:dyDescent="0.2">
      <c r="A162" t="s">
        <v>1097</v>
      </c>
      <c r="B162" t="s">
        <v>6879</v>
      </c>
      <c r="C162" t="s">
        <v>7007</v>
      </c>
      <c r="D162" t="s">
        <v>6881</v>
      </c>
      <c r="F162" t="s">
        <v>7070</v>
      </c>
      <c r="G162" t="s">
        <v>7071</v>
      </c>
      <c r="H162">
        <v>2019</v>
      </c>
      <c r="I162">
        <v>1</v>
      </c>
      <c r="J162">
        <v>2021</v>
      </c>
      <c r="K162">
        <v>4</v>
      </c>
      <c r="L162" t="s">
        <v>6884</v>
      </c>
      <c r="N162" t="s">
        <v>6818</v>
      </c>
      <c r="Q162" t="s">
        <v>6920</v>
      </c>
      <c r="T162" t="s">
        <v>6886</v>
      </c>
      <c r="V162" t="s">
        <v>7072</v>
      </c>
      <c r="W162" t="s">
        <v>6896</v>
      </c>
      <c r="Y162" t="s">
        <v>7073</v>
      </c>
      <c r="AB162">
        <v>18</v>
      </c>
      <c r="AC162">
        <v>50</v>
      </c>
      <c r="AJ162" t="s">
        <v>4835</v>
      </c>
      <c r="AL162" t="s">
        <v>4837</v>
      </c>
    </row>
    <row r="163" spans="1:40" x14ac:dyDescent="0.2">
      <c r="A163" t="s">
        <v>2830</v>
      </c>
      <c r="B163" t="s">
        <v>6879</v>
      </c>
      <c r="C163" t="s">
        <v>6899</v>
      </c>
      <c r="D163" t="s">
        <v>6881</v>
      </c>
      <c r="E163" t="s">
        <v>8513</v>
      </c>
      <c r="F163" t="s">
        <v>8514</v>
      </c>
      <c r="G163" t="s">
        <v>8515</v>
      </c>
      <c r="H163">
        <v>2009</v>
      </c>
      <c r="I163">
        <v>4</v>
      </c>
      <c r="J163">
        <v>2010</v>
      </c>
      <c r="K163">
        <v>8</v>
      </c>
      <c r="L163" t="s">
        <v>6884</v>
      </c>
      <c r="N163" t="s">
        <v>6818</v>
      </c>
      <c r="Q163" t="s">
        <v>6967</v>
      </c>
      <c r="T163" t="s">
        <v>6961</v>
      </c>
      <c r="V163" t="s">
        <v>8516</v>
      </c>
      <c r="W163" t="s">
        <v>6896</v>
      </c>
      <c r="Y163" t="s">
        <v>7531</v>
      </c>
      <c r="Z163">
        <v>100</v>
      </c>
      <c r="AA163">
        <v>0</v>
      </c>
      <c r="AB163">
        <v>18</v>
      </c>
      <c r="AC163">
        <v>44</v>
      </c>
      <c r="AJ163" t="s">
        <v>4835</v>
      </c>
      <c r="AL163" t="s">
        <v>4835</v>
      </c>
      <c r="AN163" t="s">
        <v>8517</v>
      </c>
    </row>
    <row r="164" spans="1:40" x14ac:dyDescent="0.2">
      <c r="A164" t="s">
        <v>473</v>
      </c>
      <c r="B164" t="s">
        <v>6898</v>
      </c>
      <c r="C164" t="s">
        <v>7074</v>
      </c>
      <c r="D164" t="s">
        <v>6881</v>
      </c>
      <c r="F164" t="s">
        <v>7075</v>
      </c>
      <c r="H164">
        <v>2020</v>
      </c>
      <c r="I164">
        <v>10</v>
      </c>
      <c r="J164">
        <v>2021</v>
      </c>
      <c r="K164">
        <v>12</v>
      </c>
      <c r="L164" t="s">
        <v>6884</v>
      </c>
      <c r="N164" t="s">
        <v>6816</v>
      </c>
      <c r="O164" t="s">
        <v>6937</v>
      </c>
      <c r="S164" t="s">
        <v>7076</v>
      </c>
      <c r="T164" t="s">
        <v>6947</v>
      </c>
      <c r="V164" t="s">
        <v>7077</v>
      </c>
      <c r="W164" t="s">
        <v>6896</v>
      </c>
      <c r="Y164" t="s">
        <v>6970</v>
      </c>
      <c r="AB164">
        <v>16</v>
      </c>
      <c r="AC164">
        <v>27</v>
      </c>
      <c r="AJ164" t="s">
        <v>4835</v>
      </c>
      <c r="AL164" t="s">
        <v>4835</v>
      </c>
    </row>
    <row r="165" spans="1:40" x14ac:dyDescent="0.2">
      <c r="A165" t="s">
        <v>473</v>
      </c>
      <c r="B165" t="s">
        <v>6906</v>
      </c>
      <c r="C165" t="s">
        <v>7074</v>
      </c>
      <c r="D165" t="s">
        <v>6881</v>
      </c>
      <c r="F165" t="s">
        <v>7075</v>
      </c>
      <c r="H165">
        <v>2020</v>
      </c>
      <c r="I165">
        <v>10</v>
      </c>
      <c r="J165">
        <v>2021</v>
      </c>
      <c r="K165">
        <v>12</v>
      </c>
      <c r="L165" t="s">
        <v>6907</v>
      </c>
      <c r="N165" t="s">
        <v>6816</v>
      </c>
      <c r="O165" t="s">
        <v>6937</v>
      </c>
      <c r="S165" t="s">
        <v>7076</v>
      </c>
      <c r="T165" t="s">
        <v>6947</v>
      </c>
      <c r="V165" t="s">
        <v>7077</v>
      </c>
      <c r="W165" t="s">
        <v>6896</v>
      </c>
      <c r="Y165" t="s">
        <v>6970</v>
      </c>
      <c r="AB165">
        <v>16</v>
      </c>
      <c r="AC165">
        <v>27</v>
      </c>
      <c r="AJ165" t="s">
        <v>4835</v>
      </c>
      <c r="AL165" t="s">
        <v>4835</v>
      </c>
    </row>
    <row r="166" spans="1:40" x14ac:dyDescent="0.2">
      <c r="A166" t="s">
        <v>2836</v>
      </c>
      <c r="B166" t="s">
        <v>9950</v>
      </c>
      <c r="C166" t="s">
        <v>7241</v>
      </c>
      <c r="D166" t="s">
        <v>6900</v>
      </c>
      <c r="H166">
        <v>2009</v>
      </c>
      <c r="J166">
        <v>2012</v>
      </c>
      <c r="L166" t="s">
        <v>6884</v>
      </c>
      <c r="N166" t="s">
        <v>6816</v>
      </c>
      <c r="O166" t="s">
        <v>6937</v>
      </c>
      <c r="S166" t="s">
        <v>9951</v>
      </c>
      <c r="T166" t="s">
        <v>5178</v>
      </c>
      <c r="U166" t="s">
        <v>8209</v>
      </c>
      <c r="V166" t="s">
        <v>9952</v>
      </c>
      <c r="W166" t="s">
        <v>6900</v>
      </c>
      <c r="Z166">
        <v>100</v>
      </c>
      <c r="AA166">
        <v>0</v>
      </c>
      <c r="AB166">
        <v>19</v>
      </c>
      <c r="AC166">
        <v>40</v>
      </c>
      <c r="AD166">
        <v>28.2</v>
      </c>
      <c r="AH166" t="s">
        <v>8756</v>
      </c>
      <c r="AJ166" t="s">
        <v>4835</v>
      </c>
      <c r="AL166" t="s">
        <v>4835</v>
      </c>
    </row>
    <row r="167" spans="1:40" x14ac:dyDescent="0.2">
      <c r="A167" t="s">
        <v>2836</v>
      </c>
      <c r="B167" t="s">
        <v>7676</v>
      </c>
      <c r="C167" t="s">
        <v>6982</v>
      </c>
      <c r="D167" t="s">
        <v>6900</v>
      </c>
      <c r="H167">
        <v>2009</v>
      </c>
      <c r="J167">
        <v>2012</v>
      </c>
      <c r="L167" t="s">
        <v>6884</v>
      </c>
      <c r="N167" t="s">
        <v>6816</v>
      </c>
      <c r="O167" t="s">
        <v>6937</v>
      </c>
      <c r="S167" t="s">
        <v>9951</v>
      </c>
      <c r="T167" t="s">
        <v>5178</v>
      </c>
      <c r="U167" t="s">
        <v>8209</v>
      </c>
      <c r="V167" t="s">
        <v>9952</v>
      </c>
      <c r="W167" t="s">
        <v>6900</v>
      </c>
      <c r="Z167">
        <v>100</v>
      </c>
      <c r="AA167">
        <v>0</v>
      </c>
      <c r="AB167">
        <v>18</v>
      </c>
      <c r="AC167">
        <v>40</v>
      </c>
      <c r="AD167">
        <v>24.7</v>
      </c>
      <c r="AH167" t="s">
        <v>9953</v>
      </c>
      <c r="AJ167" t="s">
        <v>4835</v>
      </c>
      <c r="AL167" t="s">
        <v>4835</v>
      </c>
    </row>
    <row r="168" spans="1:40" x14ac:dyDescent="0.2">
      <c r="A168" t="s">
        <v>2836</v>
      </c>
      <c r="B168" t="s">
        <v>7113</v>
      </c>
      <c r="C168" t="s">
        <v>7074</v>
      </c>
      <c r="D168" t="s">
        <v>6900</v>
      </c>
      <c r="H168">
        <v>2009</v>
      </c>
      <c r="J168">
        <v>2012</v>
      </c>
      <c r="L168" t="s">
        <v>6884</v>
      </c>
      <c r="N168" t="s">
        <v>6816</v>
      </c>
      <c r="O168" t="s">
        <v>6937</v>
      </c>
      <c r="S168" t="s">
        <v>9951</v>
      </c>
      <c r="T168" t="s">
        <v>5178</v>
      </c>
      <c r="U168" t="s">
        <v>8209</v>
      </c>
      <c r="V168" t="s">
        <v>9952</v>
      </c>
      <c r="W168" t="s">
        <v>6900</v>
      </c>
      <c r="Z168">
        <v>100</v>
      </c>
      <c r="AA168">
        <v>0</v>
      </c>
      <c r="AB168">
        <v>18</v>
      </c>
      <c r="AC168">
        <v>39</v>
      </c>
      <c r="AD168">
        <v>28.1</v>
      </c>
      <c r="AH168" t="s">
        <v>9954</v>
      </c>
      <c r="AJ168" t="s">
        <v>4835</v>
      </c>
      <c r="AL168" t="s">
        <v>4835</v>
      </c>
    </row>
    <row r="169" spans="1:40" x14ac:dyDescent="0.2">
      <c r="A169" t="s">
        <v>2842</v>
      </c>
      <c r="B169" t="s">
        <v>6879</v>
      </c>
      <c r="C169" t="s">
        <v>7074</v>
      </c>
      <c r="D169" t="s">
        <v>6983</v>
      </c>
      <c r="F169" t="s">
        <v>8518</v>
      </c>
      <c r="G169" t="s">
        <v>8519</v>
      </c>
      <c r="H169">
        <v>2014</v>
      </c>
      <c r="I169">
        <v>6</v>
      </c>
      <c r="J169">
        <v>2015</v>
      </c>
      <c r="K169">
        <v>4</v>
      </c>
      <c r="L169" t="s">
        <v>6884</v>
      </c>
      <c r="N169" t="s">
        <v>6818</v>
      </c>
      <c r="Q169" t="s">
        <v>6893</v>
      </c>
      <c r="T169" t="s">
        <v>6886</v>
      </c>
      <c r="V169" t="s">
        <v>8520</v>
      </c>
      <c r="W169" t="s">
        <v>6896</v>
      </c>
      <c r="X169">
        <v>100</v>
      </c>
      <c r="Y169" t="s">
        <v>7165</v>
      </c>
      <c r="Z169">
        <v>100</v>
      </c>
      <c r="AA169">
        <v>40.5</v>
      </c>
      <c r="AB169">
        <v>18</v>
      </c>
      <c r="AC169">
        <v>53</v>
      </c>
      <c r="AD169">
        <v>27.6</v>
      </c>
      <c r="AE169">
        <v>26</v>
      </c>
      <c r="AJ169" t="s">
        <v>4835</v>
      </c>
      <c r="AL169" t="s">
        <v>4837</v>
      </c>
      <c r="AN169" t="s">
        <v>8521</v>
      </c>
    </row>
    <row r="170" spans="1:40" x14ac:dyDescent="0.2">
      <c r="A170" t="s">
        <v>1937</v>
      </c>
      <c r="B170" t="s">
        <v>6879</v>
      </c>
      <c r="C170" t="s">
        <v>6982</v>
      </c>
      <c r="D170" t="s">
        <v>6881</v>
      </c>
      <c r="E170" t="s">
        <v>7272</v>
      </c>
      <c r="F170" t="s">
        <v>7947</v>
      </c>
      <c r="G170" t="s">
        <v>7948</v>
      </c>
      <c r="H170">
        <v>2014</v>
      </c>
      <c r="J170">
        <v>2017</v>
      </c>
      <c r="L170" t="s">
        <v>6884</v>
      </c>
      <c r="N170" t="s">
        <v>6818</v>
      </c>
      <c r="Q170" t="s">
        <v>5178</v>
      </c>
      <c r="R170" t="s">
        <v>7949</v>
      </c>
      <c r="T170" t="s">
        <v>6947</v>
      </c>
      <c r="U170" t="s">
        <v>7950</v>
      </c>
      <c r="V170" t="s">
        <v>7951</v>
      </c>
      <c r="W170" t="s">
        <v>6896</v>
      </c>
      <c r="AB170">
        <v>16</v>
      </c>
      <c r="AC170">
        <v>24</v>
      </c>
      <c r="AE170">
        <v>19</v>
      </c>
      <c r="AF170">
        <v>18</v>
      </c>
      <c r="AG170">
        <v>20</v>
      </c>
      <c r="AJ170" t="s">
        <v>4835</v>
      </c>
      <c r="AL170" t="s">
        <v>4837</v>
      </c>
    </row>
    <row r="171" spans="1:40" x14ac:dyDescent="0.2">
      <c r="A171" t="s">
        <v>2848</v>
      </c>
      <c r="B171" t="s">
        <v>8522</v>
      </c>
      <c r="C171" t="s">
        <v>7079</v>
      </c>
      <c r="D171" t="s">
        <v>6881</v>
      </c>
      <c r="F171" t="s">
        <v>7683</v>
      </c>
      <c r="G171" t="s">
        <v>8523</v>
      </c>
      <c r="H171">
        <v>2013</v>
      </c>
      <c r="J171">
        <v>2014</v>
      </c>
      <c r="L171" t="s">
        <v>6907</v>
      </c>
      <c r="N171" t="s">
        <v>6818</v>
      </c>
      <c r="Q171" t="s">
        <v>6893</v>
      </c>
      <c r="S171" t="s">
        <v>8524</v>
      </c>
      <c r="T171" t="s">
        <v>6912</v>
      </c>
      <c r="U171" t="s">
        <v>8525</v>
      </c>
      <c r="V171" t="s">
        <v>8526</v>
      </c>
      <c r="W171" t="s">
        <v>6900</v>
      </c>
      <c r="Z171">
        <v>100</v>
      </c>
      <c r="AA171">
        <v>29.57</v>
      </c>
      <c r="AB171">
        <v>18</v>
      </c>
      <c r="AD171">
        <v>28.5</v>
      </c>
      <c r="AH171" t="s">
        <v>8249</v>
      </c>
      <c r="AJ171" t="s">
        <v>4835</v>
      </c>
      <c r="AL171" t="s">
        <v>4835</v>
      </c>
      <c r="AN171" t="s">
        <v>8527</v>
      </c>
    </row>
    <row r="172" spans="1:40" x14ac:dyDescent="0.2">
      <c r="A172" t="s">
        <v>2848</v>
      </c>
      <c r="B172" t="s">
        <v>8528</v>
      </c>
      <c r="C172" t="s">
        <v>7079</v>
      </c>
      <c r="D172" t="s">
        <v>6881</v>
      </c>
      <c r="F172" t="s">
        <v>7683</v>
      </c>
      <c r="G172" t="s">
        <v>8523</v>
      </c>
      <c r="H172">
        <v>2013</v>
      </c>
      <c r="J172">
        <v>2014</v>
      </c>
      <c r="L172" t="s">
        <v>6907</v>
      </c>
      <c r="N172" t="s">
        <v>6818</v>
      </c>
      <c r="Q172" t="s">
        <v>6893</v>
      </c>
      <c r="S172" t="s">
        <v>8524</v>
      </c>
      <c r="T172" t="s">
        <v>6912</v>
      </c>
      <c r="U172" t="s">
        <v>8529</v>
      </c>
      <c r="V172" t="s">
        <v>8526</v>
      </c>
      <c r="W172" t="s">
        <v>6900</v>
      </c>
      <c r="Z172">
        <v>100</v>
      </c>
      <c r="AA172">
        <v>27.92</v>
      </c>
      <c r="AB172">
        <v>18</v>
      </c>
      <c r="AD172">
        <v>32.5</v>
      </c>
      <c r="AH172" t="s">
        <v>8530</v>
      </c>
      <c r="AJ172" t="s">
        <v>4835</v>
      </c>
      <c r="AL172" t="s">
        <v>4835</v>
      </c>
      <c r="AN172" t="s">
        <v>8531</v>
      </c>
    </row>
    <row r="173" spans="1:40" x14ac:dyDescent="0.2">
      <c r="A173" t="s">
        <v>4358</v>
      </c>
      <c r="B173" t="s">
        <v>6879</v>
      </c>
      <c r="C173" t="s">
        <v>7086</v>
      </c>
      <c r="D173" t="s">
        <v>6881</v>
      </c>
      <c r="E173" t="s">
        <v>9955</v>
      </c>
      <c r="F173" t="s">
        <v>9956</v>
      </c>
      <c r="G173" t="s">
        <v>9957</v>
      </c>
      <c r="L173" t="s">
        <v>6884</v>
      </c>
      <c r="N173" t="s">
        <v>6816</v>
      </c>
      <c r="O173" t="s">
        <v>6946</v>
      </c>
      <c r="T173" t="s">
        <v>6947</v>
      </c>
      <c r="U173" t="s">
        <v>9958</v>
      </c>
      <c r="V173" t="s">
        <v>9959</v>
      </c>
      <c r="W173" t="s">
        <v>4835</v>
      </c>
      <c r="Z173">
        <v>100</v>
      </c>
      <c r="AB173">
        <v>18</v>
      </c>
      <c r="AC173">
        <v>44</v>
      </c>
      <c r="AD173">
        <v>30.1</v>
      </c>
      <c r="AH173" t="s">
        <v>9960</v>
      </c>
      <c r="AJ173" t="s">
        <v>4835</v>
      </c>
      <c r="AL173" t="s">
        <v>4837</v>
      </c>
      <c r="AN173" t="s">
        <v>7201</v>
      </c>
    </row>
    <row r="174" spans="1:40" x14ac:dyDescent="0.2">
      <c r="A174" t="s">
        <v>1943</v>
      </c>
      <c r="B174" t="s">
        <v>6879</v>
      </c>
      <c r="C174" t="s">
        <v>6989</v>
      </c>
      <c r="D174" t="s">
        <v>6881</v>
      </c>
      <c r="F174" t="s">
        <v>7952</v>
      </c>
      <c r="H174">
        <v>2018</v>
      </c>
      <c r="I174">
        <v>3</v>
      </c>
      <c r="J174">
        <v>2019</v>
      </c>
      <c r="K174">
        <v>7</v>
      </c>
      <c r="L174" t="s">
        <v>6884</v>
      </c>
      <c r="N174" t="s">
        <v>6816</v>
      </c>
      <c r="O174" t="s">
        <v>6937</v>
      </c>
      <c r="S174" t="s">
        <v>7953</v>
      </c>
      <c r="T174" t="s">
        <v>6947</v>
      </c>
      <c r="U174" t="s">
        <v>7954</v>
      </c>
      <c r="V174" t="s">
        <v>7955</v>
      </c>
      <c r="W174" t="s">
        <v>6900</v>
      </c>
      <c r="Z174">
        <v>64.099999999999994</v>
      </c>
      <c r="AA174">
        <v>2.66</v>
      </c>
      <c r="AB174">
        <v>15</v>
      </c>
      <c r="AC174">
        <v>24</v>
      </c>
      <c r="AD174">
        <v>19.899999999999999</v>
      </c>
      <c r="AH174" t="s">
        <v>7956</v>
      </c>
      <c r="AJ174" t="s">
        <v>4835</v>
      </c>
      <c r="AL174" t="s">
        <v>4835</v>
      </c>
    </row>
    <row r="175" spans="1:40" x14ac:dyDescent="0.2">
      <c r="A175" t="s">
        <v>4365</v>
      </c>
      <c r="B175" t="s">
        <v>6879</v>
      </c>
      <c r="C175" t="s">
        <v>9064</v>
      </c>
      <c r="D175" t="s">
        <v>6881</v>
      </c>
      <c r="E175" t="s">
        <v>9852</v>
      </c>
      <c r="F175" t="s">
        <v>9853</v>
      </c>
      <c r="H175">
        <v>2017</v>
      </c>
      <c r="I175">
        <v>7</v>
      </c>
      <c r="J175">
        <v>2017</v>
      </c>
      <c r="K175">
        <v>7</v>
      </c>
      <c r="L175" t="s">
        <v>6884</v>
      </c>
      <c r="N175" t="s">
        <v>6816</v>
      </c>
      <c r="O175" t="s">
        <v>6937</v>
      </c>
      <c r="S175" t="s">
        <v>9961</v>
      </c>
      <c r="T175" t="s">
        <v>6947</v>
      </c>
      <c r="V175" t="s">
        <v>9962</v>
      </c>
      <c r="W175" t="s">
        <v>4835</v>
      </c>
      <c r="Z175">
        <v>100</v>
      </c>
      <c r="AA175">
        <v>3.6</v>
      </c>
      <c r="AB175">
        <v>20</v>
      </c>
      <c r="AC175">
        <v>65</v>
      </c>
      <c r="AD175">
        <v>35</v>
      </c>
      <c r="AE175">
        <v>37.5</v>
      </c>
      <c r="AH175" t="s">
        <v>9963</v>
      </c>
      <c r="AJ175" t="s">
        <v>4835</v>
      </c>
      <c r="AL175" t="s">
        <v>4837</v>
      </c>
    </row>
    <row r="176" spans="1:40" x14ac:dyDescent="0.2">
      <c r="A176" t="s">
        <v>1949</v>
      </c>
      <c r="B176" t="s">
        <v>6879</v>
      </c>
      <c r="C176" t="s">
        <v>7957</v>
      </c>
      <c r="D176" t="s">
        <v>6881</v>
      </c>
      <c r="F176" t="s">
        <v>7958</v>
      </c>
      <c r="H176">
        <v>2016</v>
      </c>
      <c r="I176">
        <v>9</v>
      </c>
      <c r="J176">
        <v>2019</v>
      </c>
      <c r="K176">
        <v>1</v>
      </c>
      <c r="L176" t="s">
        <v>6884</v>
      </c>
      <c r="N176" t="s">
        <v>5178</v>
      </c>
      <c r="S176" t="s">
        <v>7959</v>
      </c>
      <c r="T176" t="s">
        <v>6894</v>
      </c>
      <c r="U176" t="s">
        <v>7960</v>
      </c>
      <c r="V176" t="s">
        <v>7961</v>
      </c>
      <c r="W176" t="s">
        <v>6896</v>
      </c>
      <c r="Y176" t="s">
        <v>7962</v>
      </c>
      <c r="Z176">
        <v>100</v>
      </c>
      <c r="AA176">
        <v>2.93</v>
      </c>
      <c r="AB176">
        <v>18</v>
      </c>
      <c r="AJ176" t="s">
        <v>4835</v>
      </c>
      <c r="AL176" t="s">
        <v>4837</v>
      </c>
      <c r="AN176" t="s">
        <v>7963</v>
      </c>
    </row>
    <row r="177" spans="1:40" x14ac:dyDescent="0.2">
      <c r="A177" t="s">
        <v>28</v>
      </c>
      <c r="B177" t="s">
        <v>7078</v>
      </c>
      <c r="C177" t="s">
        <v>7079</v>
      </c>
      <c r="D177" t="s">
        <v>6900</v>
      </c>
      <c r="G177" t="s">
        <v>7080</v>
      </c>
      <c r="H177">
        <v>2019</v>
      </c>
      <c r="I177">
        <v>9</v>
      </c>
      <c r="J177">
        <v>2021</v>
      </c>
      <c r="K177">
        <v>1</v>
      </c>
      <c r="L177" t="s">
        <v>6907</v>
      </c>
      <c r="N177" t="s">
        <v>6818</v>
      </c>
      <c r="Q177" t="s">
        <v>7048</v>
      </c>
      <c r="T177" t="s">
        <v>6912</v>
      </c>
      <c r="U177" t="s">
        <v>7081</v>
      </c>
      <c r="V177" t="s">
        <v>7082</v>
      </c>
      <c r="W177" t="s">
        <v>6896</v>
      </c>
      <c r="Z177">
        <v>100</v>
      </c>
      <c r="AB177">
        <v>18</v>
      </c>
      <c r="AC177">
        <v>69</v>
      </c>
      <c r="AE177">
        <v>32</v>
      </c>
      <c r="AF177">
        <v>26</v>
      </c>
      <c r="AG177">
        <v>42</v>
      </c>
      <c r="AJ177" t="s">
        <v>4835</v>
      </c>
      <c r="AL177" t="s">
        <v>4835</v>
      </c>
      <c r="AN177" t="s">
        <v>7083</v>
      </c>
    </row>
    <row r="178" spans="1:40" x14ac:dyDescent="0.2">
      <c r="A178" t="s">
        <v>28</v>
      </c>
      <c r="B178" t="s">
        <v>7084</v>
      </c>
      <c r="C178" t="s">
        <v>7079</v>
      </c>
      <c r="D178" t="s">
        <v>6900</v>
      </c>
      <c r="G178" t="s">
        <v>7085</v>
      </c>
      <c r="H178">
        <v>2019</v>
      </c>
      <c r="I178">
        <v>9</v>
      </c>
      <c r="J178">
        <v>2021</v>
      </c>
      <c r="K178">
        <v>1</v>
      </c>
      <c r="L178" t="s">
        <v>6907</v>
      </c>
      <c r="N178" t="s">
        <v>6818</v>
      </c>
      <c r="Q178" t="s">
        <v>7048</v>
      </c>
      <c r="T178" t="s">
        <v>6912</v>
      </c>
      <c r="U178" t="s">
        <v>7081</v>
      </c>
      <c r="V178" t="s">
        <v>7082</v>
      </c>
      <c r="W178" t="s">
        <v>6896</v>
      </c>
      <c r="Z178">
        <v>100</v>
      </c>
      <c r="AB178">
        <v>18</v>
      </c>
      <c r="AC178">
        <v>61</v>
      </c>
      <c r="AE178">
        <v>28</v>
      </c>
      <c r="AF178">
        <v>24</v>
      </c>
      <c r="AG178">
        <v>34</v>
      </c>
      <c r="AJ178" t="s">
        <v>4835</v>
      </c>
      <c r="AL178" t="s">
        <v>4835</v>
      </c>
      <c r="AN178" t="s">
        <v>7083</v>
      </c>
    </row>
    <row r="179" spans="1:40" x14ac:dyDescent="0.2">
      <c r="A179" t="s">
        <v>481</v>
      </c>
      <c r="B179" t="s">
        <v>6879</v>
      </c>
      <c r="C179" t="s">
        <v>7086</v>
      </c>
      <c r="D179" t="s">
        <v>7031</v>
      </c>
      <c r="E179" t="s">
        <v>7087</v>
      </c>
      <c r="H179">
        <v>2018</v>
      </c>
      <c r="J179">
        <v>2018</v>
      </c>
      <c r="L179" t="s">
        <v>6884</v>
      </c>
      <c r="N179" t="s">
        <v>6816</v>
      </c>
      <c r="O179" t="s">
        <v>5178</v>
      </c>
      <c r="P179" t="s">
        <v>7088</v>
      </c>
      <c r="T179" t="s">
        <v>6947</v>
      </c>
      <c r="U179" t="s">
        <v>7089</v>
      </c>
      <c r="V179" t="s">
        <v>7090</v>
      </c>
      <c r="W179" t="s">
        <v>6900</v>
      </c>
      <c r="Z179">
        <v>100</v>
      </c>
      <c r="AB179">
        <v>18</v>
      </c>
      <c r="AC179">
        <v>75</v>
      </c>
      <c r="AD179">
        <v>33.200000000000003</v>
      </c>
      <c r="AJ179" t="s">
        <v>4835</v>
      </c>
      <c r="AL179" t="s">
        <v>4837</v>
      </c>
    </row>
    <row r="180" spans="1:40" x14ac:dyDescent="0.2">
      <c r="A180" t="s">
        <v>1510</v>
      </c>
      <c r="B180" t="s">
        <v>6898</v>
      </c>
      <c r="C180" t="s">
        <v>7383</v>
      </c>
      <c r="D180" t="s">
        <v>7031</v>
      </c>
      <c r="E180" t="s">
        <v>7964</v>
      </c>
      <c r="F180" t="s">
        <v>7965</v>
      </c>
      <c r="H180">
        <v>2016</v>
      </c>
      <c r="I180">
        <v>5</v>
      </c>
      <c r="J180">
        <v>2016</v>
      </c>
      <c r="K180">
        <v>7</v>
      </c>
      <c r="L180" t="s">
        <v>6884</v>
      </c>
      <c r="N180" t="s">
        <v>6816</v>
      </c>
      <c r="O180" t="s">
        <v>7244</v>
      </c>
      <c r="T180" t="s">
        <v>6947</v>
      </c>
      <c r="V180" t="s">
        <v>7966</v>
      </c>
      <c r="W180" t="s">
        <v>6896</v>
      </c>
      <c r="Y180" t="s">
        <v>7967</v>
      </c>
      <c r="AB180">
        <v>16</v>
      </c>
      <c r="AC180">
        <v>49</v>
      </c>
      <c r="AJ180" t="s">
        <v>4835</v>
      </c>
      <c r="AL180" t="s">
        <v>4837</v>
      </c>
      <c r="AN180" t="s">
        <v>7968</v>
      </c>
    </row>
    <row r="181" spans="1:40" x14ac:dyDescent="0.2">
      <c r="A181" t="s">
        <v>1510</v>
      </c>
      <c r="B181" t="s">
        <v>6906</v>
      </c>
      <c r="C181" t="s">
        <v>7383</v>
      </c>
      <c r="D181" t="s">
        <v>7031</v>
      </c>
      <c r="E181" t="s">
        <v>7964</v>
      </c>
      <c r="F181" t="s">
        <v>7965</v>
      </c>
      <c r="H181">
        <v>2016</v>
      </c>
      <c r="I181">
        <v>5</v>
      </c>
      <c r="J181">
        <v>2016</v>
      </c>
      <c r="K181">
        <v>7</v>
      </c>
      <c r="L181" t="s">
        <v>6907</v>
      </c>
      <c r="N181" t="s">
        <v>6816</v>
      </c>
      <c r="O181" t="s">
        <v>7244</v>
      </c>
      <c r="T181" t="s">
        <v>6947</v>
      </c>
      <c r="V181" t="s">
        <v>7966</v>
      </c>
      <c r="W181" t="s">
        <v>6896</v>
      </c>
      <c r="Y181" t="s">
        <v>7969</v>
      </c>
      <c r="AB181">
        <v>16</v>
      </c>
      <c r="AC181">
        <v>49</v>
      </c>
      <c r="AJ181" t="s">
        <v>4835</v>
      </c>
      <c r="AL181" t="s">
        <v>4837</v>
      </c>
      <c r="AN181" t="s">
        <v>7968</v>
      </c>
    </row>
    <row r="182" spans="1:40" x14ac:dyDescent="0.2">
      <c r="A182" t="s">
        <v>2855</v>
      </c>
      <c r="B182" t="s">
        <v>9964</v>
      </c>
      <c r="C182" t="s">
        <v>6916</v>
      </c>
      <c r="D182" t="s">
        <v>6881</v>
      </c>
      <c r="F182" t="s">
        <v>7371</v>
      </c>
      <c r="H182">
        <v>2013</v>
      </c>
      <c r="I182">
        <v>3</v>
      </c>
      <c r="J182">
        <v>2016</v>
      </c>
      <c r="K182">
        <v>3</v>
      </c>
      <c r="L182" t="s">
        <v>6907</v>
      </c>
      <c r="N182" t="s">
        <v>6816</v>
      </c>
      <c r="O182" t="s">
        <v>6937</v>
      </c>
      <c r="T182" t="s">
        <v>6912</v>
      </c>
      <c r="U182" t="s">
        <v>9965</v>
      </c>
      <c r="V182" t="s">
        <v>9966</v>
      </c>
      <c r="W182" t="s">
        <v>6900</v>
      </c>
      <c r="Z182">
        <v>100</v>
      </c>
      <c r="AA182">
        <v>50.6</v>
      </c>
      <c r="AB182">
        <v>16</v>
      </c>
      <c r="AE182">
        <v>22</v>
      </c>
      <c r="AF182">
        <v>20</v>
      </c>
      <c r="AG182">
        <v>25</v>
      </c>
      <c r="AJ182" t="s">
        <v>4835</v>
      </c>
      <c r="AL182" t="s">
        <v>4835</v>
      </c>
    </row>
    <row r="183" spans="1:40" x14ac:dyDescent="0.2">
      <c r="A183" t="s">
        <v>2855</v>
      </c>
      <c r="B183" t="s">
        <v>9967</v>
      </c>
      <c r="C183" t="s">
        <v>6916</v>
      </c>
      <c r="D183" t="s">
        <v>6881</v>
      </c>
      <c r="F183" t="s">
        <v>7371</v>
      </c>
      <c r="H183">
        <v>2013</v>
      </c>
      <c r="I183">
        <v>3</v>
      </c>
      <c r="J183">
        <v>2016</v>
      </c>
      <c r="K183">
        <v>3</v>
      </c>
      <c r="L183" t="s">
        <v>6907</v>
      </c>
      <c r="N183" t="s">
        <v>6816</v>
      </c>
      <c r="O183" t="s">
        <v>6937</v>
      </c>
      <c r="T183" t="s">
        <v>6912</v>
      </c>
      <c r="U183" t="s">
        <v>9968</v>
      </c>
      <c r="V183" t="s">
        <v>9969</v>
      </c>
      <c r="W183" t="s">
        <v>6900</v>
      </c>
      <c r="Z183">
        <v>100</v>
      </c>
      <c r="AA183">
        <v>55.9</v>
      </c>
      <c r="AB183">
        <v>16</v>
      </c>
      <c r="AE183">
        <v>24</v>
      </c>
      <c r="AF183">
        <v>21</v>
      </c>
      <c r="AG183">
        <v>28</v>
      </c>
      <c r="AJ183" t="s">
        <v>4835</v>
      </c>
      <c r="AL183" t="s">
        <v>4835</v>
      </c>
    </row>
    <row r="184" spans="1:40" x14ac:dyDescent="0.2">
      <c r="A184" t="s">
        <v>2861</v>
      </c>
      <c r="B184" t="s">
        <v>6879</v>
      </c>
      <c r="C184" t="s">
        <v>6916</v>
      </c>
      <c r="D184" t="s">
        <v>6881</v>
      </c>
      <c r="F184" t="s">
        <v>8532</v>
      </c>
      <c r="H184">
        <v>2014</v>
      </c>
      <c r="I184">
        <v>4</v>
      </c>
      <c r="J184">
        <v>2016</v>
      </c>
      <c r="K184">
        <v>7</v>
      </c>
      <c r="L184" t="s">
        <v>6907</v>
      </c>
      <c r="N184" t="s">
        <v>6816</v>
      </c>
      <c r="O184" t="s">
        <v>6937</v>
      </c>
      <c r="T184" t="s">
        <v>6912</v>
      </c>
      <c r="V184" t="s">
        <v>8533</v>
      </c>
      <c r="W184" t="s">
        <v>6896</v>
      </c>
      <c r="Y184" t="s">
        <v>8534</v>
      </c>
      <c r="Z184">
        <v>100</v>
      </c>
      <c r="AA184">
        <v>69.52</v>
      </c>
      <c r="AB184">
        <v>18</v>
      </c>
      <c r="AJ184" t="s">
        <v>4835</v>
      </c>
      <c r="AL184" t="s">
        <v>4837</v>
      </c>
      <c r="AN184" t="s">
        <v>8535</v>
      </c>
    </row>
    <row r="185" spans="1:40" x14ac:dyDescent="0.2">
      <c r="A185" t="s">
        <v>2867</v>
      </c>
      <c r="B185" t="s">
        <v>6879</v>
      </c>
      <c r="C185" t="s">
        <v>7086</v>
      </c>
      <c r="D185" t="s">
        <v>6881</v>
      </c>
      <c r="F185" t="s">
        <v>7301</v>
      </c>
      <c r="G185" t="s">
        <v>8536</v>
      </c>
      <c r="H185">
        <v>2010</v>
      </c>
      <c r="I185">
        <v>8</v>
      </c>
      <c r="J185">
        <v>2012</v>
      </c>
      <c r="K185">
        <v>6</v>
      </c>
      <c r="L185" t="s">
        <v>6907</v>
      </c>
      <c r="N185" t="s">
        <v>6818</v>
      </c>
      <c r="Q185" t="s">
        <v>6997</v>
      </c>
      <c r="T185" t="s">
        <v>6912</v>
      </c>
      <c r="V185" t="s">
        <v>8537</v>
      </c>
      <c r="W185" t="s">
        <v>6896</v>
      </c>
      <c r="X185">
        <v>19.8</v>
      </c>
      <c r="Y185" t="s">
        <v>8538</v>
      </c>
      <c r="Z185">
        <v>100</v>
      </c>
      <c r="AA185">
        <v>72.260000000000005</v>
      </c>
      <c r="AB185">
        <v>18</v>
      </c>
      <c r="AE185">
        <v>38</v>
      </c>
      <c r="AF185">
        <v>30</v>
      </c>
      <c r="AG185">
        <v>45</v>
      </c>
      <c r="AJ185" t="s">
        <v>4835</v>
      </c>
      <c r="AL185" t="s">
        <v>4837</v>
      </c>
    </row>
    <row r="186" spans="1:40" x14ac:dyDescent="0.2">
      <c r="A186" t="s">
        <v>2242</v>
      </c>
      <c r="B186" t="s">
        <v>6879</v>
      </c>
      <c r="C186" t="s">
        <v>7855</v>
      </c>
      <c r="D186" t="s">
        <v>6881</v>
      </c>
      <c r="F186" t="s">
        <v>7857</v>
      </c>
      <c r="G186" t="s">
        <v>7970</v>
      </c>
      <c r="H186">
        <v>2013</v>
      </c>
      <c r="I186">
        <v>5</v>
      </c>
      <c r="J186">
        <v>2014</v>
      </c>
      <c r="K186">
        <v>3</v>
      </c>
      <c r="L186" t="s">
        <v>6884</v>
      </c>
      <c r="N186" t="s">
        <v>6818</v>
      </c>
      <c r="Q186" t="s">
        <v>7027</v>
      </c>
      <c r="T186" t="s">
        <v>5178</v>
      </c>
      <c r="U186" t="s">
        <v>7971</v>
      </c>
      <c r="V186" t="s">
        <v>7972</v>
      </c>
      <c r="W186" t="s">
        <v>6896</v>
      </c>
      <c r="Y186" t="s">
        <v>7973</v>
      </c>
      <c r="AB186">
        <v>18</v>
      </c>
      <c r="AC186">
        <v>35</v>
      </c>
      <c r="AJ186" t="s">
        <v>4835</v>
      </c>
      <c r="AL186" t="s">
        <v>4835</v>
      </c>
    </row>
    <row r="187" spans="1:40" x14ac:dyDescent="0.2">
      <c r="A187" t="s">
        <v>488</v>
      </c>
      <c r="B187" t="s">
        <v>6879</v>
      </c>
      <c r="C187" t="s">
        <v>7091</v>
      </c>
      <c r="D187" t="s">
        <v>6881</v>
      </c>
      <c r="E187" t="s">
        <v>7092</v>
      </c>
      <c r="F187" t="s">
        <v>7093</v>
      </c>
      <c r="G187" t="s">
        <v>7094</v>
      </c>
      <c r="H187">
        <v>2017</v>
      </c>
      <c r="I187">
        <v>1</v>
      </c>
      <c r="J187">
        <v>2018</v>
      </c>
      <c r="K187">
        <v>12</v>
      </c>
      <c r="L187" t="s">
        <v>6884</v>
      </c>
      <c r="N187" t="s">
        <v>6818</v>
      </c>
      <c r="Q187" t="s">
        <v>6893</v>
      </c>
      <c r="T187" t="s">
        <v>6886</v>
      </c>
      <c r="V187" t="s">
        <v>7095</v>
      </c>
      <c r="W187" t="s">
        <v>6896</v>
      </c>
      <c r="Y187" t="s">
        <v>7096</v>
      </c>
      <c r="Z187">
        <v>100</v>
      </c>
      <c r="AB187">
        <v>16</v>
      </c>
      <c r="AC187">
        <v>65</v>
      </c>
      <c r="AD187">
        <v>31.58</v>
      </c>
      <c r="AJ187" t="s">
        <v>4835</v>
      </c>
      <c r="AL187" t="s">
        <v>4837</v>
      </c>
    </row>
    <row r="188" spans="1:40" x14ac:dyDescent="0.2">
      <c r="A188" t="s">
        <v>494</v>
      </c>
      <c r="B188" t="s">
        <v>6879</v>
      </c>
      <c r="C188" t="s">
        <v>7086</v>
      </c>
      <c r="D188" t="s">
        <v>6881</v>
      </c>
      <c r="E188" t="s">
        <v>7097</v>
      </c>
      <c r="F188" t="s">
        <v>7098</v>
      </c>
      <c r="G188" t="s">
        <v>7099</v>
      </c>
      <c r="H188">
        <v>2012</v>
      </c>
      <c r="I188">
        <v>9</v>
      </c>
      <c r="J188">
        <v>2012</v>
      </c>
      <c r="K188">
        <v>10</v>
      </c>
      <c r="L188" t="s">
        <v>6884</v>
      </c>
      <c r="N188" t="s">
        <v>6818</v>
      </c>
      <c r="Q188" t="s">
        <v>6885</v>
      </c>
      <c r="T188" t="s">
        <v>6886</v>
      </c>
      <c r="V188" t="s">
        <v>7100</v>
      </c>
      <c r="W188" t="s">
        <v>6896</v>
      </c>
      <c r="X188">
        <v>56</v>
      </c>
      <c r="Y188" t="s">
        <v>7101</v>
      </c>
      <c r="Z188">
        <v>100</v>
      </c>
      <c r="AB188">
        <v>18</v>
      </c>
      <c r="AC188">
        <v>50</v>
      </c>
      <c r="AE188">
        <v>33</v>
      </c>
      <c r="AJ188" t="s">
        <v>4835</v>
      </c>
      <c r="AL188" t="s">
        <v>4837</v>
      </c>
    </row>
    <row r="189" spans="1:40" x14ac:dyDescent="0.2">
      <c r="A189" t="s">
        <v>2873</v>
      </c>
      <c r="B189" t="s">
        <v>6879</v>
      </c>
      <c r="C189" t="s">
        <v>7091</v>
      </c>
      <c r="D189" t="s">
        <v>6983</v>
      </c>
      <c r="E189" t="s">
        <v>8539</v>
      </c>
      <c r="F189" t="s">
        <v>8540</v>
      </c>
      <c r="G189" t="s">
        <v>8541</v>
      </c>
      <c r="H189">
        <v>2014</v>
      </c>
      <c r="I189">
        <v>10</v>
      </c>
      <c r="J189">
        <v>2014</v>
      </c>
      <c r="K189">
        <v>12</v>
      </c>
      <c r="L189" t="s">
        <v>6884</v>
      </c>
      <c r="N189" t="s">
        <v>6818</v>
      </c>
      <c r="Q189" t="s">
        <v>6952</v>
      </c>
      <c r="S189" t="s">
        <v>8542</v>
      </c>
      <c r="T189" t="s">
        <v>6886</v>
      </c>
      <c r="V189" t="s">
        <v>8543</v>
      </c>
      <c r="W189" t="s">
        <v>6896</v>
      </c>
      <c r="Y189" t="s">
        <v>8544</v>
      </c>
      <c r="AB189">
        <v>18</v>
      </c>
      <c r="AC189">
        <v>45</v>
      </c>
      <c r="AJ189" t="s">
        <v>4835</v>
      </c>
      <c r="AL189" t="s">
        <v>4835</v>
      </c>
    </row>
    <row r="190" spans="1:40" x14ac:dyDescent="0.2">
      <c r="A190" t="s">
        <v>2249</v>
      </c>
      <c r="B190" t="s">
        <v>6898</v>
      </c>
      <c r="C190" t="s">
        <v>6982</v>
      </c>
      <c r="D190" t="s">
        <v>6983</v>
      </c>
      <c r="E190" t="s">
        <v>6984</v>
      </c>
      <c r="F190" t="s">
        <v>7974</v>
      </c>
      <c r="H190">
        <v>2014</v>
      </c>
      <c r="I190">
        <v>6</v>
      </c>
      <c r="J190">
        <v>2015</v>
      </c>
      <c r="K190">
        <v>6</v>
      </c>
      <c r="L190" t="s">
        <v>6884</v>
      </c>
      <c r="N190" t="s">
        <v>6816</v>
      </c>
      <c r="O190" t="s">
        <v>7244</v>
      </c>
      <c r="T190" t="s">
        <v>6947</v>
      </c>
      <c r="V190" t="s">
        <v>7975</v>
      </c>
      <c r="W190" t="s">
        <v>6900</v>
      </c>
      <c r="Z190">
        <v>100</v>
      </c>
      <c r="AA190">
        <v>49</v>
      </c>
      <c r="AB190">
        <v>15</v>
      </c>
      <c r="AC190">
        <v>49</v>
      </c>
      <c r="AH190" t="s">
        <v>7976</v>
      </c>
      <c r="AJ190" t="s">
        <v>4837</v>
      </c>
      <c r="AK190" t="s">
        <v>7977</v>
      </c>
      <c r="AL190" t="s">
        <v>4835</v>
      </c>
    </row>
    <row r="191" spans="1:40" x14ac:dyDescent="0.2">
      <c r="A191" t="s">
        <v>2249</v>
      </c>
      <c r="B191" t="s">
        <v>6906</v>
      </c>
      <c r="C191" t="s">
        <v>6982</v>
      </c>
      <c r="D191" t="s">
        <v>6983</v>
      </c>
      <c r="E191" t="s">
        <v>6984</v>
      </c>
      <c r="F191" t="s">
        <v>7974</v>
      </c>
      <c r="H191">
        <v>2014</v>
      </c>
      <c r="I191">
        <v>6</v>
      </c>
      <c r="J191">
        <v>2015</v>
      </c>
      <c r="K191">
        <v>6</v>
      </c>
      <c r="L191" t="s">
        <v>6907</v>
      </c>
      <c r="N191" t="s">
        <v>6816</v>
      </c>
      <c r="O191" t="s">
        <v>7244</v>
      </c>
      <c r="T191" t="s">
        <v>6947</v>
      </c>
      <c r="V191" t="s">
        <v>7975</v>
      </c>
      <c r="W191" t="s">
        <v>6900</v>
      </c>
      <c r="Z191">
        <v>100</v>
      </c>
      <c r="AA191">
        <v>32.4</v>
      </c>
      <c r="AB191">
        <v>15</v>
      </c>
      <c r="AC191">
        <v>49</v>
      </c>
      <c r="AH191" t="s">
        <v>7978</v>
      </c>
      <c r="AJ191" t="s">
        <v>4837</v>
      </c>
      <c r="AK191" t="s">
        <v>7977</v>
      </c>
      <c r="AL191" t="s">
        <v>4835</v>
      </c>
    </row>
    <row r="192" spans="1:40" x14ac:dyDescent="0.2">
      <c r="A192" t="s">
        <v>501</v>
      </c>
      <c r="B192" t="s">
        <v>6879</v>
      </c>
      <c r="C192" t="s">
        <v>7015</v>
      </c>
      <c r="D192" t="s">
        <v>6983</v>
      </c>
      <c r="E192" t="s">
        <v>7102</v>
      </c>
      <c r="F192" t="s">
        <v>7103</v>
      </c>
      <c r="G192" t="s">
        <v>7104</v>
      </c>
      <c r="H192">
        <v>2018</v>
      </c>
      <c r="J192">
        <v>2020</v>
      </c>
      <c r="K192">
        <v>2</v>
      </c>
      <c r="L192" t="s">
        <v>6884</v>
      </c>
      <c r="N192" t="s">
        <v>6818</v>
      </c>
      <c r="Q192" t="s">
        <v>6967</v>
      </c>
      <c r="T192" t="s">
        <v>6961</v>
      </c>
      <c r="V192" t="s">
        <v>7105</v>
      </c>
      <c r="W192" t="s">
        <v>6900</v>
      </c>
      <c r="Z192">
        <v>100</v>
      </c>
      <c r="AA192">
        <v>3.9</v>
      </c>
      <c r="AE192">
        <v>27</v>
      </c>
      <c r="AF192">
        <v>22</v>
      </c>
      <c r="AG192">
        <v>33</v>
      </c>
      <c r="AJ192" t="s">
        <v>4835</v>
      </c>
      <c r="AL192" t="s">
        <v>4837</v>
      </c>
    </row>
    <row r="193" spans="1:40" x14ac:dyDescent="0.2">
      <c r="A193" t="s">
        <v>2879</v>
      </c>
      <c r="B193" t="s">
        <v>6879</v>
      </c>
      <c r="C193" t="s">
        <v>7086</v>
      </c>
      <c r="D193" t="s">
        <v>6881</v>
      </c>
      <c r="E193" t="s">
        <v>8545</v>
      </c>
      <c r="F193" t="s">
        <v>8546</v>
      </c>
      <c r="G193" t="s">
        <v>8547</v>
      </c>
      <c r="H193">
        <v>2012</v>
      </c>
      <c r="I193">
        <v>8</v>
      </c>
      <c r="J193">
        <v>2013</v>
      </c>
      <c r="K193">
        <v>3</v>
      </c>
      <c r="L193" t="s">
        <v>6884</v>
      </c>
      <c r="N193" t="s">
        <v>6818</v>
      </c>
      <c r="Q193" t="s">
        <v>6885</v>
      </c>
      <c r="S193" t="s">
        <v>8548</v>
      </c>
      <c r="T193" t="s">
        <v>6886</v>
      </c>
      <c r="V193" t="s">
        <v>8549</v>
      </c>
      <c r="W193" t="s">
        <v>6900</v>
      </c>
      <c r="Z193">
        <v>100</v>
      </c>
      <c r="AB193">
        <v>18</v>
      </c>
      <c r="AC193">
        <v>68</v>
      </c>
      <c r="AD193">
        <v>40.299999999999997</v>
      </c>
      <c r="AH193" t="s">
        <v>8550</v>
      </c>
      <c r="AJ193" t="s">
        <v>4835</v>
      </c>
      <c r="AL193" t="s">
        <v>4837</v>
      </c>
      <c r="AN193" t="s">
        <v>8551</v>
      </c>
    </row>
    <row r="194" spans="1:40" x14ac:dyDescent="0.2">
      <c r="A194" t="s">
        <v>1517</v>
      </c>
      <c r="B194" t="s">
        <v>6879</v>
      </c>
      <c r="C194" t="s">
        <v>7979</v>
      </c>
      <c r="D194" t="s">
        <v>6983</v>
      </c>
      <c r="E194" t="s">
        <v>7980</v>
      </c>
      <c r="F194" t="s">
        <v>7981</v>
      </c>
      <c r="L194" t="s">
        <v>6884</v>
      </c>
      <c r="N194" t="s">
        <v>6818</v>
      </c>
      <c r="Q194" t="s">
        <v>7019</v>
      </c>
      <c r="S194" t="s">
        <v>7982</v>
      </c>
      <c r="V194" t="s">
        <v>7983</v>
      </c>
      <c r="W194" t="s">
        <v>6896</v>
      </c>
      <c r="X194">
        <v>61.16</v>
      </c>
      <c r="Y194" t="s">
        <v>7984</v>
      </c>
      <c r="AB194">
        <v>18</v>
      </c>
      <c r="AJ194" t="s">
        <v>4835</v>
      </c>
      <c r="AL194" t="s">
        <v>4837</v>
      </c>
      <c r="AN194" t="s">
        <v>7985</v>
      </c>
    </row>
    <row r="195" spans="1:40" x14ac:dyDescent="0.2">
      <c r="A195" t="s">
        <v>2886</v>
      </c>
      <c r="B195" t="s">
        <v>6879</v>
      </c>
      <c r="C195" t="s">
        <v>7855</v>
      </c>
      <c r="D195" t="s">
        <v>6881</v>
      </c>
      <c r="F195" t="s">
        <v>7857</v>
      </c>
      <c r="G195" t="s">
        <v>9581</v>
      </c>
      <c r="H195">
        <v>2013</v>
      </c>
      <c r="I195">
        <v>5</v>
      </c>
      <c r="J195">
        <v>2014</v>
      </c>
      <c r="K195">
        <v>3</v>
      </c>
      <c r="L195" t="s">
        <v>6884</v>
      </c>
      <c r="N195" t="s">
        <v>6818</v>
      </c>
      <c r="Q195" t="s">
        <v>7040</v>
      </c>
      <c r="T195" t="s">
        <v>6886</v>
      </c>
      <c r="U195" t="s">
        <v>9582</v>
      </c>
      <c r="V195" t="s">
        <v>9583</v>
      </c>
      <c r="W195" t="s">
        <v>6900</v>
      </c>
      <c r="Z195">
        <v>100</v>
      </c>
      <c r="AA195">
        <v>0</v>
      </c>
      <c r="AB195">
        <v>18</v>
      </c>
      <c r="AC195">
        <v>35</v>
      </c>
      <c r="AJ195" t="s">
        <v>4835</v>
      </c>
      <c r="AL195" t="s">
        <v>4835</v>
      </c>
    </row>
    <row r="196" spans="1:40" x14ac:dyDescent="0.2">
      <c r="A196" t="s">
        <v>1955</v>
      </c>
      <c r="B196" t="s">
        <v>6879</v>
      </c>
      <c r="C196" t="s">
        <v>7106</v>
      </c>
      <c r="D196" t="s">
        <v>6983</v>
      </c>
      <c r="E196" t="s">
        <v>7986</v>
      </c>
      <c r="F196" t="s">
        <v>7987</v>
      </c>
      <c r="L196" t="s">
        <v>6907</v>
      </c>
      <c r="N196" t="s">
        <v>6818</v>
      </c>
      <c r="Q196" t="s">
        <v>7027</v>
      </c>
      <c r="T196" t="s">
        <v>6912</v>
      </c>
      <c r="V196" t="s">
        <v>7988</v>
      </c>
      <c r="W196" t="s">
        <v>6896</v>
      </c>
      <c r="Z196">
        <v>100</v>
      </c>
      <c r="AE196">
        <v>24</v>
      </c>
      <c r="AF196">
        <v>22</v>
      </c>
      <c r="AG196">
        <v>28</v>
      </c>
      <c r="AJ196" t="s">
        <v>4835</v>
      </c>
      <c r="AL196" t="s">
        <v>4837</v>
      </c>
      <c r="AN196" t="s">
        <v>7989</v>
      </c>
    </row>
    <row r="197" spans="1:40" x14ac:dyDescent="0.2">
      <c r="A197" t="s">
        <v>2892</v>
      </c>
      <c r="B197" t="s">
        <v>7574</v>
      </c>
      <c r="C197" t="s">
        <v>6928</v>
      </c>
      <c r="D197" t="s">
        <v>6900</v>
      </c>
      <c r="F197" t="s">
        <v>9970</v>
      </c>
      <c r="G197" t="s">
        <v>9971</v>
      </c>
      <c r="H197">
        <v>2010</v>
      </c>
      <c r="I197">
        <v>5</v>
      </c>
      <c r="J197">
        <v>2010</v>
      </c>
      <c r="K197">
        <v>9</v>
      </c>
      <c r="L197" t="s">
        <v>6884</v>
      </c>
      <c r="N197" t="s">
        <v>6818</v>
      </c>
      <c r="Q197" t="s">
        <v>6967</v>
      </c>
      <c r="T197" t="s">
        <v>6961</v>
      </c>
      <c r="U197" t="s">
        <v>9972</v>
      </c>
      <c r="V197" t="s">
        <v>9973</v>
      </c>
      <c r="W197" t="s">
        <v>6896</v>
      </c>
      <c r="X197">
        <v>0</v>
      </c>
      <c r="Y197" t="s">
        <v>6970</v>
      </c>
      <c r="Z197">
        <v>100</v>
      </c>
      <c r="AB197">
        <v>16</v>
      </c>
      <c r="AC197">
        <v>39</v>
      </c>
      <c r="AE197">
        <v>28</v>
      </c>
      <c r="AJ197" t="s">
        <v>4835</v>
      </c>
      <c r="AL197" t="s">
        <v>4835</v>
      </c>
      <c r="AN197" t="s">
        <v>9974</v>
      </c>
    </row>
    <row r="198" spans="1:40" x14ac:dyDescent="0.2">
      <c r="A198" t="s">
        <v>2892</v>
      </c>
      <c r="B198" t="s">
        <v>6898</v>
      </c>
      <c r="C198" t="s">
        <v>6928</v>
      </c>
      <c r="D198" t="s">
        <v>6900</v>
      </c>
      <c r="F198" t="s">
        <v>9970</v>
      </c>
      <c r="G198" t="s">
        <v>9975</v>
      </c>
      <c r="H198">
        <v>2009</v>
      </c>
      <c r="I198">
        <v>9</v>
      </c>
      <c r="J198">
        <v>2010</v>
      </c>
      <c r="K198">
        <v>10</v>
      </c>
      <c r="L198" t="s">
        <v>6884</v>
      </c>
      <c r="N198" t="s">
        <v>6818</v>
      </c>
      <c r="Q198" t="s">
        <v>7009</v>
      </c>
      <c r="T198" t="s">
        <v>6886</v>
      </c>
      <c r="U198" t="s">
        <v>9976</v>
      </c>
      <c r="V198" t="s">
        <v>9977</v>
      </c>
      <c r="W198" t="s">
        <v>6896</v>
      </c>
      <c r="X198">
        <v>0</v>
      </c>
      <c r="Y198" t="s">
        <v>6970</v>
      </c>
      <c r="Z198">
        <v>100</v>
      </c>
      <c r="AB198">
        <v>15</v>
      </c>
      <c r="AC198">
        <v>35</v>
      </c>
      <c r="AE198">
        <v>28</v>
      </c>
      <c r="AJ198" t="s">
        <v>4835</v>
      </c>
      <c r="AL198" t="s">
        <v>4835</v>
      </c>
      <c r="AN198" t="s">
        <v>9978</v>
      </c>
    </row>
    <row r="199" spans="1:40" x14ac:dyDescent="0.2">
      <c r="A199" t="s">
        <v>2892</v>
      </c>
      <c r="B199" t="s">
        <v>6906</v>
      </c>
      <c r="C199" t="s">
        <v>6928</v>
      </c>
      <c r="D199" t="s">
        <v>6900</v>
      </c>
      <c r="F199" t="s">
        <v>9970</v>
      </c>
      <c r="G199" t="s">
        <v>9975</v>
      </c>
      <c r="H199">
        <v>2009</v>
      </c>
      <c r="I199">
        <v>9</v>
      </c>
      <c r="J199">
        <v>2010</v>
      </c>
      <c r="K199">
        <v>10</v>
      </c>
      <c r="L199" t="s">
        <v>6907</v>
      </c>
      <c r="N199" t="s">
        <v>6818</v>
      </c>
      <c r="Q199" t="s">
        <v>7009</v>
      </c>
      <c r="T199" t="s">
        <v>6886</v>
      </c>
      <c r="U199" t="s">
        <v>9979</v>
      </c>
      <c r="V199" t="s">
        <v>9980</v>
      </c>
      <c r="W199" t="s">
        <v>6896</v>
      </c>
      <c r="X199">
        <v>0</v>
      </c>
      <c r="Y199" t="s">
        <v>6970</v>
      </c>
      <c r="Z199">
        <v>100</v>
      </c>
      <c r="AB199">
        <v>21</v>
      </c>
      <c r="AC199">
        <v>52</v>
      </c>
      <c r="AE199">
        <v>32</v>
      </c>
      <c r="AJ199" t="s">
        <v>4835</v>
      </c>
      <c r="AL199" t="s">
        <v>4835</v>
      </c>
      <c r="AN199" t="s">
        <v>9981</v>
      </c>
    </row>
    <row r="200" spans="1:40" x14ac:dyDescent="0.2">
      <c r="A200" t="s">
        <v>1103</v>
      </c>
      <c r="B200" t="s">
        <v>6879</v>
      </c>
      <c r="C200" t="s">
        <v>7106</v>
      </c>
      <c r="D200" t="s">
        <v>6900</v>
      </c>
      <c r="G200" t="s">
        <v>7107</v>
      </c>
      <c r="H200">
        <v>2017</v>
      </c>
      <c r="I200">
        <v>11</v>
      </c>
      <c r="J200">
        <v>2020</v>
      </c>
      <c r="K200">
        <v>11</v>
      </c>
      <c r="L200" t="s">
        <v>6884</v>
      </c>
      <c r="N200" t="s">
        <v>6818</v>
      </c>
      <c r="Q200" t="s">
        <v>7027</v>
      </c>
      <c r="T200" t="s">
        <v>5178</v>
      </c>
      <c r="U200" t="s">
        <v>7108</v>
      </c>
      <c r="V200" t="s">
        <v>7109</v>
      </c>
      <c r="W200" t="s">
        <v>6900</v>
      </c>
      <c r="Z200">
        <v>100</v>
      </c>
      <c r="AA200">
        <v>0</v>
      </c>
      <c r="AB200">
        <v>18</v>
      </c>
      <c r="AC200">
        <v>45</v>
      </c>
      <c r="AE200">
        <v>24</v>
      </c>
      <c r="AF200">
        <v>22</v>
      </c>
      <c r="AG200">
        <v>30</v>
      </c>
      <c r="AJ200" t="s">
        <v>4835</v>
      </c>
      <c r="AL200" t="s">
        <v>4835</v>
      </c>
    </row>
    <row r="201" spans="1:40" x14ac:dyDescent="0.2">
      <c r="A201" t="s">
        <v>508</v>
      </c>
      <c r="B201" t="s">
        <v>7110</v>
      </c>
      <c r="C201" t="s">
        <v>6982</v>
      </c>
      <c r="D201" t="s">
        <v>6881</v>
      </c>
      <c r="E201" t="s">
        <v>7045</v>
      </c>
      <c r="F201" t="s">
        <v>7046</v>
      </c>
      <c r="H201">
        <v>2016</v>
      </c>
      <c r="I201">
        <v>10</v>
      </c>
      <c r="J201">
        <v>2018</v>
      </c>
      <c r="K201">
        <v>10</v>
      </c>
      <c r="L201" t="s">
        <v>6884</v>
      </c>
      <c r="N201" t="s">
        <v>6818</v>
      </c>
      <c r="Q201" t="s">
        <v>7027</v>
      </c>
      <c r="T201" t="s">
        <v>5178</v>
      </c>
      <c r="U201" t="s">
        <v>7108</v>
      </c>
      <c r="V201" t="s">
        <v>7111</v>
      </c>
      <c r="W201" t="s">
        <v>6896</v>
      </c>
      <c r="Y201" t="s">
        <v>6970</v>
      </c>
      <c r="Z201">
        <v>100</v>
      </c>
      <c r="AA201">
        <v>0</v>
      </c>
      <c r="AB201">
        <v>16</v>
      </c>
      <c r="AC201">
        <v>25</v>
      </c>
      <c r="AE201">
        <v>19</v>
      </c>
      <c r="AF201">
        <v>18</v>
      </c>
      <c r="AG201">
        <v>21</v>
      </c>
      <c r="AJ201" t="s">
        <v>4835</v>
      </c>
      <c r="AL201" t="s">
        <v>4837</v>
      </c>
    </row>
    <row r="202" spans="1:40" x14ac:dyDescent="0.2">
      <c r="A202" t="s">
        <v>508</v>
      </c>
      <c r="B202" t="s">
        <v>7112</v>
      </c>
      <c r="C202" t="s">
        <v>6982</v>
      </c>
      <c r="D202" t="s">
        <v>6881</v>
      </c>
      <c r="E202" t="s">
        <v>7054</v>
      </c>
      <c r="F202" t="s">
        <v>7055</v>
      </c>
      <c r="H202">
        <v>2016</v>
      </c>
      <c r="I202">
        <v>10</v>
      </c>
      <c r="J202">
        <v>2018</v>
      </c>
      <c r="K202">
        <v>10</v>
      </c>
      <c r="L202" t="s">
        <v>6884</v>
      </c>
      <c r="N202" t="s">
        <v>6818</v>
      </c>
      <c r="Q202" t="s">
        <v>7027</v>
      </c>
      <c r="T202" t="s">
        <v>5178</v>
      </c>
      <c r="U202" t="s">
        <v>7108</v>
      </c>
      <c r="V202" t="s">
        <v>7111</v>
      </c>
      <c r="W202" t="s">
        <v>6896</v>
      </c>
      <c r="Y202" t="s">
        <v>6970</v>
      </c>
      <c r="Z202">
        <v>100</v>
      </c>
      <c r="AA202">
        <v>0</v>
      </c>
      <c r="AB202">
        <v>16</v>
      </c>
      <c r="AC202">
        <v>25</v>
      </c>
      <c r="AE202">
        <v>22</v>
      </c>
      <c r="AF202">
        <v>20</v>
      </c>
      <c r="AG202">
        <v>24</v>
      </c>
      <c r="AJ202" t="s">
        <v>4835</v>
      </c>
      <c r="AL202" t="s">
        <v>4837</v>
      </c>
    </row>
    <row r="203" spans="1:40" x14ac:dyDescent="0.2">
      <c r="A203" t="s">
        <v>508</v>
      </c>
      <c r="B203" t="s">
        <v>7113</v>
      </c>
      <c r="C203" t="s">
        <v>7074</v>
      </c>
      <c r="D203" t="s">
        <v>6881</v>
      </c>
      <c r="E203" t="s">
        <v>7114</v>
      </c>
      <c r="F203" t="s">
        <v>7115</v>
      </c>
      <c r="H203">
        <v>2016</v>
      </c>
      <c r="I203">
        <v>10</v>
      </c>
      <c r="J203">
        <v>2018</v>
      </c>
      <c r="K203">
        <v>10</v>
      </c>
      <c r="L203" t="s">
        <v>6884</v>
      </c>
      <c r="N203" t="s">
        <v>6818</v>
      </c>
      <c r="Q203" t="s">
        <v>7027</v>
      </c>
      <c r="T203" t="s">
        <v>5178</v>
      </c>
      <c r="U203" t="s">
        <v>7108</v>
      </c>
      <c r="V203" t="s">
        <v>7111</v>
      </c>
      <c r="W203" t="s">
        <v>6896</v>
      </c>
      <c r="Y203" t="s">
        <v>6970</v>
      </c>
      <c r="Z203">
        <v>100</v>
      </c>
      <c r="AA203">
        <v>0</v>
      </c>
      <c r="AB203">
        <v>16</v>
      </c>
      <c r="AC203">
        <v>25</v>
      </c>
      <c r="AE203">
        <v>21</v>
      </c>
      <c r="AF203">
        <v>20</v>
      </c>
      <c r="AG203">
        <v>23</v>
      </c>
      <c r="AJ203" t="s">
        <v>4835</v>
      </c>
      <c r="AL203" t="s">
        <v>4837</v>
      </c>
    </row>
    <row r="204" spans="1:40" x14ac:dyDescent="0.2">
      <c r="A204" t="s">
        <v>36</v>
      </c>
      <c r="B204" t="s">
        <v>6879</v>
      </c>
      <c r="C204" t="s">
        <v>7116</v>
      </c>
      <c r="D204" t="s">
        <v>6900</v>
      </c>
      <c r="E204" t="s">
        <v>7117</v>
      </c>
      <c r="H204">
        <v>2020</v>
      </c>
      <c r="I204">
        <v>2</v>
      </c>
      <c r="J204">
        <v>2020</v>
      </c>
      <c r="K204">
        <v>3</v>
      </c>
      <c r="L204" t="s">
        <v>6884</v>
      </c>
      <c r="N204" t="s">
        <v>6816</v>
      </c>
      <c r="O204" t="s">
        <v>6937</v>
      </c>
      <c r="S204" t="s">
        <v>7118</v>
      </c>
      <c r="T204" t="s">
        <v>6894</v>
      </c>
      <c r="U204" t="s">
        <v>7119</v>
      </c>
      <c r="V204" t="s">
        <v>7120</v>
      </c>
      <c r="W204" t="s">
        <v>6896</v>
      </c>
      <c r="X204">
        <v>100</v>
      </c>
      <c r="Y204" t="s">
        <v>7121</v>
      </c>
      <c r="Z204">
        <v>100</v>
      </c>
      <c r="AA204">
        <v>4.5999999999999996</v>
      </c>
      <c r="AB204">
        <v>16</v>
      </c>
      <c r="AC204">
        <v>68</v>
      </c>
      <c r="AE204">
        <v>26.5</v>
      </c>
      <c r="AJ204" t="s">
        <v>4837</v>
      </c>
      <c r="AK204" t="s">
        <v>7122</v>
      </c>
      <c r="AL204" t="s">
        <v>4835</v>
      </c>
      <c r="AN204" t="s">
        <v>7123</v>
      </c>
    </row>
    <row r="205" spans="1:40" x14ac:dyDescent="0.2">
      <c r="A205" t="s">
        <v>1524</v>
      </c>
      <c r="B205" t="s">
        <v>6879</v>
      </c>
      <c r="C205" t="s">
        <v>7086</v>
      </c>
      <c r="D205" t="s">
        <v>6881</v>
      </c>
      <c r="E205" t="s">
        <v>7990</v>
      </c>
      <c r="F205" t="s">
        <v>7991</v>
      </c>
      <c r="G205" t="s">
        <v>7992</v>
      </c>
      <c r="H205">
        <v>2015</v>
      </c>
      <c r="I205">
        <v>11</v>
      </c>
      <c r="J205">
        <v>2016</v>
      </c>
      <c r="K205">
        <v>5</v>
      </c>
      <c r="L205" t="s">
        <v>6907</v>
      </c>
      <c r="N205" t="s">
        <v>6818</v>
      </c>
      <c r="Q205" t="s">
        <v>6893</v>
      </c>
      <c r="T205" t="s">
        <v>6886</v>
      </c>
      <c r="V205" t="s">
        <v>7993</v>
      </c>
      <c r="W205" t="s">
        <v>6896</v>
      </c>
      <c r="X205">
        <v>100</v>
      </c>
      <c r="Y205" t="s">
        <v>7263</v>
      </c>
      <c r="Z205">
        <v>100</v>
      </c>
      <c r="AA205">
        <v>4.9000000000000004</v>
      </c>
      <c r="AD205">
        <v>27.7</v>
      </c>
      <c r="AJ205" t="s">
        <v>4835</v>
      </c>
      <c r="AL205" t="s">
        <v>4837</v>
      </c>
      <c r="AN205" t="s">
        <v>7994</v>
      </c>
    </row>
    <row r="206" spans="1:40" x14ac:dyDescent="0.2">
      <c r="A206" t="s">
        <v>1961</v>
      </c>
      <c r="B206" t="s">
        <v>6879</v>
      </c>
      <c r="C206" t="s">
        <v>6982</v>
      </c>
      <c r="D206" t="s">
        <v>6881</v>
      </c>
      <c r="F206" t="s">
        <v>7225</v>
      </c>
      <c r="G206" t="s">
        <v>7448</v>
      </c>
      <c r="H206">
        <v>2017</v>
      </c>
      <c r="I206">
        <v>11</v>
      </c>
      <c r="J206">
        <v>2018</v>
      </c>
      <c r="K206">
        <v>6</v>
      </c>
      <c r="L206" t="s">
        <v>6884</v>
      </c>
      <c r="N206" t="s">
        <v>6818</v>
      </c>
      <c r="Q206" t="s">
        <v>6967</v>
      </c>
      <c r="T206" t="s">
        <v>6961</v>
      </c>
      <c r="V206" t="s">
        <v>7995</v>
      </c>
      <c r="W206" t="s">
        <v>6896</v>
      </c>
      <c r="Y206" t="s">
        <v>7996</v>
      </c>
      <c r="Z206">
        <v>100</v>
      </c>
      <c r="AA206">
        <v>21.6</v>
      </c>
      <c r="AB206">
        <v>18</v>
      </c>
      <c r="AD206">
        <v>28.5</v>
      </c>
      <c r="AE206">
        <v>28</v>
      </c>
      <c r="AF206">
        <v>24</v>
      </c>
      <c r="AG206">
        <v>33</v>
      </c>
      <c r="AJ206" t="s">
        <v>4835</v>
      </c>
      <c r="AL206" t="s">
        <v>4835</v>
      </c>
    </row>
    <row r="207" spans="1:40" x14ac:dyDescent="0.2">
      <c r="A207" t="s">
        <v>514</v>
      </c>
      <c r="B207" t="s">
        <v>7124</v>
      </c>
      <c r="C207" t="s">
        <v>6982</v>
      </c>
      <c r="D207" t="s">
        <v>6881</v>
      </c>
      <c r="E207" t="s">
        <v>7045</v>
      </c>
      <c r="F207" t="s">
        <v>7125</v>
      </c>
      <c r="G207" t="s">
        <v>7126</v>
      </c>
      <c r="H207">
        <v>2019</v>
      </c>
      <c r="I207">
        <v>8</v>
      </c>
      <c r="J207">
        <v>2020</v>
      </c>
      <c r="K207">
        <v>11</v>
      </c>
      <c r="L207" t="s">
        <v>6884</v>
      </c>
      <c r="N207" t="s">
        <v>6818</v>
      </c>
      <c r="Q207" t="s">
        <v>7013</v>
      </c>
      <c r="T207" t="s">
        <v>6961</v>
      </c>
      <c r="U207" t="s">
        <v>7127</v>
      </c>
      <c r="V207" t="s">
        <v>7128</v>
      </c>
      <c r="W207" t="s">
        <v>6900</v>
      </c>
      <c r="Z207">
        <v>100</v>
      </c>
      <c r="AA207">
        <v>0</v>
      </c>
      <c r="AE207">
        <v>26</v>
      </c>
      <c r="AF207">
        <v>22</v>
      </c>
      <c r="AG207">
        <v>30</v>
      </c>
      <c r="AJ207" t="s">
        <v>4835</v>
      </c>
      <c r="AL207" t="s">
        <v>4837</v>
      </c>
    </row>
    <row r="208" spans="1:40" x14ac:dyDescent="0.2">
      <c r="A208" t="s">
        <v>514</v>
      </c>
      <c r="B208" t="s">
        <v>7129</v>
      </c>
      <c r="C208" t="s">
        <v>6982</v>
      </c>
      <c r="D208" t="s">
        <v>6881</v>
      </c>
      <c r="E208" t="s">
        <v>7045</v>
      </c>
      <c r="F208" t="s">
        <v>7125</v>
      </c>
      <c r="G208" t="s">
        <v>7126</v>
      </c>
      <c r="H208">
        <v>2020</v>
      </c>
      <c r="I208">
        <v>12</v>
      </c>
      <c r="J208">
        <v>2021</v>
      </c>
      <c r="K208">
        <v>10</v>
      </c>
      <c r="L208" t="s">
        <v>6884</v>
      </c>
      <c r="N208" t="s">
        <v>6818</v>
      </c>
      <c r="Q208" t="s">
        <v>7013</v>
      </c>
      <c r="T208" t="s">
        <v>6961</v>
      </c>
      <c r="U208" t="s">
        <v>7130</v>
      </c>
      <c r="V208" t="s">
        <v>7128</v>
      </c>
      <c r="W208" t="s">
        <v>6900</v>
      </c>
      <c r="Z208">
        <v>100</v>
      </c>
      <c r="AA208">
        <v>0</v>
      </c>
      <c r="AE208">
        <v>27</v>
      </c>
      <c r="AF208">
        <v>22</v>
      </c>
      <c r="AG208">
        <v>31</v>
      </c>
      <c r="AJ208" t="s">
        <v>4835</v>
      </c>
      <c r="AL208" t="s">
        <v>4837</v>
      </c>
    </row>
    <row r="209" spans="1:40" x14ac:dyDescent="0.2">
      <c r="A209" t="s">
        <v>43</v>
      </c>
      <c r="B209" t="s">
        <v>6879</v>
      </c>
      <c r="C209" t="s">
        <v>6982</v>
      </c>
      <c r="D209" t="s">
        <v>6881</v>
      </c>
      <c r="E209" t="s">
        <v>7045</v>
      </c>
      <c r="F209" t="s">
        <v>7046</v>
      </c>
      <c r="H209">
        <v>2021</v>
      </c>
      <c r="I209">
        <v>11</v>
      </c>
      <c r="J209">
        <v>2022</v>
      </c>
      <c r="K209">
        <v>5</v>
      </c>
      <c r="L209" t="s">
        <v>6884</v>
      </c>
      <c r="N209" t="s">
        <v>6818</v>
      </c>
      <c r="Q209" t="s">
        <v>6967</v>
      </c>
      <c r="T209" t="s">
        <v>6961</v>
      </c>
      <c r="U209" t="s">
        <v>7131</v>
      </c>
      <c r="V209" t="s">
        <v>7132</v>
      </c>
      <c r="W209" t="s">
        <v>6896</v>
      </c>
      <c r="X209">
        <v>20</v>
      </c>
      <c r="Y209" t="s">
        <v>7133</v>
      </c>
      <c r="Z209">
        <v>100</v>
      </c>
      <c r="AA209">
        <v>0</v>
      </c>
      <c r="AB209">
        <v>18</v>
      </c>
      <c r="AE209">
        <v>27</v>
      </c>
      <c r="AF209">
        <v>23</v>
      </c>
      <c r="AG209">
        <v>33</v>
      </c>
      <c r="AJ209" t="s">
        <v>4835</v>
      </c>
      <c r="AL209" t="s">
        <v>4837</v>
      </c>
    </row>
    <row r="210" spans="1:40" x14ac:dyDescent="0.2">
      <c r="A210" t="s">
        <v>1531</v>
      </c>
      <c r="B210" t="s">
        <v>6879</v>
      </c>
      <c r="C210" t="s">
        <v>7997</v>
      </c>
      <c r="D210" t="s">
        <v>6983</v>
      </c>
      <c r="F210" t="s">
        <v>7998</v>
      </c>
      <c r="G210" t="s">
        <v>7999</v>
      </c>
      <c r="H210">
        <v>2019</v>
      </c>
      <c r="I210">
        <v>11</v>
      </c>
      <c r="J210">
        <v>2020</v>
      </c>
      <c r="K210">
        <v>3</v>
      </c>
      <c r="L210" t="s">
        <v>6884</v>
      </c>
      <c r="N210" t="s">
        <v>6818</v>
      </c>
      <c r="Q210" t="s">
        <v>6967</v>
      </c>
      <c r="T210" t="s">
        <v>6961</v>
      </c>
      <c r="V210" t="s">
        <v>8000</v>
      </c>
      <c r="W210" t="s">
        <v>6900</v>
      </c>
      <c r="Z210">
        <v>100</v>
      </c>
      <c r="AA210">
        <v>0</v>
      </c>
      <c r="AB210">
        <v>18</v>
      </c>
      <c r="AC210">
        <v>49</v>
      </c>
      <c r="AD210">
        <v>26</v>
      </c>
      <c r="AJ210" t="s">
        <v>4835</v>
      </c>
      <c r="AL210" t="s">
        <v>4837</v>
      </c>
    </row>
    <row r="211" spans="1:40" x14ac:dyDescent="0.2">
      <c r="A211" t="s">
        <v>2898</v>
      </c>
      <c r="B211" t="s">
        <v>6879</v>
      </c>
      <c r="C211" t="s">
        <v>6982</v>
      </c>
      <c r="D211" t="s">
        <v>7031</v>
      </c>
      <c r="E211" t="s">
        <v>7509</v>
      </c>
      <c r="F211" t="s">
        <v>8552</v>
      </c>
      <c r="H211">
        <v>2011</v>
      </c>
      <c r="I211">
        <v>11</v>
      </c>
      <c r="J211">
        <v>2012</v>
      </c>
      <c r="K211">
        <v>2</v>
      </c>
      <c r="L211" t="s">
        <v>6884</v>
      </c>
      <c r="N211" t="s">
        <v>6818</v>
      </c>
      <c r="Q211" t="s">
        <v>7019</v>
      </c>
      <c r="T211" t="s">
        <v>6987</v>
      </c>
      <c r="V211" t="s">
        <v>8553</v>
      </c>
      <c r="W211" t="s">
        <v>6896</v>
      </c>
      <c r="X211">
        <v>34</v>
      </c>
      <c r="Y211" t="s">
        <v>8554</v>
      </c>
      <c r="Z211">
        <v>100</v>
      </c>
      <c r="AA211">
        <v>29.3</v>
      </c>
      <c r="AB211">
        <v>18</v>
      </c>
      <c r="AC211">
        <v>49</v>
      </c>
      <c r="AH211" t="s">
        <v>8555</v>
      </c>
      <c r="AJ211" t="s">
        <v>4835</v>
      </c>
      <c r="AL211" t="s">
        <v>4835</v>
      </c>
      <c r="AN211" t="s">
        <v>8556</v>
      </c>
    </row>
    <row r="212" spans="1:40" x14ac:dyDescent="0.2">
      <c r="A212" t="s">
        <v>520</v>
      </c>
      <c r="B212" t="s">
        <v>6898</v>
      </c>
      <c r="C212" t="s">
        <v>7091</v>
      </c>
      <c r="D212" t="s">
        <v>6900</v>
      </c>
      <c r="E212" t="s">
        <v>7134</v>
      </c>
      <c r="F212" t="s">
        <v>7135</v>
      </c>
      <c r="H212">
        <v>2010</v>
      </c>
      <c r="I212">
        <v>1</v>
      </c>
      <c r="J212">
        <v>2019</v>
      </c>
      <c r="K212">
        <v>12</v>
      </c>
      <c r="L212" t="s">
        <v>6884</v>
      </c>
      <c r="N212" t="s">
        <v>6818</v>
      </c>
      <c r="Q212" t="s">
        <v>6893</v>
      </c>
      <c r="T212" t="s">
        <v>6886</v>
      </c>
      <c r="V212" t="s">
        <v>7136</v>
      </c>
      <c r="W212" t="s">
        <v>6896</v>
      </c>
      <c r="X212">
        <v>100</v>
      </c>
      <c r="Y212" t="s">
        <v>7137</v>
      </c>
      <c r="AB212">
        <v>18</v>
      </c>
      <c r="AC212">
        <v>52</v>
      </c>
      <c r="AD212">
        <v>32.799999999999997</v>
      </c>
      <c r="AJ212" t="s">
        <v>4835</v>
      </c>
      <c r="AL212" t="s">
        <v>4835</v>
      </c>
    </row>
    <row r="213" spans="1:40" x14ac:dyDescent="0.2">
      <c r="A213" t="s">
        <v>520</v>
      </c>
      <c r="B213" t="s">
        <v>6906</v>
      </c>
      <c r="C213" t="s">
        <v>7091</v>
      </c>
      <c r="D213" t="s">
        <v>6900</v>
      </c>
      <c r="E213" t="s">
        <v>7134</v>
      </c>
      <c r="F213" t="s">
        <v>7138</v>
      </c>
      <c r="H213">
        <v>2010</v>
      </c>
      <c r="I213">
        <v>1</v>
      </c>
      <c r="J213">
        <v>2019</v>
      </c>
      <c r="K213">
        <v>12</v>
      </c>
      <c r="L213" t="s">
        <v>6907</v>
      </c>
      <c r="N213" t="s">
        <v>6818</v>
      </c>
      <c r="Q213" t="s">
        <v>6893</v>
      </c>
      <c r="T213" t="s">
        <v>6886</v>
      </c>
      <c r="V213" t="s">
        <v>7136</v>
      </c>
      <c r="W213" t="s">
        <v>6896</v>
      </c>
      <c r="X213">
        <v>100</v>
      </c>
      <c r="Y213" t="s">
        <v>7137</v>
      </c>
      <c r="AB213">
        <v>18</v>
      </c>
      <c r="AC213">
        <v>56</v>
      </c>
      <c r="AD213">
        <v>33.700000000000003</v>
      </c>
      <c r="AJ213" t="s">
        <v>4835</v>
      </c>
      <c r="AL213" t="s">
        <v>4835</v>
      </c>
    </row>
    <row r="214" spans="1:40" x14ac:dyDescent="0.2">
      <c r="A214" t="s">
        <v>2904</v>
      </c>
      <c r="B214" t="s">
        <v>6879</v>
      </c>
      <c r="C214" t="s">
        <v>7139</v>
      </c>
      <c r="D214" t="s">
        <v>6881</v>
      </c>
      <c r="F214" t="s">
        <v>7141</v>
      </c>
      <c r="G214" t="s">
        <v>7142</v>
      </c>
      <c r="H214">
        <v>2008</v>
      </c>
      <c r="I214">
        <v>9</v>
      </c>
      <c r="J214">
        <v>2012</v>
      </c>
      <c r="K214">
        <v>3</v>
      </c>
      <c r="L214" t="s">
        <v>6884</v>
      </c>
      <c r="N214" t="s">
        <v>6818</v>
      </c>
      <c r="Q214" t="s">
        <v>6893</v>
      </c>
      <c r="S214" t="s">
        <v>8557</v>
      </c>
      <c r="T214" t="s">
        <v>6894</v>
      </c>
      <c r="V214" t="s">
        <v>8558</v>
      </c>
      <c r="W214" t="s">
        <v>6900</v>
      </c>
      <c r="Z214">
        <v>100</v>
      </c>
      <c r="AA214">
        <v>41.1</v>
      </c>
      <c r="AB214">
        <v>18</v>
      </c>
      <c r="AJ214" t="s">
        <v>4835</v>
      </c>
      <c r="AL214" t="s">
        <v>4835</v>
      </c>
    </row>
    <row r="215" spans="1:40" x14ac:dyDescent="0.2">
      <c r="A215" t="s">
        <v>525</v>
      </c>
      <c r="B215" t="s">
        <v>6879</v>
      </c>
      <c r="C215" t="s">
        <v>7139</v>
      </c>
      <c r="D215" t="s">
        <v>6881</v>
      </c>
      <c r="E215" t="s">
        <v>7140</v>
      </c>
      <c r="F215" t="s">
        <v>7141</v>
      </c>
      <c r="G215" t="s">
        <v>7142</v>
      </c>
      <c r="H215">
        <v>2020</v>
      </c>
      <c r="I215">
        <v>8</v>
      </c>
      <c r="J215">
        <v>2020</v>
      </c>
      <c r="K215">
        <v>11</v>
      </c>
      <c r="L215" t="s">
        <v>6907</v>
      </c>
      <c r="N215" t="s">
        <v>6818</v>
      </c>
      <c r="Q215" t="s">
        <v>7027</v>
      </c>
      <c r="T215" t="s">
        <v>6912</v>
      </c>
      <c r="U215" t="s">
        <v>7143</v>
      </c>
      <c r="V215" t="s">
        <v>7144</v>
      </c>
      <c r="W215" t="s">
        <v>6900</v>
      </c>
      <c r="Z215">
        <v>100</v>
      </c>
      <c r="AA215">
        <v>0</v>
      </c>
      <c r="AB215">
        <v>18</v>
      </c>
      <c r="AD215">
        <v>25.9</v>
      </c>
      <c r="AJ215" t="s">
        <v>4835</v>
      </c>
      <c r="AL215" t="s">
        <v>4837</v>
      </c>
    </row>
    <row r="216" spans="1:40" x14ac:dyDescent="0.2">
      <c r="A216" t="s">
        <v>531</v>
      </c>
      <c r="B216" t="s">
        <v>6879</v>
      </c>
      <c r="C216" t="s">
        <v>7139</v>
      </c>
      <c r="D216" t="s">
        <v>6881</v>
      </c>
      <c r="E216" t="s">
        <v>7145</v>
      </c>
      <c r="F216" t="s">
        <v>7141</v>
      </c>
      <c r="G216" t="s">
        <v>7142</v>
      </c>
      <c r="H216">
        <v>2020</v>
      </c>
      <c r="I216">
        <v>8</v>
      </c>
      <c r="J216">
        <v>2020</v>
      </c>
      <c r="K216">
        <v>11</v>
      </c>
      <c r="L216" t="s">
        <v>6907</v>
      </c>
      <c r="N216" t="s">
        <v>6818</v>
      </c>
      <c r="Q216" t="s">
        <v>7027</v>
      </c>
      <c r="T216" t="s">
        <v>6912</v>
      </c>
      <c r="V216" t="s">
        <v>7146</v>
      </c>
      <c r="W216" t="s">
        <v>6896</v>
      </c>
      <c r="Y216" t="s">
        <v>6970</v>
      </c>
      <c r="Z216">
        <v>100</v>
      </c>
      <c r="AA216">
        <v>0</v>
      </c>
      <c r="AB216">
        <v>18</v>
      </c>
      <c r="AD216">
        <v>25.9</v>
      </c>
      <c r="AJ216" t="s">
        <v>4835</v>
      </c>
      <c r="AL216" t="s">
        <v>4835</v>
      </c>
      <c r="AN216" t="s">
        <v>7147</v>
      </c>
    </row>
    <row r="217" spans="1:40" x14ac:dyDescent="0.2">
      <c r="A217" t="s">
        <v>49</v>
      </c>
      <c r="B217" t="s">
        <v>6879</v>
      </c>
      <c r="C217" t="s">
        <v>7148</v>
      </c>
      <c r="D217" t="s">
        <v>6881</v>
      </c>
      <c r="F217" t="s">
        <v>7149</v>
      </c>
      <c r="G217" t="s">
        <v>7150</v>
      </c>
      <c r="H217">
        <v>2021</v>
      </c>
      <c r="I217">
        <v>1</v>
      </c>
      <c r="J217">
        <v>2021</v>
      </c>
      <c r="K217">
        <v>9</v>
      </c>
      <c r="L217" t="s">
        <v>6884</v>
      </c>
      <c r="N217" t="s">
        <v>6818</v>
      </c>
      <c r="Q217" t="s">
        <v>5178</v>
      </c>
      <c r="R217" t="s">
        <v>7151</v>
      </c>
      <c r="T217" t="s">
        <v>6886</v>
      </c>
      <c r="V217" t="s">
        <v>7152</v>
      </c>
      <c r="W217" t="s">
        <v>6896</v>
      </c>
      <c r="X217">
        <v>100</v>
      </c>
      <c r="Y217" t="s">
        <v>7153</v>
      </c>
      <c r="Z217">
        <v>100</v>
      </c>
      <c r="AB217">
        <v>18</v>
      </c>
      <c r="AC217">
        <v>70</v>
      </c>
      <c r="AD217">
        <v>35</v>
      </c>
      <c r="AJ217" t="s">
        <v>4835</v>
      </c>
      <c r="AL217" t="s">
        <v>4835</v>
      </c>
    </row>
    <row r="218" spans="1:40" x14ac:dyDescent="0.2">
      <c r="A218" t="s">
        <v>2394</v>
      </c>
      <c r="B218" t="s">
        <v>6879</v>
      </c>
      <c r="C218" t="s">
        <v>7007</v>
      </c>
      <c r="D218" t="s">
        <v>6881</v>
      </c>
      <c r="F218" t="s">
        <v>9413</v>
      </c>
      <c r="H218">
        <v>2014</v>
      </c>
      <c r="I218">
        <v>5</v>
      </c>
      <c r="J218">
        <v>2014</v>
      </c>
      <c r="K218">
        <v>12</v>
      </c>
      <c r="L218" t="s">
        <v>6907</v>
      </c>
      <c r="N218" t="s">
        <v>6818</v>
      </c>
      <c r="Q218" t="s">
        <v>6912</v>
      </c>
      <c r="S218" t="s">
        <v>9414</v>
      </c>
      <c r="T218" t="s">
        <v>6912</v>
      </c>
      <c r="V218" t="s">
        <v>9415</v>
      </c>
      <c r="W218" t="s">
        <v>6900</v>
      </c>
      <c r="Z218">
        <v>100</v>
      </c>
      <c r="AA218">
        <v>10.7</v>
      </c>
      <c r="AB218">
        <v>18</v>
      </c>
      <c r="AC218">
        <v>45</v>
      </c>
      <c r="AH218" t="s">
        <v>9416</v>
      </c>
      <c r="AJ218" t="s">
        <v>4835</v>
      </c>
      <c r="AL218" t="s">
        <v>4835</v>
      </c>
    </row>
    <row r="219" spans="1:40" x14ac:dyDescent="0.2">
      <c r="A219" t="s">
        <v>3949</v>
      </c>
      <c r="B219" t="s">
        <v>7574</v>
      </c>
      <c r="C219" t="s">
        <v>7187</v>
      </c>
      <c r="D219" t="s">
        <v>6983</v>
      </c>
      <c r="E219" t="s">
        <v>9982</v>
      </c>
      <c r="H219">
        <v>2018</v>
      </c>
      <c r="I219">
        <v>3</v>
      </c>
      <c r="J219">
        <v>2020</v>
      </c>
      <c r="K219">
        <v>8</v>
      </c>
      <c r="L219" t="s">
        <v>6884</v>
      </c>
      <c r="N219" t="s">
        <v>6818</v>
      </c>
      <c r="Q219" t="s">
        <v>6967</v>
      </c>
      <c r="T219" t="s">
        <v>6961</v>
      </c>
      <c r="U219" t="s">
        <v>9983</v>
      </c>
      <c r="V219" t="s">
        <v>9984</v>
      </c>
      <c r="W219" t="s">
        <v>6900</v>
      </c>
      <c r="Z219">
        <v>100</v>
      </c>
      <c r="AA219">
        <v>100</v>
      </c>
      <c r="AB219">
        <v>16</v>
      </c>
      <c r="AE219">
        <v>32</v>
      </c>
      <c r="AF219">
        <v>28</v>
      </c>
      <c r="AG219">
        <v>36</v>
      </c>
      <c r="AJ219" t="s">
        <v>4835</v>
      </c>
      <c r="AL219" t="s">
        <v>4835</v>
      </c>
      <c r="AN219" t="s">
        <v>9985</v>
      </c>
    </row>
    <row r="220" spans="1:40" x14ac:dyDescent="0.2">
      <c r="A220" t="s">
        <v>3949</v>
      </c>
      <c r="B220" t="s">
        <v>7631</v>
      </c>
      <c r="C220" t="s">
        <v>7187</v>
      </c>
      <c r="D220" t="s">
        <v>6983</v>
      </c>
      <c r="E220" t="s">
        <v>9982</v>
      </c>
      <c r="H220">
        <v>2018</v>
      </c>
      <c r="I220">
        <v>3</v>
      </c>
      <c r="J220">
        <v>2020</v>
      </c>
      <c r="K220">
        <v>8</v>
      </c>
      <c r="L220" t="s">
        <v>6884</v>
      </c>
      <c r="N220" t="s">
        <v>6818</v>
      </c>
      <c r="Q220" t="s">
        <v>6967</v>
      </c>
      <c r="T220" t="s">
        <v>6961</v>
      </c>
      <c r="U220" t="s">
        <v>9986</v>
      </c>
      <c r="V220" t="s">
        <v>9984</v>
      </c>
      <c r="W220" t="s">
        <v>6900</v>
      </c>
      <c r="Z220">
        <v>100</v>
      </c>
      <c r="AA220">
        <v>100</v>
      </c>
      <c r="AB220">
        <v>16</v>
      </c>
      <c r="AE220">
        <v>32</v>
      </c>
      <c r="AF220">
        <v>28</v>
      </c>
      <c r="AG220">
        <v>36</v>
      </c>
      <c r="AJ220" t="s">
        <v>4835</v>
      </c>
      <c r="AL220" t="s">
        <v>4835</v>
      </c>
      <c r="AN220" t="s">
        <v>9985</v>
      </c>
    </row>
    <row r="221" spans="1:40" x14ac:dyDescent="0.2">
      <c r="A221" t="s">
        <v>2910</v>
      </c>
      <c r="B221" t="s">
        <v>6898</v>
      </c>
      <c r="C221" t="s">
        <v>7162</v>
      </c>
      <c r="D221" t="s">
        <v>6881</v>
      </c>
      <c r="E221" t="s">
        <v>9987</v>
      </c>
      <c r="F221" t="s">
        <v>9988</v>
      </c>
      <c r="H221">
        <v>2012</v>
      </c>
      <c r="I221">
        <v>12</v>
      </c>
      <c r="J221">
        <v>2014</v>
      </c>
      <c r="K221">
        <v>3</v>
      </c>
      <c r="L221" t="s">
        <v>6884</v>
      </c>
      <c r="N221" t="s">
        <v>6818</v>
      </c>
      <c r="Q221" t="s">
        <v>7219</v>
      </c>
      <c r="S221" t="s">
        <v>9989</v>
      </c>
      <c r="T221" t="s">
        <v>6998</v>
      </c>
      <c r="V221" t="s">
        <v>9990</v>
      </c>
      <c r="W221" t="s">
        <v>6896</v>
      </c>
      <c r="X221">
        <v>62.7</v>
      </c>
      <c r="Y221" t="s">
        <v>9991</v>
      </c>
      <c r="Z221">
        <v>100</v>
      </c>
      <c r="AA221">
        <v>100</v>
      </c>
      <c r="AB221">
        <v>18</v>
      </c>
      <c r="AE221">
        <v>30</v>
      </c>
      <c r="AF221">
        <v>25</v>
      </c>
      <c r="AG221">
        <v>35</v>
      </c>
      <c r="AJ221" t="s">
        <v>4835</v>
      </c>
      <c r="AL221" t="s">
        <v>4837</v>
      </c>
      <c r="AM221" t="s">
        <v>9992</v>
      </c>
      <c r="AN221" t="s">
        <v>9993</v>
      </c>
    </row>
    <row r="222" spans="1:40" x14ac:dyDescent="0.2">
      <c r="A222" t="s">
        <v>2910</v>
      </c>
      <c r="B222" t="s">
        <v>6906</v>
      </c>
      <c r="C222" t="s">
        <v>7162</v>
      </c>
      <c r="D222" t="s">
        <v>6881</v>
      </c>
      <c r="E222" t="s">
        <v>9987</v>
      </c>
      <c r="F222" t="s">
        <v>9988</v>
      </c>
      <c r="H222">
        <v>2012</v>
      </c>
      <c r="I222">
        <v>12</v>
      </c>
      <c r="J222">
        <v>2014</v>
      </c>
      <c r="K222">
        <v>3</v>
      </c>
      <c r="L222" t="s">
        <v>6907</v>
      </c>
      <c r="N222" t="s">
        <v>6818</v>
      </c>
      <c r="Q222" t="s">
        <v>7219</v>
      </c>
      <c r="S222" t="s">
        <v>9989</v>
      </c>
      <c r="T222" t="s">
        <v>6998</v>
      </c>
      <c r="V222" t="s">
        <v>9994</v>
      </c>
      <c r="W222" t="s">
        <v>6896</v>
      </c>
      <c r="Y222" t="s">
        <v>9995</v>
      </c>
      <c r="Z222">
        <v>100</v>
      </c>
      <c r="AA222">
        <v>100</v>
      </c>
      <c r="AB222">
        <v>18</v>
      </c>
      <c r="AE222">
        <v>35</v>
      </c>
      <c r="AF222">
        <v>32</v>
      </c>
      <c r="AG222">
        <v>43</v>
      </c>
      <c r="AJ222" t="s">
        <v>4835</v>
      </c>
      <c r="AL222" t="s">
        <v>4837</v>
      </c>
      <c r="AM222" t="s">
        <v>9996</v>
      </c>
      <c r="AN222" t="s">
        <v>7963</v>
      </c>
    </row>
    <row r="223" spans="1:40" x14ac:dyDescent="0.2">
      <c r="A223" t="s">
        <v>2401</v>
      </c>
      <c r="B223" t="s">
        <v>6879</v>
      </c>
      <c r="C223" t="s">
        <v>8155</v>
      </c>
      <c r="D223" t="s">
        <v>6983</v>
      </c>
      <c r="E223" t="s">
        <v>9417</v>
      </c>
      <c r="H223">
        <v>2012</v>
      </c>
      <c r="J223">
        <v>2012</v>
      </c>
      <c r="L223" t="s">
        <v>6884</v>
      </c>
      <c r="N223" t="s">
        <v>6818</v>
      </c>
      <c r="Q223" t="s">
        <v>7013</v>
      </c>
      <c r="S223" t="s">
        <v>9414</v>
      </c>
      <c r="T223" t="s">
        <v>6961</v>
      </c>
      <c r="V223" t="s">
        <v>9418</v>
      </c>
      <c r="W223" t="s">
        <v>6900</v>
      </c>
      <c r="Z223">
        <v>100</v>
      </c>
      <c r="AA223">
        <v>2.1</v>
      </c>
      <c r="AB223">
        <v>15</v>
      </c>
      <c r="AC223">
        <v>49</v>
      </c>
      <c r="AD223">
        <v>26.5</v>
      </c>
      <c r="AH223" t="s">
        <v>9419</v>
      </c>
      <c r="AJ223" t="s">
        <v>4837</v>
      </c>
      <c r="AK223" t="s">
        <v>9420</v>
      </c>
      <c r="AL223" t="s">
        <v>4837</v>
      </c>
    </row>
    <row r="224" spans="1:40" x14ac:dyDescent="0.2">
      <c r="A224" t="s">
        <v>2916</v>
      </c>
      <c r="B224" t="s">
        <v>6879</v>
      </c>
      <c r="C224" t="s">
        <v>7241</v>
      </c>
      <c r="D224" t="s">
        <v>6983</v>
      </c>
      <c r="F224" t="s">
        <v>7260</v>
      </c>
      <c r="G224" t="s">
        <v>8559</v>
      </c>
      <c r="L224" t="s">
        <v>6884</v>
      </c>
      <c r="N224" t="s">
        <v>6818</v>
      </c>
      <c r="Q224" t="s">
        <v>6925</v>
      </c>
      <c r="T224" t="s">
        <v>6987</v>
      </c>
      <c r="V224" t="s">
        <v>8560</v>
      </c>
      <c r="W224" t="s">
        <v>6900</v>
      </c>
      <c r="AD224">
        <v>28.3</v>
      </c>
      <c r="AJ224" t="s">
        <v>4835</v>
      </c>
      <c r="AL224" t="s">
        <v>4835</v>
      </c>
      <c r="AN224" t="s">
        <v>8561</v>
      </c>
    </row>
    <row r="225" spans="1:40" x14ac:dyDescent="0.2">
      <c r="A225" t="s">
        <v>1966</v>
      </c>
      <c r="B225" t="s">
        <v>6879</v>
      </c>
      <c r="C225" t="s">
        <v>6909</v>
      </c>
      <c r="D225" t="s">
        <v>6881</v>
      </c>
      <c r="F225" t="s">
        <v>6910</v>
      </c>
      <c r="G225" t="s">
        <v>8001</v>
      </c>
      <c r="H225">
        <v>2016</v>
      </c>
      <c r="I225">
        <v>11</v>
      </c>
      <c r="J225">
        <v>2017</v>
      </c>
      <c r="K225">
        <v>4</v>
      </c>
      <c r="L225" t="s">
        <v>6907</v>
      </c>
      <c r="N225" t="s">
        <v>5178</v>
      </c>
      <c r="S225" t="s">
        <v>8002</v>
      </c>
      <c r="T225" t="s">
        <v>6912</v>
      </c>
      <c r="V225" t="s">
        <v>8003</v>
      </c>
      <c r="W225" t="s">
        <v>6900</v>
      </c>
      <c r="Z225">
        <v>100</v>
      </c>
      <c r="AA225">
        <v>3.4</v>
      </c>
      <c r="AB225">
        <v>18</v>
      </c>
      <c r="AD225">
        <v>23.9</v>
      </c>
      <c r="AJ225" t="s">
        <v>4835</v>
      </c>
      <c r="AL225" t="s">
        <v>4835</v>
      </c>
    </row>
    <row r="226" spans="1:40" x14ac:dyDescent="0.2">
      <c r="A226" t="s">
        <v>2922</v>
      </c>
      <c r="B226" t="s">
        <v>6879</v>
      </c>
      <c r="C226" t="s">
        <v>7086</v>
      </c>
      <c r="D226" t="s">
        <v>7031</v>
      </c>
      <c r="E226" t="s">
        <v>8562</v>
      </c>
      <c r="F226" t="s">
        <v>8563</v>
      </c>
      <c r="H226">
        <v>2013</v>
      </c>
      <c r="I226">
        <v>3</v>
      </c>
      <c r="J226">
        <v>2015</v>
      </c>
      <c r="K226">
        <v>5</v>
      </c>
      <c r="L226" t="s">
        <v>6884</v>
      </c>
      <c r="N226" t="s">
        <v>6816</v>
      </c>
      <c r="O226" t="s">
        <v>6937</v>
      </c>
      <c r="T226" t="s">
        <v>6947</v>
      </c>
      <c r="U226" t="s">
        <v>7089</v>
      </c>
      <c r="V226" t="s">
        <v>8564</v>
      </c>
      <c r="W226" t="s">
        <v>6900</v>
      </c>
      <c r="Z226">
        <v>100</v>
      </c>
      <c r="AB226">
        <v>18</v>
      </c>
      <c r="AC226">
        <v>79</v>
      </c>
      <c r="AD226">
        <v>41</v>
      </c>
      <c r="AE226">
        <v>40</v>
      </c>
      <c r="AF226">
        <v>29</v>
      </c>
      <c r="AG226">
        <v>52</v>
      </c>
      <c r="AH226" t="s">
        <v>8565</v>
      </c>
      <c r="AJ226" t="s">
        <v>4835</v>
      </c>
      <c r="AL226" t="s">
        <v>4835</v>
      </c>
    </row>
    <row r="227" spans="1:40" x14ac:dyDescent="0.2">
      <c r="A227" t="s">
        <v>1109</v>
      </c>
      <c r="B227" t="s">
        <v>6879</v>
      </c>
      <c r="C227" t="s">
        <v>7086</v>
      </c>
      <c r="D227" t="s">
        <v>6881</v>
      </c>
      <c r="E227" t="s">
        <v>7154</v>
      </c>
      <c r="F227" t="s">
        <v>7155</v>
      </c>
      <c r="G227" t="s">
        <v>7156</v>
      </c>
      <c r="H227">
        <v>2017</v>
      </c>
      <c r="I227">
        <v>1</v>
      </c>
      <c r="J227">
        <v>2017</v>
      </c>
      <c r="K227">
        <v>12</v>
      </c>
      <c r="L227" t="s">
        <v>6884</v>
      </c>
      <c r="N227" t="s">
        <v>6818</v>
      </c>
      <c r="Q227" t="s">
        <v>6920</v>
      </c>
      <c r="T227" t="s">
        <v>6886</v>
      </c>
      <c r="V227" t="s">
        <v>7157</v>
      </c>
      <c r="W227" t="s">
        <v>6900</v>
      </c>
      <c r="Z227">
        <v>100</v>
      </c>
      <c r="AB227">
        <v>18</v>
      </c>
      <c r="AC227">
        <v>82</v>
      </c>
      <c r="AE227">
        <v>44</v>
      </c>
      <c r="AF227">
        <v>34</v>
      </c>
      <c r="AG227">
        <v>54</v>
      </c>
      <c r="AJ227" t="s">
        <v>4835</v>
      </c>
      <c r="AL227" t="s">
        <v>4837</v>
      </c>
    </row>
    <row r="228" spans="1:40" x14ac:dyDescent="0.2">
      <c r="A228" t="s">
        <v>4599</v>
      </c>
      <c r="B228" t="s">
        <v>6879</v>
      </c>
      <c r="C228" t="s">
        <v>7086</v>
      </c>
      <c r="D228" t="s">
        <v>6881</v>
      </c>
      <c r="E228" t="s">
        <v>9584</v>
      </c>
      <c r="F228" t="s">
        <v>9585</v>
      </c>
      <c r="H228">
        <v>2019</v>
      </c>
      <c r="I228">
        <v>2</v>
      </c>
      <c r="J228">
        <v>2019</v>
      </c>
      <c r="K228">
        <v>12</v>
      </c>
      <c r="L228" t="s">
        <v>6884</v>
      </c>
      <c r="N228" t="s">
        <v>6816</v>
      </c>
      <c r="O228" t="s">
        <v>6946</v>
      </c>
      <c r="T228" t="s">
        <v>6947</v>
      </c>
      <c r="U228" t="s">
        <v>9586</v>
      </c>
      <c r="V228" t="s">
        <v>9587</v>
      </c>
      <c r="W228" t="s">
        <v>6900</v>
      </c>
      <c r="Z228">
        <v>100</v>
      </c>
      <c r="AB228">
        <v>18</v>
      </c>
      <c r="AC228">
        <v>67</v>
      </c>
      <c r="AE228">
        <v>25</v>
      </c>
      <c r="AF228">
        <v>21</v>
      </c>
      <c r="AG228">
        <v>29</v>
      </c>
      <c r="AJ228" t="s">
        <v>4835</v>
      </c>
      <c r="AL228" t="s">
        <v>4835</v>
      </c>
    </row>
    <row r="229" spans="1:40" x14ac:dyDescent="0.2">
      <c r="A229" t="s">
        <v>3955</v>
      </c>
      <c r="B229" t="s">
        <v>6879</v>
      </c>
      <c r="C229" t="s">
        <v>7086</v>
      </c>
      <c r="D229" t="s">
        <v>6983</v>
      </c>
      <c r="E229" t="s">
        <v>7867</v>
      </c>
      <c r="F229" t="s">
        <v>9997</v>
      </c>
      <c r="H229">
        <v>2021</v>
      </c>
      <c r="I229">
        <v>3</v>
      </c>
      <c r="J229">
        <v>2022</v>
      </c>
      <c r="K229">
        <v>3</v>
      </c>
      <c r="L229" t="s">
        <v>6884</v>
      </c>
      <c r="N229" t="s">
        <v>6818</v>
      </c>
      <c r="Q229" t="s">
        <v>7019</v>
      </c>
      <c r="T229" t="s">
        <v>6987</v>
      </c>
      <c r="V229" t="s">
        <v>9998</v>
      </c>
      <c r="W229" t="s">
        <v>6900</v>
      </c>
      <c r="Z229">
        <v>100</v>
      </c>
      <c r="AB229">
        <v>18</v>
      </c>
      <c r="AC229">
        <v>64</v>
      </c>
      <c r="AH229" t="s">
        <v>9999</v>
      </c>
      <c r="AJ229" t="s">
        <v>4835</v>
      </c>
      <c r="AL229" t="s">
        <v>4837</v>
      </c>
    </row>
    <row r="230" spans="1:40" x14ac:dyDescent="0.2">
      <c r="A230" t="s">
        <v>1115</v>
      </c>
      <c r="B230" t="s">
        <v>6879</v>
      </c>
      <c r="C230" t="s">
        <v>6934</v>
      </c>
      <c r="D230" t="s">
        <v>6881</v>
      </c>
      <c r="E230" t="s">
        <v>7158</v>
      </c>
      <c r="L230" t="s">
        <v>6907</v>
      </c>
      <c r="N230" t="s">
        <v>6818</v>
      </c>
      <c r="Q230" t="s">
        <v>5178</v>
      </c>
      <c r="R230" t="s">
        <v>7159</v>
      </c>
      <c r="T230" t="s">
        <v>6987</v>
      </c>
      <c r="V230" t="s">
        <v>7160</v>
      </c>
      <c r="W230" t="s">
        <v>6900</v>
      </c>
      <c r="AA230">
        <v>0</v>
      </c>
      <c r="AD230">
        <v>33.51</v>
      </c>
      <c r="AJ230" t="s">
        <v>4835</v>
      </c>
      <c r="AL230" t="s">
        <v>4835</v>
      </c>
      <c r="AN230" t="s">
        <v>7161</v>
      </c>
    </row>
    <row r="231" spans="1:40" x14ac:dyDescent="0.2">
      <c r="A231" t="s">
        <v>4370</v>
      </c>
      <c r="B231" t="s">
        <v>6879</v>
      </c>
      <c r="C231" t="s">
        <v>6899</v>
      </c>
      <c r="D231" t="s">
        <v>7031</v>
      </c>
      <c r="E231" t="s">
        <v>10000</v>
      </c>
      <c r="F231" t="s">
        <v>7834</v>
      </c>
      <c r="H231">
        <v>2010</v>
      </c>
      <c r="I231">
        <v>1</v>
      </c>
      <c r="J231">
        <v>2011</v>
      </c>
      <c r="K231">
        <v>8</v>
      </c>
      <c r="L231" t="s">
        <v>6884</v>
      </c>
      <c r="N231" t="s">
        <v>6818</v>
      </c>
      <c r="Q231" t="s">
        <v>7408</v>
      </c>
      <c r="S231" t="s">
        <v>10001</v>
      </c>
      <c r="T231" t="s">
        <v>6987</v>
      </c>
      <c r="V231" t="s">
        <v>10002</v>
      </c>
      <c r="W231" t="s">
        <v>6900</v>
      </c>
      <c r="Z231">
        <v>100</v>
      </c>
      <c r="AA231">
        <v>6</v>
      </c>
      <c r="AB231">
        <v>18</v>
      </c>
      <c r="AC231">
        <v>50</v>
      </c>
      <c r="AE231">
        <v>30</v>
      </c>
      <c r="AF231">
        <v>24</v>
      </c>
      <c r="AG231">
        <v>36</v>
      </c>
      <c r="AJ231" t="s">
        <v>4835</v>
      </c>
      <c r="AL231" t="s">
        <v>4837</v>
      </c>
    </row>
    <row r="232" spans="1:40" x14ac:dyDescent="0.2">
      <c r="A232" t="s">
        <v>2928</v>
      </c>
      <c r="B232" t="s">
        <v>6879</v>
      </c>
      <c r="C232" t="s">
        <v>8155</v>
      </c>
      <c r="D232" t="s">
        <v>6983</v>
      </c>
      <c r="E232" t="s">
        <v>8566</v>
      </c>
      <c r="F232" t="s">
        <v>8567</v>
      </c>
      <c r="H232">
        <v>2013</v>
      </c>
      <c r="I232">
        <v>10</v>
      </c>
      <c r="J232">
        <v>2013</v>
      </c>
      <c r="K232">
        <v>10</v>
      </c>
      <c r="L232" t="s">
        <v>6907</v>
      </c>
      <c r="N232" t="s">
        <v>6818</v>
      </c>
      <c r="Q232" t="s">
        <v>7048</v>
      </c>
      <c r="S232" t="s">
        <v>8568</v>
      </c>
      <c r="T232" t="s">
        <v>6886</v>
      </c>
      <c r="V232" t="s">
        <v>8569</v>
      </c>
      <c r="W232" t="s">
        <v>6896</v>
      </c>
      <c r="X232">
        <v>42.9</v>
      </c>
      <c r="Y232" t="s">
        <v>8570</v>
      </c>
      <c r="Z232">
        <v>100</v>
      </c>
      <c r="AB232">
        <v>18</v>
      </c>
      <c r="AC232">
        <v>93</v>
      </c>
      <c r="AD232">
        <v>54</v>
      </c>
      <c r="AJ232" t="s">
        <v>4835</v>
      </c>
      <c r="AL232" t="s">
        <v>4837</v>
      </c>
    </row>
    <row r="233" spans="1:40" x14ac:dyDescent="0.2">
      <c r="A233" t="s">
        <v>4376</v>
      </c>
      <c r="B233" t="s">
        <v>6879</v>
      </c>
      <c r="C233" t="s">
        <v>6890</v>
      </c>
      <c r="D233" t="s">
        <v>6900</v>
      </c>
      <c r="E233" t="s">
        <v>8263</v>
      </c>
      <c r="L233" t="s">
        <v>6884</v>
      </c>
      <c r="N233" t="s">
        <v>6818</v>
      </c>
      <c r="Q233" t="s">
        <v>6967</v>
      </c>
      <c r="T233" t="s">
        <v>6961</v>
      </c>
      <c r="V233" t="s">
        <v>10003</v>
      </c>
      <c r="W233" t="s">
        <v>6900</v>
      </c>
      <c r="Z233">
        <v>100</v>
      </c>
      <c r="AA233">
        <v>0</v>
      </c>
      <c r="AB233">
        <v>14</v>
      </c>
      <c r="AE233">
        <v>22</v>
      </c>
      <c r="AJ233" t="s">
        <v>4835</v>
      </c>
      <c r="AL233" t="s">
        <v>4835</v>
      </c>
    </row>
    <row r="234" spans="1:40" x14ac:dyDescent="0.2">
      <c r="A234" t="s">
        <v>1121</v>
      </c>
      <c r="B234" t="s">
        <v>6879</v>
      </c>
      <c r="C234" t="s">
        <v>7162</v>
      </c>
      <c r="D234" t="s">
        <v>6983</v>
      </c>
      <c r="G234" t="s">
        <v>7163</v>
      </c>
      <c r="H234">
        <v>2021</v>
      </c>
      <c r="I234">
        <v>2</v>
      </c>
      <c r="J234">
        <v>2021</v>
      </c>
      <c r="K234">
        <v>7</v>
      </c>
      <c r="L234" t="s">
        <v>6884</v>
      </c>
      <c r="N234" t="s">
        <v>6818</v>
      </c>
      <c r="Q234" t="s">
        <v>7019</v>
      </c>
      <c r="T234" t="s">
        <v>6886</v>
      </c>
      <c r="V234" t="s">
        <v>7164</v>
      </c>
      <c r="W234" t="s">
        <v>6896</v>
      </c>
      <c r="X234">
        <v>100</v>
      </c>
      <c r="Y234" t="s">
        <v>7165</v>
      </c>
      <c r="AA234">
        <v>23</v>
      </c>
      <c r="AB234">
        <v>18</v>
      </c>
      <c r="AC234">
        <v>49</v>
      </c>
      <c r="AE234">
        <v>29</v>
      </c>
      <c r="AF234">
        <v>24</v>
      </c>
      <c r="AG234">
        <v>34</v>
      </c>
      <c r="AJ234" t="s">
        <v>4835</v>
      </c>
      <c r="AL234" t="s">
        <v>4837</v>
      </c>
      <c r="AN234" t="s">
        <v>7166</v>
      </c>
    </row>
    <row r="235" spans="1:40" x14ac:dyDescent="0.2">
      <c r="A235" t="s">
        <v>3961</v>
      </c>
      <c r="B235" t="s">
        <v>6879</v>
      </c>
      <c r="C235" t="s">
        <v>7162</v>
      </c>
      <c r="D235" t="s">
        <v>6881</v>
      </c>
      <c r="E235" t="s">
        <v>9987</v>
      </c>
      <c r="F235" t="s">
        <v>10004</v>
      </c>
      <c r="G235" t="s">
        <v>10005</v>
      </c>
      <c r="H235">
        <v>2021</v>
      </c>
      <c r="I235">
        <v>9</v>
      </c>
      <c r="J235">
        <v>2022</v>
      </c>
      <c r="K235">
        <v>3</v>
      </c>
      <c r="L235" t="s">
        <v>6884</v>
      </c>
      <c r="N235" t="s">
        <v>6818</v>
      </c>
      <c r="Q235" t="s">
        <v>6952</v>
      </c>
      <c r="T235" t="s">
        <v>6886</v>
      </c>
      <c r="V235" t="s">
        <v>10006</v>
      </c>
      <c r="W235" t="s">
        <v>6896</v>
      </c>
      <c r="X235">
        <v>100</v>
      </c>
      <c r="Y235" t="s">
        <v>7165</v>
      </c>
      <c r="Z235">
        <v>100</v>
      </c>
      <c r="AA235">
        <v>7</v>
      </c>
      <c r="AB235">
        <v>18</v>
      </c>
      <c r="AC235">
        <v>49</v>
      </c>
      <c r="AD235">
        <v>28</v>
      </c>
      <c r="AH235" t="s">
        <v>8761</v>
      </c>
      <c r="AJ235" t="s">
        <v>4835</v>
      </c>
      <c r="AL235" t="s">
        <v>4837</v>
      </c>
      <c r="AN235" t="s">
        <v>10007</v>
      </c>
    </row>
    <row r="236" spans="1:40" x14ac:dyDescent="0.2">
      <c r="A236" t="s">
        <v>2934</v>
      </c>
      <c r="B236" t="s">
        <v>6879</v>
      </c>
      <c r="C236" t="s">
        <v>7116</v>
      </c>
      <c r="D236" t="s">
        <v>6983</v>
      </c>
      <c r="F236" t="s">
        <v>10008</v>
      </c>
      <c r="H236">
        <v>2012</v>
      </c>
      <c r="I236">
        <v>6</v>
      </c>
      <c r="J236">
        <v>2013</v>
      </c>
      <c r="K236">
        <v>3</v>
      </c>
      <c r="L236" t="s">
        <v>6907</v>
      </c>
      <c r="N236" t="s">
        <v>6818</v>
      </c>
      <c r="Q236" t="s">
        <v>6925</v>
      </c>
      <c r="S236" t="s">
        <v>10009</v>
      </c>
      <c r="T236" t="s">
        <v>5178</v>
      </c>
      <c r="U236" t="s">
        <v>10010</v>
      </c>
      <c r="V236" t="s">
        <v>10011</v>
      </c>
      <c r="W236" t="s">
        <v>6896</v>
      </c>
      <c r="X236">
        <v>100</v>
      </c>
      <c r="Y236" t="s">
        <v>10012</v>
      </c>
      <c r="AB236">
        <v>12</v>
      </c>
      <c r="AJ236" t="s">
        <v>4835</v>
      </c>
      <c r="AL236" t="s">
        <v>4835</v>
      </c>
      <c r="AN236" t="s">
        <v>10013</v>
      </c>
    </row>
    <row r="237" spans="1:40" x14ac:dyDescent="0.2">
      <c r="A237" t="s">
        <v>4380</v>
      </c>
      <c r="B237" t="s">
        <v>6898</v>
      </c>
      <c r="C237" t="s">
        <v>6916</v>
      </c>
      <c r="D237" t="s">
        <v>6881</v>
      </c>
      <c r="E237" t="s">
        <v>9588</v>
      </c>
      <c r="F237" t="s">
        <v>9589</v>
      </c>
      <c r="G237" t="s">
        <v>9590</v>
      </c>
      <c r="L237" t="s">
        <v>6884</v>
      </c>
      <c r="N237" t="s">
        <v>6818</v>
      </c>
      <c r="Q237" t="s">
        <v>7019</v>
      </c>
      <c r="T237" t="s">
        <v>6987</v>
      </c>
      <c r="V237" t="s">
        <v>9591</v>
      </c>
      <c r="W237" t="s">
        <v>6896</v>
      </c>
      <c r="Y237" t="s">
        <v>9592</v>
      </c>
      <c r="AJ237" t="s">
        <v>4835</v>
      </c>
      <c r="AL237" t="s">
        <v>4835</v>
      </c>
      <c r="AN237" t="s">
        <v>7201</v>
      </c>
    </row>
    <row r="238" spans="1:40" x14ac:dyDescent="0.2">
      <c r="A238" t="s">
        <v>4380</v>
      </c>
      <c r="B238" t="s">
        <v>6906</v>
      </c>
      <c r="C238" t="s">
        <v>6916</v>
      </c>
      <c r="D238" t="s">
        <v>6881</v>
      </c>
      <c r="E238" t="s">
        <v>9588</v>
      </c>
      <c r="F238" t="s">
        <v>9589</v>
      </c>
      <c r="G238" t="s">
        <v>9590</v>
      </c>
      <c r="L238" t="s">
        <v>6907</v>
      </c>
      <c r="N238" t="s">
        <v>6818</v>
      </c>
      <c r="Q238" t="s">
        <v>7019</v>
      </c>
      <c r="T238" t="s">
        <v>6987</v>
      </c>
      <c r="V238" t="s">
        <v>9591</v>
      </c>
      <c r="W238" t="s">
        <v>6896</v>
      </c>
      <c r="Y238" t="s">
        <v>9592</v>
      </c>
      <c r="AJ238" t="s">
        <v>4835</v>
      </c>
      <c r="AL238" t="s">
        <v>4835</v>
      </c>
      <c r="AN238" t="s">
        <v>7201</v>
      </c>
    </row>
    <row r="239" spans="1:40" x14ac:dyDescent="0.2">
      <c r="A239" t="s">
        <v>2941</v>
      </c>
      <c r="B239" t="s">
        <v>6879</v>
      </c>
      <c r="C239" t="s">
        <v>6916</v>
      </c>
      <c r="D239" t="s">
        <v>6881</v>
      </c>
      <c r="E239" t="s">
        <v>8571</v>
      </c>
      <c r="H239">
        <v>2014</v>
      </c>
      <c r="I239">
        <v>10</v>
      </c>
      <c r="J239">
        <v>2015</v>
      </c>
      <c r="K239">
        <v>2</v>
      </c>
      <c r="L239" t="s">
        <v>6884</v>
      </c>
      <c r="N239" t="s">
        <v>6816</v>
      </c>
      <c r="O239" t="s">
        <v>6937</v>
      </c>
      <c r="S239" t="s">
        <v>8572</v>
      </c>
      <c r="T239" t="s">
        <v>6894</v>
      </c>
      <c r="V239" t="s">
        <v>8573</v>
      </c>
      <c r="W239" t="s">
        <v>6896</v>
      </c>
      <c r="Y239" t="s">
        <v>6970</v>
      </c>
      <c r="Z239">
        <v>100</v>
      </c>
      <c r="AJ239" t="s">
        <v>4835</v>
      </c>
      <c r="AL239" t="s">
        <v>4835</v>
      </c>
      <c r="AN239" t="s">
        <v>8574</v>
      </c>
    </row>
    <row r="240" spans="1:40" x14ac:dyDescent="0.2">
      <c r="A240" t="s">
        <v>2948</v>
      </c>
      <c r="B240" t="s">
        <v>7568</v>
      </c>
      <c r="C240" t="s">
        <v>6916</v>
      </c>
      <c r="D240" t="s">
        <v>6900</v>
      </c>
      <c r="E240" t="s">
        <v>8575</v>
      </c>
      <c r="F240" t="s">
        <v>8576</v>
      </c>
      <c r="G240" t="s">
        <v>8577</v>
      </c>
      <c r="H240">
        <v>2011</v>
      </c>
      <c r="I240">
        <v>1</v>
      </c>
      <c r="J240">
        <v>2013</v>
      </c>
      <c r="K240">
        <v>4</v>
      </c>
      <c r="L240" t="s">
        <v>6884</v>
      </c>
      <c r="N240" t="s">
        <v>6818</v>
      </c>
      <c r="Q240" t="s">
        <v>7206</v>
      </c>
      <c r="T240" t="s">
        <v>6961</v>
      </c>
      <c r="U240" t="s">
        <v>8578</v>
      </c>
      <c r="V240" t="s">
        <v>8579</v>
      </c>
      <c r="W240" t="s">
        <v>6900</v>
      </c>
      <c r="Z240">
        <v>100</v>
      </c>
      <c r="AB240">
        <v>16</v>
      </c>
      <c r="AC240">
        <v>45</v>
      </c>
      <c r="AD240">
        <v>30.7</v>
      </c>
      <c r="AH240" t="s">
        <v>8580</v>
      </c>
      <c r="AJ240" t="s">
        <v>4835</v>
      </c>
      <c r="AL240" t="s">
        <v>4835</v>
      </c>
    </row>
    <row r="241" spans="1:40" x14ac:dyDescent="0.2">
      <c r="A241" t="s">
        <v>2948</v>
      </c>
      <c r="B241" t="s">
        <v>7574</v>
      </c>
      <c r="C241" t="s">
        <v>6916</v>
      </c>
      <c r="D241" t="s">
        <v>6900</v>
      </c>
      <c r="E241" t="s">
        <v>8575</v>
      </c>
      <c r="F241" t="s">
        <v>8576</v>
      </c>
      <c r="G241" t="s">
        <v>8577</v>
      </c>
      <c r="H241">
        <v>2011</v>
      </c>
      <c r="I241">
        <v>1</v>
      </c>
      <c r="J241">
        <v>2013</v>
      </c>
      <c r="K241">
        <v>4</v>
      </c>
      <c r="L241" t="s">
        <v>6884</v>
      </c>
      <c r="N241" t="s">
        <v>6818</v>
      </c>
      <c r="Q241" t="s">
        <v>6967</v>
      </c>
      <c r="T241" t="s">
        <v>6961</v>
      </c>
      <c r="U241" t="s">
        <v>8581</v>
      </c>
      <c r="V241" t="s">
        <v>8582</v>
      </c>
      <c r="W241" t="s">
        <v>6900</v>
      </c>
      <c r="Z241">
        <v>100</v>
      </c>
      <c r="AB241">
        <v>16</v>
      </c>
      <c r="AC241">
        <v>45</v>
      </c>
      <c r="AD241">
        <v>30.4</v>
      </c>
      <c r="AH241" t="s">
        <v>8580</v>
      </c>
      <c r="AJ241" t="s">
        <v>4835</v>
      </c>
      <c r="AL241" t="s">
        <v>4835</v>
      </c>
    </row>
    <row r="242" spans="1:40" x14ac:dyDescent="0.2">
      <c r="A242" t="s">
        <v>57</v>
      </c>
      <c r="B242" t="s">
        <v>6879</v>
      </c>
      <c r="C242" t="s">
        <v>7167</v>
      </c>
      <c r="D242" t="s">
        <v>6983</v>
      </c>
      <c r="E242" t="s">
        <v>7168</v>
      </c>
      <c r="F242" t="s">
        <v>7169</v>
      </c>
      <c r="G242" t="s">
        <v>7170</v>
      </c>
      <c r="H242">
        <v>2022</v>
      </c>
      <c r="I242">
        <v>8</v>
      </c>
      <c r="J242">
        <v>2023</v>
      </c>
      <c r="K242">
        <v>9</v>
      </c>
      <c r="L242" t="s">
        <v>6884</v>
      </c>
      <c r="N242" t="s">
        <v>6818</v>
      </c>
      <c r="Q242" t="s">
        <v>7013</v>
      </c>
      <c r="T242" t="s">
        <v>6961</v>
      </c>
      <c r="V242" t="s">
        <v>7171</v>
      </c>
      <c r="W242" t="s">
        <v>6896</v>
      </c>
      <c r="X242">
        <v>40</v>
      </c>
      <c r="Y242" t="s">
        <v>7172</v>
      </c>
      <c r="Z242">
        <v>100</v>
      </c>
      <c r="AD242">
        <v>27.2</v>
      </c>
      <c r="AJ242" t="s">
        <v>4835</v>
      </c>
      <c r="AL242" t="s">
        <v>4835</v>
      </c>
    </row>
    <row r="243" spans="1:40" x14ac:dyDescent="0.2">
      <c r="A243" t="s">
        <v>64</v>
      </c>
      <c r="B243" t="s">
        <v>6879</v>
      </c>
      <c r="C243" t="s">
        <v>7167</v>
      </c>
      <c r="D243" t="s">
        <v>6900</v>
      </c>
      <c r="E243" t="s">
        <v>7173</v>
      </c>
      <c r="F243" t="s">
        <v>7174</v>
      </c>
      <c r="G243" t="s">
        <v>7175</v>
      </c>
      <c r="H243">
        <v>2019</v>
      </c>
      <c r="J243">
        <v>2022</v>
      </c>
      <c r="L243" t="s">
        <v>6884</v>
      </c>
      <c r="N243" t="s">
        <v>6818</v>
      </c>
      <c r="Q243" t="s">
        <v>6952</v>
      </c>
      <c r="T243" t="s">
        <v>6886</v>
      </c>
      <c r="V243" t="s">
        <v>7176</v>
      </c>
      <c r="W243" t="s">
        <v>6896</v>
      </c>
      <c r="X243">
        <v>100</v>
      </c>
      <c r="Y243" t="s">
        <v>7177</v>
      </c>
      <c r="Z243">
        <v>100</v>
      </c>
      <c r="AJ243" t="s">
        <v>4835</v>
      </c>
      <c r="AL243" t="s">
        <v>4835</v>
      </c>
      <c r="AN243" t="s">
        <v>7178</v>
      </c>
    </row>
    <row r="244" spans="1:40" x14ac:dyDescent="0.2">
      <c r="A244" t="s">
        <v>4386</v>
      </c>
      <c r="B244" t="s">
        <v>6879</v>
      </c>
      <c r="C244" t="s">
        <v>7091</v>
      </c>
      <c r="D244" t="s">
        <v>6983</v>
      </c>
      <c r="E244" t="s">
        <v>10014</v>
      </c>
      <c r="F244" t="s">
        <v>10015</v>
      </c>
      <c r="H244">
        <v>2013</v>
      </c>
      <c r="I244">
        <v>1</v>
      </c>
      <c r="J244">
        <v>2013</v>
      </c>
      <c r="K244">
        <v>4</v>
      </c>
      <c r="L244" t="s">
        <v>6884</v>
      </c>
      <c r="N244" t="s">
        <v>6816</v>
      </c>
      <c r="O244" t="s">
        <v>6937</v>
      </c>
      <c r="T244" t="s">
        <v>6947</v>
      </c>
      <c r="V244" t="s">
        <v>10016</v>
      </c>
      <c r="W244" t="s">
        <v>6900</v>
      </c>
      <c r="Z244">
        <v>100</v>
      </c>
      <c r="AB244">
        <v>20</v>
      </c>
      <c r="AC244">
        <v>65</v>
      </c>
      <c r="AJ244" t="s">
        <v>4835</v>
      </c>
      <c r="AL244" t="s">
        <v>4837</v>
      </c>
    </row>
    <row r="245" spans="1:40" x14ac:dyDescent="0.2">
      <c r="A245" t="s">
        <v>4392</v>
      </c>
      <c r="B245" t="s">
        <v>6879</v>
      </c>
      <c r="C245" t="s">
        <v>8743</v>
      </c>
      <c r="D245" t="s">
        <v>6881</v>
      </c>
      <c r="F245" t="s">
        <v>10017</v>
      </c>
      <c r="G245" t="s">
        <v>10018</v>
      </c>
      <c r="H245">
        <v>2016</v>
      </c>
      <c r="I245">
        <v>5</v>
      </c>
      <c r="L245" t="s">
        <v>6884</v>
      </c>
      <c r="N245" t="s">
        <v>6818</v>
      </c>
      <c r="Q245" t="s">
        <v>6967</v>
      </c>
      <c r="T245" t="s">
        <v>6961</v>
      </c>
      <c r="V245" t="s">
        <v>10019</v>
      </c>
      <c r="W245" t="s">
        <v>6900</v>
      </c>
      <c r="Z245">
        <v>100</v>
      </c>
      <c r="AB245">
        <v>14</v>
      </c>
      <c r="AC245">
        <v>39</v>
      </c>
      <c r="AD245">
        <v>22.85</v>
      </c>
      <c r="AJ245" t="s">
        <v>4835</v>
      </c>
      <c r="AL245" t="s">
        <v>4835</v>
      </c>
      <c r="AN245" t="s">
        <v>10020</v>
      </c>
    </row>
    <row r="246" spans="1:40" x14ac:dyDescent="0.2">
      <c r="A246" t="s">
        <v>71</v>
      </c>
      <c r="B246" t="s">
        <v>6879</v>
      </c>
      <c r="C246" t="s">
        <v>6916</v>
      </c>
      <c r="D246" t="s">
        <v>6881</v>
      </c>
      <c r="E246" t="s">
        <v>7179</v>
      </c>
      <c r="F246" t="s">
        <v>7180</v>
      </c>
      <c r="G246" t="s">
        <v>7181</v>
      </c>
      <c r="H246">
        <v>2019</v>
      </c>
      <c r="I246">
        <v>4</v>
      </c>
      <c r="J246">
        <v>2020</v>
      </c>
      <c r="K246">
        <v>9</v>
      </c>
      <c r="L246" t="s">
        <v>6884</v>
      </c>
      <c r="N246" t="s">
        <v>6818</v>
      </c>
      <c r="Q246" t="s">
        <v>6967</v>
      </c>
      <c r="T246" t="s">
        <v>6961</v>
      </c>
      <c r="V246" t="s">
        <v>7182</v>
      </c>
      <c r="W246" t="s">
        <v>6896</v>
      </c>
      <c r="X246">
        <v>20.7</v>
      </c>
      <c r="Y246" t="s">
        <v>7183</v>
      </c>
      <c r="Z246">
        <v>100</v>
      </c>
      <c r="AA246">
        <v>0</v>
      </c>
      <c r="AB246">
        <v>15</v>
      </c>
      <c r="AD246">
        <v>28.11</v>
      </c>
      <c r="AJ246" t="s">
        <v>4835</v>
      </c>
      <c r="AL246" t="s">
        <v>4837</v>
      </c>
    </row>
    <row r="247" spans="1:40" x14ac:dyDescent="0.2">
      <c r="A247" t="s">
        <v>2407</v>
      </c>
      <c r="B247" t="s">
        <v>6879</v>
      </c>
      <c r="C247" t="s">
        <v>7021</v>
      </c>
      <c r="D247" t="s">
        <v>7031</v>
      </c>
      <c r="E247" t="s">
        <v>9421</v>
      </c>
      <c r="H247">
        <v>2015</v>
      </c>
      <c r="I247">
        <v>1</v>
      </c>
      <c r="J247">
        <v>2015</v>
      </c>
      <c r="K247">
        <v>8</v>
      </c>
      <c r="L247" t="s">
        <v>6884</v>
      </c>
      <c r="N247" t="s">
        <v>6818</v>
      </c>
      <c r="Q247" t="s">
        <v>7048</v>
      </c>
      <c r="T247" t="s">
        <v>6886</v>
      </c>
      <c r="V247" t="s">
        <v>9422</v>
      </c>
      <c r="W247" t="s">
        <v>6896</v>
      </c>
      <c r="X247">
        <v>100</v>
      </c>
      <c r="Y247" t="s">
        <v>9423</v>
      </c>
      <c r="Z247">
        <v>100</v>
      </c>
      <c r="AA247">
        <v>3</v>
      </c>
      <c r="AB247">
        <v>18</v>
      </c>
      <c r="AC247">
        <v>49</v>
      </c>
      <c r="AE247">
        <v>33</v>
      </c>
      <c r="AF247">
        <v>29</v>
      </c>
      <c r="AG247">
        <v>38</v>
      </c>
      <c r="AJ247" t="s">
        <v>4835</v>
      </c>
      <c r="AL247" t="s">
        <v>4835</v>
      </c>
    </row>
    <row r="248" spans="1:40" x14ac:dyDescent="0.2">
      <c r="A248" t="s">
        <v>1972</v>
      </c>
      <c r="B248" t="s">
        <v>6879</v>
      </c>
      <c r="C248" t="s">
        <v>7483</v>
      </c>
      <c r="D248" t="s">
        <v>6881</v>
      </c>
      <c r="F248" t="s">
        <v>8004</v>
      </c>
      <c r="G248" t="s">
        <v>8005</v>
      </c>
      <c r="H248">
        <v>2015</v>
      </c>
      <c r="I248">
        <v>1</v>
      </c>
      <c r="J248">
        <v>2015</v>
      </c>
      <c r="K248">
        <v>12</v>
      </c>
      <c r="L248" t="s">
        <v>6884</v>
      </c>
      <c r="N248" t="s">
        <v>6818</v>
      </c>
      <c r="Q248" t="s">
        <v>7048</v>
      </c>
      <c r="S248" t="s">
        <v>8006</v>
      </c>
      <c r="T248" t="s">
        <v>6886</v>
      </c>
      <c r="V248" t="s">
        <v>8007</v>
      </c>
      <c r="W248" t="s">
        <v>6900</v>
      </c>
      <c r="AB248">
        <v>15</v>
      </c>
      <c r="AC248">
        <v>50</v>
      </c>
      <c r="AJ248" t="s">
        <v>4835</v>
      </c>
      <c r="AL248" t="s">
        <v>4837</v>
      </c>
    </row>
    <row r="249" spans="1:40" x14ac:dyDescent="0.2">
      <c r="A249" t="s">
        <v>4396</v>
      </c>
      <c r="B249" t="s">
        <v>6879</v>
      </c>
      <c r="C249" t="s">
        <v>6989</v>
      </c>
      <c r="D249" t="s">
        <v>6881</v>
      </c>
      <c r="E249" t="s">
        <v>10021</v>
      </c>
      <c r="F249" t="s">
        <v>10022</v>
      </c>
      <c r="G249" t="s">
        <v>10023</v>
      </c>
      <c r="H249">
        <v>2011</v>
      </c>
      <c r="I249">
        <v>12</v>
      </c>
      <c r="J249">
        <v>2012</v>
      </c>
      <c r="K249">
        <v>5</v>
      </c>
      <c r="L249" t="s">
        <v>6884</v>
      </c>
      <c r="N249" t="s">
        <v>6818</v>
      </c>
      <c r="Q249" t="s">
        <v>6967</v>
      </c>
      <c r="T249" t="s">
        <v>6961</v>
      </c>
      <c r="V249" t="s">
        <v>10024</v>
      </c>
      <c r="W249" t="s">
        <v>6896</v>
      </c>
      <c r="Y249" t="s">
        <v>10025</v>
      </c>
      <c r="Z249">
        <v>100</v>
      </c>
      <c r="AB249">
        <v>15</v>
      </c>
      <c r="AC249">
        <v>36</v>
      </c>
      <c r="AD249">
        <v>24.4</v>
      </c>
      <c r="AJ249" t="s">
        <v>4835</v>
      </c>
      <c r="AL249" t="s">
        <v>4835</v>
      </c>
    </row>
    <row r="250" spans="1:40" x14ac:dyDescent="0.2">
      <c r="A250" t="s">
        <v>4402</v>
      </c>
      <c r="B250" t="s">
        <v>6879</v>
      </c>
      <c r="C250" t="s">
        <v>6928</v>
      </c>
      <c r="D250" t="s">
        <v>6881</v>
      </c>
      <c r="F250" t="s">
        <v>7184</v>
      </c>
      <c r="G250" t="s">
        <v>10026</v>
      </c>
      <c r="H250">
        <v>2017</v>
      </c>
      <c r="I250">
        <v>11</v>
      </c>
      <c r="J250">
        <v>2018</v>
      </c>
      <c r="K250">
        <v>1</v>
      </c>
      <c r="L250" t="s">
        <v>6884</v>
      </c>
      <c r="N250" t="s">
        <v>6818</v>
      </c>
      <c r="Q250" t="s">
        <v>7206</v>
      </c>
      <c r="T250" t="s">
        <v>6961</v>
      </c>
      <c r="V250" t="s">
        <v>10027</v>
      </c>
      <c r="W250" t="s">
        <v>4835</v>
      </c>
      <c r="Z250">
        <v>100</v>
      </c>
      <c r="AB250">
        <v>16</v>
      </c>
      <c r="AC250">
        <v>45</v>
      </c>
      <c r="AD250">
        <v>27.8</v>
      </c>
      <c r="AJ250" t="s">
        <v>4835</v>
      </c>
      <c r="AL250" t="s">
        <v>4837</v>
      </c>
    </row>
    <row r="251" spans="1:40" x14ac:dyDescent="0.2">
      <c r="A251" t="s">
        <v>1129</v>
      </c>
      <c r="B251" t="s">
        <v>6879</v>
      </c>
      <c r="C251" t="s">
        <v>6928</v>
      </c>
      <c r="D251" t="s">
        <v>6881</v>
      </c>
      <c r="F251" t="s">
        <v>7184</v>
      </c>
      <c r="G251" t="s">
        <v>7185</v>
      </c>
      <c r="H251">
        <v>2018</v>
      </c>
      <c r="I251">
        <v>8</v>
      </c>
      <c r="J251">
        <v>2019</v>
      </c>
      <c r="K251">
        <v>1</v>
      </c>
      <c r="L251" t="s">
        <v>6884</v>
      </c>
      <c r="N251" t="s">
        <v>6818</v>
      </c>
      <c r="Q251" t="s">
        <v>6967</v>
      </c>
      <c r="T251" t="s">
        <v>6961</v>
      </c>
      <c r="V251" t="s">
        <v>7186</v>
      </c>
      <c r="W251" t="s">
        <v>6900</v>
      </c>
      <c r="Z251">
        <v>100</v>
      </c>
      <c r="AB251">
        <v>21</v>
      </c>
      <c r="AC251">
        <v>43</v>
      </c>
      <c r="AD251">
        <v>27</v>
      </c>
      <c r="AJ251" t="s">
        <v>4835</v>
      </c>
      <c r="AL251" t="s">
        <v>4835</v>
      </c>
    </row>
    <row r="252" spans="1:40" x14ac:dyDescent="0.2">
      <c r="A252" t="s">
        <v>4408</v>
      </c>
      <c r="B252" t="s">
        <v>6879</v>
      </c>
      <c r="C252" t="s">
        <v>6916</v>
      </c>
      <c r="D252" t="s">
        <v>6881</v>
      </c>
      <c r="E252" t="s">
        <v>10028</v>
      </c>
      <c r="F252" t="s">
        <v>10029</v>
      </c>
      <c r="G252" t="s">
        <v>10030</v>
      </c>
      <c r="H252">
        <v>2013</v>
      </c>
      <c r="I252">
        <v>6</v>
      </c>
      <c r="J252">
        <v>2013</v>
      </c>
      <c r="K252">
        <v>7</v>
      </c>
      <c r="L252" t="s">
        <v>6884</v>
      </c>
      <c r="N252" t="s">
        <v>6818</v>
      </c>
      <c r="Q252" t="s">
        <v>6967</v>
      </c>
      <c r="T252" t="s">
        <v>6961</v>
      </c>
      <c r="V252" t="s">
        <v>10031</v>
      </c>
      <c r="W252" t="s">
        <v>6896</v>
      </c>
      <c r="X252">
        <v>34.700000000000003</v>
      </c>
      <c r="Y252" t="s">
        <v>10032</v>
      </c>
      <c r="Z252">
        <v>100</v>
      </c>
      <c r="AB252">
        <v>15</v>
      </c>
      <c r="AC252">
        <v>44</v>
      </c>
      <c r="AJ252" t="s">
        <v>4835</v>
      </c>
      <c r="AL252" t="s">
        <v>4835</v>
      </c>
    </row>
    <row r="253" spans="1:40" x14ac:dyDescent="0.2">
      <c r="A253" t="s">
        <v>3966</v>
      </c>
      <c r="B253" t="s">
        <v>6879</v>
      </c>
      <c r="C253" t="s">
        <v>7106</v>
      </c>
      <c r="D253" t="s">
        <v>6983</v>
      </c>
      <c r="E253" t="s">
        <v>10033</v>
      </c>
      <c r="H253">
        <v>2015</v>
      </c>
      <c r="I253">
        <v>12</v>
      </c>
      <c r="J253">
        <v>2017</v>
      </c>
      <c r="K253">
        <v>9</v>
      </c>
      <c r="L253" t="s">
        <v>6884</v>
      </c>
      <c r="N253" t="s">
        <v>6818</v>
      </c>
      <c r="Q253" t="s">
        <v>7048</v>
      </c>
      <c r="S253" t="s">
        <v>10034</v>
      </c>
      <c r="T253" t="s">
        <v>6886</v>
      </c>
      <c r="U253" t="s">
        <v>10035</v>
      </c>
      <c r="V253" t="s">
        <v>10036</v>
      </c>
      <c r="W253" t="s">
        <v>6900</v>
      </c>
      <c r="Z253">
        <v>100</v>
      </c>
      <c r="AA253">
        <v>0</v>
      </c>
      <c r="AB253">
        <v>16</v>
      </c>
      <c r="AC253">
        <v>35</v>
      </c>
      <c r="AE253">
        <v>23</v>
      </c>
      <c r="AF253">
        <v>20</v>
      </c>
      <c r="AG253">
        <v>26</v>
      </c>
      <c r="AJ253" t="s">
        <v>4835</v>
      </c>
      <c r="AL253" t="s">
        <v>4835</v>
      </c>
    </row>
    <row r="254" spans="1:40" x14ac:dyDescent="0.2">
      <c r="A254" t="s">
        <v>537</v>
      </c>
      <c r="B254" t="s">
        <v>6879</v>
      </c>
      <c r="C254" t="s">
        <v>7187</v>
      </c>
      <c r="D254" t="s">
        <v>6983</v>
      </c>
      <c r="E254" t="s">
        <v>7188</v>
      </c>
      <c r="G254" t="s">
        <v>7189</v>
      </c>
      <c r="H254">
        <v>2022</v>
      </c>
      <c r="I254">
        <v>2</v>
      </c>
      <c r="J254">
        <v>2022</v>
      </c>
      <c r="K254">
        <v>7</v>
      </c>
      <c r="L254" t="s">
        <v>6884</v>
      </c>
      <c r="N254" t="s">
        <v>6818</v>
      </c>
      <c r="Q254" t="s">
        <v>6203</v>
      </c>
      <c r="T254" t="s">
        <v>5178</v>
      </c>
      <c r="V254" t="s">
        <v>7190</v>
      </c>
      <c r="W254" t="s">
        <v>6900</v>
      </c>
      <c r="AB254">
        <v>17</v>
      </c>
      <c r="AJ254" t="s">
        <v>4835</v>
      </c>
      <c r="AL254" t="s">
        <v>4835</v>
      </c>
    </row>
    <row r="255" spans="1:40" x14ac:dyDescent="0.2">
      <c r="A255" t="s">
        <v>2255</v>
      </c>
      <c r="B255" t="s">
        <v>6879</v>
      </c>
      <c r="C255" t="s">
        <v>6916</v>
      </c>
      <c r="D255" t="s">
        <v>6881</v>
      </c>
      <c r="F255" t="s">
        <v>8008</v>
      </c>
      <c r="G255" t="s">
        <v>8009</v>
      </c>
      <c r="L255" t="s">
        <v>6884</v>
      </c>
      <c r="N255" t="s">
        <v>6816</v>
      </c>
      <c r="O255" t="s">
        <v>6946</v>
      </c>
      <c r="T255" t="s">
        <v>6947</v>
      </c>
      <c r="V255" t="s">
        <v>8010</v>
      </c>
      <c r="W255" t="s">
        <v>4835</v>
      </c>
      <c r="AB255">
        <v>15</v>
      </c>
      <c r="AC255">
        <v>39</v>
      </c>
      <c r="AD255">
        <v>26.2</v>
      </c>
      <c r="AJ255" t="s">
        <v>4835</v>
      </c>
      <c r="AL255" t="s">
        <v>4837</v>
      </c>
      <c r="AN255" t="s">
        <v>8011</v>
      </c>
    </row>
    <row r="256" spans="1:40" x14ac:dyDescent="0.2">
      <c r="A256" t="s">
        <v>78</v>
      </c>
      <c r="B256" t="s">
        <v>6879</v>
      </c>
      <c r="C256" t="s">
        <v>7062</v>
      </c>
      <c r="D256" t="s">
        <v>6983</v>
      </c>
      <c r="E256" t="s">
        <v>7191</v>
      </c>
      <c r="H256">
        <v>2022</v>
      </c>
      <c r="I256">
        <v>2</v>
      </c>
      <c r="J256">
        <v>2023</v>
      </c>
      <c r="K256">
        <v>8</v>
      </c>
      <c r="L256" t="s">
        <v>6884</v>
      </c>
      <c r="N256" t="s">
        <v>6818</v>
      </c>
      <c r="Q256" t="s">
        <v>6967</v>
      </c>
      <c r="T256" t="s">
        <v>6961</v>
      </c>
      <c r="U256" t="s">
        <v>7192</v>
      </c>
      <c r="V256" t="s">
        <v>7193</v>
      </c>
      <c r="W256" t="s">
        <v>6900</v>
      </c>
      <c r="Z256">
        <v>100</v>
      </c>
      <c r="AB256">
        <v>18</v>
      </c>
      <c r="AC256">
        <v>44</v>
      </c>
      <c r="AD256">
        <v>25.6</v>
      </c>
      <c r="AJ256" t="s">
        <v>4835</v>
      </c>
      <c r="AL256" t="s">
        <v>4837</v>
      </c>
    </row>
    <row r="257" spans="1:40" x14ac:dyDescent="0.2">
      <c r="A257" t="s">
        <v>3972</v>
      </c>
      <c r="B257" t="s">
        <v>6879</v>
      </c>
      <c r="C257" t="s">
        <v>10037</v>
      </c>
      <c r="D257" t="s">
        <v>7031</v>
      </c>
      <c r="E257" t="s">
        <v>10038</v>
      </c>
      <c r="L257" t="s">
        <v>6884</v>
      </c>
      <c r="N257" t="s">
        <v>6816</v>
      </c>
      <c r="O257" t="s">
        <v>6937</v>
      </c>
      <c r="S257" t="s">
        <v>10039</v>
      </c>
      <c r="T257" t="s">
        <v>6947</v>
      </c>
      <c r="V257" t="s">
        <v>10040</v>
      </c>
      <c r="W257" t="s">
        <v>6896</v>
      </c>
      <c r="Z257">
        <v>100</v>
      </c>
      <c r="AD257">
        <v>34.299999999999997</v>
      </c>
      <c r="AH257" t="s">
        <v>10041</v>
      </c>
      <c r="AJ257" t="s">
        <v>4835</v>
      </c>
      <c r="AL257" t="s">
        <v>4835</v>
      </c>
      <c r="AN257" t="s">
        <v>7201</v>
      </c>
    </row>
    <row r="258" spans="1:40" x14ac:dyDescent="0.2">
      <c r="A258" t="s">
        <v>3979</v>
      </c>
      <c r="B258" t="s">
        <v>6879</v>
      </c>
      <c r="C258" t="s">
        <v>7007</v>
      </c>
      <c r="D258" t="s">
        <v>6881</v>
      </c>
      <c r="E258" t="s">
        <v>8838</v>
      </c>
      <c r="F258" t="s">
        <v>10042</v>
      </c>
      <c r="G258" t="s">
        <v>10043</v>
      </c>
      <c r="H258">
        <v>2023</v>
      </c>
      <c r="I258">
        <v>3</v>
      </c>
      <c r="J258">
        <v>2023</v>
      </c>
      <c r="K258">
        <v>5</v>
      </c>
      <c r="L258" t="s">
        <v>6907</v>
      </c>
      <c r="N258" t="s">
        <v>6818</v>
      </c>
      <c r="Q258" t="s">
        <v>7040</v>
      </c>
      <c r="T258" t="s">
        <v>6886</v>
      </c>
      <c r="V258" t="s">
        <v>10044</v>
      </c>
      <c r="W258" t="s">
        <v>6900</v>
      </c>
      <c r="Z258">
        <v>100</v>
      </c>
      <c r="AD258">
        <v>32.9</v>
      </c>
      <c r="AH258" t="s">
        <v>10045</v>
      </c>
      <c r="AJ258" t="s">
        <v>4835</v>
      </c>
      <c r="AL258" t="s">
        <v>4837</v>
      </c>
    </row>
    <row r="259" spans="1:40" x14ac:dyDescent="0.2">
      <c r="A259" t="s">
        <v>1136</v>
      </c>
      <c r="B259" t="s">
        <v>6879</v>
      </c>
      <c r="C259" t="s">
        <v>7296</v>
      </c>
      <c r="D259" t="s">
        <v>6983</v>
      </c>
      <c r="F259" t="s">
        <v>8583</v>
      </c>
      <c r="G259" t="s">
        <v>8584</v>
      </c>
      <c r="H259">
        <v>2021</v>
      </c>
      <c r="I259">
        <v>5</v>
      </c>
      <c r="J259">
        <v>2021</v>
      </c>
      <c r="K259">
        <v>11</v>
      </c>
      <c r="L259" t="s">
        <v>6884</v>
      </c>
      <c r="N259" t="s">
        <v>6818</v>
      </c>
      <c r="Q259" t="s">
        <v>6203</v>
      </c>
      <c r="T259" t="s">
        <v>6987</v>
      </c>
      <c r="V259" t="s">
        <v>8585</v>
      </c>
      <c r="W259" t="s">
        <v>6896</v>
      </c>
      <c r="X259">
        <v>100</v>
      </c>
      <c r="Y259" t="s">
        <v>8586</v>
      </c>
      <c r="Z259">
        <v>100</v>
      </c>
      <c r="AB259">
        <v>18</v>
      </c>
      <c r="AC259">
        <v>45</v>
      </c>
      <c r="AJ259" t="s">
        <v>4835</v>
      </c>
      <c r="AL259" t="s">
        <v>4837</v>
      </c>
    </row>
    <row r="260" spans="1:40" x14ac:dyDescent="0.2">
      <c r="A260" t="s">
        <v>542</v>
      </c>
      <c r="B260" t="s">
        <v>6879</v>
      </c>
      <c r="C260" t="s">
        <v>6928</v>
      </c>
      <c r="D260" t="s">
        <v>6900</v>
      </c>
      <c r="F260" t="s">
        <v>7184</v>
      </c>
      <c r="H260">
        <v>2017</v>
      </c>
      <c r="J260">
        <v>2018</v>
      </c>
      <c r="L260" t="s">
        <v>6884</v>
      </c>
      <c r="N260" t="s">
        <v>6818</v>
      </c>
      <c r="Q260" t="s">
        <v>7019</v>
      </c>
      <c r="S260" t="s">
        <v>8012</v>
      </c>
      <c r="T260" t="s">
        <v>7605</v>
      </c>
      <c r="U260" t="s">
        <v>7814</v>
      </c>
      <c r="V260" t="s">
        <v>8013</v>
      </c>
      <c r="W260" t="s">
        <v>6896</v>
      </c>
      <c r="X260">
        <v>100</v>
      </c>
      <c r="Y260" t="s">
        <v>8014</v>
      </c>
      <c r="AA260">
        <v>1.1000000000000001</v>
      </c>
      <c r="AB260">
        <v>18</v>
      </c>
      <c r="AC260">
        <v>70</v>
      </c>
      <c r="AD260">
        <v>39</v>
      </c>
      <c r="AH260" t="s">
        <v>8015</v>
      </c>
      <c r="AJ260" t="s">
        <v>4835</v>
      </c>
      <c r="AL260" t="s">
        <v>4835</v>
      </c>
    </row>
    <row r="261" spans="1:40" x14ac:dyDescent="0.2">
      <c r="A261" t="s">
        <v>2413</v>
      </c>
      <c r="B261" t="s">
        <v>6879</v>
      </c>
      <c r="C261" t="s">
        <v>6982</v>
      </c>
      <c r="D261" t="s">
        <v>7031</v>
      </c>
      <c r="E261" t="s">
        <v>9424</v>
      </c>
      <c r="H261">
        <v>2011</v>
      </c>
      <c r="I261">
        <v>3</v>
      </c>
      <c r="J261">
        <v>2012</v>
      </c>
      <c r="K261">
        <v>12</v>
      </c>
      <c r="L261" t="s">
        <v>6884</v>
      </c>
      <c r="N261" t="s">
        <v>6816</v>
      </c>
      <c r="O261" t="s">
        <v>7244</v>
      </c>
      <c r="T261" t="s">
        <v>6947</v>
      </c>
      <c r="V261" t="s">
        <v>9425</v>
      </c>
      <c r="W261" t="s">
        <v>6900</v>
      </c>
      <c r="AA261">
        <v>3.3</v>
      </c>
      <c r="AB261">
        <v>13</v>
      </c>
      <c r="AC261">
        <v>20</v>
      </c>
      <c r="AD261">
        <v>15.5</v>
      </c>
      <c r="AE261">
        <v>15</v>
      </c>
      <c r="AJ261" t="s">
        <v>4835</v>
      </c>
      <c r="AL261" t="s">
        <v>4835</v>
      </c>
    </row>
    <row r="262" spans="1:40" x14ac:dyDescent="0.2">
      <c r="A262" t="s">
        <v>549</v>
      </c>
      <c r="B262" t="s">
        <v>6879</v>
      </c>
      <c r="C262" t="s">
        <v>7007</v>
      </c>
      <c r="D262" t="s">
        <v>6900</v>
      </c>
      <c r="E262" t="s">
        <v>7194</v>
      </c>
      <c r="G262" t="s">
        <v>7195</v>
      </c>
      <c r="H262">
        <v>2021</v>
      </c>
      <c r="I262">
        <v>5</v>
      </c>
      <c r="J262">
        <v>2022</v>
      </c>
      <c r="K262">
        <v>3</v>
      </c>
      <c r="L262" t="s">
        <v>6884</v>
      </c>
      <c r="N262" t="s">
        <v>6818</v>
      </c>
      <c r="Q262" t="s">
        <v>6952</v>
      </c>
      <c r="T262" t="s">
        <v>6886</v>
      </c>
      <c r="U262" t="s">
        <v>7196</v>
      </c>
      <c r="V262" t="s">
        <v>7197</v>
      </c>
      <c r="W262" t="s">
        <v>6900</v>
      </c>
      <c r="Z262">
        <v>100</v>
      </c>
      <c r="AE262">
        <v>35</v>
      </c>
      <c r="AF262">
        <v>28</v>
      </c>
      <c r="AG262">
        <v>42</v>
      </c>
      <c r="AJ262" t="s">
        <v>4835</v>
      </c>
      <c r="AL262" t="s">
        <v>4837</v>
      </c>
    </row>
    <row r="263" spans="1:40" x14ac:dyDescent="0.2">
      <c r="A263" t="s">
        <v>1978</v>
      </c>
      <c r="B263" t="s">
        <v>6879</v>
      </c>
      <c r="C263" t="s">
        <v>6989</v>
      </c>
      <c r="D263" t="s">
        <v>6881</v>
      </c>
      <c r="F263" t="s">
        <v>6990</v>
      </c>
      <c r="G263" t="s">
        <v>8016</v>
      </c>
      <c r="H263">
        <v>2013</v>
      </c>
      <c r="I263">
        <v>8</v>
      </c>
      <c r="J263">
        <v>2014</v>
      </c>
      <c r="K263">
        <v>8</v>
      </c>
      <c r="L263" t="s">
        <v>6907</v>
      </c>
      <c r="N263" t="s">
        <v>6818</v>
      </c>
      <c r="Q263" t="s">
        <v>6203</v>
      </c>
      <c r="S263" t="s">
        <v>8017</v>
      </c>
      <c r="T263" t="s">
        <v>6886</v>
      </c>
      <c r="V263" t="s">
        <v>8018</v>
      </c>
      <c r="W263" t="s">
        <v>6896</v>
      </c>
      <c r="X263">
        <v>100</v>
      </c>
      <c r="Y263" t="s">
        <v>7263</v>
      </c>
      <c r="AB263">
        <v>18</v>
      </c>
      <c r="AD263">
        <v>27</v>
      </c>
      <c r="AJ263" t="s">
        <v>4835</v>
      </c>
      <c r="AL263" t="s">
        <v>4835</v>
      </c>
    </row>
    <row r="264" spans="1:40" x14ac:dyDescent="0.2">
      <c r="A264" t="s">
        <v>2954</v>
      </c>
      <c r="B264" t="s">
        <v>6879</v>
      </c>
      <c r="C264" t="s">
        <v>7086</v>
      </c>
      <c r="D264" t="s">
        <v>6881</v>
      </c>
      <c r="E264" t="s">
        <v>8587</v>
      </c>
      <c r="F264" t="s">
        <v>7155</v>
      </c>
      <c r="H264">
        <v>2009</v>
      </c>
      <c r="J264">
        <v>2011</v>
      </c>
      <c r="L264" t="s">
        <v>6884</v>
      </c>
      <c r="N264" t="s">
        <v>6818</v>
      </c>
      <c r="Q264" t="s">
        <v>7408</v>
      </c>
      <c r="S264" t="s">
        <v>8283</v>
      </c>
      <c r="T264" t="s">
        <v>6961</v>
      </c>
      <c r="V264" t="s">
        <v>8588</v>
      </c>
      <c r="W264" t="s">
        <v>6900</v>
      </c>
      <c r="Z264">
        <v>100</v>
      </c>
      <c r="AA264">
        <v>0</v>
      </c>
      <c r="AC264">
        <v>19</v>
      </c>
      <c r="AJ264" t="s">
        <v>4835</v>
      </c>
      <c r="AL264" t="s">
        <v>4835</v>
      </c>
      <c r="AN264" t="s">
        <v>8589</v>
      </c>
    </row>
    <row r="265" spans="1:40" x14ac:dyDescent="0.2">
      <c r="A265" t="s">
        <v>2261</v>
      </c>
      <c r="B265" t="s">
        <v>6879</v>
      </c>
      <c r="C265" t="s">
        <v>8019</v>
      </c>
      <c r="D265" t="s">
        <v>6983</v>
      </c>
      <c r="E265" t="s">
        <v>7986</v>
      </c>
      <c r="F265" t="s">
        <v>8020</v>
      </c>
      <c r="H265">
        <v>2017</v>
      </c>
      <c r="I265">
        <v>8</v>
      </c>
      <c r="J265">
        <v>2017</v>
      </c>
      <c r="K265">
        <v>10</v>
      </c>
      <c r="L265" t="s">
        <v>6884</v>
      </c>
      <c r="N265" t="s">
        <v>6816</v>
      </c>
      <c r="O265" t="s">
        <v>8021</v>
      </c>
      <c r="T265" t="s">
        <v>6894</v>
      </c>
      <c r="V265" t="s">
        <v>8022</v>
      </c>
      <c r="W265" t="s">
        <v>6896</v>
      </c>
      <c r="X265">
        <v>48</v>
      </c>
      <c r="Y265" t="s">
        <v>6970</v>
      </c>
      <c r="Z265">
        <v>100</v>
      </c>
      <c r="AA265">
        <v>10.6</v>
      </c>
      <c r="AB265">
        <v>18</v>
      </c>
      <c r="AC265">
        <v>55</v>
      </c>
      <c r="AE265">
        <v>25</v>
      </c>
      <c r="AF265">
        <v>21</v>
      </c>
      <c r="AG265">
        <v>32</v>
      </c>
      <c r="AJ265" t="s">
        <v>4835</v>
      </c>
      <c r="AL265" t="s">
        <v>4837</v>
      </c>
      <c r="AN265" t="s">
        <v>8023</v>
      </c>
    </row>
    <row r="266" spans="1:40" x14ac:dyDescent="0.2">
      <c r="A266" t="s">
        <v>2267</v>
      </c>
      <c r="B266" t="s">
        <v>6879</v>
      </c>
      <c r="C266" t="s">
        <v>8019</v>
      </c>
      <c r="D266" t="s">
        <v>6881</v>
      </c>
      <c r="E266" t="s">
        <v>7986</v>
      </c>
      <c r="F266" t="s">
        <v>8024</v>
      </c>
      <c r="H266">
        <v>2017</v>
      </c>
      <c r="I266">
        <v>8</v>
      </c>
      <c r="J266">
        <v>2017</v>
      </c>
      <c r="K266">
        <v>10</v>
      </c>
      <c r="L266" t="s">
        <v>6907</v>
      </c>
      <c r="N266" t="s">
        <v>6816</v>
      </c>
      <c r="O266" t="s">
        <v>6937</v>
      </c>
      <c r="T266" t="s">
        <v>6912</v>
      </c>
      <c r="V266" t="s">
        <v>8025</v>
      </c>
      <c r="W266" t="s">
        <v>6896</v>
      </c>
      <c r="Z266">
        <v>100</v>
      </c>
      <c r="AA266">
        <v>26.1</v>
      </c>
      <c r="AB266">
        <v>18</v>
      </c>
      <c r="AE266">
        <v>22</v>
      </c>
      <c r="AF266">
        <v>20</v>
      </c>
      <c r="AG266">
        <v>26</v>
      </c>
      <c r="AJ266" t="s">
        <v>4835</v>
      </c>
      <c r="AL266" t="s">
        <v>4837</v>
      </c>
      <c r="AN266" t="s">
        <v>8026</v>
      </c>
    </row>
    <row r="267" spans="1:40" x14ac:dyDescent="0.2">
      <c r="A267" t="s">
        <v>555</v>
      </c>
      <c r="B267" t="s">
        <v>6879</v>
      </c>
      <c r="C267" t="s">
        <v>6934</v>
      </c>
      <c r="D267" t="s">
        <v>6881</v>
      </c>
      <c r="E267" t="s">
        <v>7198</v>
      </c>
      <c r="F267" t="s">
        <v>6936</v>
      </c>
      <c r="G267" t="s">
        <v>7199</v>
      </c>
      <c r="L267" t="s">
        <v>6884</v>
      </c>
      <c r="N267" t="s">
        <v>6818</v>
      </c>
      <c r="Q267" t="s">
        <v>6952</v>
      </c>
      <c r="T267" t="s">
        <v>6886</v>
      </c>
      <c r="V267" t="s">
        <v>7200</v>
      </c>
      <c r="W267" t="s">
        <v>6896</v>
      </c>
      <c r="Y267" t="s">
        <v>6970</v>
      </c>
      <c r="Z267">
        <v>100</v>
      </c>
      <c r="AB267">
        <v>18</v>
      </c>
      <c r="AC267">
        <v>86</v>
      </c>
      <c r="AD267">
        <v>44.75</v>
      </c>
      <c r="AJ267" t="s">
        <v>4835</v>
      </c>
      <c r="AL267" t="s">
        <v>4837</v>
      </c>
      <c r="AN267" t="s">
        <v>7201</v>
      </c>
    </row>
    <row r="268" spans="1:40" x14ac:dyDescent="0.2">
      <c r="A268" t="s">
        <v>3985</v>
      </c>
      <c r="B268" t="s">
        <v>6879</v>
      </c>
      <c r="C268" t="s">
        <v>8019</v>
      </c>
      <c r="D268" t="s">
        <v>6881</v>
      </c>
      <c r="F268" t="s">
        <v>10046</v>
      </c>
      <c r="G268" t="s">
        <v>10047</v>
      </c>
      <c r="H268">
        <v>2021</v>
      </c>
      <c r="I268">
        <v>7</v>
      </c>
      <c r="J268">
        <v>2021</v>
      </c>
      <c r="K268">
        <v>12</v>
      </c>
      <c r="L268" t="s">
        <v>6907</v>
      </c>
      <c r="N268" t="s">
        <v>6818</v>
      </c>
      <c r="Q268" t="s">
        <v>6912</v>
      </c>
      <c r="S268" t="s">
        <v>10048</v>
      </c>
      <c r="T268" t="s">
        <v>6912</v>
      </c>
      <c r="V268" t="s">
        <v>10049</v>
      </c>
      <c r="W268" t="s">
        <v>6896</v>
      </c>
      <c r="Y268" t="s">
        <v>10050</v>
      </c>
      <c r="Z268">
        <v>100</v>
      </c>
      <c r="AA268">
        <v>50</v>
      </c>
      <c r="AB268">
        <v>18</v>
      </c>
      <c r="AE268">
        <v>23</v>
      </c>
      <c r="AF268">
        <v>21</v>
      </c>
      <c r="AG268">
        <v>28</v>
      </c>
      <c r="AJ268" t="s">
        <v>4835</v>
      </c>
      <c r="AL268" t="s">
        <v>4835</v>
      </c>
      <c r="AN268" t="s">
        <v>10051</v>
      </c>
    </row>
    <row r="269" spans="1:40" x14ac:dyDescent="0.2">
      <c r="A269" t="s">
        <v>562</v>
      </c>
      <c r="B269" t="s">
        <v>6879</v>
      </c>
      <c r="C269" t="s">
        <v>7086</v>
      </c>
      <c r="D269" t="s">
        <v>6900</v>
      </c>
      <c r="E269" t="s">
        <v>7097</v>
      </c>
      <c r="H269">
        <v>2022</v>
      </c>
      <c r="I269">
        <v>2</v>
      </c>
      <c r="J269">
        <v>2022</v>
      </c>
      <c r="K269">
        <v>3</v>
      </c>
      <c r="L269" t="s">
        <v>6884</v>
      </c>
      <c r="N269" t="s">
        <v>6818</v>
      </c>
      <c r="Q269" t="s">
        <v>6967</v>
      </c>
      <c r="T269" t="s">
        <v>6961</v>
      </c>
      <c r="V269" t="s">
        <v>7202</v>
      </c>
      <c r="W269" t="s">
        <v>6900</v>
      </c>
      <c r="Z269">
        <v>100</v>
      </c>
      <c r="AB269">
        <v>15</v>
      </c>
      <c r="AC269">
        <v>45</v>
      </c>
      <c r="AJ269" t="s">
        <v>4835</v>
      </c>
      <c r="AL269" t="s">
        <v>4837</v>
      </c>
    </row>
    <row r="270" spans="1:40" x14ac:dyDescent="0.2">
      <c r="A270" t="s">
        <v>3991</v>
      </c>
      <c r="B270" t="s">
        <v>6879</v>
      </c>
      <c r="C270" t="s">
        <v>7086</v>
      </c>
      <c r="D270" t="s">
        <v>6881</v>
      </c>
      <c r="E270" t="s">
        <v>7388</v>
      </c>
      <c r="F270" t="s">
        <v>7389</v>
      </c>
      <c r="G270" t="s">
        <v>10052</v>
      </c>
      <c r="H270">
        <v>2022</v>
      </c>
      <c r="I270">
        <v>10</v>
      </c>
      <c r="J270">
        <v>2023</v>
      </c>
      <c r="K270">
        <v>12</v>
      </c>
      <c r="L270" t="s">
        <v>6884</v>
      </c>
      <c r="N270" t="s">
        <v>6818</v>
      </c>
      <c r="Q270" t="s">
        <v>6885</v>
      </c>
      <c r="S270" t="s">
        <v>10053</v>
      </c>
      <c r="T270" t="s">
        <v>6886</v>
      </c>
      <c r="V270" t="s">
        <v>10054</v>
      </c>
      <c r="W270" t="s">
        <v>4835</v>
      </c>
      <c r="Z270">
        <v>100</v>
      </c>
      <c r="AD270">
        <v>41.8</v>
      </c>
      <c r="AH270" t="s">
        <v>10055</v>
      </c>
      <c r="AJ270" t="s">
        <v>4835</v>
      </c>
      <c r="AL270" t="s">
        <v>4837</v>
      </c>
    </row>
    <row r="271" spans="1:40" x14ac:dyDescent="0.2">
      <c r="A271" t="s">
        <v>3998</v>
      </c>
      <c r="B271" t="s">
        <v>6879</v>
      </c>
      <c r="C271" t="s">
        <v>10056</v>
      </c>
      <c r="D271" t="s">
        <v>6881</v>
      </c>
      <c r="F271" t="s">
        <v>10057</v>
      </c>
      <c r="G271" t="s">
        <v>10058</v>
      </c>
      <c r="H271">
        <v>2022</v>
      </c>
      <c r="I271">
        <v>3</v>
      </c>
      <c r="J271">
        <v>2022</v>
      </c>
      <c r="K271">
        <v>11</v>
      </c>
      <c r="L271" t="s">
        <v>6884</v>
      </c>
      <c r="N271" t="s">
        <v>6818</v>
      </c>
      <c r="Q271" t="s">
        <v>7040</v>
      </c>
      <c r="T271" t="s">
        <v>6886</v>
      </c>
      <c r="V271" t="s">
        <v>10059</v>
      </c>
      <c r="W271" t="s">
        <v>6896</v>
      </c>
      <c r="Y271" t="s">
        <v>9294</v>
      </c>
      <c r="Z271">
        <v>100</v>
      </c>
      <c r="AA271">
        <v>0.7</v>
      </c>
      <c r="AB271">
        <v>18</v>
      </c>
      <c r="AC271">
        <v>45</v>
      </c>
      <c r="AE271">
        <v>27</v>
      </c>
      <c r="AF271">
        <v>23</v>
      </c>
      <c r="AG271">
        <v>32</v>
      </c>
      <c r="AJ271" t="s">
        <v>4835</v>
      </c>
      <c r="AL271" t="s">
        <v>4837</v>
      </c>
      <c r="AN271" t="s">
        <v>10060</v>
      </c>
    </row>
    <row r="272" spans="1:40" x14ac:dyDescent="0.2">
      <c r="A272" t="s">
        <v>2960</v>
      </c>
      <c r="B272" t="s">
        <v>7848</v>
      </c>
      <c r="C272" t="s">
        <v>7849</v>
      </c>
      <c r="D272" t="s">
        <v>6983</v>
      </c>
      <c r="F272" t="s">
        <v>7850</v>
      </c>
      <c r="H272">
        <v>2013</v>
      </c>
      <c r="I272">
        <v>9</v>
      </c>
      <c r="J272">
        <v>2013</v>
      </c>
      <c r="K272">
        <v>9</v>
      </c>
      <c r="L272" t="s">
        <v>6884</v>
      </c>
      <c r="N272" t="s">
        <v>6816</v>
      </c>
      <c r="O272" t="s">
        <v>7480</v>
      </c>
      <c r="T272" t="s">
        <v>6947</v>
      </c>
      <c r="U272" t="s">
        <v>10061</v>
      </c>
      <c r="V272" t="s">
        <v>10062</v>
      </c>
      <c r="W272" t="s">
        <v>6900</v>
      </c>
      <c r="Z272">
        <v>10.5</v>
      </c>
      <c r="AE272">
        <v>19</v>
      </c>
      <c r="AF272">
        <v>18</v>
      </c>
      <c r="AG272">
        <v>22</v>
      </c>
      <c r="AJ272" t="s">
        <v>4835</v>
      </c>
      <c r="AL272" t="s">
        <v>4837</v>
      </c>
    </row>
    <row r="273" spans="1:40" x14ac:dyDescent="0.2">
      <c r="A273" t="s">
        <v>2960</v>
      </c>
      <c r="B273" t="s">
        <v>7854</v>
      </c>
      <c r="C273" t="s">
        <v>7855</v>
      </c>
      <c r="D273" t="s">
        <v>6983</v>
      </c>
      <c r="F273" t="s">
        <v>10063</v>
      </c>
      <c r="H273">
        <v>2013</v>
      </c>
      <c r="I273">
        <v>4</v>
      </c>
      <c r="J273">
        <v>2014</v>
      </c>
      <c r="K273">
        <v>5</v>
      </c>
      <c r="L273" t="s">
        <v>6884</v>
      </c>
      <c r="N273" t="s">
        <v>6816</v>
      </c>
      <c r="O273" t="s">
        <v>7480</v>
      </c>
      <c r="T273" t="s">
        <v>6947</v>
      </c>
      <c r="U273" t="s">
        <v>10061</v>
      </c>
      <c r="V273" t="s">
        <v>10062</v>
      </c>
      <c r="W273" t="s">
        <v>6900</v>
      </c>
      <c r="Z273">
        <v>21.1</v>
      </c>
      <c r="AE273">
        <v>19</v>
      </c>
      <c r="AF273">
        <v>17</v>
      </c>
      <c r="AG273">
        <v>20</v>
      </c>
      <c r="AJ273" t="s">
        <v>4835</v>
      </c>
      <c r="AL273" t="s">
        <v>4837</v>
      </c>
    </row>
    <row r="274" spans="1:40" x14ac:dyDescent="0.2">
      <c r="A274" t="s">
        <v>2967</v>
      </c>
      <c r="B274" t="s">
        <v>6898</v>
      </c>
      <c r="C274" t="s">
        <v>6982</v>
      </c>
      <c r="D274" t="s">
        <v>7031</v>
      </c>
      <c r="E274" t="s">
        <v>6984</v>
      </c>
      <c r="F274" t="s">
        <v>7304</v>
      </c>
      <c r="H274">
        <v>2016</v>
      </c>
      <c r="I274">
        <v>10</v>
      </c>
      <c r="J274">
        <v>2017</v>
      </c>
      <c r="K274">
        <v>1</v>
      </c>
      <c r="L274" t="s">
        <v>6884</v>
      </c>
      <c r="N274" t="s">
        <v>6816</v>
      </c>
      <c r="O274" t="s">
        <v>7244</v>
      </c>
      <c r="T274" t="s">
        <v>6947</v>
      </c>
      <c r="V274" t="s">
        <v>10064</v>
      </c>
      <c r="W274" t="s">
        <v>6896</v>
      </c>
      <c r="Y274" t="s">
        <v>10065</v>
      </c>
      <c r="Z274">
        <v>62.8</v>
      </c>
      <c r="AA274">
        <v>19.600000000000001</v>
      </c>
      <c r="AB274">
        <v>15</v>
      </c>
      <c r="AC274">
        <v>24</v>
      </c>
      <c r="AJ274" t="s">
        <v>4837</v>
      </c>
      <c r="AK274" t="s">
        <v>10066</v>
      </c>
      <c r="AL274" t="s">
        <v>4835</v>
      </c>
      <c r="AN274" t="s">
        <v>10067</v>
      </c>
    </row>
    <row r="275" spans="1:40" x14ac:dyDescent="0.2">
      <c r="A275" t="s">
        <v>2967</v>
      </c>
      <c r="B275" t="s">
        <v>6906</v>
      </c>
      <c r="C275" t="s">
        <v>6982</v>
      </c>
      <c r="D275" t="s">
        <v>7031</v>
      </c>
      <c r="E275" t="s">
        <v>6984</v>
      </c>
      <c r="F275" t="s">
        <v>7304</v>
      </c>
      <c r="H275">
        <v>2016</v>
      </c>
      <c r="I275">
        <v>10</v>
      </c>
      <c r="J275">
        <v>2017</v>
      </c>
      <c r="K275">
        <v>1</v>
      </c>
      <c r="L275" t="s">
        <v>6907</v>
      </c>
      <c r="N275" t="s">
        <v>6816</v>
      </c>
      <c r="O275" t="s">
        <v>7244</v>
      </c>
      <c r="T275" t="s">
        <v>6947</v>
      </c>
      <c r="V275" t="s">
        <v>10068</v>
      </c>
      <c r="W275" t="s">
        <v>6896</v>
      </c>
      <c r="Y275" t="s">
        <v>10065</v>
      </c>
      <c r="Z275">
        <v>33.200000000000003</v>
      </c>
      <c r="AA275">
        <v>8.5</v>
      </c>
      <c r="AB275">
        <v>15</v>
      </c>
      <c r="AC275">
        <v>24</v>
      </c>
      <c r="AJ275" t="s">
        <v>4837</v>
      </c>
      <c r="AK275" t="s">
        <v>10066</v>
      </c>
      <c r="AL275" t="s">
        <v>4835</v>
      </c>
      <c r="AN275" t="s">
        <v>10067</v>
      </c>
    </row>
    <row r="276" spans="1:40" x14ac:dyDescent="0.2">
      <c r="A276" t="s">
        <v>2273</v>
      </c>
      <c r="B276" t="s">
        <v>8027</v>
      </c>
      <c r="C276" t="s">
        <v>6899</v>
      </c>
      <c r="D276" t="s">
        <v>6881</v>
      </c>
      <c r="F276" t="s">
        <v>7834</v>
      </c>
      <c r="H276">
        <v>2013</v>
      </c>
      <c r="I276">
        <v>11</v>
      </c>
      <c r="J276">
        <v>2014</v>
      </c>
      <c r="K276">
        <v>6</v>
      </c>
      <c r="L276" t="s">
        <v>6884</v>
      </c>
      <c r="N276" t="s">
        <v>6816</v>
      </c>
      <c r="O276" t="s">
        <v>7480</v>
      </c>
      <c r="T276" t="s">
        <v>6947</v>
      </c>
      <c r="U276" t="s">
        <v>8028</v>
      </c>
      <c r="V276" t="s">
        <v>8029</v>
      </c>
      <c r="W276" t="s">
        <v>6900</v>
      </c>
      <c r="Z276">
        <v>0</v>
      </c>
      <c r="AA276">
        <v>1</v>
      </c>
      <c r="AB276">
        <v>17</v>
      </c>
      <c r="AC276">
        <v>18</v>
      </c>
      <c r="AH276" t="s">
        <v>8030</v>
      </c>
      <c r="AJ276" t="s">
        <v>4835</v>
      </c>
      <c r="AL276" t="s">
        <v>4835</v>
      </c>
      <c r="AN276" t="s">
        <v>8031</v>
      </c>
    </row>
    <row r="277" spans="1:40" x14ac:dyDescent="0.2">
      <c r="A277" t="s">
        <v>2273</v>
      </c>
      <c r="B277" t="s">
        <v>8032</v>
      </c>
      <c r="C277" t="s">
        <v>6899</v>
      </c>
      <c r="D277" t="s">
        <v>6881</v>
      </c>
      <c r="F277" t="s">
        <v>7834</v>
      </c>
      <c r="H277">
        <v>2013</v>
      </c>
      <c r="I277">
        <v>11</v>
      </c>
      <c r="J277">
        <v>2014</v>
      </c>
      <c r="K277">
        <v>6</v>
      </c>
      <c r="L277" t="s">
        <v>6884</v>
      </c>
      <c r="N277" t="s">
        <v>6816</v>
      </c>
      <c r="O277" t="s">
        <v>7480</v>
      </c>
      <c r="T277" t="s">
        <v>6947</v>
      </c>
      <c r="U277" t="s">
        <v>8033</v>
      </c>
      <c r="V277" t="s">
        <v>8029</v>
      </c>
      <c r="W277" t="s">
        <v>6900</v>
      </c>
      <c r="Z277">
        <v>100</v>
      </c>
      <c r="AA277">
        <v>0</v>
      </c>
      <c r="AB277">
        <v>17</v>
      </c>
      <c r="AC277">
        <v>18</v>
      </c>
      <c r="AH277" t="s">
        <v>8030</v>
      </c>
      <c r="AJ277" t="s">
        <v>4835</v>
      </c>
      <c r="AL277" t="s">
        <v>4835</v>
      </c>
      <c r="AN277" t="s">
        <v>8034</v>
      </c>
    </row>
    <row r="278" spans="1:40" x14ac:dyDescent="0.2">
      <c r="A278" t="s">
        <v>568</v>
      </c>
      <c r="B278" t="s">
        <v>6879</v>
      </c>
      <c r="C278" t="s">
        <v>7106</v>
      </c>
      <c r="D278" t="s">
        <v>6900</v>
      </c>
      <c r="E278" t="s">
        <v>7203</v>
      </c>
      <c r="F278" t="s">
        <v>7204</v>
      </c>
      <c r="G278" t="s">
        <v>7205</v>
      </c>
      <c r="L278" t="s">
        <v>6884</v>
      </c>
      <c r="N278" t="s">
        <v>6818</v>
      </c>
      <c r="Q278" t="s">
        <v>7206</v>
      </c>
      <c r="T278" t="s">
        <v>6961</v>
      </c>
      <c r="U278" t="s">
        <v>7207</v>
      </c>
      <c r="V278" t="s">
        <v>7208</v>
      </c>
      <c r="W278" t="s">
        <v>6900</v>
      </c>
      <c r="Z278">
        <v>100</v>
      </c>
      <c r="AB278">
        <v>18</v>
      </c>
      <c r="AC278">
        <v>46</v>
      </c>
      <c r="AD278">
        <v>28.4</v>
      </c>
      <c r="AE278">
        <v>28</v>
      </c>
      <c r="AJ278" t="s">
        <v>4835</v>
      </c>
      <c r="AL278" t="s">
        <v>4837</v>
      </c>
      <c r="AN278" t="s">
        <v>7209</v>
      </c>
    </row>
    <row r="279" spans="1:40" x14ac:dyDescent="0.2">
      <c r="A279" t="s">
        <v>2279</v>
      </c>
      <c r="B279" t="s">
        <v>6879</v>
      </c>
      <c r="C279" t="s">
        <v>7492</v>
      </c>
      <c r="D279" t="s">
        <v>6983</v>
      </c>
      <c r="E279" t="s">
        <v>8035</v>
      </c>
      <c r="F279" t="s">
        <v>8036</v>
      </c>
      <c r="G279" t="s">
        <v>8037</v>
      </c>
      <c r="H279">
        <v>2016</v>
      </c>
      <c r="I279">
        <v>10</v>
      </c>
      <c r="J279">
        <v>2017</v>
      </c>
      <c r="K279">
        <v>3</v>
      </c>
      <c r="L279" t="s">
        <v>6884</v>
      </c>
      <c r="N279" t="s">
        <v>6818</v>
      </c>
      <c r="Q279" t="s">
        <v>6967</v>
      </c>
      <c r="T279" t="s">
        <v>6961</v>
      </c>
      <c r="V279" t="s">
        <v>8038</v>
      </c>
      <c r="W279" t="s">
        <v>6896</v>
      </c>
      <c r="Y279" t="s">
        <v>8039</v>
      </c>
      <c r="Z279">
        <v>100</v>
      </c>
      <c r="AB279">
        <v>18</v>
      </c>
      <c r="AJ279" t="s">
        <v>4835</v>
      </c>
      <c r="AL279" t="s">
        <v>4835</v>
      </c>
      <c r="AN279" t="s">
        <v>8040</v>
      </c>
    </row>
    <row r="280" spans="1:40" x14ac:dyDescent="0.2">
      <c r="A280" t="s">
        <v>4414</v>
      </c>
      <c r="B280" t="s">
        <v>6879</v>
      </c>
      <c r="C280" t="s">
        <v>7483</v>
      </c>
      <c r="D280" t="s">
        <v>6881</v>
      </c>
      <c r="F280" t="s">
        <v>8287</v>
      </c>
      <c r="L280" t="s">
        <v>6907</v>
      </c>
      <c r="N280" t="s">
        <v>6818</v>
      </c>
      <c r="Q280" t="s">
        <v>7219</v>
      </c>
      <c r="S280" t="s">
        <v>10069</v>
      </c>
      <c r="T280" t="s">
        <v>6912</v>
      </c>
      <c r="U280" t="s">
        <v>10070</v>
      </c>
      <c r="V280" t="s">
        <v>10071</v>
      </c>
      <c r="W280" t="s">
        <v>6900</v>
      </c>
      <c r="Z280">
        <v>100</v>
      </c>
      <c r="AA280">
        <v>37.700000000000003</v>
      </c>
      <c r="AB280">
        <v>18</v>
      </c>
      <c r="AC280">
        <v>40</v>
      </c>
      <c r="AD280">
        <v>24.7</v>
      </c>
      <c r="AH280" t="s">
        <v>10072</v>
      </c>
      <c r="AJ280" t="s">
        <v>4835</v>
      </c>
      <c r="AL280" t="s">
        <v>4835</v>
      </c>
      <c r="AN280" t="s">
        <v>7201</v>
      </c>
    </row>
    <row r="281" spans="1:40" x14ac:dyDescent="0.2">
      <c r="A281" t="s">
        <v>2973</v>
      </c>
      <c r="B281" t="s">
        <v>6879</v>
      </c>
      <c r="C281" t="s">
        <v>6982</v>
      </c>
      <c r="D281" t="s">
        <v>7031</v>
      </c>
      <c r="E281" t="s">
        <v>6984</v>
      </c>
      <c r="F281" t="s">
        <v>8590</v>
      </c>
      <c r="H281">
        <v>2011</v>
      </c>
      <c r="J281">
        <v>2013</v>
      </c>
      <c r="L281" t="s">
        <v>6884</v>
      </c>
      <c r="N281" t="s">
        <v>6816</v>
      </c>
      <c r="O281" t="s">
        <v>7480</v>
      </c>
      <c r="T281" t="s">
        <v>6947</v>
      </c>
      <c r="V281" t="s">
        <v>8591</v>
      </c>
      <c r="W281" t="s">
        <v>6896</v>
      </c>
      <c r="Y281" t="s">
        <v>8592</v>
      </c>
      <c r="Z281">
        <v>100</v>
      </c>
      <c r="AB281">
        <v>16</v>
      </c>
      <c r="AC281">
        <v>22</v>
      </c>
      <c r="AE281">
        <v>19</v>
      </c>
      <c r="AJ281" t="s">
        <v>4835</v>
      </c>
      <c r="AL281" t="s">
        <v>4835</v>
      </c>
      <c r="AN281" t="s">
        <v>8593</v>
      </c>
    </row>
    <row r="282" spans="1:40" x14ac:dyDescent="0.2">
      <c r="A282" t="s">
        <v>2979</v>
      </c>
      <c r="B282" t="s">
        <v>6879</v>
      </c>
      <c r="C282" t="s">
        <v>6982</v>
      </c>
      <c r="D282" t="s">
        <v>7031</v>
      </c>
      <c r="E282" t="s">
        <v>6984</v>
      </c>
      <c r="F282" t="s">
        <v>8594</v>
      </c>
      <c r="H282">
        <v>2011</v>
      </c>
      <c r="J282">
        <v>2013</v>
      </c>
      <c r="L282" t="s">
        <v>6884</v>
      </c>
      <c r="N282" t="s">
        <v>6816</v>
      </c>
      <c r="O282" t="s">
        <v>7480</v>
      </c>
      <c r="T282" t="s">
        <v>6947</v>
      </c>
      <c r="V282" t="s">
        <v>8595</v>
      </c>
      <c r="W282" t="s">
        <v>6900</v>
      </c>
      <c r="Z282">
        <v>100</v>
      </c>
      <c r="AA282">
        <v>17.100000000000001</v>
      </c>
      <c r="AB282">
        <v>16</v>
      </c>
      <c r="AC282">
        <v>20</v>
      </c>
      <c r="AE282">
        <v>18</v>
      </c>
      <c r="AJ282" t="s">
        <v>4835</v>
      </c>
      <c r="AL282" t="s">
        <v>4837</v>
      </c>
    </row>
    <row r="283" spans="1:40" x14ac:dyDescent="0.2">
      <c r="A283" t="s">
        <v>1537</v>
      </c>
      <c r="B283" t="s">
        <v>6879</v>
      </c>
      <c r="C283" t="s">
        <v>7079</v>
      </c>
      <c r="D283" t="s">
        <v>6983</v>
      </c>
      <c r="E283" t="s">
        <v>8041</v>
      </c>
      <c r="F283" t="s">
        <v>8042</v>
      </c>
      <c r="H283">
        <v>2014</v>
      </c>
      <c r="I283">
        <v>9</v>
      </c>
      <c r="J283">
        <v>2014</v>
      </c>
      <c r="K283">
        <v>11</v>
      </c>
      <c r="L283" t="s">
        <v>6884</v>
      </c>
      <c r="N283" t="s">
        <v>6816</v>
      </c>
      <c r="O283" t="s">
        <v>6937</v>
      </c>
      <c r="T283" t="s">
        <v>6947</v>
      </c>
      <c r="V283" t="s">
        <v>8043</v>
      </c>
      <c r="W283" t="s">
        <v>6896</v>
      </c>
      <c r="X283">
        <v>90.3</v>
      </c>
      <c r="Y283" t="s">
        <v>8044</v>
      </c>
      <c r="Z283">
        <v>100</v>
      </c>
      <c r="AB283">
        <v>18</v>
      </c>
      <c r="AC283">
        <v>50</v>
      </c>
      <c r="AD283">
        <v>34.6</v>
      </c>
      <c r="AJ283" t="s">
        <v>4835</v>
      </c>
      <c r="AL283" t="s">
        <v>4835</v>
      </c>
    </row>
    <row r="284" spans="1:40" x14ac:dyDescent="0.2">
      <c r="A284" t="s">
        <v>1141</v>
      </c>
      <c r="B284" t="s">
        <v>6898</v>
      </c>
      <c r="C284" t="s">
        <v>7086</v>
      </c>
      <c r="D284" t="s">
        <v>6983</v>
      </c>
      <c r="E284" t="s">
        <v>7210</v>
      </c>
      <c r="F284" t="s">
        <v>7211</v>
      </c>
      <c r="G284" t="s">
        <v>7212</v>
      </c>
      <c r="H284">
        <v>2020</v>
      </c>
      <c r="I284">
        <v>8</v>
      </c>
      <c r="J284">
        <v>2021</v>
      </c>
      <c r="K284">
        <v>1</v>
      </c>
      <c r="L284" t="s">
        <v>6884</v>
      </c>
      <c r="N284" t="s">
        <v>6816</v>
      </c>
      <c r="O284" t="s">
        <v>5178</v>
      </c>
      <c r="T284" t="s">
        <v>6947</v>
      </c>
      <c r="V284" t="s">
        <v>7213</v>
      </c>
      <c r="W284" t="s">
        <v>6900</v>
      </c>
      <c r="AB284">
        <v>18</v>
      </c>
      <c r="AJ284" t="s">
        <v>4835</v>
      </c>
      <c r="AL284" t="s">
        <v>4835</v>
      </c>
    </row>
    <row r="285" spans="1:40" x14ac:dyDescent="0.2">
      <c r="A285" t="s">
        <v>1141</v>
      </c>
      <c r="B285" t="s">
        <v>6906</v>
      </c>
      <c r="C285" t="s">
        <v>7086</v>
      </c>
      <c r="D285" t="s">
        <v>6983</v>
      </c>
      <c r="E285" t="s">
        <v>7210</v>
      </c>
      <c r="F285" t="s">
        <v>7211</v>
      </c>
      <c r="G285" t="s">
        <v>7212</v>
      </c>
      <c r="H285">
        <v>2020</v>
      </c>
      <c r="I285">
        <v>8</v>
      </c>
      <c r="J285">
        <v>2021</v>
      </c>
      <c r="K285">
        <v>1</v>
      </c>
      <c r="L285" t="s">
        <v>6907</v>
      </c>
      <c r="N285" t="s">
        <v>6816</v>
      </c>
      <c r="O285" t="s">
        <v>5178</v>
      </c>
      <c r="T285" t="s">
        <v>6947</v>
      </c>
      <c r="V285" t="s">
        <v>7213</v>
      </c>
      <c r="W285" t="s">
        <v>6900</v>
      </c>
      <c r="AB285">
        <v>18</v>
      </c>
      <c r="AJ285" t="s">
        <v>4835</v>
      </c>
      <c r="AL285" t="s">
        <v>4835</v>
      </c>
    </row>
    <row r="286" spans="1:40" x14ac:dyDescent="0.2">
      <c r="A286" t="s">
        <v>2985</v>
      </c>
      <c r="B286" t="s">
        <v>6879</v>
      </c>
      <c r="C286" t="s">
        <v>7079</v>
      </c>
      <c r="D286" t="s">
        <v>6983</v>
      </c>
      <c r="E286" t="s">
        <v>8596</v>
      </c>
      <c r="H286">
        <v>2014</v>
      </c>
      <c r="I286">
        <v>8</v>
      </c>
      <c r="J286">
        <v>2014</v>
      </c>
      <c r="K286">
        <v>9</v>
      </c>
      <c r="L286" t="s">
        <v>6907</v>
      </c>
      <c r="N286" t="s">
        <v>6816</v>
      </c>
      <c r="O286" t="s">
        <v>6937</v>
      </c>
      <c r="S286" t="s">
        <v>8597</v>
      </c>
      <c r="T286" t="s">
        <v>5178</v>
      </c>
      <c r="U286" t="s">
        <v>8598</v>
      </c>
      <c r="V286" t="s">
        <v>8599</v>
      </c>
      <c r="W286" t="s">
        <v>6896</v>
      </c>
      <c r="Y286" t="s">
        <v>8600</v>
      </c>
      <c r="Z286">
        <v>100</v>
      </c>
      <c r="AA286">
        <v>0.1</v>
      </c>
      <c r="AB286">
        <v>18</v>
      </c>
      <c r="AC286">
        <v>72</v>
      </c>
      <c r="AD286">
        <v>39.799999999999997</v>
      </c>
      <c r="AJ286" t="s">
        <v>4835</v>
      </c>
      <c r="AL286" t="s">
        <v>4835</v>
      </c>
    </row>
    <row r="287" spans="1:40" x14ac:dyDescent="0.2">
      <c r="A287" t="s">
        <v>2991</v>
      </c>
      <c r="B287" t="s">
        <v>9593</v>
      </c>
      <c r="C287" t="s">
        <v>7687</v>
      </c>
      <c r="D287" t="s">
        <v>6983</v>
      </c>
      <c r="E287" t="s">
        <v>9594</v>
      </c>
      <c r="F287" t="s">
        <v>9595</v>
      </c>
      <c r="H287">
        <v>2010</v>
      </c>
      <c r="I287">
        <v>1</v>
      </c>
      <c r="J287">
        <v>2010</v>
      </c>
      <c r="K287">
        <v>12</v>
      </c>
      <c r="L287" t="s">
        <v>6884</v>
      </c>
      <c r="N287" t="s">
        <v>6818</v>
      </c>
      <c r="Q287" t="s">
        <v>6893</v>
      </c>
      <c r="T287" t="s">
        <v>6894</v>
      </c>
      <c r="V287" t="s">
        <v>9596</v>
      </c>
      <c r="W287" t="s">
        <v>6900</v>
      </c>
      <c r="Z287">
        <v>100</v>
      </c>
      <c r="AA287">
        <v>2.5099999999999998</v>
      </c>
      <c r="AJ287" t="s">
        <v>4835</v>
      </c>
      <c r="AL287" t="s">
        <v>4835</v>
      </c>
      <c r="AN287" t="s">
        <v>9597</v>
      </c>
    </row>
    <row r="288" spans="1:40" x14ac:dyDescent="0.2">
      <c r="A288" t="s">
        <v>2991</v>
      </c>
      <c r="B288" t="s">
        <v>9598</v>
      </c>
      <c r="C288" t="s">
        <v>7687</v>
      </c>
      <c r="D288" t="s">
        <v>6983</v>
      </c>
      <c r="E288" t="s">
        <v>9594</v>
      </c>
      <c r="F288" t="s">
        <v>9595</v>
      </c>
      <c r="H288">
        <v>2011</v>
      </c>
      <c r="I288">
        <v>1</v>
      </c>
      <c r="J288">
        <v>2011</v>
      </c>
      <c r="K288">
        <v>12</v>
      </c>
      <c r="L288" t="s">
        <v>6884</v>
      </c>
      <c r="N288" t="s">
        <v>6818</v>
      </c>
      <c r="Q288" t="s">
        <v>6893</v>
      </c>
      <c r="T288" t="s">
        <v>6894</v>
      </c>
      <c r="V288" t="s">
        <v>9596</v>
      </c>
      <c r="W288" t="s">
        <v>6900</v>
      </c>
      <c r="Z288">
        <v>100</v>
      </c>
      <c r="AA288">
        <v>0.84</v>
      </c>
      <c r="AJ288" t="s">
        <v>4835</v>
      </c>
      <c r="AL288" t="s">
        <v>4835</v>
      </c>
      <c r="AN288" t="s">
        <v>9597</v>
      </c>
    </row>
    <row r="289" spans="1:40" x14ac:dyDescent="0.2">
      <c r="A289" t="s">
        <v>2991</v>
      </c>
      <c r="B289" t="s">
        <v>9481</v>
      </c>
      <c r="C289" t="s">
        <v>7687</v>
      </c>
      <c r="D289" t="s">
        <v>6983</v>
      </c>
      <c r="E289" t="s">
        <v>9594</v>
      </c>
      <c r="F289" t="s">
        <v>9595</v>
      </c>
      <c r="H289">
        <v>2012</v>
      </c>
      <c r="I289">
        <v>1</v>
      </c>
      <c r="J289">
        <v>2012</v>
      </c>
      <c r="K289">
        <v>12</v>
      </c>
      <c r="L289" t="s">
        <v>6884</v>
      </c>
      <c r="N289" t="s">
        <v>6818</v>
      </c>
      <c r="Q289" t="s">
        <v>6893</v>
      </c>
      <c r="T289" t="s">
        <v>6894</v>
      </c>
      <c r="V289" t="s">
        <v>9596</v>
      </c>
      <c r="W289" t="s">
        <v>6900</v>
      </c>
      <c r="Z289">
        <v>100</v>
      </c>
      <c r="AA289">
        <v>1.19</v>
      </c>
      <c r="AJ289" t="s">
        <v>4835</v>
      </c>
      <c r="AL289" t="s">
        <v>4835</v>
      </c>
      <c r="AN289" t="s">
        <v>9597</v>
      </c>
    </row>
    <row r="290" spans="1:40" x14ac:dyDescent="0.2">
      <c r="A290" t="s">
        <v>4005</v>
      </c>
      <c r="B290" t="s">
        <v>6879</v>
      </c>
      <c r="C290" t="s">
        <v>6982</v>
      </c>
      <c r="D290" t="s">
        <v>6881</v>
      </c>
      <c r="E290" t="s">
        <v>6984</v>
      </c>
      <c r="F290" t="s">
        <v>7225</v>
      </c>
      <c r="G290" t="s">
        <v>10073</v>
      </c>
      <c r="H290">
        <v>2016</v>
      </c>
      <c r="I290">
        <v>5</v>
      </c>
      <c r="J290">
        <v>2017</v>
      </c>
      <c r="K290">
        <v>1</v>
      </c>
      <c r="L290" t="s">
        <v>6884</v>
      </c>
      <c r="N290" t="s">
        <v>6818</v>
      </c>
      <c r="Q290" t="s">
        <v>7019</v>
      </c>
      <c r="S290" t="s">
        <v>10074</v>
      </c>
      <c r="T290" t="s">
        <v>6886</v>
      </c>
      <c r="V290" t="s">
        <v>10075</v>
      </c>
      <c r="W290" t="s">
        <v>6896</v>
      </c>
      <c r="X290">
        <v>46.8</v>
      </c>
      <c r="Y290" t="s">
        <v>10076</v>
      </c>
      <c r="Z290">
        <v>100</v>
      </c>
      <c r="AA290">
        <v>0</v>
      </c>
      <c r="AB290">
        <v>18</v>
      </c>
      <c r="AC290">
        <v>40</v>
      </c>
      <c r="AE290">
        <v>23</v>
      </c>
      <c r="AF290">
        <v>21</v>
      </c>
      <c r="AG290">
        <v>26</v>
      </c>
      <c r="AJ290" t="s">
        <v>4835</v>
      </c>
      <c r="AL290" t="s">
        <v>4837</v>
      </c>
      <c r="AN290" t="s">
        <v>10077</v>
      </c>
    </row>
    <row r="291" spans="1:40" x14ac:dyDescent="0.2">
      <c r="A291" t="s">
        <v>2285</v>
      </c>
      <c r="B291" t="s">
        <v>6879</v>
      </c>
      <c r="C291" t="s">
        <v>6982</v>
      </c>
      <c r="D291" t="s">
        <v>6881</v>
      </c>
      <c r="E291" t="s">
        <v>8045</v>
      </c>
      <c r="F291" t="s">
        <v>7225</v>
      </c>
      <c r="H291">
        <v>2016</v>
      </c>
      <c r="I291">
        <v>5</v>
      </c>
      <c r="J291">
        <v>2017</v>
      </c>
      <c r="K291">
        <v>1</v>
      </c>
      <c r="L291" t="s">
        <v>6884</v>
      </c>
      <c r="N291" t="s">
        <v>6818</v>
      </c>
      <c r="Q291" t="s">
        <v>7019</v>
      </c>
      <c r="T291" t="s">
        <v>6886</v>
      </c>
      <c r="U291" t="s">
        <v>8046</v>
      </c>
      <c r="V291" t="s">
        <v>8047</v>
      </c>
      <c r="W291" t="s">
        <v>6900</v>
      </c>
      <c r="AA291">
        <v>0</v>
      </c>
      <c r="AB291">
        <v>18</v>
      </c>
      <c r="AC291">
        <v>40</v>
      </c>
      <c r="AE291">
        <v>23</v>
      </c>
      <c r="AF291">
        <v>21</v>
      </c>
      <c r="AG291">
        <v>26</v>
      </c>
      <c r="AJ291" t="s">
        <v>4835</v>
      </c>
      <c r="AL291" t="s">
        <v>4835</v>
      </c>
    </row>
    <row r="292" spans="1:40" x14ac:dyDescent="0.2">
      <c r="A292" t="s">
        <v>1544</v>
      </c>
      <c r="B292" t="s">
        <v>6879</v>
      </c>
      <c r="C292" t="s">
        <v>6982</v>
      </c>
      <c r="D292" t="s">
        <v>6881</v>
      </c>
      <c r="E292" t="s">
        <v>8045</v>
      </c>
      <c r="F292" t="s">
        <v>7225</v>
      </c>
      <c r="H292">
        <v>2016</v>
      </c>
      <c r="I292">
        <v>5</v>
      </c>
      <c r="J292">
        <v>2017</v>
      </c>
      <c r="K292">
        <v>1</v>
      </c>
      <c r="L292" t="s">
        <v>6884</v>
      </c>
      <c r="N292" t="s">
        <v>6818</v>
      </c>
      <c r="Q292" t="s">
        <v>7048</v>
      </c>
      <c r="T292" t="s">
        <v>6886</v>
      </c>
      <c r="U292" t="s">
        <v>8046</v>
      </c>
      <c r="V292" t="s">
        <v>8048</v>
      </c>
      <c r="W292" t="s">
        <v>6896</v>
      </c>
      <c r="X292">
        <v>88.4</v>
      </c>
      <c r="Y292" t="s">
        <v>8049</v>
      </c>
      <c r="Z292">
        <v>100</v>
      </c>
      <c r="AA292">
        <v>0</v>
      </c>
      <c r="AB292">
        <v>18</v>
      </c>
      <c r="AC292">
        <v>40</v>
      </c>
      <c r="AE292">
        <v>23</v>
      </c>
      <c r="AF292">
        <v>21</v>
      </c>
      <c r="AG292">
        <v>27</v>
      </c>
      <c r="AJ292" t="s">
        <v>4835</v>
      </c>
      <c r="AL292" t="s">
        <v>4835</v>
      </c>
    </row>
    <row r="293" spans="1:40" x14ac:dyDescent="0.2">
      <c r="A293" t="s">
        <v>2997</v>
      </c>
      <c r="B293" t="s">
        <v>6879</v>
      </c>
      <c r="C293" t="s">
        <v>7086</v>
      </c>
      <c r="D293" t="s">
        <v>6881</v>
      </c>
      <c r="E293" t="s">
        <v>7388</v>
      </c>
      <c r="F293" t="s">
        <v>8601</v>
      </c>
      <c r="G293" t="s">
        <v>8602</v>
      </c>
      <c r="H293">
        <v>2012</v>
      </c>
      <c r="I293">
        <v>1</v>
      </c>
      <c r="J293">
        <v>2015</v>
      </c>
      <c r="K293">
        <v>1</v>
      </c>
      <c r="L293" t="s">
        <v>6884</v>
      </c>
      <c r="N293" t="s">
        <v>6818</v>
      </c>
      <c r="Q293" t="s">
        <v>6952</v>
      </c>
      <c r="T293" t="s">
        <v>6886</v>
      </c>
      <c r="V293" t="s">
        <v>8603</v>
      </c>
      <c r="W293" t="s">
        <v>6896</v>
      </c>
      <c r="Y293" t="s">
        <v>6970</v>
      </c>
      <c r="Z293">
        <v>100</v>
      </c>
      <c r="AA293">
        <v>30.7</v>
      </c>
      <c r="AB293">
        <v>14</v>
      </c>
      <c r="AH293" t="s">
        <v>8604</v>
      </c>
      <c r="AJ293" t="s">
        <v>4835</v>
      </c>
      <c r="AL293" t="s">
        <v>4837</v>
      </c>
      <c r="AN293" t="s">
        <v>8605</v>
      </c>
    </row>
    <row r="294" spans="1:40" x14ac:dyDescent="0.2">
      <c r="A294" t="s">
        <v>575</v>
      </c>
      <c r="B294" t="s">
        <v>6879</v>
      </c>
      <c r="C294" t="s">
        <v>7091</v>
      </c>
      <c r="D294" t="s">
        <v>6900</v>
      </c>
      <c r="E294" t="s">
        <v>7092</v>
      </c>
      <c r="H294">
        <v>2019</v>
      </c>
      <c r="J294">
        <v>2022</v>
      </c>
      <c r="L294" t="s">
        <v>6884</v>
      </c>
      <c r="N294" t="s">
        <v>6818</v>
      </c>
      <c r="Q294" t="s">
        <v>7048</v>
      </c>
      <c r="T294" t="s">
        <v>6886</v>
      </c>
      <c r="U294" t="s">
        <v>7214</v>
      </c>
      <c r="V294" t="s">
        <v>7215</v>
      </c>
      <c r="W294" t="s">
        <v>6900</v>
      </c>
      <c r="AB294">
        <v>18</v>
      </c>
      <c r="AD294">
        <v>53.59</v>
      </c>
      <c r="AH294" t="s">
        <v>7216</v>
      </c>
      <c r="AJ294" t="s">
        <v>4835</v>
      </c>
      <c r="AL294" t="s">
        <v>4837</v>
      </c>
      <c r="AN294" t="s">
        <v>7217</v>
      </c>
    </row>
    <row r="295" spans="1:40" x14ac:dyDescent="0.2">
      <c r="A295" t="s">
        <v>1550</v>
      </c>
      <c r="B295" t="s">
        <v>6879</v>
      </c>
      <c r="C295" t="s">
        <v>7167</v>
      </c>
      <c r="D295" t="s">
        <v>6881</v>
      </c>
      <c r="F295" t="s">
        <v>8050</v>
      </c>
      <c r="G295" t="s">
        <v>8051</v>
      </c>
      <c r="H295">
        <v>2018</v>
      </c>
      <c r="I295">
        <v>5</v>
      </c>
      <c r="J295">
        <v>2019</v>
      </c>
      <c r="K295">
        <v>4</v>
      </c>
      <c r="L295" t="s">
        <v>6884</v>
      </c>
      <c r="N295" t="s">
        <v>6818</v>
      </c>
      <c r="Q295" t="s">
        <v>6952</v>
      </c>
      <c r="T295" t="s">
        <v>6886</v>
      </c>
      <c r="V295" t="s">
        <v>8052</v>
      </c>
      <c r="W295" t="s">
        <v>6896</v>
      </c>
      <c r="X295">
        <v>100</v>
      </c>
      <c r="Y295" t="s">
        <v>8053</v>
      </c>
      <c r="Z295">
        <v>100</v>
      </c>
      <c r="AB295">
        <v>18</v>
      </c>
      <c r="AC295">
        <v>45</v>
      </c>
      <c r="AJ295" t="s">
        <v>4835</v>
      </c>
      <c r="AL295" t="s">
        <v>4835</v>
      </c>
    </row>
    <row r="296" spans="1:40" x14ac:dyDescent="0.2">
      <c r="A296" t="s">
        <v>1984</v>
      </c>
      <c r="B296" t="s">
        <v>6879</v>
      </c>
      <c r="C296" t="s">
        <v>6982</v>
      </c>
      <c r="D296" t="s">
        <v>6983</v>
      </c>
      <c r="E296" t="s">
        <v>8054</v>
      </c>
      <c r="F296" t="s">
        <v>7046</v>
      </c>
      <c r="H296">
        <v>2015</v>
      </c>
      <c r="I296">
        <v>9</v>
      </c>
      <c r="J296">
        <v>2017</v>
      </c>
      <c r="K296">
        <v>7</v>
      </c>
      <c r="L296" t="s">
        <v>6884</v>
      </c>
      <c r="N296" t="s">
        <v>6818</v>
      </c>
      <c r="Q296" t="s">
        <v>7040</v>
      </c>
      <c r="T296" t="s">
        <v>5178</v>
      </c>
      <c r="U296" t="s">
        <v>8055</v>
      </c>
      <c r="V296" t="s">
        <v>8056</v>
      </c>
      <c r="W296" t="s">
        <v>6900</v>
      </c>
      <c r="Z296">
        <v>100</v>
      </c>
      <c r="AA296">
        <v>0</v>
      </c>
      <c r="AB296">
        <v>15</v>
      </c>
      <c r="AC296">
        <v>19</v>
      </c>
      <c r="AE296">
        <v>17</v>
      </c>
      <c r="AF296">
        <v>16</v>
      </c>
      <c r="AG296">
        <v>18</v>
      </c>
      <c r="AJ296" t="s">
        <v>4835</v>
      </c>
      <c r="AL296" t="s">
        <v>4835</v>
      </c>
    </row>
    <row r="297" spans="1:40" x14ac:dyDescent="0.2">
      <c r="A297" t="s">
        <v>3003</v>
      </c>
      <c r="B297" t="s">
        <v>6879</v>
      </c>
      <c r="C297" t="s">
        <v>7556</v>
      </c>
      <c r="D297" t="s">
        <v>6983</v>
      </c>
      <c r="E297" t="s">
        <v>8606</v>
      </c>
      <c r="G297" t="s">
        <v>8607</v>
      </c>
      <c r="H297">
        <v>2015</v>
      </c>
      <c r="I297">
        <v>6</v>
      </c>
      <c r="J297">
        <v>2015</v>
      </c>
      <c r="K297">
        <v>7</v>
      </c>
      <c r="L297" t="s">
        <v>6884</v>
      </c>
      <c r="N297" t="s">
        <v>6818</v>
      </c>
      <c r="Q297" t="s">
        <v>7019</v>
      </c>
      <c r="T297" t="s">
        <v>6886</v>
      </c>
      <c r="U297" t="s">
        <v>8608</v>
      </c>
      <c r="V297" t="s">
        <v>8609</v>
      </c>
      <c r="W297" t="s">
        <v>6896</v>
      </c>
      <c r="Y297" t="s">
        <v>8610</v>
      </c>
      <c r="Z297">
        <v>100</v>
      </c>
      <c r="AA297">
        <v>42.7</v>
      </c>
      <c r="AB297">
        <v>15</v>
      </c>
      <c r="AC297">
        <v>49</v>
      </c>
      <c r="AD297">
        <v>32.200000000000003</v>
      </c>
      <c r="AH297" t="s">
        <v>8611</v>
      </c>
      <c r="AJ297" t="s">
        <v>4837</v>
      </c>
      <c r="AK297" t="s">
        <v>8612</v>
      </c>
      <c r="AL297" t="s">
        <v>4837</v>
      </c>
    </row>
    <row r="298" spans="1:40" x14ac:dyDescent="0.2">
      <c r="A298" t="s">
        <v>3009</v>
      </c>
      <c r="B298" t="s">
        <v>6879</v>
      </c>
      <c r="C298" t="s">
        <v>6982</v>
      </c>
      <c r="D298" t="s">
        <v>6983</v>
      </c>
      <c r="E298" t="s">
        <v>7045</v>
      </c>
      <c r="G298" t="s">
        <v>8613</v>
      </c>
      <c r="H298">
        <v>2012</v>
      </c>
      <c r="I298">
        <v>11</v>
      </c>
      <c r="J298">
        <v>2013</v>
      </c>
      <c r="K298">
        <v>7</v>
      </c>
      <c r="L298" t="s">
        <v>6884</v>
      </c>
      <c r="N298" t="s">
        <v>6818</v>
      </c>
      <c r="Q298" t="s">
        <v>7019</v>
      </c>
      <c r="S298" t="s">
        <v>8614</v>
      </c>
      <c r="T298" t="s">
        <v>5178</v>
      </c>
      <c r="U298" t="s">
        <v>8615</v>
      </c>
      <c r="V298" t="s">
        <v>8616</v>
      </c>
      <c r="W298" t="s">
        <v>6896</v>
      </c>
      <c r="Y298" t="s">
        <v>8617</v>
      </c>
      <c r="Z298">
        <v>100</v>
      </c>
      <c r="AA298">
        <v>0</v>
      </c>
      <c r="AB298">
        <v>16</v>
      </c>
      <c r="AC298">
        <v>24</v>
      </c>
      <c r="AE298">
        <v>20</v>
      </c>
      <c r="AJ298" t="s">
        <v>4835</v>
      </c>
      <c r="AL298" t="s">
        <v>4837</v>
      </c>
      <c r="AN298" t="s">
        <v>8618</v>
      </c>
    </row>
    <row r="299" spans="1:40" x14ac:dyDescent="0.2">
      <c r="A299" t="s">
        <v>3015</v>
      </c>
      <c r="B299" t="s">
        <v>6879</v>
      </c>
      <c r="C299" t="s">
        <v>7086</v>
      </c>
      <c r="D299" t="s">
        <v>6900</v>
      </c>
      <c r="E299" t="s">
        <v>8619</v>
      </c>
      <c r="F299" t="s">
        <v>8620</v>
      </c>
      <c r="G299" t="s">
        <v>8621</v>
      </c>
      <c r="H299">
        <v>2014</v>
      </c>
      <c r="I299">
        <v>11</v>
      </c>
      <c r="J299">
        <v>2015</v>
      </c>
      <c r="K299">
        <v>3</v>
      </c>
      <c r="L299" t="s">
        <v>6884</v>
      </c>
      <c r="N299" t="s">
        <v>6818</v>
      </c>
      <c r="Q299" t="s">
        <v>7019</v>
      </c>
      <c r="T299" t="s">
        <v>6987</v>
      </c>
      <c r="V299" t="s">
        <v>8622</v>
      </c>
      <c r="W299" t="s">
        <v>6896</v>
      </c>
      <c r="Y299" t="s">
        <v>8623</v>
      </c>
      <c r="AB299">
        <v>18</v>
      </c>
      <c r="AC299">
        <v>49</v>
      </c>
      <c r="AD299">
        <v>34</v>
      </c>
      <c r="AH299" t="s">
        <v>8624</v>
      </c>
      <c r="AJ299" t="s">
        <v>4835</v>
      </c>
      <c r="AL299" t="s">
        <v>4835</v>
      </c>
      <c r="AN299" t="s">
        <v>7963</v>
      </c>
    </row>
    <row r="300" spans="1:40" x14ac:dyDescent="0.2">
      <c r="A300" t="s">
        <v>1148</v>
      </c>
      <c r="B300" t="s">
        <v>6879</v>
      </c>
      <c r="C300" t="s">
        <v>7086</v>
      </c>
      <c r="D300" t="s">
        <v>6881</v>
      </c>
      <c r="E300" t="s">
        <v>7210</v>
      </c>
      <c r="F300" t="s">
        <v>7155</v>
      </c>
      <c r="G300" t="s">
        <v>7218</v>
      </c>
      <c r="H300">
        <v>2018</v>
      </c>
      <c r="I300">
        <v>1</v>
      </c>
      <c r="J300">
        <v>2019</v>
      </c>
      <c r="K300">
        <v>1</v>
      </c>
      <c r="L300" t="s">
        <v>6907</v>
      </c>
      <c r="N300" t="s">
        <v>6818</v>
      </c>
      <c r="Q300" t="s">
        <v>7219</v>
      </c>
      <c r="T300" t="s">
        <v>6998</v>
      </c>
      <c r="V300" t="s">
        <v>7220</v>
      </c>
      <c r="W300" t="s">
        <v>6900</v>
      </c>
      <c r="Z300">
        <v>100</v>
      </c>
      <c r="AA300">
        <v>100</v>
      </c>
      <c r="AB300">
        <v>18</v>
      </c>
      <c r="AJ300" t="s">
        <v>4835</v>
      </c>
      <c r="AL300" t="s">
        <v>4835</v>
      </c>
    </row>
    <row r="301" spans="1:40" x14ac:dyDescent="0.2">
      <c r="A301" t="s">
        <v>3022</v>
      </c>
      <c r="B301" t="s">
        <v>6879</v>
      </c>
      <c r="C301" t="s">
        <v>6909</v>
      </c>
      <c r="D301" t="s">
        <v>6881</v>
      </c>
      <c r="F301" t="s">
        <v>8625</v>
      </c>
      <c r="H301">
        <v>2014</v>
      </c>
      <c r="I301">
        <v>8</v>
      </c>
      <c r="J301">
        <v>2016</v>
      </c>
      <c r="K301">
        <v>9</v>
      </c>
      <c r="L301" t="s">
        <v>6907</v>
      </c>
      <c r="N301" t="s">
        <v>6816</v>
      </c>
      <c r="O301" t="s">
        <v>6937</v>
      </c>
      <c r="S301" t="s">
        <v>8626</v>
      </c>
      <c r="T301" t="s">
        <v>6894</v>
      </c>
      <c r="U301" t="s">
        <v>8627</v>
      </c>
      <c r="V301" t="s">
        <v>8628</v>
      </c>
      <c r="W301" t="s">
        <v>6896</v>
      </c>
      <c r="Y301" t="s">
        <v>6970</v>
      </c>
      <c r="Z301">
        <v>100</v>
      </c>
      <c r="AA301">
        <v>11</v>
      </c>
      <c r="AB301">
        <v>16</v>
      </c>
      <c r="AC301">
        <v>29</v>
      </c>
      <c r="AD301">
        <v>22.4</v>
      </c>
      <c r="AJ301" t="s">
        <v>4835</v>
      </c>
      <c r="AL301" t="s">
        <v>4835</v>
      </c>
    </row>
    <row r="302" spans="1:40" x14ac:dyDescent="0.2">
      <c r="A302" t="s">
        <v>2291</v>
      </c>
      <c r="B302" t="s">
        <v>6879</v>
      </c>
      <c r="C302" t="s">
        <v>8057</v>
      </c>
      <c r="D302" t="s">
        <v>6900</v>
      </c>
      <c r="E302" t="s">
        <v>8058</v>
      </c>
      <c r="F302" t="s">
        <v>8059</v>
      </c>
      <c r="H302">
        <v>2014</v>
      </c>
      <c r="I302">
        <v>10</v>
      </c>
      <c r="J302">
        <v>2015</v>
      </c>
      <c r="K302">
        <v>5</v>
      </c>
      <c r="L302" t="s">
        <v>6884</v>
      </c>
      <c r="N302" t="s">
        <v>6818</v>
      </c>
      <c r="Q302" t="s">
        <v>6967</v>
      </c>
      <c r="S302" t="s">
        <v>8060</v>
      </c>
      <c r="T302" t="s">
        <v>6961</v>
      </c>
      <c r="V302" t="s">
        <v>8061</v>
      </c>
      <c r="W302" t="s">
        <v>4835</v>
      </c>
      <c r="Z302">
        <v>100</v>
      </c>
      <c r="AD302">
        <v>24.5</v>
      </c>
      <c r="AJ302" t="s">
        <v>4835</v>
      </c>
      <c r="AL302" t="s">
        <v>4835</v>
      </c>
    </row>
    <row r="303" spans="1:40" x14ac:dyDescent="0.2">
      <c r="A303" t="s">
        <v>4420</v>
      </c>
      <c r="B303" t="s">
        <v>6879</v>
      </c>
      <c r="C303" t="s">
        <v>6890</v>
      </c>
      <c r="D303" t="s">
        <v>6881</v>
      </c>
      <c r="F303" t="s">
        <v>6891</v>
      </c>
      <c r="G303" t="s">
        <v>10078</v>
      </c>
      <c r="H303">
        <v>2009</v>
      </c>
      <c r="I303">
        <v>8</v>
      </c>
      <c r="J303">
        <v>2011</v>
      </c>
      <c r="K303">
        <v>3</v>
      </c>
      <c r="L303" t="s">
        <v>6884</v>
      </c>
      <c r="N303" t="s">
        <v>6818</v>
      </c>
      <c r="Q303" t="s">
        <v>6885</v>
      </c>
      <c r="T303" t="s">
        <v>6894</v>
      </c>
      <c r="V303" t="s">
        <v>10079</v>
      </c>
      <c r="W303" t="s">
        <v>6900</v>
      </c>
      <c r="Z303">
        <v>100</v>
      </c>
      <c r="AA303">
        <v>24</v>
      </c>
      <c r="AB303">
        <v>18</v>
      </c>
      <c r="AC303">
        <v>48</v>
      </c>
      <c r="AE303">
        <v>28</v>
      </c>
      <c r="AJ303" t="s">
        <v>4835</v>
      </c>
      <c r="AL303" t="s">
        <v>4837</v>
      </c>
    </row>
    <row r="304" spans="1:40" x14ac:dyDescent="0.2">
      <c r="A304" t="s">
        <v>86</v>
      </c>
      <c r="B304" t="s">
        <v>7221</v>
      </c>
      <c r="C304" t="s">
        <v>6890</v>
      </c>
      <c r="D304" t="s">
        <v>6900</v>
      </c>
      <c r="H304">
        <v>2018</v>
      </c>
      <c r="I304">
        <v>3</v>
      </c>
      <c r="J304">
        <v>2019</v>
      </c>
      <c r="K304">
        <v>7</v>
      </c>
      <c r="L304" t="s">
        <v>6884</v>
      </c>
      <c r="N304" t="s">
        <v>6818</v>
      </c>
      <c r="Q304" t="s">
        <v>6967</v>
      </c>
      <c r="T304" t="s">
        <v>6961</v>
      </c>
      <c r="V304" t="s">
        <v>7222</v>
      </c>
      <c r="W304" t="s">
        <v>6896</v>
      </c>
      <c r="Z304">
        <v>100</v>
      </c>
      <c r="AA304">
        <v>0</v>
      </c>
      <c r="AJ304" t="s">
        <v>4835</v>
      </c>
      <c r="AL304" t="s">
        <v>4837</v>
      </c>
    </row>
    <row r="305" spans="1:40" x14ac:dyDescent="0.2">
      <c r="A305" t="s">
        <v>86</v>
      </c>
      <c r="B305" t="s">
        <v>7223</v>
      </c>
      <c r="C305" t="s">
        <v>7021</v>
      </c>
      <c r="D305" t="s">
        <v>6900</v>
      </c>
      <c r="H305">
        <v>2018</v>
      </c>
      <c r="I305">
        <v>3</v>
      </c>
      <c r="J305">
        <v>2019</v>
      </c>
      <c r="K305">
        <v>7</v>
      </c>
      <c r="L305" t="s">
        <v>6884</v>
      </c>
      <c r="N305" t="s">
        <v>6818</v>
      </c>
      <c r="Q305" t="s">
        <v>6967</v>
      </c>
      <c r="T305" t="s">
        <v>6961</v>
      </c>
      <c r="V305" t="s">
        <v>7222</v>
      </c>
      <c r="W305" t="s">
        <v>6896</v>
      </c>
      <c r="Z305">
        <v>100</v>
      </c>
      <c r="AA305">
        <v>0</v>
      </c>
      <c r="AJ305" t="s">
        <v>4835</v>
      </c>
      <c r="AL305" t="s">
        <v>4837</v>
      </c>
    </row>
    <row r="306" spans="1:40" x14ac:dyDescent="0.2">
      <c r="A306" t="s">
        <v>86</v>
      </c>
      <c r="B306" t="s">
        <v>7224</v>
      </c>
      <c r="C306" t="s">
        <v>6899</v>
      </c>
      <c r="D306" t="s">
        <v>6900</v>
      </c>
      <c r="H306">
        <v>2018</v>
      </c>
      <c r="I306">
        <v>3</v>
      </c>
      <c r="J306">
        <v>2019</v>
      </c>
      <c r="K306">
        <v>7</v>
      </c>
      <c r="L306" t="s">
        <v>6884</v>
      </c>
      <c r="N306" t="s">
        <v>6818</v>
      </c>
      <c r="Q306" t="s">
        <v>6967</v>
      </c>
      <c r="T306" t="s">
        <v>6961</v>
      </c>
      <c r="V306" t="s">
        <v>7222</v>
      </c>
      <c r="W306" t="s">
        <v>6896</v>
      </c>
      <c r="Z306">
        <v>100</v>
      </c>
      <c r="AA306">
        <v>0</v>
      </c>
      <c r="AJ306" t="s">
        <v>4835</v>
      </c>
      <c r="AL306" t="s">
        <v>4837</v>
      </c>
    </row>
    <row r="307" spans="1:40" x14ac:dyDescent="0.2">
      <c r="A307" t="s">
        <v>1990</v>
      </c>
      <c r="B307" t="s">
        <v>6879</v>
      </c>
      <c r="C307" t="s">
        <v>7556</v>
      </c>
      <c r="D307" t="s">
        <v>6983</v>
      </c>
      <c r="H307">
        <v>2015</v>
      </c>
      <c r="I307">
        <v>11</v>
      </c>
      <c r="J307">
        <v>2016</v>
      </c>
      <c r="K307">
        <v>4</v>
      </c>
      <c r="L307" t="s">
        <v>6884</v>
      </c>
      <c r="N307" t="s">
        <v>6816</v>
      </c>
      <c r="O307" t="s">
        <v>7244</v>
      </c>
      <c r="T307" t="s">
        <v>6947</v>
      </c>
      <c r="U307" t="s">
        <v>7536</v>
      </c>
      <c r="V307" t="s">
        <v>8062</v>
      </c>
      <c r="W307" t="s">
        <v>6900</v>
      </c>
      <c r="Z307">
        <v>52.7</v>
      </c>
      <c r="AA307">
        <v>8.1999999999999993</v>
      </c>
      <c r="AB307">
        <v>15</v>
      </c>
      <c r="AC307">
        <v>22</v>
      </c>
      <c r="AD307">
        <v>18.22</v>
      </c>
      <c r="AH307" t="s">
        <v>8063</v>
      </c>
      <c r="AJ307" t="s">
        <v>4835</v>
      </c>
      <c r="AL307" t="s">
        <v>4837</v>
      </c>
    </row>
    <row r="308" spans="1:40" x14ac:dyDescent="0.2">
      <c r="A308" t="s">
        <v>582</v>
      </c>
      <c r="B308" t="s">
        <v>6879</v>
      </c>
      <c r="C308" t="s">
        <v>6982</v>
      </c>
      <c r="D308" t="s">
        <v>6881</v>
      </c>
      <c r="E308" t="s">
        <v>6984</v>
      </c>
      <c r="F308" t="s">
        <v>7225</v>
      </c>
      <c r="G308" t="s">
        <v>7226</v>
      </c>
      <c r="H308">
        <v>2017</v>
      </c>
      <c r="I308">
        <v>2</v>
      </c>
      <c r="J308">
        <v>2018</v>
      </c>
      <c r="K308">
        <v>3</v>
      </c>
      <c r="L308" t="s">
        <v>6884</v>
      </c>
      <c r="N308" t="s">
        <v>6818</v>
      </c>
      <c r="Q308" t="s">
        <v>7013</v>
      </c>
      <c r="T308" t="s">
        <v>6961</v>
      </c>
      <c r="V308" t="s">
        <v>7227</v>
      </c>
      <c r="W308" t="s">
        <v>6896</v>
      </c>
      <c r="X308">
        <v>43.4</v>
      </c>
      <c r="Y308" t="s">
        <v>7228</v>
      </c>
      <c r="Z308">
        <v>100</v>
      </c>
      <c r="AA308">
        <v>0</v>
      </c>
      <c r="AB308">
        <v>15</v>
      </c>
      <c r="AE308">
        <v>23</v>
      </c>
      <c r="AF308">
        <v>20</v>
      </c>
      <c r="AG308">
        <v>27</v>
      </c>
      <c r="AJ308" t="s">
        <v>4835</v>
      </c>
      <c r="AL308" t="s">
        <v>4835</v>
      </c>
    </row>
    <row r="309" spans="1:40" x14ac:dyDescent="0.2">
      <c r="A309" t="s">
        <v>93</v>
      </c>
      <c r="B309" t="s">
        <v>6879</v>
      </c>
      <c r="C309" t="s">
        <v>6982</v>
      </c>
      <c r="D309" t="s">
        <v>6983</v>
      </c>
      <c r="E309" t="s">
        <v>6984</v>
      </c>
      <c r="F309" t="s">
        <v>7229</v>
      </c>
      <c r="G309" t="s">
        <v>7230</v>
      </c>
      <c r="H309">
        <v>2017</v>
      </c>
      <c r="I309">
        <v>2</v>
      </c>
      <c r="J309">
        <v>2018</v>
      </c>
      <c r="K309">
        <v>3</v>
      </c>
      <c r="L309" t="s">
        <v>6884</v>
      </c>
      <c r="N309" t="s">
        <v>6818</v>
      </c>
      <c r="Q309" t="s">
        <v>7013</v>
      </c>
      <c r="T309" t="s">
        <v>6961</v>
      </c>
      <c r="V309" t="s">
        <v>7231</v>
      </c>
      <c r="W309" t="s">
        <v>6896</v>
      </c>
      <c r="Y309" t="s">
        <v>6970</v>
      </c>
      <c r="Z309">
        <v>100</v>
      </c>
      <c r="AA309">
        <v>0</v>
      </c>
      <c r="AB309">
        <v>15</v>
      </c>
      <c r="AC309">
        <v>46</v>
      </c>
      <c r="AJ309" t="s">
        <v>4835</v>
      </c>
      <c r="AL309" t="s">
        <v>4835</v>
      </c>
    </row>
    <row r="310" spans="1:40" x14ac:dyDescent="0.2">
      <c r="A310" t="s">
        <v>100</v>
      </c>
      <c r="B310" t="s">
        <v>6879</v>
      </c>
      <c r="C310" t="s">
        <v>6982</v>
      </c>
      <c r="D310" t="s">
        <v>6881</v>
      </c>
      <c r="E310" t="s">
        <v>6984</v>
      </c>
      <c r="F310" t="s">
        <v>7232</v>
      </c>
      <c r="G310" t="s">
        <v>7233</v>
      </c>
      <c r="H310">
        <v>2017</v>
      </c>
      <c r="I310">
        <v>2</v>
      </c>
      <c r="J310">
        <v>2018</v>
      </c>
      <c r="K310">
        <v>3</v>
      </c>
      <c r="L310" t="s">
        <v>6884</v>
      </c>
      <c r="N310" t="s">
        <v>6818</v>
      </c>
      <c r="Q310" t="s">
        <v>6967</v>
      </c>
      <c r="T310" t="s">
        <v>6961</v>
      </c>
      <c r="U310" t="s">
        <v>7234</v>
      </c>
      <c r="V310" t="s">
        <v>7235</v>
      </c>
      <c r="W310" t="s">
        <v>6896</v>
      </c>
      <c r="X310">
        <v>8</v>
      </c>
      <c r="Y310" t="s">
        <v>7236</v>
      </c>
      <c r="Z310">
        <v>100</v>
      </c>
      <c r="AA310">
        <v>44.5</v>
      </c>
      <c r="AB310">
        <v>15</v>
      </c>
      <c r="AC310">
        <v>25</v>
      </c>
      <c r="AJ310" t="s">
        <v>4835</v>
      </c>
      <c r="AL310" t="s">
        <v>4837</v>
      </c>
    </row>
    <row r="311" spans="1:40" x14ac:dyDescent="0.2">
      <c r="A311" t="s">
        <v>1156</v>
      </c>
      <c r="B311" t="s">
        <v>6879</v>
      </c>
      <c r="C311" t="s">
        <v>6890</v>
      </c>
      <c r="D311" t="s">
        <v>6881</v>
      </c>
      <c r="F311" t="s">
        <v>7237</v>
      </c>
      <c r="G311" t="s">
        <v>7238</v>
      </c>
      <c r="H311">
        <v>2013</v>
      </c>
      <c r="I311">
        <v>8</v>
      </c>
      <c r="J311">
        <v>2018</v>
      </c>
      <c r="K311">
        <v>4</v>
      </c>
      <c r="L311" t="s">
        <v>6884</v>
      </c>
      <c r="N311" t="s">
        <v>6818</v>
      </c>
      <c r="Q311" t="s">
        <v>6203</v>
      </c>
      <c r="T311" t="s">
        <v>6894</v>
      </c>
      <c r="V311" t="s">
        <v>7239</v>
      </c>
      <c r="W311" t="s">
        <v>6896</v>
      </c>
      <c r="Y311" t="s">
        <v>6970</v>
      </c>
      <c r="Z311">
        <v>100</v>
      </c>
      <c r="AA311">
        <v>48</v>
      </c>
      <c r="AB311">
        <v>18</v>
      </c>
      <c r="AE311">
        <v>39</v>
      </c>
      <c r="AF311">
        <v>19</v>
      </c>
      <c r="AG311">
        <v>66</v>
      </c>
      <c r="AJ311" t="s">
        <v>4835</v>
      </c>
      <c r="AL311" t="s">
        <v>4835</v>
      </c>
    </row>
    <row r="312" spans="1:40" x14ac:dyDescent="0.2">
      <c r="A312" t="s">
        <v>1162</v>
      </c>
      <c r="B312" t="s">
        <v>7240</v>
      </c>
      <c r="C312" t="s">
        <v>7241</v>
      </c>
      <c r="D312" t="s">
        <v>6983</v>
      </c>
      <c r="E312" t="s">
        <v>7242</v>
      </c>
      <c r="F312" t="s">
        <v>7243</v>
      </c>
      <c r="H312">
        <v>2019</v>
      </c>
      <c r="I312">
        <v>5</v>
      </c>
      <c r="J312">
        <v>2019</v>
      </c>
      <c r="K312">
        <v>10</v>
      </c>
      <c r="L312" t="s">
        <v>6907</v>
      </c>
      <c r="N312" t="s">
        <v>6816</v>
      </c>
      <c r="O312" t="s">
        <v>7244</v>
      </c>
      <c r="T312" t="s">
        <v>6947</v>
      </c>
      <c r="U312" t="s">
        <v>7245</v>
      </c>
      <c r="V312" t="s">
        <v>7246</v>
      </c>
      <c r="W312" t="s">
        <v>6896</v>
      </c>
      <c r="Y312" t="s">
        <v>7247</v>
      </c>
      <c r="AB312">
        <v>18</v>
      </c>
      <c r="AC312">
        <v>49</v>
      </c>
      <c r="AJ312" t="s">
        <v>4837</v>
      </c>
      <c r="AK312" t="s">
        <v>7248</v>
      </c>
      <c r="AL312" t="s">
        <v>4837</v>
      </c>
    </row>
    <row r="313" spans="1:40" x14ac:dyDescent="0.2">
      <c r="A313" t="s">
        <v>1162</v>
      </c>
      <c r="B313" t="s">
        <v>7249</v>
      </c>
      <c r="C313" t="s">
        <v>7241</v>
      </c>
      <c r="D313" t="s">
        <v>6983</v>
      </c>
      <c r="E313" t="s">
        <v>7242</v>
      </c>
      <c r="F313" t="s">
        <v>7250</v>
      </c>
      <c r="H313">
        <v>2019</v>
      </c>
      <c r="I313">
        <v>5</v>
      </c>
      <c r="J313">
        <v>2019</v>
      </c>
      <c r="K313">
        <v>10</v>
      </c>
      <c r="L313" t="s">
        <v>6907</v>
      </c>
      <c r="N313" t="s">
        <v>6816</v>
      </c>
      <c r="O313" t="s">
        <v>7244</v>
      </c>
      <c r="T313" t="s">
        <v>6947</v>
      </c>
      <c r="U313" t="s">
        <v>7251</v>
      </c>
      <c r="V313" t="s">
        <v>7246</v>
      </c>
      <c r="W313" t="s">
        <v>6896</v>
      </c>
      <c r="Y313" t="s">
        <v>7247</v>
      </c>
      <c r="AB313">
        <v>18</v>
      </c>
      <c r="AC313">
        <v>49</v>
      </c>
      <c r="AJ313" t="s">
        <v>4837</v>
      </c>
      <c r="AK313" t="s">
        <v>7248</v>
      </c>
      <c r="AL313" t="s">
        <v>4837</v>
      </c>
    </row>
    <row r="314" spans="1:40" x14ac:dyDescent="0.2">
      <c r="A314" t="s">
        <v>1162</v>
      </c>
      <c r="B314" t="s">
        <v>7252</v>
      </c>
      <c r="C314" t="s">
        <v>7241</v>
      </c>
      <c r="D314" t="s">
        <v>6983</v>
      </c>
      <c r="E314" t="s">
        <v>7242</v>
      </c>
      <c r="F314" t="s">
        <v>7243</v>
      </c>
      <c r="H314">
        <v>2019</v>
      </c>
      <c r="I314">
        <v>5</v>
      </c>
      <c r="J314">
        <v>2019</v>
      </c>
      <c r="K314">
        <v>10</v>
      </c>
      <c r="L314" t="s">
        <v>6884</v>
      </c>
      <c r="N314" t="s">
        <v>6816</v>
      </c>
      <c r="O314" t="s">
        <v>7244</v>
      </c>
      <c r="T314" t="s">
        <v>6947</v>
      </c>
      <c r="U314" t="s">
        <v>7245</v>
      </c>
      <c r="V314" t="s">
        <v>7246</v>
      </c>
      <c r="W314" t="s">
        <v>6896</v>
      </c>
      <c r="Y314" t="s">
        <v>7253</v>
      </c>
      <c r="AB314">
        <v>18</v>
      </c>
      <c r="AC314">
        <v>49</v>
      </c>
      <c r="AJ314" t="s">
        <v>4837</v>
      </c>
      <c r="AK314" t="s">
        <v>7248</v>
      </c>
      <c r="AL314" t="s">
        <v>4837</v>
      </c>
    </row>
    <row r="315" spans="1:40" x14ac:dyDescent="0.2">
      <c r="A315" t="s">
        <v>1162</v>
      </c>
      <c r="B315" t="s">
        <v>7254</v>
      </c>
      <c r="C315" t="s">
        <v>7241</v>
      </c>
      <c r="D315" t="s">
        <v>6983</v>
      </c>
      <c r="E315" t="s">
        <v>7242</v>
      </c>
      <c r="F315" t="s">
        <v>7250</v>
      </c>
      <c r="H315">
        <v>2019</v>
      </c>
      <c r="I315">
        <v>5</v>
      </c>
      <c r="J315">
        <v>2019</v>
      </c>
      <c r="K315">
        <v>10</v>
      </c>
      <c r="L315" t="s">
        <v>6884</v>
      </c>
      <c r="N315" t="s">
        <v>6816</v>
      </c>
      <c r="O315" t="s">
        <v>7244</v>
      </c>
      <c r="T315" t="s">
        <v>6947</v>
      </c>
      <c r="U315" t="s">
        <v>7251</v>
      </c>
      <c r="V315" t="s">
        <v>7246</v>
      </c>
      <c r="W315" t="s">
        <v>6896</v>
      </c>
      <c r="Y315" t="s">
        <v>7253</v>
      </c>
      <c r="AB315">
        <v>18</v>
      </c>
      <c r="AC315">
        <v>49</v>
      </c>
      <c r="AJ315" t="s">
        <v>4837</v>
      </c>
      <c r="AK315" t="s">
        <v>7248</v>
      </c>
      <c r="AL315" t="s">
        <v>4837</v>
      </c>
    </row>
    <row r="316" spans="1:40" x14ac:dyDescent="0.2">
      <c r="A316" t="s">
        <v>4426</v>
      </c>
      <c r="B316" t="s">
        <v>6879</v>
      </c>
      <c r="C316" t="s">
        <v>7086</v>
      </c>
      <c r="D316" t="s">
        <v>6881</v>
      </c>
      <c r="E316" t="s">
        <v>10080</v>
      </c>
      <c r="F316" t="s">
        <v>10081</v>
      </c>
      <c r="H316">
        <v>2009</v>
      </c>
      <c r="I316">
        <v>8</v>
      </c>
      <c r="J316">
        <v>2010</v>
      </c>
      <c r="K316">
        <v>8</v>
      </c>
      <c r="L316" t="s">
        <v>6884</v>
      </c>
      <c r="N316" t="s">
        <v>6818</v>
      </c>
      <c r="Q316" t="s">
        <v>6920</v>
      </c>
      <c r="T316" t="s">
        <v>6886</v>
      </c>
      <c r="V316" t="s">
        <v>10082</v>
      </c>
      <c r="W316" t="s">
        <v>6896</v>
      </c>
      <c r="X316">
        <v>44.7</v>
      </c>
      <c r="Y316" t="s">
        <v>10083</v>
      </c>
      <c r="AD316">
        <v>35.57</v>
      </c>
      <c r="AH316" t="s">
        <v>10084</v>
      </c>
      <c r="AJ316" t="s">
        <v>4835</v>
      </c>
      <c r="AL316" t="s">
        <v>4835</v>
      </c>
    </row>
    <row r="317" spans="1:40" x14ac:dyDescent="0.2">
      <c r="A317" t="s">
        <v>1556</v>
      </c>
      <c r="B317" t="s">
        <v>6898</v>
      </c>
      <c r="C317" t="s">
        <v>6982</v>
      </c>
      <c r="D317" t="s">
        <v>6983</v>
      </c>
      <c r="E317" t="s">
        <v>8064</v>
      </c>
      <c r="F317" t="s">
        <v>8065</v>
      </c>
      <c r="H317">
        <v>2016</v>
      </c>
      <c r="I317">
        <v>10</v>
      </c>
      <c r="J317">
        <v>2021</v>
      </c>
      <c r="K317">
        <v>6</v>
      </c>
      <c r="L317" t="s">
        <v>6884</v>
      </c>
      <c r="N317" t="s">
        <v>6818</v>
      </c>
      <c r="Q317" t="s">
        <v>7027</v>
      </c>
      <c r="T317" t="s">
        <v>5178</v>
      </c>
      <c r="U317" t="s">
        <v>8066</v>
      </c>
      <c r="V317" t="s">
        <v>8067</v>
      </c>
      <c r="W317" t="s">
        <v>6900</v>
      </c>
      <c r="AA317">
        <v>0</v>
      </c>
      <c r="AB317">
        <v>18</v>
      </c>
      <c r="AC317">
        <v>35</v>
      </c>
      <c r="AH317" t="s">
        <v>8068</v>
      </c>
      <c r="AJ317" t="s">
        <v>4835</v>
      </c>
      <c r="AL317" t="s">
        <v>4835</v>
      </c>
    </row>
    <row r="318" spans="1:40" x14ac:dyDescent="0.2">
      <c r="A318" t="s">
        <v>1556</v>
      </c>
      <c r="B318" t="s">
        <v>6906</v>
      </c>
      <c r="C318" t="s">
        <v>6982</v>
      </c>
      <c r="D318" t="s">
        <v>6983</v>
      </c>
      <c r="E318" t="s">
        <v>8064</v>
      </c>
      <c r="F318" t="s">
        <v>8065</v>
      </c>
      <c r="H318">
        <v>2016</v>
      </c>
      <c r="I318">
        <v>10</v>
      </c>
      <c r="J318">
        <v>2021</v>
      </c>
      <c r="K318">
        <v>6</v>
      </c>
      <c r="L318" t="s">
        <v>6907</v>
      </c>
      <c r="N318" t="s">
        <v>6818</v>
      </c>
      <c r="Q318" t="s">
        <v>7027</v>
      </c>
      <c r="T318" t="s">
        <v>5178</v>
      </c>
      <c r="U318" t="s">
        <v>8066</v>
      </c>
      <c r="V318" t="s">
        <v>8069</v>
      </c>
      <c r="W318" t="s">
        <v>6900</v>
      </c>
      <c r="AA318">
        <v>0</v>
      </c>
      <c r="AB318">
        <v>18</v>
      </c>
      <c r="AC318">
        <v>35</v>
      </c>
      <c r="AH318" t="s">
        <v>8070</v>
      </c>
      <c r="AJ318" t="s">
        <v>4835</v>
      </c>
      <c r="AL318" t="s">
        <v>4835</v>
      </c>
    </row>
    <row r="319" spans="1:40" x14ac:dyDescent="0.2">
      <c r="A319" t="s">
        <v>3028</v>
      </c>
      <c r="B319" t="s">
        <v>6879</v>
      </c>
      <c r="C319" t="s">
        <v>7086</v>
      </c>
      <c r="D319" t="s">
        <v>6881</v>
      </c>
      <c r="F319" t="s">
        <v>7301</v>
      </c>
      <c r="G319" t="s">
        <v>8629</v>
      </c>
      <c r="H319">
        <v>2015</v>
      </c>
      <c r="I319">
        <v>8</v>
      </c>
      <c r="J319">
        <v>2016</v>
      </c>
      <c r="K319">
        <v>1</v>
      </c>
      <c r="L319" t="s">
        <v>5178</v>
      </c>
      <c r="M319" t="s">
        <v>6975</v>
      </c>
      <c r="N319" t="s">
        <v>6818</v>
      </c>
      <c r="Q319" t="s">
        <v>7048</v>
      </c>
      <c r="T319" t="s">
        <v>6977</v>
      </c>
      <c r="V319" t="s">
        <v>8630</v>
      </c>
      <c r="W319" t="s">
        <v>6900</v>
      </c>
      <c r="Z319">
        <v>100</v>
      </c>
      <c r="AA319">
        <v>31.2</v>
      </c>
      <c r="AB319">
        <v>18</v>
      </c>
      <c r="AE319">
        <v>28</v>
      </c>
      <c r="AF319">
        <v>22</v>
      </c>
      <c r="AG319">
        <v>37</v>
      </c>
      <c r="AJ319" t="s">
        <v>4837</v>
      </c>
      <c r="AK319" t="s">
        <v>8631</v>
      </c>
      <c r="AL319" t="s">
        <v>4835</v>
      </c>
    </row>
    <row r="320" spans="1:40" x14ac:dyDescent="0.2">
      <c r="A320" t="s">
        <v>1996</v>
      </c>
      <c r="B320" t="s">
        <v>6879</v>
      </c>
      <c r="C320" t="s">
        <v>8071</v>
      </c>
      <c r="D320" t="s">
        <v>6881</v>
      </c>
      <c r="E320" t="s">
        <v>8072</v>
      </c>
      <c r="F320" t="s">
        <v>8073</v>
      </c>
      <c r="H320">
        <v>2015</v>
      </c>
      <c r="I320">
        <v>8</v>
      </c>
      <c r="J320">
        <v>2015</v>
      </c>
      <c r="K320">
        <v>12</v>
      </c>
      <c r="L320" t="s">
        <v>6884</v>
      </c>
      <c r="N320" t="s">
        <v>6818</v>
      </c>
      <c r="Q320" t="s">
        <v>6885</v>
      </c>
      <c r="T320" t="s">
        <v>6886</v>
      </c>
      <c r="V320" t="s">
        <v>8074</v>
      </c>
      <c r="W320" t="s">
        <v>4835</v>
      </c>
      <c r="Z320">
        <v>100</v>
      </c>
      <c r="AA320">
        <v>0</v>
      </c>
      <c r="AB320">
        <v>16</v>
      </c>
      <c r="AC320">
        <v>67</v>
      </c>
      <c r="AD320">
        <v>38</v>
      </c>
      <c r="AE320">
        <v>40</v>
      </c>
      <c r="AJ320" t="s">
        <v>4835</v>
      </c>
      <c r="AL320" t="s">
        <v>4837</v>
      </c>
      <c r="AN320" t="s">
        <v>8075</v>
      </c>
    </row>
    <row r="321" spans="1:40" x14ac:dyDescent="0.2">
      <c r="A321" t="s">
        <v>4432</v>
      </c>
      <c r="B321" t="s">
        <v>6898</v>
      </c>
      <c r="C321" t="s">
        <v>8437</v>
      </c>
      <c r="D321" t="s">
        <v>6881</v>
      </c>
      <c r="F321" t="s">
        <v>8438</v>
      </c>
      <c r="G321" t="s">
        <v>10085</v>
      </c>
      <c r="L321" t="s">
        <v>6884</v>
      </c>
      <c r="N321" t="s">
        <v>6818</v>
      </c>
      <c r="Q321" t="s">
        <v>7027</v>
      </c>
      <c r="S321" t="s">
        <v>10086</v>
      </c>
      <c r="T321" t="s">
        <v>6886</v>
      </c>
      <c r="V321" t="s">
        <v>10087</v>
      </c>
      <c r="W321" t="s">
        <v>6896</v>
      </c>
      <c r="X321">
        <v>69.2</v>
      </c>
      <c r="Y321" t="s">
        <v>10088</v>
      </c>
      <c r="AB321">
        <v>15</v>
      </c>
      <c r="AC321">
        <v>51</v>
      </c>
      <c r="AD321">
        <v>28</v>
      </c>
      <c r="AJ321" t="s">
        <v>4835</v>
      </c>
      <c r="AL321" t="s">
        <v>4835</v>
      </c>
      <c r="AN321" t="s">
        <v>7201</v>
      </c>
    </row>
    <row r="322" spans="1:40" x14ac:dyDescent="0.2">
      <c r="A322" t="s">
        <v>4432</v>
      </c>
      <c r="B322" t="s">
        <v>6906</v>
      </c>
      <c r="C322" t="s">
        <v>8437</v>
      </c>
      <c r="D322" t="s">
        <v>6881</v>
      </c>
      <c r="F322" t="s">
        <v>8438</v>
      </c>
      <c r="G322" t="s">
        <v>10085</v>
      </c>
      <c r="L322" t="s">
        <v>6907</v>
      </c>
      <c r="N322" t="s">
        <v>6818</v>
      </c>
      <c r="Q322" t="s">
        <v>7027</v>
      </c>
      <c r="S322" t="s">
        <v>10086</v>
      </c>
      <c r="T322" t="s">
        <v>6886</v>
      </c>
      <c r="V322" t="s">
        <v>10087</v>
      </c>
      <c r="W322" t="s">
        <v>6896</v>
      </c>
      <c r="X322">
        <v>28.2</v>
      </c>
      <c r="Y322" t="s">
        <v>10089</v>
      </c>
      <c r="AB322">
        <v>17</v>
      </c>
      <c r="AC322">
        <v>72</v>
      </c>
      <c r="AD322">
        <v>28</v>
      </c>
      <c r="AJ322" t="s">
        <v>4835</v>
      </c>
      <c r="AL322" t="s">
        <v>4835</v>
      </c>
      <c r="AN322" t="s">
        <v>7201</v>
      </c>
    </row>
    <row r="323" spans="1:40" x14ac:dyDescent="0.2">
      <c r="A323" t="s">
        <v>3034</v>
      </c>
      <c r="B323" t="s">
        <v>6879</v>
      </c>
      <c r="C323" t="s">
        <v>7007</v>
      </c>
      <c r="D323" t="s">
        <v>6983</v>
      </c>
      <c r="E323" t="s">
        <v>7282</v>
      </c>
      <c r="F323" t="s">
        <v>8632</v>
      </c>
      <c r="H323">
        <v>2010</v>
      </c>
      <c r="I323">
        <v>11</v>
      </c>
      <c r="J323">
        <v>2011</v>
      </c>
      <c r="K323">
        <v>1</v>
      </c>
      <c r="L323" t="s">
        <v>6884</v>
      </c>
      <c r="N323" t="s">
        <v>6816</v>
      </c>
      <c r="O323" t="s">
        <v>6937</v>
      </c>
      <c r="S323" t="s">
        <v>8626</v>
      </c>
      <c r="T323" t="s">
        <v>6894</v>
      </c>
      <c r="V323" t="s">
        <v>8633</v>
      </c>
      <c r="W323" t="s">
        <v>6900</v>
      </c>
      <c r="Z323">
        <v>100</v>
      </c>
      <c r="AA323">
        <v>0</v>
      </c>
      <c r="AB323">
        <v>15</v>
      </c>
      <c r="AC323">
        <v>56</v>
      </c>
      <c r="AD323">
        <v>27.7</v>
      </c>
      <c r="AH323" t="s">
        <v>8634</v>
      </c>
      <c r="AJ323" t="s">
        <v>4835</v>
      </c>
      <c r="AL323" t="s">
        <v>4835</v>
      </c>
    </row>
    <row r="324" spans="1:40" x14ac:dyDescent="0.2">
      <c r="A324" t="s">
        <v>587</v>
      </c>
      <c r="B324" t="s">
        <v>6879</v>
      </c>
      <c r="C324" t="s">
        <v>7007</v>
      </c>
      <c r="D324" t="s">
        <v>6881</v>
      </c>
      <c r="E324" t="s">
        <v>7255</v>
      </c>
      <c r="F324" t="s">
        <v>7256</v>
      </c>
      <c r="H324">
        <v>2017</v>
      </c>
      <c r="I324">
        <v>1</v>
      </c>
      <c r="J324">
        <v>2017</v>
      </c>
      <c r="K324">
        <v>8</v>
      </c>
      <c r="L324" t="s">
        <v>6907</v>
      </c>
      <c r="N324" t="s">
        <v>6816</v>
      </c>
      <c r="O324" t="s">
        <v>6937</v>
      </c>
      <c r="T324" t="s">
        <v>6912</v>
      </c>
      <c r="V324" t="s">
        <v>7257</v>
      </c>
      <c r="W324" t="s">
        <v>6896</v>
      </c>
      <c r="X324">
        <v>4.9000000000000004</v>
      </c>
      <c r="Y324" t="s">
        <v>7258</v>
      </c>
      <c r="Z324">
        <v>100</v>
      </c>
      <c r="AA324">
        <v>8.1999999999999993</v>
      </c>
      <c r="AH324" t="s">
        <v>7259</v>
      </c>
      <c r="AJ324" t="s">
        <v>4835</v>
      </c>
      <c r="AL324" t="s">
        <v>4835</v>
      </c>
    </row>
    <row r="325" spans="1:40" x14ac:dyDescent="0.2">
      <c r="A325" t="s">
        <v>4438</v>
      </c>
      <c r="B325" t="s">
        <v>7568</v>
      </c>
      <c r="C325" t="s">
        <v>7091</v>
      </c>
      <c r="D325" t="s">
        <v>6881</v>
      </c>
      <c r="E325" t="s">
        <v>7928</v>
      </c>
      <c r="F325" t="s">
        <v>7929</v>
      </c>
      <c r="G325" t="s">
        <v>9599</v>
      </c>
      <c r="H325">
        <v>2018</v>
      </c>
      <c r="I325">
        <v>8</v>
      </c>
      <c r="J325">
        <v>2019</v>
      </c>
      <c r="K325">
        <v>7</v>
      </c>
      <c r="L325" t="s">
        <v>6884</v>
      </c>
      <c r="N325" t="s">
        <v>6818</v>
      </c>
      <c r="Q325" t="s">
        <v>6952</v>
      </c>
      <c r="T325" t="s">
        <v>6886</v>
      </c>
      <c r="U325" t="s">
        <v>9600</v>
      </c>
      <c r="V325" t="s">
        <v>9601</v>
      </c>
      <c r="W325" t="s">
        <v>6900</v>
      </c>
      <c r="AB325">
        <v>21</v>
      </c>
      <c r="AC325">
        <v>65</v>
      </c>
      <c r="AJ325" t="s">
        <v>4835</v>
      </c>
      <c r="AL325" t="s">
        <v>4835</v>
      </c>
      <c r="AN325" t="s">
        <v>9602</v>
      </c>
    </row>
    <row r="326" spans="1:40" x14ac:dyDescent="0.2">
      <c r="A326" t="s">
        <v>4438</v>
      </c>
      <c r="B326" t="s">
        <v>7574</v>
      </c>
      <c r="C326" t="s">
        <v>7091</v>
      </c>
      <c r="D326" t="s">
        <v>6881</v>
      </c>
      <c r="E326" t="s">
        <v>7928</v>
      </c>
      <c r="F326" t="s">
        <v>7929</v>
      </c>
      <c r="G326" t="s">
        <v>9599</v>
      </c>
      <c r="H326">
        <v>2018</v>
      </c>
      <c r="I326">
        <v>8</v>
      </c>
      <c r="J326">
        <v>2019</v>
      </c>
      <c r="K326">
        <v>7</v>
      </c>
      <c r="L326" t="s">
        <v>6884</v>
      </c>
      <c r="N326" t="s">
        <v>6818</v>
      </c>
      <c r="Q326" t="s">
        <v>6952</v>
      </c>
      <c r="T326" t="s">
        <v>6886</v>
      </c>
      <c r="U326" t="s">
        <v>9603</v>
      </c>
      <c r="V326" t="s">
        <v>9604</v>
      </c>
      <c r="W326" t="s">
        <v>6900</v>
      </c>
      <c r="AB326">
        <v>21</v>
      </c>
      <c r="AC326">
        <v>65</v>
      </c>
      <c r="AJ326" t="s">
        <v>4835</v>
      </c>
      <c r="AL326" t="s">
        <v>4835</v>
      </c>
    </row>
    <row r="327" spans="1:40" x14ac:dyDescent="0.2">
      <c r="A327" t="s">
        <v>4444</v>
      </c>
      <c r="B327" t="s">
        <v>6879</v>
      </c>
      <c r="C327" t="s">
        <v>6928</v>
      </c>
      <c r="D327" t="s">
        <v>6881</v>
      </c>
      <c r="E327" t="s">
        <v>10090</v>
      </c>
      <c r="F327" t="s">
        <v>10091</v>
      </c>
      <c r="G327" t="s">
        <v>10092</v>
      </c>
      <c r="H327">
        <v>2010</v>
      </c>
      <c r="I327">
        <v>9</v>
      </c>
      <c r="J327">
        <v>2011</v>
      </c>
      <c r="K327">
        <v>2</v>
      </c>
      <c r="L327" t="s">
        <v>6884</v>
      </c>
      <c r="N327" t="s">
        <v>6818</v>
      </c>
      <c r="Q327" t="s">
        <v>6967</v>
      </c>
      <c r="T327" t="s">
        <v>6961</v>
      </c>
      <c r="V327" t="s">
        <v>10093</v>
      </c>
      <c r="W327" t="s">
        <v>6896</v>
      </c>
      <c r="X327">
        <v>37.200000000000003</v>
      </c>
      <c r="Y327" t="s">
        <v>10094</v>
      </c>
      <c r="Z327">
        <v>100</v>
      </c>
      <c r="AB327">
        <v>17</v>
      </c>
      <c r="AC327">
        <v>45</v>
      </c>
      <c r="AD327">
        <v>31</v>
      </c>
      <c r="AH327" t="s">
        <v>10095</v>
      </c>
      <c r="AJ327" t="s">
        <v>4835</v>
      </c>
      <c r="AL327" t="s">
        <v>4837</v>
      </c>
    </row>
    <row r="328" spans="1:40" x14ac:dyDescent="0.2">
      <c r="A328" t="s">
        <v>4450</v>
      </c>
      <c r="B328" t="s">
        <v>6879</v>
      </c>
      <c r="C328" t="s">
        <v>6989</v>
      </c>
      <c r="D328" t="s">
        <v>6881</v>
      </c>
      <c r="E328" t="s">
        <v>8389</v>
      </c>
      <c r="F328" t="s">
        <v>8390</v>
      </c>
      <c r="G328" t="s">
        <v>10096</v>
      </c>
      <c r="H328">
        <v>2010</v>
      </c>
      <c r="I328">
        <v>12</v>
      </c>
      <c r="J328">
        <v>2011</v>
      </c>
      <c r="K328">
        <v>2</v>
      </c>
      <c r="L328" t="s">
        <v>6884</v>
      </c>
      <c r="N328" t="s">
        <v>6818</v>
      </c>
      <c r="Q328" t="s">
        <v>6920</v>
      </c>
      <c r="T328" t="s">
        <v>6886</v>
      </c>
      <c r="V328" t="s">
        <v>10097</v>
      </c>
      <c r="W328" t="s">
        <v>6896</v>
      </c>
      <c r="X328">
        <v>100</v>
      </c>
      <c r="Y328" t="s">
        <v>10098</v>
      </c>
      <c r="AB328">
        <v>15</v>
      </c>
      <c r="AC328">
        <v>44</v>
      </c>
      <c r="AD328">
        <v>25.51</v>
      </c>
      <c r="AJ328" t="s">
        <v>4835</v>
      </c>
      <c r="AL328" t="s">
        <v>4835</v>
      </c>
    </row>
    <row r="329" spans="1:40" x14ac:dyDescent="0.2">
      <c r="A329" t="s">
        <v>2003</v>
      </c>
      <c r="B329" t="s">
        <v>6879</v>
      </c>
      <c r="C329" t="s">
        <v>6989</v>
      </c>
      <c r="D329" t="s">
        <v>6881</v>
      </c>
      <c r="E329" t="s">
        <v>8635</v>
      </c>
      <c r="F329" t="s">
        <v>8636</v>
      </c>
      <c r="G329" t="s">
        <v>8637</v>
      </c>
      <c r="H329">
        <v>2018</v>
      </c>
      <c r="I329">
        <v>1</v>
      </c>
      <c r="J329">
        <v>2018</v>
      </c>
      <c r="K329">
        <v>6</v>
      </c>
      <c r="L329" t="s">
        <v>6884</v>
      </c>
      <c r="N329" t="s">
        <v>6818</v>
      </c>
      <c r="Q329" t="s">
        <v>6967</v>
      </c>
      <c r="T329" t="s">
        <v>6961</v>
      </c>
      <c r="V329" t="s">
        <v>8638</v>
      </c>
      <c r="W329" t="s">
        <v>6900</v>
      </c>
      <c r="Z329">
        <v>100</v>
      </c>
      <c r="AB329">
        <v>18</v>
      </c>
      <c r="AC329">
        <v>40</v>
      </c>
      <c r="AD329">
        <v>26</v>
      </c>
      <c r="AJ329" t="s">
        <v>4835</v>
      </c>
      <c r="AL329" t="s">
        <v>4835</v>
      </c>
    </row>
    <row r="330" spans="1:40" x14ac:dyDescent="0.2">
      <c r="A330" t="s">
        <v>1562</v>
      </c>
      <c r="B330" t="s">
        <v>8076</v>
      </c>
      <c r="C330" t="s">
        <v>7632</v>
      </c>
      <c r="D330" t="s">
        <v>6881</v>
      </c>
      <c r="F330" t="s">
        <v>8077</v>
      </c>
      <c r="H330">
        <v>2017</v>
      </c>
      <c r="I330">
        <v>1</v>
      </c>
      <c r="J330">
        <v>2017</v>
      </c>
      <c r="K330">
        <v>6</v>
      </c>
      <c r="L330" t="s">
        <v>6907</v>
      </c>
      <c r="N330" t="s">
        <v>6816</v>
      </c>
      <c r="O330" t="s">
        <v>6937</v>
      </c>
      <c r="T330" t="s">
        <v>6912</v>
      </c>
      <c r="U330" t="s">
        <v>7825</v>
      </c>
      <c r="V330" t="s">
        <v>8078</v>
      </c>
      <c r="W330" t="s">
        <v>6896</v>
      </c>
      <c r="Z330">
        <v>100</v>
      </c>
      <c r="AA330">
        <v>7.2</v>
      </c>
      <c r="AE330">
        <v>25</v>
      </c>
      <c r="AF330">
        <v>22</v>
      </c>
      <c r="AG330">
        <v>30</v>
      </c>
      <c r="AJ330" t="s">
        <v>4837</v>
      </c>
      <c r="AK330" t="s">
        <v>8079</v>
      </c>
      <c r="AL330" t="s">
        <v>4837</v>
      </c>
      <c r="AN330" t="s">
        <v>8080</v>
      </c>
    </row>
    <row r="331" spans="1:40" x14ac:dyDescent="0.2">
      <c r="A331" t="s">
        <v>1562</v>
      </c>
      <c r="B331" t="s">
        <v>8081</v>
      </c>
      <c r="C331" t="s">
        <v>7632</v>
      </c>
      <c r="D331" t="s">
        <v>6881</v>
      </c>
      <c r="F331" t="s">
        <v>8082</v>
      </c>
      <c r="H331">
        <v>2017</v>
      </c>
      <c r="I331">
        <v>8</v>
      </c>
      <c r="J331">
        <v>2017</v>
      </c>
      <c r="K331">
        <v>12</v>
      </c>
      <c r="L331" t="s">
        <v>6907</v>
      </c>
      <c r="N331" t="s">
        <v>6816</v>
      </c>
      <c r="O331" t="s">
        <v>6937</v>
      </c>
      <c r="T331" t="s">
        <v>6912</v>
      </c>
      <c r="U331" t="s">
        <v>7825</v>
      </c>
      <c r="V331" t="s">
        <v>8078</v>
      </c>
      <c r="W331" t="s">
        <v>6896</v>
      </c>
      <c r="Z331">
        <v>100</v>
      </c>
      <c r="AA331">
        <v>1.3</v>
      </c>
      <c r="AE331">
        <v>21</v>
      </c>
      <c r="AF331">
        <v>19</v>
      </c>
      <c r="AG331">
        <v>25</v>
      </c>
      <c r="AJ331" t="s">
        <v>4837</v>
      </c>
      <c r="AK331" t="s">
        <v>8079</v>
      </c>
      <c r="AL331" t="s">
        <v>4837</v>
      </c>
      <c r="AN331" t="s">
        <v>8083</v>
      </c>
    </row>
    <row r="332" spans="1:40" x14ac:dyDescent="0.2">
      <c r="A332" t="s">
        <v>1562</v>
      </c>
      <c r="B332" t="s">
        <v>8084</v>
      </c>
      <c r="C332" t="s">
        <v>7632</v>
      </c>
      <c r="D332" t="s">
        <v>6881</v>
      </c>
      <c r="F332" t="s">
        <v>8085</v>
      </c>
      <c r="H332">
        <v>2016</v>
      </c>
      <c r="I332">
        <v>6</v>
      </c>
      <c r="J332">
        <v>2016</v>
      </c>
      <c r="K332">
        <v>10</v>
      </c>
      <c r="L332" t="s">
        <v>6907</v>
      </c>
      <c r="N332" t="s">
        <v>6816</v>
      </c>
      <c r="O332" t="s">
        <v>6937</v>
      </c>
      <c r="T332" t="s">
        <v>6912</v>
      </c>
      <c r="U332" t="s">
        <v>7825</v>
      </c>
      <c r="V332" t="s">
        <v>8078</v>
      </c>
      <c r="W332" t="s">
        <v>6896</v>
      </c>
      <c r="Z332">
        <v>100</v>
      </c>
      <c r="AA332">
        <v>8.5</v>
      </c>
      <c r="AE332">
        <v>27</v>
      </c>
      <c r="AF332">
        <v>23</v>
      </c>
      <c r="AG332">
        <v>33</v>
      </c>
      <c r="AJ332" t="s">
        <v>4837</v>
      </c>
      <c r="AK332" t="s">
        <v>8079</v>
      </c>
      <c r="AL332" t="s">
        <v>4837</v>
      </c>
      <c r="AN332" t="s">
        <v>8086</v>
      </c>
    </row>
    <row r="333" spans="1:40" x14ac:dyDescent="0.2">
      <c r="A333" t="s">
        <v>2418</v>
      </c>
      <c r="B333" t="s">
        <v>6898</v>
      </c>
      <c r="C333" t="s">
        <v>6890</v>
      </c>
      <c r="D333" t="s">
        <v>7031</v>
      </c>
      <c r="E333" t="s">
        <v>9426</v>
      </c>
      <c r="F333" t="s">
        <v>7479</v>
      </c>
      <c r="H333">
        <v>2011</v>
      </c>
      <c r="I333">
        <v>10</v>
      </c>
      <c r="J333">
        <v>2012</v>
      </c>
      <c r="K333">
        <v>1</v>
      </c>
      <c r="L333" t="s">
        <v>6884</v>
      </c>
      <c r="N333" t="s">
        <v>6816</v>
      </c>
      <c r="O333" t="s">
        <v>7480</v>
      </c>
      <c r="S333" t="s">
        <v>9427</v>
      </c>
      <c r="T333" t="s">
        <v>6947</v>
      </c>
      <c r="V333" t="s">
        <v>9428</v>
      </c>
      <c r="W333" t="s">
        <v>6900</v>
      </c>
      <c r="AB333">
        <v>11</v>
      </c>
      <c r="AC333">
        <v>21</v>
      </c>
      <c r="AD333">
        <v>14.9</v>
      </c>
      <c r="AJ333" t="s">
        <v>4835</v>
      </c>
      <c r="AL333" t="s">
        <v>4835</v>
      </c>
    </row>
    <row r="334" spans="1:40" x14ac:dyDescent="0.2">
      <c r="A334" t="s">
        <v>2418</v>
      </c>
      <c r="B334" t="s">
        <v>6906</v>
      </c>
      <c r="C334" t="s">
        <v>6890</v>
      </c>
      <c r="D334" t="s">
        <v>7031</v>
      </c>
      <c r="E334" t="s">
        <v>9426</v>
      </c>
      <c r="F334" t="s">
        <v>7479</v>
      </c>
      <c r="H334">
        <v>2011</v>
      </c>
      <c r="I334">
        <v>10</v>
      </c>
      <c r="J334">
        <v>2012</v>
      </c>
      <c r="K334">
        <v>1</v>
      </c>
      <c r="L334" t="s">
        <v>6907</v>
      </c>
      <c r="N334" t="s">
        <v>6816</v>
      </c>
      <c r="O334" t="s">
        <v>7480</v>
      </c>
      <c r="S334" t="s">
        <v>9427</v>
      </c>
      <c r="T334" t="s">
        <v>6947</v>
      </c>
      <c r="V334" t="s">
        <v>9428</v>
      </c>
      <c r="W334" t="s">
        <v>6900</v>
      </c>
      <c r="AB334">
        <v>11</v>
      </c>
      <c r="AC334">
        <v>21</v>
      </c>
      <c r="AD334">
        <v>14.9</v>
      </c>
      <c r="AH334" t="s">
        <v>9429</v>
      </c>
      <c r="AJ334" t="s">
        <v>4835</v>
      </c>
      <c r="AL334" t="s">
        <v>4835</v>
      </c>
    </row>
    <row r="335" spans="1:40" x14ac:dyDescent="0.2">
      <c r="A335" t="s">
        <v>1168</v>
      </c>
      <c r="B335" t="s">
        <v>6879</v>
      </c>
      <c r="C335" t="s">
        <v>7241</v>
      </c>
      <c r="D335" t="s">
        <v>6881</v>
      </c>
      <c r="F335" t="s">
        <v>7260</v>
      </c>
      <c r="H335">
        <v>2019</v>
      </c>
      <c r="I335">
        <v>10</v>
      </c>
      <c r="J335">
        <v>2020</v>
      </c>
      <c r="K335">
        <v>11</v>
      </c>
      <c r="L335" t="s">
        <v>6907</v>
      </c>
      <c r="N335" t="s">
        <v>6818</v>
      </c>
      <c r="Q335" t="s">
        <v>7019</v>
      </c>
      <c r="S335" t="s">
        <v>7261</v>
      </c>
      <c r="T335" t="s">
        <v>6886</v>
      </c>
      <c r="V335" t="s">
        <v>7262</v>
      </c>
      <c r="W335" t="s">
        <v>6896</v>
      </c>
      <c r="X335">
        <v>100</v>
      </c>
      <c r="Y335" t="s">
        <v>7263</v>
      </c>
      <c r="Z335">
        <v>100</v>
      </c>
      <c r="AA335">
        <v>20</v>
      </c>
      <c r="AE335">
        <v>24</v>
      </c>
      <c r="AF335">
        <v>22</v>
      </c>
      <c r="AG335">
        <v>32</v>
      </c>
      <c r="AJ335" t="s">
        <v>4835</v>
      </c>
      <c r="AL335" t="s">
        <v>4837</v>
      </c>
    </row>
    <row r="336" spans="1:40" x14ac:dyDescent="0.2">
      <c r="A336" t="s">
        <v>106</v>
      </c>
      <c r="B336" t="s">
        <v>6879</v>
      </c>
      <c r="C336" t="s">
        <v>7241</v>
      </c>
      <c r="D336" t="s">
        <v>6881</v>
      </c>
      <c r="F336" t="s">
        <v>7260</v>
      </c>
      <c r="G336" t="s">
        <v>7264</v>
      </c>
      <c r="H336">
        <v>2019</v>
      </c>
      <c r="I336">
        <v>11</v>
      </c>
      <c r="J336">
        <v>2020</v>
      </c>
      <c r="K336">
        <v>11</v>
      </c>
      <c r="L336" t="s">
        <v>6907</v>
      </c>
      <c r="N336" t="s">
        <v>6818</v>
      </c>
      <c r="Q336" t="s">
        <v>6203</v>
      </c>
      <c r="T336" t="s">
        <v>6886</v>
      </c>
      <c r="V336" t="s">
        <v>7265</v>
      </c>
      <c r="W336" t="s">
        <v>6896</v>
      </c>
      <c r="X336">
        <v>100</v>
      </c>
      <c r="Y336" t="s">
        <v>7266</v>
      </c>
      <c r="Z336">
        <v>100</v>
      </c>
      <c r="AA336">
        <v>20</v>
      </c>
      <c r="AE336">
        <v>24</v>
      </c>
      <c r="AF336">
        <v>22</v>
      </c>
      <c r="AG336">
        <v>32</v>
      </c>
      <c r="AJ336" t="s">
        <v>4835</v>
      </c>
      <c r="AL336" t="s">
        <v>4835</v>
      </c>
    </row>
    <row r="337" spans="1:40" x14ac:dyDescent="0.2">
      <c r="A337" t="s">
        <v>3040</v>
      </c>
      <c r="B337" t="s">
        <v>6979</v>
      </c>
      <c r="C337" t="s">
        <v>9024</v>
      </c>
      <c r="D337" t="s">
        <v>6881</v>
      </c>
      <c r="F337" t="s">
        <v>9605</v>
      </c>
      <c r="H337">
        <v>2014</v>
      </c>
      <c r="I337">
        <v>1</v>
      </c>
      <c r="J337">
        <v>2014</v>
      </c>
      <c r="K337">
        <v>12</v>
      </c>
      <c r="L337" t="s">
        <v>6884</v>
      </c>
      <c r="N337" t="s">
        <v>6816</v>
      </c>
      <c r="O337" t="s">
        <v>6937</v>
      </c>
      <c r="S337" t="s">
        <v>9606</v>
      </c>
      <c r="T337" t="s">
        <v>6894</v>
      </c>
      <c r="U337" t="s">
        <v>9607</v>
      </c>
      <c r="V337" t="s">
        <v>9608</v>
      </c>
      <c r="W337" t="s">
        <v>6896</v>
      </c>
      <c r="X337">
        <v>0</v>
      </c>
      <c r="Y337" t="s">
        <v>9609</v>
      </c>
      <c r="Z337">
        <v>100</v>
      </c>
      <c r="AB337">
        <v>16</v>
      </c>
      <c r="AE337">
        <v>31</v>
      </c>
      <c r="AF337">
        <v>26</v>
      </c>
      <c r="AG337">
        <v>38</v>
      </c>
      <c r="AJ337" t="s">
        <v>4835</v>
      </c>
      <c r="AL337" t="s">
        <v>4835</v>
      </c>
      <c r="AN337" t="s">
        <v>9610</v>
      </c>
    </row>
    <row r="338" spans="1:40" x14ac:dyDescent="0.2">
      <c r="A338" t="s">
        <v>3040</v>
      </c>
      <c r="B338" t="s">
        <v>6971</v>
      </c>
      <c r="C338" t="s">
        <v>9024</v>
      </c>
      <c r="D338" t="s">
        <v>6881</v>
      </c>
      <c r="F338" t="s">
        <v>9605</v>
      </c>
      <c r="H338">
        <v>2014</v>
      </c>
      <c r="I338">
        <v>1</v>
      </c>
      <c r="J338">
        <v>2014</v>
      </c>
      <c r="K338">
        <v>12</v>
      </c>
      <c r="L338" t="s">
        <v>6907</v>
      </c>
      <c r="N338" t="s">
        <v>6816</v>
      </c>
      <c r="O338" t="s">
        <v>6937</v>
      </c>
      <c r="S338" t="s">
        <v>9606</v>
      </c>
      <c r="T338" t="s">
        <v>6912</v>
      </c>
      <c r="V338" t="s">
        <v>9611</v>
      </c>
      <c r="W338" t="s">
        <v>6896</v>
      </c>
      <c r="X338">
        <v>0</v>
      </c>
      <c r="Y338" t="s">
        <v>9609</v>
      </c>
      <c r="Z338">
        <v>100</v>
      </c>
      <c r="AB338">
        <v>16</v>
      </c>
      <c r="AE338">
        <v>27</v>
      </c>
      <c r="AF338">
        <v>24</v>
      </c>
      <c r="AG338">
        <v>32</v>
      </c>
      <c r="AJ338" t="s">
        <v>4835</v>
      </c>
      <c r="AL338" t="s">
        <v>4835</v>
      </c>
      <c r="AN338" t="s">
        <v>9612</v>
      </c>
    </row>
    <row r="339" spans="1:40" x14ac:dyDescent="0.2">
      <c r="A339" t="s">
        <v>3040</v>
      </c>
      <c r="B339" t="s">
        <v>8980</v>
      </c>
      <c r="C339" t="s">
        <v>9024</v>
      </c>
      <c r="D339" t="s">
        <v>6881</v>
      </c>
      <c r="F339" t="s">
        <v>9605</v>
      </c>
      <c r="H339">
        <v>2014</v>
      </c>
      <c r="I339">
        <v>1</v>
      </c>
      <c r="J339">
        <v>2014</v>
      </c>
      <c r="K339">
        <v>12</v>
      </c>
      <c r="L339" t="s">
        <v>6907</v>
      </c>
      <c r="N339" t="s">
        <v>6816</v>
      </c>
      <c r="O339" t="s">
        <v>6937</v>
      </c>
      <c r="S339" t="s">
        <v>9606</v>
      </c>
      <c r="T339" t="s">
        <v>6894</v>
      </c>
      <c r="U339" t="s">
        <v>8627</v>
      </c>
      <c r="V339" t="s">
        <v>9608</v>
      </c>
      <c r="W339" t="s">
        <v>6896</v>
      </c>
      <c r="X339">
        <v>0</v>
      </c>
      <c r="Y339" t="s">
        <v>9609</v>
      </c>
      <c r="Z339">
        <v>100</v>
      </c>
      <c r="AB339">
        <v>16</v>
      </c>
      <c r="AE339">
        <v>26</v>
      </c>
      <c r="AF339">
        <v>22.5</v>
      </c>
      <c r="AG339">
        <v>29</v>
      </c>
      <c r="AJ339" t="s">
        <v>4835</v>
      </c>
      <c r="AL339" t="s">
        <v>4835</v>
      </c>
      <c r="AN339" t="s">
        <v>9613</v>
      </c>
    </row>
    <row r="340" spans="1:40" x14ac:dyDescent="0.2">
      <c r="A340" t="s">
        <v>4456</v>
      </c>
      <c r="B340" t="s">
        <v>6879</v>
      </c>
      <c r="C340" t="s">
        <v>6934</v>
      </c>
      <c r="D340" t="s">
        <v>6881</v>
      </c>
      <c r="F340" t="s">
        <v>10099</v>
      </c>
      <c r="H340">
        <v>2017</v>
      </c>
      <c r="I340">
        <v>10</v>
      </c>
      <c r="J340">
        <v>2017</v>
      </c>
      <c r="K340">
        <v>12</v>
      </c>
      <c r="L340" t="s">
        <v>6907</v>
      </c>
      <c r="N340" t="s">
        <v>6816</v>
      </c>
      <c r="O340" t="s">
        <v>6937</v>
      </c>
      <c r="T340" t="s">
        <v>6912</v>
      </c>
      <c r="V340" t="s">
        <v>10100</v>
      </c>
      <c r="W340" t="s">
        <v>6900</v>
      </c>
      <c r="Z340">
        <v>100</v>
      </c>
      <c r="AB340">
        <v>18</v>
      </c>
      <c r="AJ340" t="s">
        <v>4835</v>
      </c>
      <c r="AL340" t="s">
        <v>4837</v>
      </c>
    </row>
    <row r="341" spans="1:40" x14ac:dyDescent="0.2">
      <c r="A341" t="s">
        <v>2010</v>
      </c>
      <c r="B341" t="s">
        <v>6879</v>
      </c>
      <c r="C341" t="s">
        <v>7062</v>
      </c>
      <c r="D341" t="s">
        <v>6881</v>
      </c>
      <c r="F341" t="s">
        <v>8087</v>
      </c>
      <c r="H341">
        <v>2016</v>
      </c>
      <c r="I341">
        <v>11</v>
      </c>
      <c r="J341">
        <v>2017</v>
      </c>
      <c r="K341">
        <v>12</v>
      </c>
      <c r="L341" t="s">
        <v>6884</v>
      </c>
      <c r="N341" t="s">
        <v>6818</v>
      </c>
      <c r="Q341" t="s">
        <v>6920</v>
      </c>
      <c r="T341" t="s">
        <v>6886</v>
      </c>
      <c r="V341" t="s">
        <v>8088</v>
      </c>
      <c r="W341" t="s">
        <v>6896</v>
      </c>
      <c r="X341">
        <v>50</v>
      </c>
      <c r="Y341" t="s">
        <v>8089</v>
      </c>
      <c r="Z341">
        <v>100</v>
      </c>
      <c r="AB341">
        <v>18</v>
      </c>
      <c r="AC341">
        <v>69</v>
      </c>
      <c r="AD341">
        <v>38</v>
      </c>
      <c r="AH341" t="s">
        <v>8090</v>
      </c>
      <c r="AJ341" t="s">
        <v>4835</v>
      </c>
      <c r="AL341" t="s">
        <v>4837</v>
      </c>
    </row>
    <row r="342" spans="1:40" x14ac:dyDescent="0.2">
      <c r="A342" t="s">
        <v>2424</v>
      </c>
      <c r="B342" t="s">
        <v>6879</v>
      </c>
      <c r="C342" t="s">
        <v>7007</v>
      </c>
      <c r="D342" t="s">
        <v>6983</v>
      </c>
      <c r="E342" t="s">
        <v>9430</v>
      </c>
      <c r="F342" t="s">
        <v>9431</v>
      </c>
      <c r="H342">
        <v>2012</v>
      </c>
      <c r="I342">
        <v>4</v>
      </c>
      <c r="J342">
        <v>2012</v>
      </c>
      <c r="K342">
        <v>11</v>
      </c>
      <c r="L342" t="s">
        <v>6884</v>
      </c>
      <c r="N342" t="s">
        <v>6816</v>
      </c>
      <c r="O342" t="s">
        <v>6937</v>
      </c>
      <c r="T342" t="s">
        <v>6894</v>
      </c>
      <c r="V342" t="s">
        <v>9432</v>
      </c>
      <c r="W342" t="s">
        <v>6900</v>
      </c>
      <c r="Z342">
        <v>100</v>
      </c>
      <c r="AA342">
        <v>0.5</v>
      </c>
      <c r="AB342">
        <v>16</v>
      </c>
      <c r="AC342">
        <v>60</v>
      </c>
      <c r="AE342">
        <v>25</v>
      </c>
      <c r="AJ342" t="s">
        <v>4835</v>
      </c>
      <c r="AL342" t="s">
        <v>4835</v>
      </c>
    </row>
    <row r="343" spans="1:40" x14ac:dyDescent="0.2">
      <c r="A343" t="s">
        <v>2298</v>
      </c>
      <c r="B343" t="s">
        <v>7568</v>
      </c>
      <c r="C343" t="s">
        <v>7007</v>
      </c>
      <c r="D343" t="s">
        <v>6881</v>
      </c>
      <c r="F343" t="s">
        <v>7406</v>
      </c>
      <c r="G343" t="s">
        <v>7407</v>
      </c>
      <c r="H343">
        <v>2015</v>
      </c>
      <c r="I343">
        <v>1</v>
      </c>
      <c r="J343">
        <v>2016</v>
      </c>
      <c r="K343">
        <v>6</v>
      </c>
      <c r="L343" t="s">
        <v>6884</v>
      </c>
      <c r="N343" t="s">
        <v>6818</v>
      </c>
      <c r="Q343" t="s">
        <v>6967</v>
      </c>
      <c r="T343" t="s">
        <v>6961</v>
      </c>
      <c r="U343" t="s">
        <v>8091</v>
      </c>
      <c r="V343" t="s">
        <v>8092</v>
      </c>
      <c r="W343" t="s">
        <v>6896</v>
      </c>
      <c r="Z343">
        <v>100</v>
      </c>
      <c r="AH343" t="s">
        <v>8093</v>
      </c>
      <c r="AJ343" t="s">
        <v>4835</v>
      </c>
      <c r="AL343" t="s">
        <v>4837</v>
      </c>
      <c r="AN343" t="s">
        <v>8094</v>
      </c>
    </row>
    <row r="344" spans="1:40" x14ac:dyDescent="0.2">
      <c r="A344" t="s">
        <v>2298</v>
      </c>
      <c r="B344" t="s">
        <v>7574</v>
      </c>
      <c r="C344" t="s">
        <v>7007</v>
      </c>
      <c r="D344" t="s">
        <v>6881</v>
      </c>
      <c r="F344" t="s">
        <v>7406</v>
      </c>
      <c r="G344" t="s">
        <v>7407</v>
      </c>
      <c r="H344">
        <v>2015</v>
      </c>
      <c r="I344">
        <v>1</v>
      </c>
      <c r="J344">
        <v>2016</v>
      </c>
      <c r="K344">
        <v>6</v>
      </c>
      <c r="L344" t="s">
        <v>6884</v>
      </c>
      <c r="N344" t="s">
        <v>6818</v>
      </c>
      <c r="Q344" t="s">
        <v>7048</v>
      </c>
      <c r="T344" t="s">
        <v>6886</v>
      </c>
      <c r="U344" t="s">
        <v>8095</v>
      </c>
      <c r="V344" t="s">
        <v>8096</v>
      </c>
      <c r="W344" t="s">
        <v>6896</v>
      </c>
      <c r="AH344" t="s">
        <v>8093</v>
      </c>
      <c r="AJ344" t="s">
        <v>4835</v>
      </c>
      <c r="AL344" t="s">
        <v>4837</v>
      </c>
      <c r="AN344" t="s">
        <v>8094</v>
      </c>
    </row>
    <row r="345" spans="1:40" x14ac:dyDescent="0.2">
      <c r="A345" t="s">
        <v>2430</v>
      </c>
      <c r="B345" t="s">
        <v>6879</v>
      </c>
      <c r="C345" t="s">
        <v>7007</v>
      </c>
      <c r="D345" t="s">
        <v>6983</v>
      </c>
      <c r="E345" t="s">
        <v>9433</v>
      </c>
      <c r="F345" t="s">
        <v>9434</v>
      </c>
      <c r="H345">
        <v>2016</v>
      </c>
      <c r="I345">
        <v>1</v>
      </c>
      <c r="J345">
        <v>2016</v>
      </c>
      <c r="K345">
        <v>12</v>
      </c>
      <c r="L345" t="s">
        <v>6884</v>
      </c>
      <c r="N345" t="s">
        <v>6816</v>
      </c>
      <c r="O345" t="s">
        <v>7244</v>
      </c>
      <c r="T345" t="s">
        <v>6947</v>
      </c>
      <c r="V345" t="s">
        <v>9435</v>
      </c>
      <c r="W345" t="s">
        <v>6900</v>
      </c>
      <c r="Z345">
        <v>100</v>
      </c>
      <c r="AB345">
        <v>18</v>
      </c>
      <c r="AC345">
        <v>64</v>
      </c>
      <c r="AJ345" t="s">
        <v>4835</v>
      </c>
      <c r="AL345" t="s">
        <v>4835</v>
      </c>
    </row>
    <row r="346" spans="1:40" x14ac:dyDescent="0.2">
      <c r="A346" t="s">
        <v>1174</v>
      </c>
      <c r="B346" t="s">
        <v>6898</v>
      </c>
      <c r="C346" t="s">
        <v>7007</v>
      </c>
      <c r="D346" t="s">
        <v>6881</v>
      </c>
      <c r="E346" t="s">
        <v>7267</v>
      </c>
      <c r="G346" t="s">
        <v>7268</v>
      </c>
      <c r="H346">
        <v>2018</v>
      </c>
      <c r="I346">
        <v>6</v>
      </c>
      <c r="J346">
        <v>2020</v>
      </c>
      <c r="K346">
        <v>8</v>
      </c>
      <c r="L346" t="s">
        <v>6884</v>
      </c>
      <c r="N346" t="s">
        <v>6818</v>
      </c>
      <c r="Q346" t="s">
        <v>6893</v>
      </c>
      <c r="T346" t="s">
        <v>6886</v>
      </c>
      <c r="V346" t="s">
        <v>7269</v>
      </c>
      <c r="W346" t="s">
        <v>6896</v>
      </c>
      <c r="Y346" t="s">
        <v>7270</v>
      </c>
      <c r="Z346">
        <v>100</v>
      </c>
      <c r="AB346">
        <v>18</v>
      </c>
      <c r="AC346">
        <v>72</v>
      </c>
      <c r="AJ346" t="s">
        <v>4835</v>
      </c>
      <c r="AL346" t="s">
        <v>4835</v>
      </c>
      <c r="AN346" t="s">
        <v>7271</v>
      </c>
    </row>
    <row r="347" spans="1:40" x14ac:dyDescent="0.2">
      <c r="A347" t="s">
        <v>1174</v>
      </c>
      <c r="B347" t="s">
        <v>6906</v>
      </c>
      <c r="C347" t="s">
        <v>7007</v>
      </c>
      <c r="D347" t="s">
        <v>6881</v>
      </c>
      <c r="E347" t="s">
        <v>7267</v>
      </c>
      <c r="G347" t="s">
        <v>7268</v>
      </c>
      <c r="H347">
        <v>2018</v>
      </c>
      <c r="I347">
        <v>6</v>
      </c>
      <c r="J347">
        <v>2020</v>
      </c>
      <c r="K347">
        <v>8</v>
      </c>
      <c r="L347" t="s">
        <v>6907</v>
      </c>
      <c r="N347" t="s">
        <v>6818</v>
      </c>
      <c r="Q347" t="s">
        <v>6893</v>
      </c>
      <c r="T347" t="s">
        <v>6886</v>
      </c>
      <c r="V347" t="s">
        <v>7269</v>
      </c>
      <c r="W347" t="s">
        <v>6896</v>
      </c>
      <c r="Y347" t="s">
        <v>7270</v>
      </c>
      <c r="Z347">
        <v>100</v>
      </c>
      <c r="AB347">
        <v>18</v>
      </c>
      <c r="AC347">
        <v>72</v>
      </c>
      <c r="AJ347" t="s">
        <v>4835</v>
      </c>
      <c r="AL347" t="s">
        <v>4835</v>
      </c>
      <c r="AN347" t="s">
        <v>7271</v>
      </c>
    </row>
    <row r="348" spans="1:40" x14ac:dyDescent="0.2">
      <c r="A348" t="s">
        <v>593</v>
      </c>
      <c r="B348" t="s">
        <v>6879</v>
      </c>
      <c r="C348" t="s">
        <v>6982</v>
      </c>
      <c r="D348" t="s">
        <v>6983</v>
      </c>
      <c r="E348" t="s">
        <v>7272</v>
      </c>
      <c r="F348" t="s">
        <v>7273</v>
      </c>
      <c r="G348" t="s">
        <v>7274</v>
      </c>
      <c r="H348">
        <v>2017</v>
      </c>
      <c r="I348">
        <v>6</v>
      </c>
      <c r="J348">
        <v>2017</v>
      </c>
      <c r="K348">
        <v>12</v>
      </c>
      <c r="L348" t="s">
        <v>6884</v>
      </c>
      <c r="N348" t="s">
        <v>6818</v>
      </c>
      <c r="Q348" t="s">
        <v>7027</v>
      </c>
      <c r="T348" t="s">
        <v>6886</v>
      </c>
      <c r="V348" t="s">
        <v>7275</v>
      </c>
      <c r="W348" t="s">
        <v>6900</v>
      </c>
      <c r="Z348">
        <v>100</v>
      </c>
      <c r="AA348">
        <v>0</v>
      </c>
      <c r="AB348">
        <v>18</v>
      </c>
      <c r="AC348">
        <v>33</v>
      </c>
      <c r="AD348">
        <v>24</v>
      </c>
      <c r="AJ348" t="s">
        <v>4835</v>
      </c>
      <c r="AL348" t="s">
        <v>4837</v>
      </c>
    </row>
    <row r="349" spans="1:40" x14ac:dyDescent="0.2">
      <c r="A349" t="s">
        <v>4460</v>
      </c>
      <c r="B349" t="s">
        <v>6879</v>
      </c>
      <c r="C349" t="s">
        <v>6928</v>
      </c>
      <c r="D349" t="s">
        <v>6881</v>
      </c>
      <c r="F349" t="s">
        <v>10091</v>
      </c>
      <c r="L349" t="s">
        <v>6884</v>
      </c>
      <c r="N349" t="s">
        <v>6818</v>
      </c>
      <c r="Q349" t="s">
        <v>6967</v>
      </c>
      <c r="T349" t="s">
        <v>6961</v>
      </c>
      <c r="V349" t="s">
        <v>10101</v>
      </c>
      <c r="W349" t="s">
        <v>6900</v>
      </c>
      <c r="Z349">
        <v>100</v>
      </c>
      <c r="AJ349" t="s">
        <v>4835</v>
      </c>
      <c r="AL349" t="s">
        <v>4835</v>
      </c>
    </row>
    <row r="350" spans="1:40" x14ac:dyDescent="0.2">
      <c r="A350" t="s">
        <v>4464</v>
      </c>
      <c r="B350" t="s">
        <v>6879</v>
      </c>
      <c r="C350" t="s">
        <v>6928</v>
      </c>
      <c r="D350" t="s">
        <v>6881</v>
      </c>
      <c r="F350" t="s">
        <v>7002</v>
      </c>
      <c r="G350" t="s">
        <v>10102</v>
      </c>
      <c r="H350">
        <v>2009</v>
      </c>
      <c r="J350">
        <v>2011</v>
      </c>
      <c r="L350" t="s">
        <v>6884</v>
      </c>
      <c r="N350" t="s">
        <v>6818</v>
      </c>
      <c r="Q350" t="s">
        <v>6967</v>
      </c>
      <c r="T350" t="s">
        <v>6961</v>
      </c>
      <c r="V350" t="s">
        <v>10103</v>
      </c>
      <c r="W350" t="s">
        <v>6896</v>
      </c>
      <c r="X350">
        <v>7.6</v>
      </c>
      <c r="Y350" t="s">
        <v>7165</v>
      </c>
      <c r="Z350">
        <v>100</v>
      </c>
      <c r="AJ350" t="s">
        <v>4835</v>
      </c>
      <c r="AL350" t="s">
        <v>4835</v>
      </c>
    </row>
    <row r="351" spans="1:40" x14ac:dyDescent="0.2">
      <c r="A351" t="s">
        <v>1568</v>
      </c>
      <c r="B351" t="s">
        <v>6879</v>
      </c>
      <c r="C351" t="s">
        <v>6890</v>
      </c>
      <c r="D351" t="s">
        <v>6881</v>
      </c>
      <c r="F351" t="s">
        <v>8097</v>
      </c>
      <c r="G351" t="s">
        <v>8098</v>
      </c>
      <c r="H351">
        <v>2019</v>
      </c>
      <c r="I351">
        <v>8</v>
      </c>
      <c r="J351">
        <v>2020</v>
      </c>
      <c r="K351">
        <v>2</v>
      </c>
      <c r="L351" t="s">
        <v>6884</v>
      </c>
      <c r="N351" t="s">
        <v>6818</v>
      </c>
      <c r="Q351" t="s">
        <v>6952</v>
      </c>
      <c r="T351" t="s">
        <v>6886</v>
      </c>
      <c r="U351" t="s">
        <v>8099</v>
      </c>
      <c r="V351" t="s">
        <v>8100</v>
      </c>
      <c r="W351" t="s">
        <v>6900</v>
      </c>
      <c r="AA351">
        <v>0</v>
      </c>
      <c r="AB351">
        <v>15</v>
      </c>
      <c r="AC351">
        <v>30</v>
      </c>
      <c r="AE351">
        <v>21</v>
      </c>
      <c r="AF351">
        <v>19</v>
      </c>
      <c r="AG351">
        <v>22</v>
      </c>
      <c r="AJ351" t="s">
        <v>4835</v>
      </c>
      <c r="AL351" t="s">
        <v>4835</v>
      </c>
    </row>
    <row r="352" spans="1:40" x14ac:dyDescent="0.2">
      <c r="A352" t="s">
        <v>1574</v>
      </c>
      <c r="B352" t="s">
        <v>6879</v>
      </c>
      <c r="C352" t="s">
        <v>6928</v>
      </c>
      <c r="D352" t="s">
        <v>6881</v>
      </c>
      <c r="E352" t="s">
        <v>8101</v>
      </c>
      <c r="F352" t="s">
        <v>8102</v>
      </c>
      <c r="H352">
        <v>2019</v>
      </c>
      <c r="I352">
        <v>7</v>
      </c>
      <c r="J352">
        <v>2019</v>
      </c>
      <c r="K352">
        <v>12</v>
      </c>
      <c r="L352" t="s">
        <v>6907</v>
      </c>
      <c r="N352" t="s">
        <v>6818</v>
      </c>
      <c r="Q352" t="s">
        <v>7009</v>
      </c>
      <c r="T352" t="s">
        <v>6886</v>
      </c>
      <c r="V352" t="s">
        <v>8103</v>
      </c>
      <c r="W352" t="s">
        <v>6900</v>
      </c>
      <c r="AB352">
        <v>17</v>
      </c>
      <c r="AC352">
        <v>60</v>
      </c>
      <c r="AH352" t="s">
        <v>8104</v>
      </c>
      <c r="AJ352" t="s">
        <v>4835</v>
      </c>
      <c r="AL352" t="s">
        <v>4837</v>
      </c>
      <c r="AN352" t="s">
        <v>8105</v>
      </c>
    </row>
    <row r="353" spans="1:40" x14ac:dyDescent="0.2">
      <c r="A353" t="s">
        <v>1580</v>
      </c>
      <c r="B353" t="s">
        <v>6898</v>
      </c>
      <c r="C353" t="s">
        <v>8106</v>
      </c>
      <c r="D353" t="s">
        <v>6881</v>
      </c>
      <c r="F353" t="s">
        <v>8107</v>
      </c>
      <c r="H353">
        <v>2017</v>
      </c>
      <c r="I353">
        <v>4</v>
      </c>
      <c r="J353">
        <v>2019</v>
      </c>
      <c r="K353">
        <v>12</v>
      </c>
      <c r="L353" t="s">
        <v>6884</v>
      </c>
      <c r="N353" t="s">
        <v>6818</v>
      </c>
      <c r="Q353" t="s">
        <v>6893</v>
      </c>
      <c r="S353" t="s">
        <v>8108</v>
      </c>
      <c r="T353" t="s">
        <v>6886</v>
      </c>
      <c r="V353" t="s">
        <v>8109</v>
      </c>
      <c r="W353" t="s">
        <v>6896</v>
      </c>
      <c r="X353">
        <v>58</v>
      </c>
      <c r="Y353" t="s">
        <v>8110</v>
      </c>
      <c r="Z353">
        <v>88.9</v>
      </c>
      <c r="AB353">
        <v>15</v>
      </c>
      <c r="AC353">
        <v>55</v>
      </c>
      <c r="AJ353" t="s">
        <v>4835</v>
      </c>
      <c r="AL353" t="s">
        <v>4835</v>
      </c>
    </row>
    <row r="354" spans="1:40" x14ac:dyDescent="0.2">
      <c r="A354" t="s">
        <v>1580</v>
      </c>
      <c r="B354" t="s">
        <v>6906</v>
      </c>
      <c r="C354" t="s">
        <v>8106</v>
      </c>
      <c r="D354" t="s">
        <v>6881</v>
      </c>
      <c r="F354" t="s">
        <v>8107</v>
      </c>
      <c r="H354">
        <v>2017</v>
      </c>
      <c r="I354">
        <v>4</v>
      </c>
      <c r="J354">
        <v>2019</v>
      </c>
      <c r="K354">
        <v>12</v>
      </c>
      <c r="L354" t="s">
        <v>6907</v>
      </c>
      <c r="N354" t="s">
        <v>6818</v>
      </c>
      <c r="Q354" t="s">
        <v>6893</v>
      </c>
      <c r="S354" t="s">
        <v>8108</v>
      </c>
      <c r="T354" t="s">
        <v>6886</v>
      </c>
      <c r="V354" t="s">
        <v>8111</v>
      </c>
      <c r="W354" t="s">
        <v>6896</v>
      </c>
      <c r="X354">
        <v>29.2</v>
      </c>
      <c r="Y354" t="s">
        <v>8110</v>
      </c>
      <c r="Z354">
        <v>87</v>
      </c>
      <c r="AB354">
        <v>15</v>
      </c>
      <c r="AC354">
        <v>55</v>
      </c>
      <c r="AJ354" t="s">
        <v>4835</v>
      </c>
      <c r="AL354" t="s">
        <v>4835</v>
      </c>
    </row>
    <row r="355" spans="1:40" x14ac:dyDescent="0.2">
      <c r="A355" t="s">
        <v>4470</v>
      </c>
      <c r="B355" t="s">
        <v>6879</v>
      </c>
      <c r="C355" t="s">
        <v>7483</v>
      </c>
      <c r="D355" t="s">
        <v>6881</v>
      </c>
      <c r="F355" t="s">
        <v>8004</v>
      </c>
      <c r="L355" t="s">
        <v>6884</v>
      </c>
      <c r="N355" t="s">
        <v>6816</v>
      </c>
      <c r="O355" t="s">
        <v>6937</v>
      </c>
      <c r="T355" t="s">
        <v>6947</v>
      </c>
      <c r="V355" t="s">
        <v>10104</v>
      </c>
      <c r="W355" t="s">
        <v>6896</v>
      </c>
      <c r="X355">
        <v>28.6</v>
      </c>
      <c r="Y355" t="s">
        <v>10105</v>
      </c>
      <c r="Z355">
        <v>100</v>
      </c>
      <c r="AB355">
        <v>18</v>
      </c>
      <c r="AC355">
        <v>65</v>
      </c>
      <c r="AD355">
        <v>32</v>
      </c>
      <c r="AJ355" t="s">
        <v>4835</v>
      </c>
      <c r="AL355" t="s">
        <v>4837</v>
      </c>
    </row>
    <row r="356" spans="1:40" x14ac:dyDescent="0.2">
      <c r="A356" t="s">
        <v>1586</v>
      </c>
      <c r="B356" t="s">
        <v>6879</v>
      </c>
      <c r="C356" t="s">
        <v>7483</v>
      </c>
      <c r="D356" t="s">
        <v>6881</v>
      </c>
      <c r="E356" t="s">
        <v>8112</v>
      </c>
      <c r="G356" t="s">
        <v>8113</v>
      </c>
      <c r="H356">
        <v>2014</v>
      </c>
      <c r="I356">
        <v>12</v>
      </c>
      <c r="J356">
        <v>2015</v>
      </c>
      <c r="K356">
        <v>6</v>
      </c>
      <c r="L356" t="s">
        <v>6884</v>
      </c>
      <c r="N356" t="s">
        <v>6818</v>
      </c>
      <c r="Q356" t="s">
        <v>6203</v>
      </c>
      <c r="T356" t="s">
        <v>6947</v>
      </c>
      <c r="U356" t="s">
        <v>8114</v>
      </c>
      <c r="V356" t="s">
        <v>8115</v>
      </c>
      <c r="W356" t="s">
        <v>4835</v>
      </c>
      <c r="AB356">
        <v>15</v>
      </c>
      <c r="AC356">
        <v>65</v>
      </c>
      <c r="AD356">
        <v>37.700000000000003</v>
      </c>
      <c r="AJ356" t="s">
        <v>4835</v>
      </c>
      <c r="AL356" t="s">
        <v>4837</v>
      </c>
    </row>
    <row r="357" spans="1:40" x14ac:dyDescent="0.2">
      <c r="A357" t="s">
        <v>3046</v>
      </c>
      <c r="B357" t="s">
        <v>6879</v>
      </c>
      <c r="C357" t="s">
        <v>7886</v>
      </c>
      <c r="D357" t="s">
        <v>6900</v>
      </c>
      <c r="E357" t="s">
        <v>8639</v>
      </c>
      <c r="G357" t="s">
        <v>8640</v>
      </c>
      <c r="H357">
        <v>2014</v>
      </c>
      <c r="I357">
        <v>9</v>
      </c>
      <c r="J357">
        <v>2015</v>
      </c>
      <c r="K357">
        <v>7</v>
      </c>
      <c r="L357" t="s">
        <v>6907</v>
      </c>
      <c r="N357" t="s">
        <v>6818</v>
      </c>
      <c r="Q357" t="s">
        <v>6893</v>
      </c>
      <c r="S357" t="s">
        <v>8641</v>
      </c>
      <c r="T357" t="s">
        <v>6912</v>
      </c>
      <c r="V357" t="s">
        <v>8642</v>
      </c>
      <c r="W357" t="s">
        <v>4835</v>
      </c>
      <c r="Z357">
        <v>100</v>
      </c>
      <c r="AA357">
        <v>31.79</v>
      </c>
      <c r="AB357">
        <v>18</v>
      </c>
      <c r="AC357">
        <v>60</v>
      </c>
      <c r="AH357" t="s">
        <v>8643</v>
      </c>
      <c r="AJ357" t="s">
        <v>4835</v>
      </c>
      <c r="AL357" t="s">
        <v>4835</v>
      </c>
      <c r="AN357" t="s">
        <v>8644</v>
      </c>
    </row>
    <row r="358" spans="1:40" x14ac:dyDescent="0.2">
      <c r="A358" t="s">
        <v>2304</v>
      </c>
      <c r="B358" t="s">
        <v>6879</v>
      </c>
      <c r="C358" t="s">
        <v>7886</v>
      </c>
      <c r="D358" t="s">
        <v>6983</v>
      </c>
      <c r="F358" t="s">
        <v>8116</v>
      </c>
      <c r="H358">
        <v>2012</v>
      </c>
      <c r="I358">
        <v>11</v>
      </c>
      <c r="J358">
        <v>2015</v>
      </c>
      <c r="K358">
        <v>11</v>
      </c>
      <c r="L358" t="s">
        <v>6907</v>
      </c>
      <c r="N358" t="s">
        <v>6818</v>
      </c>
      <c r="Q358" t="s">
        <v>7048</v>
      </c>
      <c r="S358" t="s">
        <v>8117</v>
      </c>
      <c r="T358" t="s">
        <v>6912</v>
      </c>
      <c r="U358" t="s">
        <v>7825</v>
      </c>
      <c r="V358" t="s">
        <v>8118</v>
      </c>
      <c r="W358" t="s">
        <v>6900</v>
      </c>
      <c r="Z358">
        <v>100</v>
      </c>
      <c r="AA358">
        <v>17.8</v>
      </c>
      <c r="AB358">
        <v>18</v>
      </c>
      <c r="AE358">
        <v>23.6</v>
      </c>
      <c r="AF358">
        <v>21</v>
      </c>
      <c r="AG358">
        <v>28.7</v>
      </c>
      <c r="AJ358" t="s">
        <v>4835</v>
      </c>
      <c r="AL358" t="s">
        <v>4835</v>
      </c>
    </row>
    <row r="359" spans="1:40" x14ac:dyDescent="0.2">
      <c r="A359" t="s">
        <v>2310</v>
      </c>
      <c r="B359" t="s">
        <v>8119</v>
      </c>
      <c r="C359" t="s">
        <v>7886</v>
      </c>
      <c r="D359" t="s">
        <v>6881</v>
      </c>
      <c r="F359" t="s">
        <v>8120</v>
      </c>
      <c r="H359">
        <v>2015</v>
      </c>
      <c r="I359">
        <v>10</v>
      </c>
      <c r="J359">
        <v>2016</v>
      </c>
      <c r="K359">
        <v>10</v>
      </c>
      <c r="L359" t="s">
        <v>6907</v>
      </c>
      <c r="N359" t="s">
        <v>6816</v>
      </c>
      <c r="O359" t="s">
        <v>6937</v>
      </c>
      <c r="S359" t="s">
        <v>8121</v>
      </c>
      <c r="T359" t="s">
        <v>6912</v>
      </c>
      <c r="U359" t="s">
        <v>8122</v>
      </c>
      <c r="V359" t="s">
        <v>8123</v>
      </c>
      <c r="W359" t="s">
        <v>6900</v>
      </c>
      <c r="Z359">
        <v>100</v>
      </c>
      <c r="AA359">
        <v>0</v>
      </c>
      <c r="AE359">
        <v>24.1</v>
      </c>
      <c r="AF359">
        <v>20.8</v>
      </c>
      <c r="AG359">
        <v>30.5</v>
      </c>
      <c r="AJ359" t="s">
        <v>4835</v>
      </c>
      <c r="AL359" t="s">
        <v>4835</v>
      </c>
    </row>
    <row r="360" spans="1:40" x14ac:dyDescent="0.2">
      <c r="A360" t="s">
        <v>2310</v>
      </c>
      <c r="B360" t="s">
        <v>8124</v>
      </c>
      <c r="C360" t="s">
        <v>7886</v>
      </c>
      <c r="D360" t="s">
        <v>6881</v>
      </c>
      <c r="F360" t="s">
        <v>8120</v>
      </c>
      <c r="H360">
        <v>2015</v>
      </c>
      <c r="I360">
        <v>10</v>
      </c>
      <c r="J360">
        <v>2016</v>
      </c>
      <c r="K360">
        <v>10</v>
      </c>
      <c r="L360" t="s">
        <v>6907</v>
      </c>
      <c r="N360" t="s">
        <v>6816</v>
      </c>
      <c r="O360" t="s">
        <v>6937</v>
      </c>
      <c r="S360" t="s">
        <v>8121</v>
      </c>
      <c r="T360" t="s">
        <v>6912</v>
      </c>
      <c r="U360" t="s">
        <v>8125</v>
      </c>
      <c r="V360" t="s">
        <v>8123</v>
      </c>
      <c r="W360" t="s">
        <v>6900</v>
      </c>
      <c r="Z360">
        <v>100</v>
      </c>
      <c r="AA360">
        <v>100</v>
      </c>
      <c r="AE360">
        <v>24.1</v>
      </c>
      <c r="AF360">
        <v>21</v>
      </c>
      <c r="AG360">
        <v>28.7</v>
      </c>
      <c r="AJ360" t="s">
        <v>4835</v>
      </c>
      <c r="AL360" t="s">
        <v>4835</v>
      </c>
    </row>
    <row r="361" spans="1:40" x14ac:dyDescent="0.2">
      <c r="A361" t="s">
        <v>4476</v>
      </c>
      <c r="B361" t="s">
        <v>6879</v>
      </c>
      <c r="C361" t="s">
        <v>7904</v>
      </c>
      <c r="D361" t="s">
        <v>6881</v>
      </c>
      <c r="F361" t="s">
        <v>7905</v>
      </c>
      <c r="H361">
        <v>2010</v>
      </c>
      <c r="I361">
        <v>8</v>
      </c>
      <c r="J361">
        <v>2011</v>
      </c>
      <c r="K361">
        <v>1</v>
      </c>
      <c r="L361" t="s">
        <v>6884</v>
      </c>
      <c r="N361" t="s">
        <v>6818</v>
      </c>
      <c r="Q361" t="s">
        <v>6893</v>
      </c>
      <c r="T361" t="s">
        <v>6886</v>
      </c>
      <c r="V361" t="s">
        <v>10106</v>
      </c>
      <c r="W361" t="s">
        <v>6896</v>
      </c>
      <c r="X361">
        <v>100</v>
      </c>
      <c r="Y361" t="s">
        <v>10107</v>
      </c>
      <c r="AB361">
        <v>18</v>
      </c>
      <c r="AJ361" t="s">
        <v>4835</v>
      </c>
      <c r="AL361" t="s">
        <v>4837</v>
      </c>
    </row>
    <row r="362" spans="1:40" x14ac:dyDescent="0.2">
      <c r="A362" t="s">
        <v>2316</v>
      </c>
      <c r="B362" t="s">
        <v>6879</v>
      </c>
      <c r="C362" t="s">
        <v>6982</v>
      </c>
      <c r="D362" t="s">
        <v>7031</v>
      </c>
      <c r="E362" t="s">
        <v>7509</v>
      </c>
      <c r="F362" t="s">
        <v>8126</v>
      </c>
      <c r="H362">
        <v>2016</v>
      </c>
      <c r="J362">
        <v>2016</v>
      </c>
      <c r="L362" t="s">
        <v>6884</v>
      </c>
      <c r="N362" t="s">
        <v>6818</v>
      </c>
      <c r="Q362" t="s">
        <v>7019</v>
      </c>
      <c r="S362" t="s">
        <v>8127</v>
      </c>
      <c r="T362" t="s">
        <v>6886</v>
      </c>
      <c r="V362" t="s">
        <v>8128</v>
      </c>
      <c r="W362" t="s">
        <v>6896</v>
      </c>
      <c r="X362">
        <v>32</v>
      </c>
      <c r="Y362" t="s">
        <v>8129</v>
      </c>
      <c r="AA362">
        <v>11</v>
      </c>
      <c r="AB362">
        <v>18</v>
      </c>
      <c r="AC362">
        <v>75</v>
      </c>
      <c r="AE362">
        <v>34</v>
      </c>
      <c r="AJ362" t="s">
        <v>4835</v>
      </c>
      <c r="AL362" t="s">
        <v>4837</v>
      </c>
    </row>
    <row r="363" spans="1:40" x14ac:dyDescent="0.2">
      <c r="A363" t="s">
        <v>3052</v>
      </c>
      <c r="B363" t="s">
        <v>6879</v>
      </c>
      <c r="C363" t="s">
        <v>6899</v>
      </c>
      <c r="D363" t="s">
        <v>7031</v>
      </c>
      <c r="E363" t="s">
        <v>8645</v>
      </c>
      <c r="F363" t="s">
        <v>8646</v>
      </c>
      <c r="H363">
        <v>2012</v>
      </c>
      <c r="I363">
        <v>4</v>
      </c>
      <c r="J363">
        <v>2012</v>
      </c>
      <c r="K363">
        <v>12</v>
      </c>
      <c r="L363" t="s">
        <v>6884</v>
      </c>
      <c r="N363" t="s">
        <v>6818</v>
      </c>
      <c r="Q363" t="s">
        <v>6967</v>
      </c>
      <c r="T363" t="s">
        <v>6961</v>
      </c>
      <c r="V363" t="s">
        <v>8647</v>
      </c>
      <c r="W363" t="s">
        <v>6896</v>
      </c>
      <c r="X363">
        <v>57.1</v>
      </c>
      <c r="Y363" t="s">
        <v>8648</v>
      </c>
      <c r="Z363">
        <v>100</v>
      </c>
      <c r="AA363">
        <v>4.7</v>
      </c>
      <c r="AB363">
        <v>14</v>
      </c>
      <c r="AC363">
        <v>20</v>
      </c>
      <c r="AE363">
        <v>19</v>
      </c>
      <c r="AF363">
        <v>17</v>
      </c>
      <c r="AG363">
        <v>20</v>
      </c>
      <c r="AJ363" t="s">
        <v>4835</v>
      </c>
      <c r="AL363" t="s">
        <v>4837</v>
      </c>
    </row>
    <row r="364" spans="1:40" x14ac:dyDescent="0.2">
      <c r="A364" t="s">
        <v>4011</v>
      </c>
      <c r="B364" t="s">
        <v>6879</v>
      </c>
      <c r="C364" t="s">
        <v>6928</v>
      </c>
      <c r="D364" t="s">
        <v>6881</v>
      </c>
      <c r="F364" t="s">
        <v>8373</v>
      </c>
      <c r="G364" t="s">
        <v>10108</v>
      </c>
      <c r="L364" t="s">
        <v>6907</v>
      </c>
      <c r="N364" t="s">
        <v>6818</v>
      </c>
      <c r="Q364" t="s">
        <v>7009</v>
      </c>
      <c r="T364" t="s">
        <v>6886</v>
      </c>
      <c r="V364" t="s">
        <v>10109</v>
      </c>
      <c r="W364" t="s">
        <v>6900</v>
      </c>
      <c r="Z364">
        <v>100</v>
      </c>
      <c r="AB364">
        <v>20</v>
      </c>
      <c r="AC364">
        <v>60</v>
      </c>
      <c r="AH364" t="s">
        <v>10110</v>
      </c>
      <c r="AJ364" t="s">
        <v>4835</v>
      </c>
      <c r="AL364" t="s">
        <v>4835</v>
      </c>
      <c r="AN364" t="s">
        <v>7201</v>
      </c>
    </row>
    <row r="365" spans="1:40" x14ac:dyDescent="0.2">
      <c r="A365" t="s">
        <v>2434</v>
      </c>
      <c r="B365" t="s">
        <v>6898</v>
      </c>
      <c r="C365" t="s">
        <v>7007</v>
      </c>
      <c r="D365" t="s">
        <v>6983</v>
      </c>
      <c r="E365" t="s">
        <v>8649</v>
      </c>
      <c r="H365">
        <v>2016</v>
      </c>
      <c r="I365">
        <v>5</v>
      </c>
      <c r="J365">
        <v>2016</v>
      </c>
      <c r="K365">
        <v>8</v>
      </c>
      <c r="L365" t="s">
        <v>6884</v>
      </c>
      <c r="N365" t="s">
        <v>6816</v>
      </c>
      <c r="O365" t="s">
        <v>6937</v>
      </c>
      <c r="T365" t="s">
        <v>6947</v>
      </c>
      <c r="V365" t="s">
        <v>8650</v>
      </c>
      <c r="W365" t="s">
        <v>6896</v>
      </c>
      <c r="Y365" t="s">
        <v>6970</v>
      </c>
      <c r="Z365">
        <v>100</v>
      </c>
      <c r="AB365">
        <v>18</v>
      </c>
      <c r="AC365">
        <v>49</v>
      </c>
      <c r="AJ365" t="s">
        <v>4837</v>
      </c>
      <c r="AK365" t="s">
        <v>8651</v>
      </c>
      <c r="AL365" t="s">
        <v>4835</v>
      </c>
    </row>
    <row r="366" spans="1:40" x14ac:dyDescent="0.2">
      <c r="A366" t="s">
        <v>2434</v>
      </c>
      <c r="B366" t="s">
        <v>6906</v>
      </c>
      <c r="C366" t="s">
        <v>7007</v>
      </c>
      <c r="D366" t="s">
        <v>6983</v>
      </c>
      <c r="E366" t="s">
        <v>8649</v>
      </c>
      <c r="H366">
        <v>2016</v>
      </c>
      <c r="I366">
        <v>5</v>
      </c>
      <c r="J366">
        <v>2016</v>
      </c>
      <c r="K366">
        <v>8</v>
      </c>
      <c r="L366" t="s">
        <v>6907</v>
      </c>
      <c r="N366" t="s">
        <v>6816</v>
      </c>
      <c r="O366" t="s">
        <v>6937</v>
      </c>
      <c r="T366" t="s">
        <v>6947</v>
      </c>
      <c r="V366" t="s">
        <v>8650</v>
      </c>
      <c r="W366" t="s">
        <v>6896</v>
      </c>
      <c r="Y366" t="s">
        <v>6970</v>
      </c>
      <c r="Z366">
        <v>100</v>
      </c>
      <c r="AB366">
        <v>18</v>
      </c>
      <c r="AC366">
        <v>49</v>
      </c>
      <c r="AJ366" t="s">
        <v>4837</v>
      </c>
      <c r="AK366" t="s">
        <v>8651</v>
      </c>
      <c r="AL366" t="s">
        <v>4835</v>
      </c>
    </row>
    <row r="367" spans="1:40" x14ac:dyDescent="0.2">
      <c r="A367" t="s">
        <v>1592</v>
      </c>
      <c r="B367" t="s">
        <v>7568</v>
      </c>
      <c r="C367" t="s">
        <v>7007</v>
      </c>
      <c r="D367" t="s">
        <v>6881</v>
      </c>
      <c r="E367" t="s">
        <v>8130</v>
      </c>
      <c r="F367" t="s">
        <v>8131</v>
      </c>
      <c r="G367" t="s">
        <v>8132</v>
      </c>
      <c r="H367">
        <v>2018</v>
      </c>
      <c r="I367">
        <v>12</v>
      </c>
      <c r="J367">
        <v>2021</v>
      </c>
      <c r="K367">
        <v>6</v>
      </c>
      <c r="L367" t="s">
        <v>6884</v>
      </c>
      <c r="N367" t="s">
        <v>6818</v>
      </c>
      <c r="Q367" t="s">
        <v>6967</v>
      </c>
      <c r="T367" t="s">
        <v>6961</v>
      </c>
      <c r="V367" t="s">
        <v>8133</v>
      </c>
      <c r="W367" t="s">
        <v>6900</v>
      </c>
      <c r="Z367">
        <v>100</v>
      </c>
      <c r="AH367" t="s">
        <v>8134</v>
      </c>
      <c r="AJ367" t="s">
        <v>4835</v>
      </c>
      <c r="AL367" t="s">
        <v>4835</v>
      </c>
    </row>
    <row r="368" spans="1:40" x14ac:dyDescent="0.2">
      <c r="A368" t="s">
        <v>1592</v>
      </c>
      <c r="B368" t="s">
        <v>7574</v>
      </c>
      <c r="C368" t="s">
        <v>7007</v>
      </c>
      <c r="D368" t="s">
        <v>6881</v>
      </c>
      <c r="E368" t="s">
        <v>8130</v>
      </c>
      <c r="F368" t="s">
        <v>8131</v>
      </c>
      <c r="G368" t="s">
        <v>8132</v>
      </c>
      <c r="H368">
        <v>2018</v>
      </c>
      <c r="I368">
        <v>12</v>
      </c>
      <c r="J368">
        <v>2021</v>
      </c>
      <c r="K368">
        <v>6</v>
      </c>
      <c r="L368" t="s">
        <v>6884</v>
      </c>
      <c r="N368" t="s">
        <v>6818</v>
      </c>
      <c r="Q368" t="s">
        <v>6967</v>
      </c>
      <c r="T368" t="s">
        <v>6961</v>
      </c>
      <c r="V368" t="s">
        <v>8135</v>
      </c>
      <c r="W368" t="s">
        <v>6900</v>
      </c>
      <c r="Z368">
        <v>100</v>
      </c>
      <c r="AH368" t="s">
        <v>8136</v>
      </c>
      <c r="AJ368" t="s">
        <v>4835</v>
      </c>
      <c r="AL368" t="s">
        <v>4835</v>
      </c>
    </row>
    <row r="369" spans="1:40" x14ac:dyDescent="0.2">
      <c r="A369" t="s">
        <v>599</v>
      </c>
      <c r="B369" t="s">
        <v>6879</v>
      </c>
      <c r="C369" t="s">
        <v>6989</v>
      </c>
      <c r="D369" t="s">
        <v>7031</v>
      </c>
      <c r="E369" t="s">
        <v>7276</v>
      </c>
      <c r="F369" t="s">
        <v>7277</v>
      </c>
      <c r="G369" t="s">
        <v>7278</v>
      </c>
      <c r="H369">
        <v>2022</v>
      </c>
      <c r="I369">
        <v>6</v>
      </c>
      <c r="J369">
        <v>2022</v>
      </c>
      <c r="K369">
        <v>8</v>
      </c>
      <c r="L369" t="s">
        <v>6884</v>
      </c>
      <c r="N369" t="s">
        <v>6818</v>
      </c>
      <c r="Q369" t="s">
        <v>6967</v>
      </c>
      <c r="T369" t="s">
        <v>6961</v>
      </c>
      <c r="V369" t="s">
        <v>7279</v>
      </c>
      <c r="W369" t="s">
        <v>6896</v>
      </c>
      <c r="X369">
        <v>52.6</v>
      </c>
      <c r="Y369" t="s">
        <v>7280</v>
      </c>
      <c r="Z369">
        <v>100</v>
      </c>
      <c r="AA369">
        <v>2</v>
      </c>
      <c r="AB369">
        <v>17</v>
      </c>
      <c r="AC369">
        <v>37</v>
      </c>
      <c r="AD369">
        <v>25.97</v>
      </c>
      <c r="AJ369" t="s">
        <v>4835</v>
      </c>
      <c r="AL369" t="s">
        <v>4835</v>
      </c>
      <c r="AN369" t="s">
        <v>7281</v>
      </c>
    </row>
    <row r="370" spans="1:40" x14ac:dyDescent="0.2">
      <c r="A370" t="s">
        <v>2440</v>
      </c>
      <c r="B370" t="s">
        <v>6879</v>
      </c>
      <c r="C370" t="s">
        <v>7007</v>
      </c>
      <c r="D370" t="s">
        <v>6881</v>
      </c>
      <c r="E370" t="s">
        <v>9436</v>
      </c>
      <c r="F370" t="s">
        <v>9348</v>
      </c>
      <c r="G370" t="s">
        <v>9437</v>
      </c>
      <c r="H370">
        <v>2009</v>
      </c>
      <c r="I370">
        <v>2</v>
      </c>
      <c r="J370">
        <v>2014</v>
      </c>
      <c r="K370">
        <v>10</v>
      </c>
      <c r="L370" t="s">
        <v>6907</v>
      </c>
      <c r="N370" t="s">
        <v>6818</v>
      </c>
      <c r="Q370" t="s">
        <v>7219</v>
      </c>
      <c r="S370" t="s">
        <v>9438</v>
      </c>
      <c r="T370" t="s">
        <v>6912</v>
      </c>
      <c r="V370" t="s">
        <v>9439</v>
      </c>
      <c r="W370" t="s">
        <v>6900</v>
      </c>
      <c r="Z370">
        <v>100</v>
      </c>
      <c r="AA370">
        <v>100</v>
      </c>
      <c r="AB370">
        <v>18</v>
      </c>
      <c r="AE370">
        <v>31</v>
      </c>
      <c r="AF370">
        <v>26</v>
      </c>
      <c r="AG370">
        <v>44</v>
      </c>
      <c r="AJ370" t="s">
        <v>4835</v>
      </c>
      <c r="AL370" t="s">
        <v>4837</v>
      </c>
    </row>
    <row r="371" spans="1:40" x14ac:dyDescent="0.2">
      <c r="A371" t="s">
        <v>2322</v>
      </c>
      <c r="B371" t="s">
        <v>6879</v>
      </c>
      <c r="C371" t="s">
        <v>7007</v>
      </c>
      <c r="D371" t="s">
        <v>6881</v>
      </c>
      <c r="E371" t="s">
        <v>8652</v>
      </c>
      <c r="F371" t="s">
        <v>8653</v>
      </c>
      <c r="G371" t="s">
        <v>8654</v>
      </c>
      <c r="H371">
        <v>2012</v>
      </c>
      <c r="I371">
        <v>4</v>
      </c>
      <c r="J371">
        <v>2012</v>
      </c>
      <c r="K371">
        <v>9</v>
      </c>
      <c r="L371" t="s">
        <v>6884</v>
      </c>
      <c r="N371" t="s">
        <v>6818</v>
      </c>
      <c r="Q371" t="s">
        <v>6967</v>
      </c>
      <c r="T371" t="s">
        <v>6961</v>
      </c>
      <c r="V371" t="s">
        <v>8655</v>
      </c>
      <c r="W371" t="s">
        <v>6900</v>
      </c>
      <c r="Z371">
        <v>100</v>
      </c>
      <c r="AB371">
        <v>18</v>
      </c>
      <c r="AJ371" t="s">
        <v>4835</v>
      </c>
      <c r="AL371" t="s">
        <v>4835</v>
      </c>
    </row>
    <row r="372" spans="1:40" x14ac:dyDescent="0.2">
      <c r="A372" t="s">
        <v>1598</v>
      </c>
      <c r="B372" t="s">
        <v>6879</v>
      </c>
      <c r="C372" t="s">
        <v>7007</v>
      </c>
      <c r="D372" t="s">
        <v>6900</v>
      </c>
      <c r="E372" t="s">
        <v>7282</v>
      </c>
      <c r="H372">
        <v>2018</v>
      </c>
      <c r="J372">
        <v>2019</v>
      </c>
      <c r="L372" t="s">
        <v>6884</v>
      </c>
      <c r="N372" t="s">
        <v>6818</v>
      </c>
      <c r="Q372" t="s">
        <v>6893</v>
      </c>
      <c r="S372" t="s">
        <v>8137</v>
      </c>
      <c r="T372" t="s">
        <v>6886</v>
      </c>
      <c r="V372" t="s">
        <v>8138</v>
      </c>
      <c r="W372" t="s">
        <v>6896</v>
      </c>
      <c r="X372">
        <v>100</v>
      </c>
      <c r="Y372" t="s">
        <v>8139</v>
      </c>
      <c r="Z372">
        <v>100</v>
      </c>
      <c r="AB372">
        <v>18</v>
      </c>
      <c r="AC372">
        <v>60</v>
      </c>
      <c r="AD372">
        <v>35.4</v>
      </c>
      <c r="AH372" t="s">
        <v>8140</v>
      </c>
      <c r="AJ372" t="s">
        <v>4835</v>
      </c>
      <c r="AL372" t="s">
        <v>4835</v>
      </c>
    </row>
    <row r="373" spans="1:40" x14ac:dyDescent="0.2">
      <c r="A373" t="s">
        <v>1181</v>
      </c>
      <c r="B373" t="s">
        <v>6879</v>
      </c>
      <c r="C373" t="s">
        <v>7007</v>
      </c>
      <c r="D373" t="s">
        <v>6881</v>
      </c>
      <c r="E373" t="s">
        <v>7282</v>
      </c>
      <c r="F373" t="s">
        <v>7283</v>
      </c>
      <c r="H373">
        <v>2021</v>
      </c>
      <c r="I373">
        <v>4</v>
      </c>
      <c r="J373">
        <v>2021</v>
      </c>
      <c r="K373">
        <v>7</v>
      </c>
      <c r="L373" t="s">
        <v>6907</v>
      </c>
      <c r="N373" t="s">
        <v>6818</v>
      </c>
      <c r="Q373" t="s">
        <v>6893</v>
      </c>
      <c r="S373" t="s">
        <v>7284</v>
      </c>
      <c r="T373" t="s">
        <v>6912</v>
      </c>
      <c r="V373" t="s">
        <v>7285</v>
      </c>
      <c r="W373" t="s">
        <v>6900</v>
      </c>
      <c r="Z373">
        <v>100</v>
      </c>
      <c r="AA373">
        <v>6.6</v>
      </c>
      <c r="AB373">
        <v>18</v>
      </c>
      <c r="AC373">
        <v>77</v>
      </c>
      <c r="AD373">
        <v>29.6</v>
      </c>
      <c r="AJ373" t="s">
        <v>4835</v>
      </c>
      <c r="AL373" t="s">
        <v>4837</v>
      </c>
    </row>
    <row r="374" spans="1:40" x14ac:dyDescent="0.2">
      <c r="A374" t="s">
        <v>606</v>
      </c>
      <c r="B374" t="s">
        <v>6879</v>
      </c>
      <c r="C374" t="s">
        <v>6982</v>
      </c>
      <c r="D374" t="s">
        <v>7031</v>
      </c>
      <c r="E374" t="s">
        <v>7286</v>
      </c>
      <c r="F374" t="s">
        <v>7287</v>
      </c>
      <c r="G374" t="s">
        <v>7288</v>
      </c>
      <c r="H374">
        <v>2014</v>
      </c>
      <c r="I374">
        <v>3</v>
      </c>
      <c r="J374">
        <v>2014</v>
      </c>
      <c r="K374">
        <v>11</v>
      </c>
      <c r="L374" t="s">
        <v>6884</v>
      </c>
      <c r="N374" t="s">
        <v>6818</v>
      </c>
      <c r="Q374" t="s">
        <v>7027</v>
      </c>
      <c r="S374" t="s">
        <v>7289</v>
      </c>
      <c r="T374" t="s">
        <v>5178</v>
      </c>
      <c r="U374" t="s">
        <v>7108</v>
      </c>
      <c r="V374" t="s">
        <v>7290</v>
      </c>
      <c r="W374" t="s">
        <v>6896</v>
      </c>
      <c r="Y374" t="s">
        <v>6970</v>
      </c>
      <c r="Z374">
        <v>100</v>
      </c>
      <c r="AA374">
        <v>0</v>
      </c>
      <c r="AB374">
        <v>18</v>
      </c>
      <c r="AC374">
        <v>45</v>
      </c>
      <c r="AE374">
        <v>23</v>
      </c>
      <c r="AF374">
        <v>22</v>
      </c>
      <c r="AG374">
        <v>28</v>
      </c>
      <c r="AJ374" t="s">
        <v>4835</v>
      </c>
      <c r="AL374" t="s">
        <v>4837</v>
      </c>
    </row>
    <row r="375" spans="1:40" x14ac:dyDescent="0.2">
      <c r="A375" t="s">
        <v>613</v>
      </c>
      <c r="B375" t="s">
        <v>7291</v>
      </c>
      <c r="C375" t="s">
        <v>7086</v>
      </c>
      <c r="D375" t="s">
        <v>6900</v>
      </c>
      <c r="E375" t="s">
        <v>7292</v>
      </c>
      <c r="H375">
        <v>2015</v>
      </c>
      <c r="I375">
        <v>1</v>
      </c>
      <c r="J375">
        <v>2020</v>
      </c>
      <c r="K375">
        <v>1</v>
      </c>
      <c r="L375" t="s">
        <v>6884</v>
      </c>
      <c r="N375" t="s">
        <v>6818</v>
      </c>
      <c r="Q375" t="s">
        <v>6203</v>
      </c>
      <c r="T375" t="s">
        <v>5178</v>
      </c>
      <c r="U375" t="s">
        <v>7293</v>
      </c>
      <c r="V375" t="s">
        <v>7294</v>
      </c>
      <c r="W375" t="s">
        <v>6900</v>
      </c>
      <c r="Z375">
        <v>100</v>
      </c>
      <c r="AB375">
        <v>18</v>
      </c>
      <c r="AC375">
        <v>55</v>
      </c>
      <c r="AJ375" t="s">
        <v>4835</v>
      </c>
      <c r="AL375" t="s">
        <v>4835</v>
      </c>
    </row>
    <row r="376" spans="1:40" x14ac:dyDescent="0.2">
      <c r="A376" t="s">
        <v>613</v>
      </c>
      <c r="B376" t="s">
        <v>7295</v>
      </c>
      <c r="C376" t="s">
        <v>7086</v>
      </c>
      <c r="D376" t="s">
        <v>6900</v>
      </c>
      <c r="E376" t="s">
        <v>7292</v>
      </c>
      <c r="H376">
        <v>2015</v>
      </c>
      <c r="I376">
        <v>1</v>
      </c>
      <c r="J376">
        <v>2020</v>
      </c>
      <c r="K376">
        <v>1</v>
      </c>
      <c r="L376" t="s">
        <v>6884</v>
      </c>
      <c r="N376" t="s">
        <v>6818</v>
      </c>
      <c r="Q376" t="s">
        <v>6203</v>
      </c>
      <c r="T376" t="s">
        <v>5178</v>
      </c>
      <c r="U376" t="s">
        <v>7293</v>
      </c>
      <c r="V376" t="s">
        <v>7294</v>
      </c>
      <c r="W376" t="s">
        <v>6900</v>
      </c>
      <c r="Z376">
        <v>100</v>
      </c>
      <c r="AB376">
        <v>18</v>
      </c>
      <c r="AC376">
        <v>55</v>
      </c>
      <c r="AJ376" t="s">
        <v>4835</v>
      </c>
      <c r="AL376" t="s">
        <v>4835</v>
      </c>
    </row>
    <row r="377" spans="1:40" x14ac:dyDescent="0.2">
      <c r="A377" t="s">
        <v>3058</v>
      </c>
      <c r="B377" t="s">
        <v>7568</v>
      </c>
      <c r="C377" t="s">
        <v>6916</v>
      </c>
      <c r="D377" t="s">
        <v>6881</v>
      </c>
      <c r="E377" t="s">
        <v>8656</v>
      </c>
      <c r="F377" t="s">
        <v>8532</v>
      </c>
      <c r="G377" t="s">
        <v>8657</v>
      </c>
      <c r="H377">
        <v>2016</v>
      </c>
      <c r="I377">
        <v>1</v>
      </c>
      <c r="J377">
        <v>2016</v>
      </c>
      <c r="K377">
        <v>8</v>
      </c>
      <c r="L377" t="s">
        <v>6884</v>
      </c>
      <c r="N377" t="s">
        <v>6818</v>
      </c>
      <c r="Q377" t="s">
        <v>6967</v>
      </c>
      <c r="T377" t="s">
        <v>6961</v>
      </c>
      <c r="V377" t="s">
        <v>8658</v>
      </c>
      <c r="W377" t="s">
        <v>6900</v>
      </c>
      <c r="Z377">
        <v>100</v>
      </c>
      <c r="AA377">
        <v>100</v>
      </c>
      <c r="AB377">
        <v>15</v>
      </c>
      <c r="AC377">
        <v>49</v>
      </c>
      <c r="AD377">
        <v>29.3</v>
      </c>
      <c r="AJ377" t="s">
        <v>4835</v>
      </c>
      <c r="AL377" t="s">
        <v>4835</v>
      </c>
    </row>
    <row r="378" spans="1:40" x14ac:dyDescent="0.2">
      <c r="A378" t="s">
        <v>3058</v>
      </c>
      <c r="B378" t="s">
        <v>7574</v>
      </c>
      <c r="C378" t="s">
        <v>6916</v>
      </c>
      <c r="D378" t="s">
        <v>6881</v>
      </c>
      <c r="E378" t="s">
        <v>8656</v>
      </c>
      <c r="F378" t="s">
        <v>8532</v>
      </c>
      <c r="G378" t="s">
        <v>8657</v>
      </c>
      <c r="H378">
        <v>2016</v>
      </c>
      <c r="I378">
        <v>1</v>
      </c>
      <c r="J378">
        <v>2016</v>
      </c>
      <c r="K378">
        <v>8</v>
      </c>
      <c r="L378" t="s">
        <v>6884</v>
      </c>
      <c r="N378" t="s">
        <v>6818</v>
      </c>
      <c r="Q378" t="s">
        <v>6967</v>
      </c>
      <c r="T378" t="s">
        <v>6961</v>
      </c>
      <c r="V378" t="s">
        <v>8659</v>
      </c>
      <c r="W378" t="s">
        <v>6900</v>
      </c>
      <c r="Z378">
        <v>100</v>
      </c>
      <c r="AA378">
        <v>0</v>
      </c>
      <c r="AB378">
        <v>15</v>
      </c>
      <c r="AC378">
        <v>49</v>
      </c>
      <c r="AD378">
        <v>31.8</v>
      </c>
      <c r="AJ378" t="s">
        <v>4835</v>
      </c>
      <c r="AL378" t="s">
        <v>4835</v>
      </c>
    </row>
    <row r="379" spans="1:40" x14ac:dyDescent="0.2">
      <c r="A379" t="s">
        <v>3065</v>
      </c>
      <c r="B379" t="s">
        <v>8119</v>
      </c>
      <c r="C379" t="s">
        <v>7855</v>
      </c>
      <c r="D379" t="s">
        <v>6881</v>
      </c>
      <c r="F379" t="s">
        <v>7857</v>
      </c>
      <c r="G379" t="s">
        <v>8660</v>
      </c>
      <c r="H379">
        <v>2012</v>
      </c>
      <c r="I379">
        <v>9</v>
      </c>
      <c r="J379">
        <v>2015</v>
      </c>
      <c r="K379">
        <v>3</v>
      </c>
      <c r="L379" t="s">
        <v>6884</v>
      </c>
      <c r="N379" t="s">
        <v>6816</v>
      </c>
      <c r="O379" t="s">
        <v>6937</v>
      </c>
      <c r="S379" t="s">
        <v>8661</v>
      </c>
      <c r="T379" t="s">
        <v>6894</v>
      </c>
      <c r="V379" t="s">
        <v>8662</v>
      </c>
      <c r="W379" t="s">
        <v>6896</v>
      </c>
      <c r="X379">
        <v>21</v>
      </c>
      <c r="Y379" t="s">
        <v>8663</v>
      </c>
      <c r="Z379">
        <v>100</v>
      </c>
      <c r="AA379">
        <v>0</v>
      </c>
      <c r="AB379">
        <v>18</v>
      </c>
      <c r="AD379">
        <v>27.6</v>
      </c>
      <c r="AJ379" t="s">
        <v>4835</v>
      </c>
      <c r="AL379" t="s">
        <v>4835</v>
      </c>
    </row>
    <row r="380" spans="1:40" x14ac:dyDescent="0.2">
      <c r="A380" t="s">
        <v>3065</v>
      </c>
      <c r="B380" t="s">
        <v>8124</v>
      </c>
      <c r="C380" t="s">
        <v>7855</v>
      </c>
      <c r="D380" t="s">
        <v>6881</v>
      </c>
      <c r="F380" t="s">
        <v>7857</v>
      </c>
      <c r="G380" t="s">
        <v>8660</v>
      </c>
      <c r="H380">
        <v>2012</v>
      </c>
      <c r="I380">
        <v>9</v>
      </c>
      <c r="J380">
        <v>2015</v>
      </c>
      <c r="K380">
        <v>3</v>
      </c>
      <c r="L380" t="s">
        <v>6884</v>
      </c>
      <c r="N380" t="s">
        <v>6816</v>
      </c>
      <c r="O380" t="s">
        <v>6937</v>
      </c>
      <c r="S380" t="s">
        <v>8661</v>
      </c>
      <c r="T380" t="s">
        <v>6894</v>
      </c>
      <c r="V380" t="s">
        <v>8662</v>
      </c>
      <c r="W380" t="s">
        <v>6896</v>
      </c>
      <c r="X380">
        <v>35</v>
      </c>
      <c r="Y380" t="s">
        <v>8663</v>
      </c>
      <c r="Z380">
        <v>100</v>
      </c>
      <c r="AA380">
        <v>100</v>
      </c>
      <c r="AB380">
        <v>18</v>
      </c>
      <c r="AD380">
        <v>30.4</v>
      </c>
      <c r="AJ380" t="s">
        <v>4835</v>
      </c>
      <c r="AL380" t="s">
        <v>4835</v>
      </c>
    </row>
    <row r="381" spans="1:40" x14ac:dyDescent="0.2">
      <c r="A381" t="s">
        <v>1604</v>
      </c>
      <c r="B381" t="s">
        <v>6879</v>
      </c>
      <c r="C381" t="s">
        <v>7030</v>
      </c>
      <c r="D381" t="s">
        <v>6900</v>
      </c>
      <c r="E381" t="s">
        <v>8141</v>
      </c>
      <c r="F381" t="s">
        <v>8142</v>
      </c>
      <c r="G381" t="s">
        <v>8143</v>
      </c>
      <c r="H381">
        <v>2017</v>
      </c>
      <c r="I381">
        <v>6</v>
      </c>
      <c r="J381">
        <v>2017</v>
      </c>
      <c r="K381">
        <v>10</v>
      </c>
      <c r="L381" t="s">
        <v>6884</v>
      </c>
      <c r="N381" t="s">
        <v>6818</v>
      </c>
      <c r="Q381" t="s">
        <v>6967</v>
      </c>
      <c r="T381" t="s">
        <v>6961</v>
      </c>
      <c r="V381" t="s">
        <v>8144</v>
      </c>
      <c r="W381" t="s">
        <v>6900</v>
      </c>
      <c r="Z381">
        <v>100</v>
      </c>
      <c r="AA381">
        <v>5.7</v>
      </c>
      <c r="AB381">
        <v>15</v>
      </c>
      <c r="AC381">
        <v>44</v>
      </c>
      <c r="AE381">
        <v>25.5</v>
      </c>
      <c r="AF381">
        <v>22</v>
      </c>
      <c r="AG381">
        <v>31</v>
      </c>
      <c r="AH381" t="s">
        <v>8145</v>
      </c>
      <c r="AJ381" t="s">
        <v>4835</v>
      </c>
      <c r="AL381" t="s">
        <v>4835</v>
      </c>
    </row>
    <row r="382" spans="1:40" x14ac:dyDescent="0.2">
      <c r="A382" t="s">
        <v>4480</v>
      </c>
      <c r="B382" t="s">
        <v>7568</v>
      </c>
      <c r="C382" t="s">
        <v>6916</v>
      </c>
      <c r="D382" t="s">
        <v>6881</v>
      </c>
      <c r="E382" t="s">
        <v>7591</v>
      </c>
      <c r="F382" t="s">
        <v>9614</v>
      </c>
      <c r="G382" t="s">
        <v>9615</v>
      </c>
      <c r="H382">
        <v>2010</v>
      </c>
      <c r="I382">
        <v>4</v>
      </c>
      <c r="J382">
        <v>2010</v>
      </c>
      <c r="K382">
        <v>12</v>
      </c>
      <c r="L382" t="s">
        <v>6884</v>
      </c>
      <c r="N382" t="s">
        <v>6818</v>
      </c>
      <c r="Q382" t="s">
        <v>6967</v>
      </c>
      <c r="T382" t="s">
        <v>6961</v>
      </c>
      <c r="U382" t="s">
        <v>9616</v>
      </c>
      <c r="V382" t="s">
        <v>9617</v>
      </c>
      <c r="W382" t="s">
        <v>6896</v>
      </c>
      <c r="Y382" t="s">
        <v>9618</v>
      </c>
      <c r="Z382">
        <v>100</v>
      </c>
      <c r="AA382">
        <v>100</v>
      </c>
      <c r="AB382">
        <v>19</v>
      </c>
      <c r="AC382">
        <v>42</v>
      </c>
      <c r="AJ382" t="s">
        <v>4835</v>
      </c>
      <c r="AL382" t="s">
        <v>4835</v>
      </c>
      <c r="AN382" t="s">
        <v>7963</v>
      </c>
    </row>
    <row r="383" spans="1:40" x14ac:dyDescent="0.2">
      <c r="A383" t="s">
        <v>4480</v>
      </c>
      <c r="B383" t="s">
        <v>7574</v>
      </c>
      <c r="C383" t="s">
        <v>6916</v>
      </c>
      <c r="D383" t="s">
        <v>6881</v>
      </c>
      <c r="E383" t="s">
        <v>7591</v>
      </c>
      <c r="F383" t="s">
        <v>9614</v>
      </c>
      <c r="G383" t="s">
        <v>9615</v>
      </c>
      <c r="H383">
        <v>2010</v>
      </c>
      <c r="I383">
        <v>4</v>
      </c>
      <c r="J383">
        <v>2010</v>
      </c>
      <c r="K383">
        <v>12</v>
      </c>
      <c r="L383" t="s">
        <v>6884</v>
      </c>
      <c r="N383" t="s">
        <v>6818</v>
      </c>
      <c r="Q383" t="s">
        <v>6967</v>
      </c>
      <c r="T383" t="s">
        <v>6961</v>
      </c>
      <c r="U383" t="s">
        <v>9619</v>
      </c>
      <c r="V383" t="s">
        <v>9620</v>
      </c>
      <c r="W383" t="s">
        <v>6896</v>
      </c>
      <c r="Y383" t="s">
        <v>9618</v>
      </c>
      <c r="Z383">
        <v>100</v>
      </c>
      <c r="AA383">
        <v>0</v>
      </c>
      <c r="AB383">
        <v>19</v>
      </c>
      <c r="AC383">
        <v>42</v>
      </c>
      <c r="AJ383" t="s">
        <v>4835</v>
      </c>
      <c r="AL383" t="s">
        <v>4835</v>
      </c>
      <c r="AN383" t="s">
        <v>7963</v>
      </c>
    </row>
    <row r="384" spans="1:40" x14ac:dyDescent="0.2">
      <c r="A384" t="s">
        <v>1611</v>
      </c>
      <c r="B384" t="s">
        <v>6879</v>
      </c>
      <c r="C384" t="s">
        <v>7641</v>
      </c>
      <c r="D384" t="s">
        <v>6881</v>
      </c>
      <c r="F384" t="s">
        <v>8146</v>
      </c>
      <c r="H384">
        <v>2016</v>
      </c>
      <c r="I384">
        <v>2</v>
      </c>
      <c r="J384">
        <v>2016</v>
      </c>
      <c r="K384">
        <v>3</v>
      </c>
      <c r="L384" t="s">
        <v>6884</v>
      </c>
      <c r="N384" t="s">
        <v>6816</v>
      </c>
      <c r="O384" t="s">
        <v>6937</v>
      </c>
      <c r="S384" t="s">
        <v>8147</v>
      </c>
      <c r="T384" t="s">
        <v>6894</v>
      </c>
      <c r="V384" t="s">
        <v>8148</v>
      </c>
      <c r="W384" t="s">
        <v>6900</v>
      </c>
      <c r="Z384">
        <v>100</v>
      </c>
      <c r="AB384">
        <v>17</v>
      </c>
      <c r="AC384">
        <v>36</v>
      </c>
      <c r="AD384">
        <v>25</v>
      </c>
      <c r="AJ384" t="s">
        <v>4835</v>
      </c>
      <c r="AL384" t="s">
        <v>4835</v>
      </c>
    </row>
    <row r="385" spans="1:40" x14ac:dyDescent="0.2">
      <c r="A385" t="s">
        <v>113</v>
      </c>
      <c r="B385" t="s">
        <v>6879</v>
      </c>
      <c r="C385" t="s">
        <v>7296</v>
      </c>
      <c r="D385" t="s">
        <v>6881</v>
      </c>
      <c r="E385" t="s">
        <v>6929</v>
      </c>
      <c r="F385" t="s">
        <v>7297</v>
      </c>
      <c r="G385" t="s">
        <v>7298</v>
      </c>
      <c r="H385">
        <v>2022</v>
      </c>
      <c r="I385">
        <v>8</v>
      </c>
      <c r="J385">
        <v>2023</v>
      </c>
      <c r="K385">
        <v>5</v>
      </c>
      <c r="L385" t="s">
        <v>6884</v>
      </c>
      <c r="N385" t="s">
        <v>6818</v>
      </c>
      <c r="Q385" t="s">
        <v>6203</v>
      </c>
      <c r="T385" t="s">
        <v>6886</v>
      </c>
      <c r="U385" t="s">
        <v>7299</v>
      </c>
      <c r="V385" t="s">
        <v>7300</v>
      </c>
      <c r="W385" t="s">
        <v>6896</v>
      </c>
      <c r="X385">
        <v>100</v>
      </c>
      <c r="Z385">
        <v>100</v>
      </c>
      <c r="AB385">
        <v>25</v>
      </c>
      <c r="AC385">
        <v>55</v>
      </c>
      <c r="AJ385" t="s">
        <v>4835</v>
      </c>
      <c r="AL385" t="s">
        <v>4835</v>
      </c>
    </row>
    <row r="386" spans="1:40" x14ac:dyDescent="0.2">
      <c r="A386" t="s">
        <v>2446</v>
      </c>
      <c r="B386" t="s">
        <v>6879</v>
      </c>
      <c r="C386" t="s">
        <v>6928</v>
      </c>
      <c r="D386" t="s">
        <v>6881</v>
      </c>
      <c r="F386" t="s">
        <v>7184</v>
      </c>
      <c r="H386">
        <v>2012</v>
      </c>
      <c r="I386">
        <v>6</v>
      </c>
      <c r="J386">
        <v>2012</v>
      </c>
      <c r="K386">
        <v>8</v>
      </c>
      <c r="L386" t="s">
        <v>6907</v>
      </c>
      <c r="N386" t="s">
        <v>6816</v>
      </c>
      <c r="O386" t="s">
        <v>6937</v>
      </c>
      <c r="S386" t="s">
        <v>9440</v>
      </c>
      <c r="T386" t="s">
        <v>5178</v>
      </c>
      <c r="U386" t="s">
        <v>9441</v>
      </c>
      <c r="V386" t="s">
        <v>9442</v>
      </c>
      <c r="W386" t="s">
        <v>6900</v>
      </c>
      <c r="AD386">
        <v>42</v>
      </c>
      <c r="AJ386" t="s">
        <v>4835</v>
      </c>
      <c r="AL386" t="s">
        <v>4835</v>
      </c>
    </row>
    <row r="387" spans="1:40" x14ac:dyDescent="0.2">
      <c r="A387" t="s">
        <v>120</v>
      </c>
      <c r="B387" t="s">
        <v>6879</v>
      </c>
      <c r="C387" t="s">
        <v>7086</v>
      </c>
      <c r="D387" t="s">
        <v>6881</v>
      </c>
      <c r="E387" t="s">
        <v>7097</v>
      </c>
      <c r="F387" t="s">
        <v>7301</v>
      </c>
      <c r="H387">
        <v>2021</v>
      </c>
      <c r="I387">
        <v>11</v>
      </c>
      <c r="J387">
        <v>2022</v>
      </c>
      <c r="K387">
        <v>10</v>
      </c>
      <c r="L387" t="s">
        <v>6907</v>
      </c>
      <c r="N387" t="s">
        <v>6816</v>
      </c>
      <c r="O387" t="s">
        <v>6937</v>
      </c>
      <c r="T387" t="s">
        <v>6912</v>
      </c>
      <c r="U387" t="s">
        <v>7302</v>
      </c>
      <c r="V387" t="s">
        <v>7303</v>
      </c>
      <c r="W387" t="s">
        <v>6900</v>
      </c>
      <c r="Z387">
        <v>100</v>
      </c>
      <c r="AA387">
        <v>9.8000000000000007</v>
      </c>
      <c r="AB387">
        <v>18</v>
      </c>
      <c r="AC387">
        <v>24</v>
      </c>
      <c r="AE387">
        <v>21</v>
      </c>
      <c r="AF387">
        <v>20</v>
      </c>
      <c r="AG387">
        <v>23</v>
      </c>
      <c r="AJ387" t="s">
        <v>4835</v>
      </c>
      <c r="AL387" t="s">
        <v>4835</v>
      </c>
    </row>
    <row r="388" spans="1:40" x14ac:dyDescent="0.2">
      <c r="A388" t="s">
        <v>4486</v>
      </c>
      <c r="B388" t="s">
        <v>6879</v>
      </c>
      <c r="C388" t="s">
        <v>7086</v>
      </c>
      <c r="D388" t="s">
        <v>6881</v>
      </c>
      <c r="E388" t="s">
        <v>7817</v>
      </c>
      <c r="F388" t="s">
        <v>7991</v>
      </c>
      <c r="G388" t="s">
        <v>10111</v>
      </c>
      <c r="H388">
        <v>2009</v>
      </c>
      <c r="I388">
        <v>11</v>
      </c>
      <c r="J388">
        <v>2010</v>
      </c>
      <c r="K388">
        <v>11</v>
      </c>
      <c r="L388" t="s">
        <v>6907</v>
      </c>
      <c r="N388" t="s">
        <v>6818</v>
      </c>
      <c r="Q388" t="s">
        <v>6925</v>
      </c>
      <c r="T388" t="s">
        <v>6998</v>
      </c>
      <c r="V388" t="s">
        <v>10112</v>
      </c>
      <c r="W388" t="s">
        <v>6896</v>
      </c>
      <c r="Y388" t="s">
        <v>10113</v>
      </c>
      <c r="Z388">
        <v>100</v>
      </c>
      <c r="AA388">
        <v>100</v>
      </c>
      <c r="AB388">
        <v>18</v>
      </c>
      <c r="AD388">
        <v>34.630000000000003</v>
      </c>
      <c r="AH388" t="s">
        <v>10114</v>
      </c>
      <c r="AJ388" t="s">
        <v>4835</v>
      </c>
      <c r="AL388" t="s">
        <v>4835</v>
      </c>
    </row>
    <row r="389" spans="1:40" x14ac:dyDescent="0.2">
      <c r="A389" t="s">
        <v>619</v>
      </c>
      <c r="B389" t="s">
        <v>6898</v>
      </c>
      <c r="C389" t="s">
        <v>6982</v>
      </c>
      <c r="D389" t="s">
        <v>7031</v>
      </c>
      <c r="E389" t="s">
        <v>6984</v>
      </c>
      <c r="F389" t="s">
        <v>7304</v>
      </c>
      <c r="H389">
        <v>2020</v>
      </c>
      <c r="I389">
        <v>3</v>
      </c>
      <c r="J389">
        <v>2021</v>
      </c>
      <c r="K389">
        <v>5</v>
      </c>
      <c r="L389" t="s">
        <v>6884</v>
      </c>
      <c r="N389" t="s">
        <v>6816</v>
      </c>
      <c r="O389" t="s">
        <v>7244</v>
      </c>
      <c r="T389" t="s">
        <v>6947</v>
      </c>
      <c r="V389" t="s">
        <v>7305</v>
      </c>
      <c r="W389" t="s">
        <v>6900</v>
      </c>
      <c r="AB389">
        <v>16</v>
      </c>
      <c r="AC389">
        <v>29</v>
      </c>
      <c r="AE389">
        <v>22.5</v>
      </c>
      <c r="AF389">
        <v>18.899999999999999</v>
      </c>
      <c r="AG389">
        <v>25.8</v>
      </c>
      <c r="AJ389" t="s">
        <v>4837</v>
      </c>
      <c r="AK389" t="s">
        <v>7306</v>
      </c>
      <c r="AL389" t="s">
        <v>4837</v>
      </c>
    </row>
    <row r="390" spans="1:40" x14ac:dyDescent="0.2">
      <c r="A390" t="s">
        <v>619</v>
      </c>
      <c r="B390" t="s">
        <v>6906</v>
      </c>
      <c r="C390" t="s">
        <v>6982</v>
      </c>
      <c r="D390" t="s">
        <v>7031</v>
      </c>
      <c r="E390" t="s">
        <v>6984</v>
      </c>
      <c r="F390" t="s">
        <v>7304</v>
      </c>
      <c r="H390">
        <v>2020</v>
      </c>
      <c r="I390">
        <v>3</v>
      </c>
      <c r="J390">
        <v>2021</v>
      </c>
      <c r="K390">
        <v>5</v>
      </c>
      <c r="L390" t="s">
        <v>6907</v>
      </c>
      <c r="N390" t="s">
        <v>6816</v>
      </c>
      <c r="O390" t="s">
        <v>7244</v>
      </c>
      <c r="T390" t="s">
        <v>6947</v>
      </c>
      <c r="V390" t="s">
        <v>7305</v>
      </c>
      <c r="W390" t="s">
        <v>6900</v>
      </c>
      <c r="AB390">
        <v>16</v>
      </c>
      <c r="AC390">
        <v>29</v>
      </c>
      <c r="AE390">
        <v>21.2</v>
      </c>
      <c r="AF390">
        <v>18.8</v>
      </c>
      <c r="AG390">
        <v>25.3</v>
      </c>
      <c r="AJ390" t="s">
        <v>4837</v>
      </c>
      <c r="AK390" t="s">
        <v>7306</v>
      </c>
      <c r="AL390" t="s">
        <v>4837</v>
      </c>
    </row>
    <row r="391" spans="1:40" x14ac:dyDescent="0.2">
      <c r="A391" t="s">
        <v>4605</v>
      </c>
      <c r="B391" t="s">
        <v>6879</v>
      </c>
      <c r="C391" t="s">
        <v>6982</v>
      </c>
      <c r="D391" t="s">
        <v>6983</v>
      </c>
      <c r="E391" t="s">
        <v>6984</v>
      </c>
      <c r="F391" t="s">
        <v>9621</v>
      </c>
      <c r="J391">
        <v>2024</v>
      </c>
      <c r="K391">
        <v>2</v>
      </c>
      <c r="L391" t="s">
        <v>6884</v>
      </c>
      <c r="N391" t="s">
        <v>6816</v>
      </c>
      <c r="O391" t="s">
        <v>8021</v>
      </c>
      <c r="S391" t="s">
        <v>9622</v>
      </c>
      <c r="T391" t="s">
        <v>6947</v>
      </c>
      <c r="V391" t="s">
        <v>9623</v>
      </c>
      <c r="W391" t="s">
        <v>6896</v>
      </c>
      <c r="X391">
        <v>16.8</v>
      </c>
      <c r="Y391" t="s">
        <v>9624</v>
      </c>
      <c r="Z391">
        <v>100</v>
      </c>
      <c r="AA391">
        <v>28.8</v>
      </c>
      <c r="AB391">
        <v>18</v>
      </c>
      <c r="AE391">
        <v>26</v>
      </c>
      <c r="AJ391" t="s">
        <v>4835</v>
      </c>
      <c r="AL391" t="s">
        <v>4837</v>
      </c>
    </row>
    <row r="392" spans="1:40" x14ac:dyDescent="0.2">
      <c r="A392" t="s">
        <v>1618</v>
      </c>
      <c r="B392" t="s">
        <v>6879</v>
      </c>
      <c r="C392" t="s">
        <v>8149</v>
      </c>
      <c r="D392" t="s">
        <v>6881</v>
      </c>
      <c r="F392" t="s">
        <v>8150</v>
      </c>
      <c r="G392" t="s">
        <v>8151</v>
      </c>
      <c r="H392">
        <v>2018</v>
      </c>
      <c r="I392">
        <v>5</v>
      </c>
      <c r="J392">
        <v>2018</v>
      </c>
      <c r="K392">
        <v>6</v>
      </c>
      <c r="L392" t="s">
        <v>6884</v>
      </c>
      <c r="N392" t="s">
        <v>6818</v>
      </c>
      <c r="Q392" t="s">
        <v>7219</v>
      </c>
      <c r="S392" t="s">
        <v>8152</v>
      </c>
      <c r="T392" t="s">
        <v>6886</v>
      </c>
      <c r="V392" t="s">
        <v>8153</v>
      </c>
      <c r="W392" t="s">
        <v>6900</v>
      </c>
      <c r="AA392">
        <v>31</v>
      </c>
      <c r="AE392">
        <v>37</v>
      </c>
      <c r="AF392">
        <v>29</v>
      </c>
      <c r="AG392">
        <v>44</v>
      </c>
      <c r="AJ392" t="s">
        <v>4835</v>
      </c>
      <c r="AL392" t="s">
        <v>4835</v>
      </c>
      <c r="AN392" t="s">
        <v>8154</v>
      </c>
    </row>
    <row r="393" spans="1:40" x14ac:dyDescent="0.2">
      <c r="A393" t="s">
        <v>3071</v>
      </c>
      <c r="B393" t="s">
        <v>6879</v>
      </c>
      <c r="C393" t="s">
        <v>6928</v>
      </c>
      <c r="D393" t="s">
        <v>6881</v>
      </c>
      <c r="E393" t="s">
        <v>8664</v>
      </c>
      <c r="F393" t="s">
        <v>8665</v>
      </c>
      <c r="H393">
        <v>2015</v>
      </c>
      <c r="I393">
        <v>5</v>
      </c>
      <c r="J393">
        <v>2016</v>
      </c>
      <c r="K393">
        <v>10</v>
      </c>
      <c r="L393" t="s">
        <v>6884</v>
      </c>
      <c r="N393" t="s">
        <v>6818</v>
      </c>
      <c r="Q393" t="s">
        <v>6920</v>
      </c>
      <c r="T393" t="s">
        <v>6886</v>
      </c>
      <c r="V393" t="s">
        <v>8666</v>
      </c>
      <c r="W393" t="s">
        <v>6900</v>
      </c>
      <c r="AB393">
        <v>18</v>
      </c>
      <c r="AC393">
        <v>45</v>
      </c>
      <c r="AD393">
        <v>37.54</v>
      </c>
      <c r="AJ393" t="s">
        <v>4835</v>
      </c>
      <c r="AL393" t="s">
        <v>4837</v>
      </c>
    </row>
    <row r="394" spans="1:40" x14ac:dyDescent="0.2">
      <c r="A394" t="s">
        <v>2016</v>
      </c>
      <c r="B394" t="s">
        <v>6879</v>
      </c>
      <c r="C394" t="s">
        <v>8155</v>
      </c>
      <c r="D394" t="s">
        <v>6881</v>
      </c>
      <c r="F394" t="s">
        <v>8156</v>
      </c>
      <c r="H394">
        <v>2018</v>
      </c>
      <c r="I394">
        <v>9</v>
      </c>
      <c r="J394">
        <v>2019</v>
      </c>
      <c r="K394">
        <v>7</v>
      </c>
      <c r="L394" t="s">
        <v>6907</v>
      </c>
      <c r="N394" t="s">
        <v>6818</v>
      </c>
      <c r="Q394" t="s">
        <v>6203</v>
      </c>
      <c r="T394" t="s">
        <v>6912</v>
      </c>
      <c r="V394" t="s">
        <v>8157</v>
      </c>
      <c r="W394" t="s">
        <v>6900</v>
      </c>
      <c r="Z394">
        <v>100</v>
      </c>
      <c r="AA394">
        <v>70.8</v>
      </c>
      <c r="AB394">
        <v>18</v>
      </c>
      <c r="AE394">
        <v>27</v>
      </c>
      <c r="AF394">
        <v>22</v>
      </c>
      <c r="AG394">
        <v>35</v>
      </c>
      <c r="AJ394" t="s">
        <v>4835</v>
      </c>
      <c r="AL394" t="s">
        <v>4837</v>
      </c>
    </row>
    <row r="395" spans="1:40" x14ac:dyDescent="0.2">
      <c r="A395" t="s">
        <v>4492</v>
      </c>
      <c r="B395" t="s">
        <v>7221</v>
      </c>
      <c r="C395" t="s">
        <v>6890</v>
      </c>
      <c r="D395" t="s">
        <v>6881</v>
      </c>
      <c r="F395" t="s">
        <v>7237</v>
      </c>
      <c r="G395" t="s">
        <v>9625</v>
      </c>
      <c r="H395">
        <v>2010</v>
      </c>
      <c r="J395">
        <v>2011</v>
      </c>
      <c r="L395" t="s">
        <v>6884</v>
      </c>
      <c r="N395" t="s">
        <v>6818</v>
      </c>
      <c r="Q395" t="s">
        <v>7040</v>
      </c>
      <c r="T395" t="s">
        <v>6886</v>
      </c>
      <c r="V395" t="s">
        <v>9626</v>
      </c>
      <c r="W395" t="s">
        <v>6896</v>
      </c>
      <c r="X395">
        <v>34</v>
      </c>
      <c r="Y395" t="s">
        <v>7531</v>
      </c>
      <c r="Z395">
        <v>100</v>
      </c>
      <c r="AA395">
        <v>0</v>
      </c>
      <c r="AB395">
        <v>18</v>
      </c>
      <c r="AC395">
        <v>35</v>
      </c>
      <c r="AD395">
        <v>25</v>
      </c>
      <c r="AJ395" t="s">
        <v>4835</v>
      </c>
      <c r="AL395" t="s">
        <v>4835</v>
      </c>
      <c r="AN395" t="s">
        <v>9627</v>
      </c>
    </row>
    <row r="396" spans="1:40" x14ac:dyDescent="0.2">
      <c r="A396" t="s">
        <v>4492</v>
      </c>
      <c r="B396" t="s">
        <v>7676</v>
      </c>
      <c r="C396" t="s">
        <v>6982</v>
      </c>
      <c r="D396" t="s">
        <v>6881</v>
      </c>
      <c r="E396" t="s">
        <v>7457</v>
      </c>
      <c r="F396" t="s">
        <v>7055</v>
      </c>
      <c r="G396" t="s">
        <v>9628</v>
      </c>
      <c r="H396">
        <v>2010</v>
      </c>
      <c r="J396">
        <v>2011</v>
      </c>
      <c r="L396" t="s">
        <v>6884</v>
      </c>
      <c r="N396" t="s">
        <v>6818</v>
      </c>
      <c r="Q396" t="s">
        <v>7040</v>
      </c>
      <c r="T396" t="s">
        <v>6886</v>
      </c>
      <c r="V396" t="s">
        <v>9626</v>
      </c>
      <c r="W396" t="s">
        <v>6896</v>
      </c>
      <c r="X396">
        <v>13</v>
      </c>
      <c r="Y396" t="s">
        <v>7531</v>
      </c>
      <c r="Z396">
        <v>100</v>
      </c>
      <c r="AA396">
        <v>0</v>
      </c>
      <c r="AB396">
        <v>18</v>
      </c>
      <c r="AC396">
        <v>34</v>
      </c>
      <c r="AD396">
        <v>25</v>
      </c>
      <c r="AJ396" t="s">
        <v>4835</v>
      </c>
      <c r="AL396" t="s">
        <v>4835</v>
      </c>
      <c r="AN396" t="s">
        <v>9627</v>
      </c>
    </row>
    <row r="397" spans="1:40" x14ac:dyDescent="0.2">
      <c r="A397" t="s">
        <v>4018</v>
      </c>
      <c r="B397" t="s">
        <v>6879</v>
      </c>
      <c r="C397" t="s">
        <v>6982</v>
      </c>
      <c r="D397" t="s">
        <v>6983</v>
      </c>
      <c r="E397" t="s">
        <v>6984</v>
      </c>
      <c r="F397" t="s">
        <v>7225</v>
      </c>
      <c r="H397">
        <v>2012</v>
      </c>
      <c r="I397">
        <v>11</v>
      </c>
      <c r="J397">
        <v>2014</v>
      </c>
      <c r="K397">
        <v>10</v>
      </c>
      <c r="L397" t="s">
        <v>6884</v>
      </c>
      <c r="N397" t="s">
        <v>6818</v>
      </c>
      <c r="Q397" t="s">
        <v>7027</v>
      </c>
      <c r="T397" t="s">
        <v>5178</v>
      </c>
      <c r="U397" t="s">
        <v>10115</v>
      </c>
      <c r="V397" t="s">
        <v>10116</v>
      </c>
      <c r="W397" t="s">
        <v>6900</v>
      </c>
      <c r="Z397">
        <v>100</v>
      </c>
      <c r="AA397">
        <v>0</v>
      </c>
      <c r="AB397">
        <v>20</v>
      </c>
      <c r="AC397">
        <v>44</v>
      </c>
      <c r="AE397">
        <v>28</v>
      </c>
      <c r="AF397">
        <v>25</v>
      </c>
      <c r="AG397">
        <v>33</v>
      </c>
      <c r="AJ397" t="s">
        <v>4835</v>
      </c>
      <c r="AL397" t="s">
        <v>4835</v>
      </c>
    </row>
    <row r="398" spans="1:40" x14ac:dyDescent="0.2">
      <c r="A398" t="s">
        <v>625</v>
      </c>
      <c r="B398" t="s">
        <v>6879</v>
      </c>
      <c r="C398" t="s">
        <v>7007</v>
      </c>
      <c r="D398" t="s">
        <v>6881</v>
      </c>
      <c r="E398" t="s">
        <v>7307</v>
      </c>
      <c r="F398" t="s">
        <v>7308</v>
      </c>
      <c r="G398" t="s">
        <v>7309</v>
      </c>
      <c r="H398">
        <v>2022</v>
      </c>
      <c r="I398">
        <v>7</v>
      </c>
      <c r="J398">
        <v>2022</v>
      </c>
      <c r="K398">
        <v>9</v>
      </c>
      <c r="L398" t="s">
        <v>6884</v>
      </c>
      <c r="N398" t="s">
        <v>6818</v>
      </c>
      <c r="Q398" t="s">
        <v>6920</v>
      </c>
      <c r="T398" t="s">
        <v>6886</v>
      </c>
      <c r="U398" t="s">
        <v>7310</v>
      </c>
      <c r="V398" t="s">
        <v>7311</v>
      </c>
      <c r="W398" t="s">
        <v>6900</v>
      </c>
      <c r="Z398">
        <v>100</v>
      </c>
      <c r="AB398">
        <v>19</v>
      </c>
      <c r="AC398">
        <v>74</v>
      </c>
      <c r="AE398">
        <v>45</v>
      </c>
      <c r="AF398">
        <v>36</v>
      </c>
      <c r="AG398">
        <v>53</v>
      </c>
      <c r="AJ398" t="s">
        <v>4835</v>
      </c>
      <c r="AL398" t="s">
        <v>4837</v>
      </c>
    </row>
    <row r="399" spans="1:40" x14ac:dyDescent="0.2">
      <c r="A399" t="s">
        <v>127</v>
      </c>
      <c r="B399" t="s">
        <v>6879</v>
      </c>
      <c r="C399" t="s">
        <v>7007</v>
      </c>
      <c r="D399" t="s">
        <v>6881</v>
      </c>
      <c r="F399" t="s">
        <v>7312</v>
      </c>
      <c r="G399" t="s">
        <v>7313</v>
      </c>
      <c r="H399">
        <v>2022</v>
      </c>
      <c r="I399">
        <v>6</v>
      </c>
      <c r="J399">
        <v>2023</v>
      </c>
      <c r="K399">
        <v>6</v>
      </c>
      <c r="L399" t="s">
        <v>6907</v>
      </c>
      <c r="N399" t="s">
        <v>6818</v>
      </c>
      <c r="Q399" t="s">
        <v>6893</v>
      </c>
      <c r="T399" t="s">
        <v>6912</v>
      </c>
      <c r="V399" t="s">
        <v>7314</v>
      </c>
      <c r="W399" t="s">
        <v>6900</v>
      </c>
      <c r="Z399">
        <v>100</v>
      </c>
      <c r="AB399">
        <v>16</v>
      </c>
      <c r="AD399">
        <v>34</v>
      </c>
      <c r="AE399">
        <v>31</v>
      </c>
      <c r="AF399">
        <v>17</v>
      </c>
      <c r="AG399">
        <v>63</v>
      </c>
      <c r="AJ399" t="s">
        <v>4835</v>
      </c>
      <c r="AL399" t="s">
        <v>4835</v>
      </c>
    </row>
    <row r="400" spans="1:40" x14ac:dyDescent="0.2">
      <c r="A400" t="s">
        <v>4024</v>
      </c>
      <c r="B400" t="s">
        <v>6879</v>
      </c>
      <c r="C400" t="s">
        <v>7007</v>
      </c>
      <c r="D400" t="s">
        <v>6881</v>
      </c>
      <c r="F400" t="s">
        <v>10117</v>
      </c>
      <c r="H400">
        <v>2022</v>
      </c>
      <c r="J400">
        <v>2023</v>
      </c>
      <c r="L400" t="s">
        <v>6907</v>
      </c>
      <c r="N400" t="s">
        <v>6816</v>
      </c>
      <c r="O400" t="s">
        <v>6937</v>
      </c>
      <c r="S400" t="s">
        <v>10118</v>
      </c>
      <c r="T400" t="s">
        <v>6912</v>
      </c>
      <c r="V400" t="s">
        <v>10119</v>
      </c>
      <c r="W400" t="s">
        <v>6896</v>
      </c>
      <c r="X400">
        <v>7.11</v>
      </c>
      <c r="Y400" t="s">
        <v>10120</v>
      </c>
      <c r="Z400">
        <v>100</v>
      </c>
      <c r="AA400">
        <v>6.4</v>
      </c>
      <c r="AB400">
        <v>16</v>
      </c>
      <c r="AJ400" t="s">
        <v>4835</v>
      </c>
      <c r="AL400" t="s">
        <v>4837</v>
      </c>
    </row>
    <row r="401" spans="1:40" x14ac:dyDescent="0.2">
      <c r="A401" t="s">
        <v>4498</v>
      </c>
      <c r="B401" t="s">
        <v>6879</v>
      </c>
      <c r="C401" t="s">
        <v>8155</v>
      </c>
      <c r="D401" t="s">
        <v>6983</v>
      </c>
      <c r="E401" t="s">
        <v>10121</v>
      </c>
      <c r="F401" t="s">
        <v>10122</v>
      </c>
      <c r="G401" t="s">
        <v>10123</v>
      </c>
      <c r="H401">
        <v>2012</v>
      </c>
      <c r="I401">
        <v>10</v>
      </c>
      <c r="J401">
        <v>2012</v>
      </c>
      <c r="K401">
        <v>10</v>
      </c>
      <c r="L401" t="s">
        <v>6884</v>
      </c>
      <c r="N401" t="s">
        <v>6818</v>
      </c>
      <c r="Q401" t="s">
        <v>7019</v>
      </c>
      <c r="T401" t="s">
        <v>6987</v>
      </c>
      <c r="V401" t="s">
        <v>10124</v>
      </c>
      <c r="W401" t="s">
        <v>6896</v>
      </c>
      <c r="Y401" t="s">
        <v>7165</v>
      </c>
      <c r="AA401">
        <v>0</v>
      </c>
      <c r="AB401">
        <v>16</v>
      </c>
      <c r="AC401">
        <v>78</v>
      </c>
      <c r="AD401">
        <v>36</v>
      </c>
      <c r="AJ401" t="s">
        <v>4835</v>
      </c>
      <c r="AL401" t="s">
        <v>4837</v>
      </c>
      <c r="AN401" t="s">
        <v>10125</v>
      </c>
    </row>
    <row r="402" spans="1:40" x14ac:dyDescent="0.2">
      <c r="A402" t="s">
        <v>4504</v>
      </c>
      <c r="B402" t="s">
        <v>6933</v>
      </c>
      <c r="C402" t="s">
        <v>6934</v>
      </c>
      <c r="D402" t="s">
        <v>6881</v>
      </c>
      <c r="F402" t="s">
        <v>6936</v>
      </c>
      <c r="H402">
        <v>2010</v>
      </c>
      <c r="J402">
        <v>2011</v>
      </c>
      <c r="L402" t="s">
        <v>6907</v>
      </c>
      <c r="N402" t="s">
        <v>6816</v>
      </c>
      <c r="O402" t="s">
        <v>6937</v>
      </c>
      <c r="T402" t="s">
        <v>6912</v>
      </c>
      <c r="V402" t="s">
        <v>9629</v>
      </c>
      <c r="W402" t="s">
        <v>6900</v>
      </c>
      <c r="Z402">
        <v>100</v>
      </c>
      <c r="AA402">
        <v>5.6</v>
      </c>
      <c r="AB402">
        <v>18</v>
      </c>
      <c r="AH402" t="s">
        <v>9630</v>
      </c>
      <c r="AJ402" t="s">
        <v>4835</v>
      </c>
      <c r="AL402" t="s">
        <v>4835</v>
      </c>
      <c r="AN402" t="s">
        <v>9631</v>
      </c>
    </row>
    <row r="403" spans="1:40" x14ac:dyDescent="0.2">
      <c r="A403" t="s">
        <v>4504</v>
      </c>
      <c r="B403" t="s">
        <v>7670</v>
      </c>
      <c r="C403" t="s">
        <v>6934</v>
      </c>
      <c r="D403" t="s">
        <v>6881</v>
      </c>
      <c r="F403" t="s">
        <v>9632</v>
      </c>
      <c r="H403">
        <v>2010</v>
      </c>
      <c r="J403">
        <v>2011</v>
      </c>
      <c r="L403" t="s">
        <v>6907</v>
      </c>
      <c r="N403" t="s">
        <v>6816</v>
      </c>
      <c r="O403" t="s">
        <v>6937</v>
      </c>
      <c r="T403" t="s">
        <v>6912</v>
      </c>
      <c r="V403" t="s">
        <v>9629</v>
      </c>
      <c r="W403" t="s">
        <v>6900</v>
      </c>
      <c r="Z403">
        <v>100</v>
      </c>
      <c r="AA403">
        <v>2.8</v>
      </c>
      <c r="AB403">
        <v>18</v>
      </c>
      <c r="AH403" t="s">
        <v>9633</v>
      </c>
      <c r="AJ403" t="s">
        <v>4835</v>
      </c>
      <c r="AL403" t="s">
        <v>4835</v>
      </c>
      <c r="AN403" t="s">
        <v>9634</v>
      </c>
    </row>
    <row r="404" spans="1:40" x14ac:dyDescent="0.2">
      <c r="A404" t="s">
        <v>632</v>
      </c>
      <c r="B404" t="s">
        <v>6879</v>
      </c>
      <c r="C404" t="s">
        <v>7091</v>
      </c>
      <c r="D404" t="s">
        <v>6900</v>
      </c>
      <c r="E404" t="s">
        <v>7315</v>
      </c>
      <c r="H404">
        <v>2016</v>
      </c>
      <c r="I404">
        <v>1</v>
      </c>
      <c r="J404">
        <v>2017</v>
      </c>
      <c r="K404">
        <v>1</v>
      </c>
      <c r="L404" t="s">
        <v>6884</v>
      </c>
      <c r="N404" t="s">
        <v>6818</v>
      </c>
      <c r="Q404" t="s">
        <v>6893</v>
      </c>
      <c r="T404" t="s">
        <v>6886</v>
      </c>
      <c r="V404" t="s">
        <v>7316</v>
      </c>
      <c r="W404" t="s">
        <v>6896</v>
      </c>
      <c r="X404">
        <v>100</v>
      </c>
      <c r="Y404" t="s">
        <v>7165</v>
      </c>
      <c r="AD404">
        <v>31.5</v>
      </c>
      <c r="AJ404" t="s">
        <v>4835</v>
      </c>
      <c r="AL404" t="s">
        <v>4835</v>
      </c>
    </row>
    <row r="405" spans="1:40" x14ac:dyDescent="0.2">
      <c r="A405" t="s">
        <v>2022</v>
      </c>
      <c r="B405" t="s">
        <v>6879</v>
      </c>
      <c r="C405" t="s">
        <v>6982</v>
      </c>
      <c r="D405" t="s">
        <v>6881</v>
      </c>
      <c r="F405" t="s">
        <v>8158</v>
      </c>
      <c r="H405">
        <v>2015</v>
      </c>
      <c r="J405">
        <v>2016</v>
      </c>
      <c r="L405" t="s">
        <v>6907</v>
      </c>
      <c r="N405" t="s">
        <v>6818</v>
      </c>
      <c r="Q405" t="s">
        <v>7027</v>
      </c>
      <c r="T405" t="s">
        <v>6912</v>
      </c>
      <c r="U405" t="s">
        <v>7825</v>
      </c>
      <c r="V405" t="s">
        <v>8159</v>
      </c>
      <c r="W405" t="s">
        <v>6896</v>
      </c>
      <c r="Y405" t="s">
        <v>8160</v>
      </c>
      <c r="Z405">
        <v>100</v>
      </c>
      <c r="AA405">
        <v>31</v>
      </c>
      <c r="AB405">
        <v>18</v>
      </c>
      <c r="AD405">
        <v>26</v>
      </c>
      <c r="AJ405" t="s">
        <v>4835</v>
      </c>
      <c r="AL405" t="s">
        <v>4837</v>
      </c>
      <c r="AN405" t="s">
        <v>8161</v>
      </c>
    </row>
    <row r="406" spans="1:40" x14ac:dyDescent="0.2">
      <c r="A406" t="s">
        <v>3078</v>
      </c>
      <c r="B406" t="s">
        <v>8667</v>
      </c>
      <c r="C406" t="s">
        <v>6928</v>
      </c>
      <c r="D406" t="s">
        <v>6881</v>
      </c>
      <c r="E406" t="s">
        <v>8668</v>
      </c>
      <c r="F406" t="s">
        <v>8669</v>
      </c>
      <c r="G406" t="s">
        <v>8670</v>
      </c>
      <c r="H406">
        <v>2016</v>
      </c>
      <c r="I406">
        <v>8</v>
      </c>
      <c r="J406">
        <v>2017</v>
      </c>
      <c r="K406">
        <v>1</v>
      </c>
      <c r="L406" t="s">
        <v>6884</v>
      </c>
      <c r="N406" t="s">
        <v>6818</v>
      </c>
      <c r="Q406" t="s">
        <v>7206</v>
      </c>
      <c r="T406" t="s">
        <v>6961</v>
      </c>
      <c r="U406" t="s">
        <v>8671</v>
      </c>
      <c r="V406" t="s">
        <v>8672</v>
      </c>
      <c r="W406" t="s">
        <v>6896</v>
      </c>
      <c r="Y406" t="s">
        <v>8673</v>
      </c>
      <c r="Z406">
        <v>100</v>
      </c>
      <c r="AD406">
        <v>28.86</v>
      </c>
      <c r="AJ406" t="s">
        <v>4835</v>
      </c>
      <c r="AL406" t="s">
        <v>4835</v>
      </c>
      <c r="AN406" t="s">
        <v>7963</v>
      </c>
    </row>
    <row r="407" spans="1:40" x14ac:dyDescent="0.2">
      <c r="A407" t="s">
        <v>3078</v>
      </c>
      <c r="B407" t="s">
        <v>8674</v>
      </c>
      <c r="C407" t="s">
        <v>6928</v>
      </c>
      <c r="D407" t="s">
        <v>6881</v>
      </c>
      <c r="E407" t="s">
        <v>8668</v>
      </c>
      <c r="F407" t="s">
        <v>8669</v>
      </c>
      <c r="G407" t="s">
        <v>8670</v>
      </c>
      <c r="H407">
        <v>2016</v>
      </c>
      <c r="I407">
        <v>8</v>
      </c>
      <c r="J407">
        <v>2017</v>
      </c>
      <c r="K407">
        <v>1</v>
      </c>
      <c r="L407" t="s">
        <v>6884</v>
      </c>
      <c r="N407" t="s">
        <v>6818</v>
      </c>
      <c r="Q407" t="s">
        <v>7009</v>
      </c>
      <c r="T407" t="s">
        <v>6886</v>
      </c>
      <c r="U407" t="s">
        <v>8675</v>
      </c>
      <c r="V407" t="s">
        <v>8676</v>
      </c>
      <c r="W407" t="s">
        <v>6896</v>
      </c>
      <c r="Y407" t="s">
        <v>8673</v>
      </c>
      <c r="Z407">
        <v>100</v>
      </c>
      <c r="AD407">
        <v>27.15</v>
      </c>
      <c r="AJ407" t="s">
        <v>4835</v>
      </c>
      <c r="AL407" t="s">
        <v>4835</v>
      </c>
      <c r="AN407" t="s">
        <v>7963</v>
      </c>
    </row>
    <row r="408" spans="1:40" x14ac:dyDescent="0.2">
      <c r="A408" t="s">
        <v>3084</v>
      </c>
      <c r="B408" t="s">
        <v>6879</v>
      </c>
      <c r="C408" t="s">
        <v>6982</v>
      </c>
      <c r="D408" t="s">
        <v>6881</v>
      </c>
      <c r="E408" t="s">
        <v>7045</v>
      </c>
      <c r="F408" t="s">
        <v>7046</v>
      </c>
      <c r="H408">
        <v>2017</v>
      </c>
      <c r="I408">
        <v>11</v>
      </c>
      <c r="J408">
        <v>2018</v>
      </c>
      <c r="K408">
        <v>7</v>
      </c>
      <c r="L408" t="s">
        <v>6884</v>
      </c>
      <c r="N408" t="s">
        <v>6818</v>
      </c>
      <c r="Q408" t="s">
        <v>7013</v>
      </c>
      <c r="T408" t="s">
        <v>6961</v>
      </c>
      <c r="V408" t="s">
        <v>8677</v>
      </c>
      <c r="W408" t="s">
        <v>6896</v>
      </c>
      <c r="Y408" t="s">
        <v>8678</v>
      </c>
      <c r="Z408">
        <v>100</v>
      </c>
      <c r="AA408">
        <v>44</v>
      </c>
      <c r="AB408">
        <v>18</v>
      </c>
      <c r="AE408">
        <v>29</v>
      </c>
      <c r="AF408">
        <v>24</v>
      </c>
      <c r="AG408">
        <v>34</v>
      </c>
      <c r="AJ408" t="s">
        <v>4835</v>
      </c>
      <c r="AL408" t="s">
        <v>4837</v>
      </c>
      <c r="AN408" t="s">
        <v>8679</v>
      </c>
    </row>
    <row r="409" spans="1:40" x14ac:dyDescent="0.2">
      <c r="A409" t="s">
        <v>4030</v>
      </c>
      <c r="B409" t="s">
        <v>6879</v>
      </c>
      <c r="C409" t="s">
        <v>6982</v>
      </c>
      <c r="D409" t="s">
        <v>6881</v>
      </c>
      <c r="E409" t="s">
        <v>7045</v>
      </c>
      <c r="F409" t="s">
        <v>7046</v>
      </c>
      <c r="H409">
        <v>2023</v>
      </c>
      <c r="I409">
        <v>9</v>
      </c>
      <c r="J409">
        <v>2024</v>
      </c>
      <c r="K409">
        <v>11</v>
      </c>
      <c r="L409" t="s">
        <v>6884</v>
      </c>
      <c r="N409" t="s">
        <v>6818</v>
      </c>
      <c r="Q409" t="s">
        <v>7048</v>
      </c>
      <c r="S409" t="s">
        <v>10126</v>
      </c>
      <c r="T409" t="s">
        <v>6886</v>
      </c>
      <c r="V409" t="s">
        <v>10127</v>
      </c>
      <c r="W409" t="s">
        <v>6896</v>
      </c>
      <c r="Y409" t="s">
        <v>10128</v>
      </c>
      <c r="Z409">
        <v>100</v>
      </c>
      <c r="AA409">
        <v>0</v>
      </c>
      <c r="AB409">
        <v>15</v>
      </c>
      <c r="AC409">
        <v>29</v>
      </c>
      <c r="AJ409" t="s">
        <v>4835</v>
      </c>
      <c r="AL409" t="s">
        <v>4835</v>
      </c>
      <c r="AN409" t="s">
        <v>10129</v>
      </c>
    </row>
    <row r="410" spans="1:40" x14ac:dyDescent="0.2">
      <c r="A410" t="s">
        <v>1187</v>
      </c>
      <c r="B410" t="s">
        <v>6879</v>
      </c>
      <c r="C410" t="s">
        <v>7317</v>
      </c>
      <c r="D410" t="s">
        <v>6881</v>
      </c>
      <c r="E410" t="s">
        <v>7318</v>
      </c>
      <c r="F410" t="s">
        <v>7319</v>
      </c>
      <c r="G410" t="s">
        <v>7320</v>
      </c>
      <c r="L410" t="s">
        <v>6884</v>
      </c>
      <c r="N410" t="s">
        <v>6818</v>
      </c>
      <c r="Q410" t="s">
        <v>6925</v>
      </c>
      <c r="T410" t="s">
        <v>6987</v>
      </c>
      <c r="V410" t="s">
        <v>7321</v>
      </c>
      <c r="W410" t="s">
        <v>6900</v>
      </c>
      <c r="Z410">
        <v>100</v>
      </c>
      <c r="AB410">
        <v>14</v>
      </c>
      <c r="AC410">
        <v>58</v>
      </c>
      <c r="AD410">
        <v>37.299999999999997</v>
      </c>
      <c r="AJ410" t="s">
        <v>4835</v>
      </c>
      <c r="AL410" t="s">
        <v>4835</v>
      </c>
    </row>
    <row r="411" spans="1:40" x14ac:dyDescent="0.2">
      <c r="A411" t="s">
        <v>2453</v>
      </c>
      <c r="B411" t="s">
        <v>6879</v>
      </c>
      <c r="C411" t="s">
        <v>6928</v>
      </c>
      <c r="D411" t="s">
        <v>6881</v>
      </c>
      <c r="F411" t="s">
        <v>7184</v>
      </c>
      <c r="H411">
        <v>2013</v>
      </c>
      <c r="I411">
        <v>3</v>
      </c>
      <c r="J411">
        <v>2013</v>
      </c>
      <c r="K411">
        <v>8</v>
      </c>
      <c r="L411" t="s">
        <v>6884</v>
      </c>
      <c r="N411" t="s">
        <v>6816</v>
      </c>
      <c r="O411" t="s">
        <v>6937</v>
      </c>
      <c r="S411" t="s">
        <v>9443</v>
      </c>
      <c r="T411" t="s">
        <v>6947</v>
      </c>
      <c r="U411" t="s">
        <v>9444</v>
      </c>
      <c r="V411" t="s">
        <v>9445</v>
      </c>
      <c r="W411" t="s">
        <v>6900</v>
      </c>
      <c r="AA411">
        <v>0</v>
      </c>
      <c r="AD411">
        <v>21.07</v>
      </c>
      <c r="AH411" t="s">
        <v>9446</v>
      </c>
      <c r="AJ411" t="s">
        <v>4835</v>
      </c>
      <c r="AL411" t="s">
        <v>4835</v>
      </c>
    </row>
    <row r="412" spans="1:40" x14ac:dyDescent="0.2">
      <c r="A412" t="s">
        <v>2028</v>
      </c>
      <c r="B412" t="s">
        <v>6879</v>
      </c>
      <c r="C412" t="s">
        <v>6899</v>
      </c>
      <c r="D412" t="s">
        <v>6983</v>
      </c>
      <c r="F412" t="s">
        <v>8162</v>
      </c>
      <c r="H412">
        <v>2018</v>
      </c>
      <c r="I412">
        <v>3</v>
      </c>
      <c r="J412">
        <v>2019</v>
      </c>
      <c r="K412">
        <v>1</v>
      </c>
      <c r="L412" t="s">
        <v>6884</v>
      </c>
      <c r="N412" t="s">
        <v>6818</v>
      </c>
      <c r="Q412" t="s">
        <v>6967</v>
      </c>
      <c r="T412" t="s">
        <v>6961</v>
      </c>
      <c r="V412" t="s">
        <v>8163</v>
      </c>
      <c r="W412" t="s">
        <v>6896</v>
      </c>
      <c r="Y412" t="s">
        <v>8164</v>
      </c>
      <c r="Z412">
        <v>100</v>
      </c>
      <c r="AA412">
        <v>0.23</v>
      </c>
      <c r="AB412">
        <v>16</v>
      </c>
      <c r="AC412">
        <v>48</v>
      </c>
      <c r="AD412">
        <v>28.3</v>
      </c>
      <c r="AJ412" t="s">
        <v>4835</v>
      </c>
      <c r="AL412" t="s">
        <v>4837</v>
      </c>
    </row>
    <row r="413" spans="1:40" x14ac:dyDescent="0.2">
      <c r="A413" t="s">
        <v>638</v>
      </c>
      <c r="B413" t="s">
        <v>6898</v>
      </c>
      <c r="C413" t="s">
        <v>6989</v>
      </c>
      <c r="D413" t="s">
        <v>6881</v>
      </c>
      <c r="E413" t="s">
        <v>7322</v>
      </c>
      <c r="F413" t="s">
        <v>7323</v>
      </c>
      <c r="H413">
        <v>2018</v>
      </c>
      <c r="I413">
        <v>2</v>
      </c>
      <c r="J413">
        <v>2018</v>
      </c>
      <c r="K413">
        <v>6</v>
      </c>
      <c r="L413" t="s">
        <v>6884</v>
      </c>
      <c r="N413" t="s">
        <v>6818</v>
      </c>
      <c r="Q413" t="s">
        <v>6203</v>
      </c>
      <c r="S413" t="s">
        <v>7324</v>
      </c>
      <c r="T413" t="s">
        <v>6987</v>
      </c>
      <c r="V413" t="s">
        <v>7325</v>
      </c>
      <c r="W413" t="s">
        <v>6900</v>
      </c>
      <c r="AB413">
        <v>15</v>
      </c>
      <c r="AJ413" t="s">
        <v>4835</v>
      </c>
      <c r="AL413" t="s">
        <v>4837</v>
      </c>
    </row>
    <row r="414" spans="1:40" x14ac:dyDescent="0.2">
      <c r="A414" t="s">
        <v>638</v>
      </c>
      <c r="B414" t="s">
        <v>6906</v>
      </c>
      <c r="C414" t="s">
        <v>6989</v>
      </c>
      <c r="D414" t="s">
        <v>6881</v>
      </c>
      <c r="E414" t="s">
        <v>7322</v>
      </c>
      <c r="F414" t="s">
        <v>7323</v>
      </c>
      <c r="H414">
        <v>2018</v>
      </c>
      <c r="I414">
        <v>2</v>
      </c>
      <c r="J414">
        <v>2018</v>
      </c>
      <c r="K414">
        <v>6</v>
      </c>
      <c r="L414" t="s">
        <v>6907</v>
      </c>
      <c r="N414" t="s">
        <v>6818</v>
      </c>
      <c r="Q414" t="s">
        <v>6203</v>
      </c>
      <c r="S414" t="s">
        <v>7324</v>
      </c>
      <c r="T414" t="s">
        <v>6987</v>
      </c>
      <c r="V414" t="s">
        <v>7326</v>
      </c>
      <c r="W414" t="s">
        <v>6900</v>
      </c>
      <c r="AB414">
        <v>15</v>
      </c>
      <c r="AJ414" t="s">
        <v>4835</v>
      </c>
      <c r="AL414" t="s">
        <v>4837</v>
      </c>
    </row>
    <row r="415" spans="1:40" x14ac:dyDescent="0.2">
      <c r="A415" t="s">
        <v>3090</v>
      </c>
      <c r="B415" t="s">
        <v>6898</v>
      </c>
      <c r="C415" t="s">
        <v>6982</v>
      </c>
      <c r="D415" t="s">
        <v>6881</v>
      </c>
      <c r="E415" t="s">
        <v>7272</v>
      </c>
      <c r="F415" t="s">
        <v>8680</v>
      </c>
      <c r="G415" t="s">
        <v>8681</v>
      </c>
      <c r="H415">
        <v>2014</v>
      </c>
      <c r="I415">
        <v>11</v>
      </c>
      <c r="J415">
        <v>2016</v>
      </c>
      <c r="K415">
        <v>4</v>
      </c>
      <c r="L415" t="s">
        <v>6884</v>
      </c>
      <c r="N415" t="s">
        <v>6816</v>
      </c>
      <c r="O415" t="s">
        <v>6937</v>
      </c>
      <c r="S415" t="s">
        <v>8682</v>
      </c>
      <c r="T415" t="s">
        <v>6947</v>
      </c>
      <c r="V415" t="s">
        <v>8683</v>
      </c>
      <c r="W415" t="s">
        <v>6896</v>
      </c>
      <c r="X415">
        <v>16.2</v>
      </c>
      <c r="Y415" t="s">
        <v>8684</v>
      </c>
      <c r="Z415">
        <v>100</v>
      </c>
      <c r="AA415">
        <v>5.0999999999999996</v>
      </c>
      <c r="AB415">
        <v>16</v>
      </c>
      <c r="AC415">
        <v>24</v>
      </c>
      <c r="AJ415" t="s">
        <v>4835</v>
      </c>
      <c r="AL415" t="s">
        <v>4837</v>
      </c>
    </row>
    <row r="416" spans="1:40" x14ac:dyDescent="0.2">
      <c r="A416" t="s">
        <v>3090</v>
      </c>
      <c r="B416" t="s">
        <v>6906</v>
      </c>
      <c r="C416" t="s">
        <v>6982</v>
      </c>
      <c r="D416" t="s">
        <v>6881</v>
      </c>
      <c r="E416" t="s">
        <v>7272</v>
      </c>
      <c r="F416" t="s">
        <v>8680</v>
      </c>
      <c r="G416" t="s">
        <v>8681</v>
      </c>
      <c r="H416">
        <v>2014</v>
      </c>
      <c r="I416">
        <v>11</v>
      </c>
      <c r="J416">
        <v>2016</v>
      </c>
      <c r="K416">
        <v>4</v>
      </c>
      <c r="L416" t="s">
        <v>6907</v>
      </c>
      <c r="N416" t="s">
        <v>6816</v>
      </c>
      <c r="O416" t="s">
        <v>6937</v>
      </c>
      <c r="S416" t="s">
        <v>8685</v>
      </c>
      <c r="T416" t="s">
        <v>6947</v>
      </c>
      <c r="V416" t="s">
        <v>8683</v>
      </c>
      <c r="W416" t="s">
        <v>6896</v>
      </c>
      <c r="X416">
        <v>0.7</v>
      </c>
      <c r="Y416" t="s">
        <v>8686</v>
      </c>
      <c r="Z416">
        <v>100</v>
      </c>
      <c r="AA416">
        <v>2</v>
      </c>
      <c r="AB416">
        <v>16</v>
      </c>
      <c r="AC416">
        <v>24</v>
      </c>
      <c r="AJ416" t="s">
        <v>4835</v>
      </c>
      <c r="AL416" t="s">
        <v>4837</v>
      </c>
    </row>
    <row r="417" spans="1:40" x14ac:dyDescent="0.2">
      <c r="A417" t="s">
        <v>3096</v>
      </c>
      <c r="B417" t="s">
        <v>6879</v>
      </c>
      <c r="C417" t="s">
        <v>7241</v>
      </c>
      <c r="D417" t="s">
        <v>6881</v>
      </c>
      <c r="F417" t="s">
        <v>7260</v>
      </c>
      <c r="G417" t="s">
        <v>8687</v>
      </c>
      <c r="H417">
        <v>2013</v>
      </c>
      <c r="I417">
        <v>9</v>
      </c>
      <c r="J417">
        <v>2013</v>
      </c>
      <c r="K417">
        <v>12</v>
      </c>
      <c r="L417" t="s">
        <v>6884</v>
      </c>
      <c r="N417" t="s">
        <v>6818</v>
      </c>
      <c r="Q417" t="s">
        <v>7219</v>
      </c>
      <c r="S417" t="s">
        <v>8688</v>
      </c>
      <c r="T417" t="s">
        <v>6998</v>
      </c>
      <c r="V417" t="s">
        <v>8689</v>
      </c>
      <c r="W417" t="s">
        <v>4835</v>
      </c>
      <c r="Z417">
        <v>100</v>
      </c>
      <c r="AA417">
        <v>100</v>
      </c>
      <c r="AB417">
        <v>18</v>
      </c>
      <c r="AC417">
        <v>49</v>
      </c>
      <c r="AD417">
        <v>29.4</v>
      </c>
      <c r="AJ417" t="s">
        <v>4835</v>
      </c>
      <c r="AL417" t="s">
        <v>4835</v>
      </c>
    </row>
    <row r="418" spans="1:40" x14ac:dyDescent="0.2">
      <c r="A418" t="s">
        <v>1624</v>
      </c>
      <c r="B418" t="s">
        <v>6879</v>
      </c>
      <c r="C418" t="s">
        <v>7241</v>
      </c>
      <c r="D418" t="s">
        <v>6881</v>
      </c>
      <c r="F418" t="s">
        <v>7260</v>
      </c>
      <c r="H418">
        <v>2018</v>
      </c>
      <c r="I418">
        <v>3</v>
      </c>
      <c r="J418">
        <v>2019</v>
      </c>
      <c r="K418">
        <v>9</v>
      </c>
      <c r="L418" t="s">
        <v>6907</v>
      </c>
      <c r="N418" t="s">
        <v>6818</v>
      </c>
      <c r="Q418" t="s">
        <v>5178</v>
      </c>
      <c r="R418" t="s">
        <v>8165</v>
      </c>
      <c r="T418" t="s">
        <v>6886</v>
      </c>
      <c r="V418" t="s">
        <v>8166</v>
      </c>
      <c r="W418" t="s">
        <v>6896</v>
      </c>
      <c r="X418">
        <v>100</v>
      </c>
      <c r="Y418" t="s">
        <v>8167</v>
      </c>
      <c r="AA418">
        <v>6.2</v>
      </c>
      <c r="AB418">
        <v>2</v>
      </c>
      <c r="AC418">
        <v>79</v>
      </c>
      <c r="AD418">
        <v>27.2</v>
      </c>
      <c r="AE418">
        <v>25</v>
      </c>
      <c r="AJ418" t="s">
        <v>4835</v>
      </c>
      <c r="AL418" t="s">
        <v>4835</v>
      </c>
      <c r="AN418" t="s">
        <v>8168</v>
      </c>
    </row>
    <row r="419" spans="1:40" x14ac:dyDescent="0.2">
      <c r="A419" t="s">
        <v>3102</v>
      </c>
      <c r="B419" t="s">
        <v>6879</v>
      </c>
      <c r="C419" t="s">
        <v>7167</v>
      </c>
      <c r="D419" t="s">
        <v>6881</v>
      </c>
      <c r="F419" t="s">
        <v>8690</v>
      </c>
      <c r="G419" t="s">
        <v>8691</v>
      </c>
      <c r="H419">
        <v>2014</v>
      </c>
      <c r="I419">
        <v>8</v>
      </c>
      <c r="J419">
        <v>2015</v>
      </c>
      <c r="K419">
        <v>6</v>
      </c>
      <c r="L419" t="s">
        <v>6884</v>
      </c>
      <c r="N419" t="s">
        <v>6818</v>
      </c>
      <c r="Q419" t="s">
        <v>6967</v>
      </c>
      <c r="T419" t="s">
        <v>6961</v>
      </c>
      <c r="V419" t="s">
        <v>8692</v>
      </c>
      <c r="W419" t="s">
        <v>6896</v>
      </c>
      <c r="X419">
        <v>37</v>
      </c>
      <c r="Y419" t="s">
        <v>7165</v>
      </c>
      <c r="Z419">
        <v>100</v>
      </c>
      <c r="AB419">
        <v>18</v>
      </c>
      <c r="AC419">
        <v>40</v>
      </c>
      <c r="AD419">
        <v>28.3</v>
      </c>
      <c r="AJ419" t="s">
        <v>4835</v>
      </c>
      <c r="AL419" t="s">
        <v>4835</v>
      </c>
    </row>
    <row r="420" spans="1:40" x14ac:dyDescent="0.2">
      <c r="A420" t="s">
        <v>3108</v>
      </c>
      <c r="B420" t="s">
        <v>6879</v>
      </c>
      <c r="C420" t="s">
        <v>7187</v>
      </c>
      <c r="D420" t="s">
        <v>6881</v>
      </c>
      <c r="E420" t="s">
        <v>8693</v>
      </c>
      <c r="F420" t="s">
        <v>8694</v>
      </c>
      <c r="G420" t="s">
        <v>8695</v>
      </c>
      <c r="H420">
        <v>2016</v>
      </c>
      <c r="I420">
        <v>5</v>
      </c>
      <c r="J420">
        <v>2016</v>
      </c>
      <c r="K420">
        <v>7</v>
      </c>
      <c r="L420" t="s">
        <v>6884</v>
      </c>
      <c r="N420" t="s">
        <v>6818</v>
      </c>
      <c r="Q420" t="s">
        <v>6967</v>
      </c>
      <c r="T420" t="s">
        <v>6961</v>
      </c>
      <c r="V420" t="s">
        <v>8696</v>
      </c>
      <c r="W420" t="s">
        <v>6900</v>
      </c>
      <c r="Z420">
        <v>100</v>
      </c>
      <c r="AA420">
        <v>4.53</v>
      </c>
      <c r="AB420">
        <v>18</v>
      </c>
      <c r="AC420">
        <v>42</v>
      </c>
      <c r="AD420">
        <v>26.97</v>
      </c>
      <c r="AJ420" t="s">
        <v>4835</v>
      </c>
      <c r="AL420" t="s">
        <v>4837</v>
      </c>
    </row>
    <row r="421" spans="1:40" x14ac:dyDescent="0.2">
      <c r="A421" t="s">
        <v>2459</v>
      </c>
      <c r="B421" t="s">
        <v>6879</v>
      </c>
      <c r="C421" t="s">
        <v>6899</v>
      </c>
      <c r="D421" t="s">
        <v>6881</v>
      </c>
      <c r="F421" t="s">
        <v>9447</v>
      </c>
      <c r="H421">
        <v>2017</v>
      </c>
      <c r="I421">
        <v>11</v>
      </c>
      <c r="J421">
        <v>2018</v>
      </c>
      <c r="K421">
        <v>1</v>
      </c>
      <c r="L421" t="s">
        <v>6884</v>
      </c>
      <c r="N421" t="s">
        <v>6816</v>
      </c>
      <c r="O421" t="s">
        <v>6937</v>
      </c>
      <c r="T421" t="s">
        <v>6894</v>
      </c>
      <c r="U421" t="s">
        <v>9448</v>
      </c>
      <c r="V421" t="s">
        <v>9449</v>
      </c>
      <c r="W421" t="s">
        <v>6900</v>
      </c>
      <c r="Z421">
        <v>100</v>
      </c>
      <c r="AA421">
        <v>100</v>
      </c>
      <c r="AE421">
        <v>32</v>
      </c>
      <c r="AF421">
        <v>25</v>
      </c>
      <c r="AG421">
        <v>40</v>
      </c>
      <c r="AJ421" t="s">
        <v>4835</v>
      </c>
      <c r="AL421" t="s">
        <v>4837</v>
      </c>
    </row>
    <row r="422" spans="1:40" x14ac:dyDescent="0.2">
      <c r="A422" t="s">
        <v>3114</v>
      </c>
      <c r="B422" t="s">
        <v>6879</v>
      </c>
      <c r="C422" t="s">
        <v>6890</v>
      </c>
      <c r="D422" t="s">
        <v>6881</v>
      </c>
      <c r="E422" t="s">
        <v>8697</v>
      </c>
      <c r="F422" t="s">
        <v>8698</v>
      </c>
      <c r="G422" t="s">
        <v>8699</v>
      </c>
      <c r="H422">
        <v>2013</v>
      </c>
      <c r="I422">
        <v>11</v>
      </c>
      <c r="J422">
        <v>2014</v>
      </c>
      <c r="K422">
        <v>1</v>
      </c>
      <c r="L422" t="s">
        <v>6884</v>
      </c>
      <c r="N422" t="s">
        <v>6818</v>
      </c>
      <c r="Q422" t="s">
        <v>7048</v>
      </c>
      <c r="T422" t="s">
        <v>6886</v>
      </c>
      <c r="V422" t="s">
        <v>8700</v>
      </c>
      <c r="W422" t="s">
        <v>6900</v>
      </c>
      <c r="AB422">
        <v>15</v>
      </c>
      <c r="AD422">
        <v>42</v>
      </c>
      <c r="AJ422" t="s">
        <v>4835</v>
      </c>
      <c r="AL422" t="s">
        <v>4835</v>
      </c>
    </row>
    <row r="423" spans="1:40" x14ac:dyDescent="0.2">
      <c r="A423" t="s">
        <v>3120</v>
      </c>
      <c r="B423" t="s">
        <v>6879</v>
      </c>
      <c r="C423" t="s">
        <v>6934</v>
      </c>
      <c r="D423" t="s">
        <v>6881</v>
      </c>
      <c r="F423" t="s">
        <v>8169</v>
      </c>
      <c r="G423" t="s">
        <v>8701</v>
      </c>
      <c r="H423">
        <v>2013</v>
      </c>
      <c r="J423">
        <v>2015</v>
      </c>
      <c r="L423" t="s">
        <v>6884</v>
      </c>
      <c r="N423" t="s">
        <v>6818</v>
      </c>
      <c r="Q423" t="s">
        <v>6920</v>
      </c>
      <c r="T423" t="s">
        <v>6886</v>
      </c>
      <c r="V423" t="s">
        <v>8702</v>
      </c>
      <c r="W423" t="s">
        <v>6896</v>
      </c>
      <c r="X423">
        <v>31.5</v>
      </c>
      <c r="Y423" t="s">
        <v>8703</v>
      </c>
      <c r="Z423">
        <v>100</v>
      </c>
      <c r="AA423">
        <v>0</v>
      </c>
      <c r="AB423">
        <v>20</v>
      </c>
      <c r="AC423">
        <v>66</v>
      </c>
      <c r="AD423">
        <v>43.16</v>
      </c>
      <c r="AJ423" t="s">
        <v>4835</v>
      </c>
      <c r="AL423" t="s">
        <v>4835</v>
      </c>
    </row>
    <row r="424" spans="1:40" x14ac:dyDescent="0.2">
      <c r="A424" t="s">
        <v>1630</v>
      </c>
      <c r="B424" t="s">
        <v>6879</v>
      </c>
      <c r="C424" t="s">
        <v>6934</v>
      </c>
      <c r="D424" t="s">
        <v>6881</v>
      </c>
      <c r="F424" t="s">
        <v>8169</v>
      </c>
      <c r="G424" t="s">
        <v>8170</v>
      </c>
      <c r="H424">
        <v>2015</v>
      </c>
      <c r="I424">
        <v>2</v>
      </c>
      <c r="J424">
        <v>2017</v>
      </c>
      <c r="K424">
        <v>3</v>
      </c>
      <c r="L424" t="s">
        <v>6884</v>
      </c>
      <c r="N424" t="s">
        <v>6818</v>
      </c>
      <c r="Q424" t="s">
        <v>6952</v>
      </c>
      <c r="T424" t="s">
        <v>6886</v>
      </c>
      <c r="V424" t="s">
        <v>8171</v>
      </c>
      <c r="W424" t="s">
        <v>6896</v>
      </c>
      <c r="Y424" t="s">
        <v>8172</v>
      </c>
      <c r="Z424">
        <v>100</v>
      </c>
      <c r="AA424">
        <v>0</v>
      </c>
      <c r="AB424">
        <v>19</v>
      </c>
      <c r="AC424">
        <v>85</v>
      </c>
      <c r="AE424">
        <v>45</v>
      </c>
      <c r="AF424">
        <v>38</v>
      </c>
      <c r="AG424">
        <v>52</v>
      </c>
      <c r="AJ424" t="s">
        <v>4835</v>
      </c>
      <c r="AL424" t="s">
        <v>4837</v>
      </c>
      <c r="AN424" t="s">
        <v>8173</v>
      </c>
    </row>
    <row r="425" spans="1:40" x14ac:dyDescent="0.2">
      <c r="A425" t="s">
        <v>133</v>
      </c>
      <c r="B425" t="s">
        <v>6879</v>
      </c>
      <c r="C425" t="s">
        <v>7641</v>
      </c>
      <c r="D425" t="s">
        <v>6881</v>
      </c>
      <c r="F425" t="s">
        <v>8174</v>
      </c>
      <c r="G425" t="s">
        <v>8175</v>
      </c>
      <c r="H425">
        <v>2023</v>
      </c>
      <c r="I425">
        <v>1</v>
      </c>
      <c r="J425">
        <v>2023</v>
      </c>
      <c r="K425">
        <v>4</v>
      </c>
      <c r="L425" t="s">
        <v>6884</v>
      </c>
      <c r="N425" t="s">
        <v>6818</v>
      </c>
      <c r="Q425" t="s">
        <v>6967</v>
      </c>
      <c r="T425" t="s">
        <v>6961</v>
      </c>
      <c r="V425" t="s">
        <v>8176</v>
      </c>
      <c r="W425" t="s">
        <v>6896</v>
      </c>
      <c r="Y425" t="s">
        <v>8177</v>
      </c>
      <c r="Z425">
        <v>100</v>
      </c>
      <c r="AB425">
        <v>18</v>
      </c>
      <c r="AC425">
        <v>40</v>
      </c>
      <c r="AE425">
        <v>25</v>
      </c>
      <c r="AH425" t="s">
        <v>8178</v>
      </c>
      <c r="AJ425" t="s">
        <v>4835</v>
      </c>
      <c r="AL425" t="s">
        <v>4835</v>
      </c>
    </row>
    <row r="426" spans="1:40" x14ac:dyDescent="0.2">
      <c r="A426" t="s">
        <v>4036</v>
      </c>
      <c r="B426" t="s">
        <v>6879</v>
      </c>
      <c r="C426" t="s">
        <v>10056</v>
      </c>
      <c r="D426" t="s">
        <v>7031</v>
      </c>
      <c r="E426" t="s">
        <v>10130</v>
      </c>
      <c r="F426" t="s">
        <v>10131</v>
      </c>
      <c r="G426" t="s">
        <v>10132</v>
      </c>
      <c r="H426">
        <v>2024</v>
      </c>
      <c r="I426">
        <v>4</v>
      </c>
      <c r="J426">
        <v>2024</v>
      </c>
      <c r="K426">
        <v>4</v>
      </c>
      <c r="L426" t="s">
        <v>6884</v>
      </c>
      <c r="N426" t="s">
        <v>6818</v>
      </c>
      <c r="Q426" t="s">
        <v>7019</v>
      </c>
      <c r="T426" t="s">
        <v>6947</v>
      </c>
      <c r="V426" t="s">
        <v>10133</v>
      </c>
      <c r="W426" t="s">
        <v>6900</v>
      </c>
      <c r="AA426">
        <v>0.63</v>
      </c>
      <c r="AB426">
        <v>15</v>
      </c>
      <c r="AC426">
        <v>80</v>
      </c>
      <c r="AE426">
        <v>34</v>
      </c>
      <c r="AF426">
        <v>35.1</v>
      </c>
      <c r="AG426">
        <v>39.299999999999997</v>
      </c>
      <c r="AJ426" t="s">
        <v>4835</v>
      </c>
      <c r="AL426" t="s">
        <v>4837</v>
      </c>
    </row>
    <row r="427" spans="1:40" x14ac:dyDescent="0.2">
      <c r="A427" t="s">
        <v>2034</v>
      </c>
      <c r="B427" t="s">
        <v>8179</v>
      </c>
      <c r="C427" t="s">
        <v>6916</v>
      </c>
      <c r="D427" t="s">
        <v>6881</v>
      </c>
      <c r="F427" t="s">
        <v>7371</v>
      </c>
      <c r="H427">
        <v>2013</v>
      </c>
      <c r="I427">
        <v>3</v>
      </c>
      <c r="J427">
        <v>2018</v>
      </c>
      <c r="K427">
        <v>11</v>
      </c>
      <c r="L427" t="s">
        <v>6907</v>
      </c>
      <c r="N427" t="s">
        <v>6816</v>
      </c>
      <c r="O427" t="s">
        <v>6937</v>
      </c>
      <c r="T427" t="s">
        <v>6912</v>
      </c>
      <c r="U427" t="s">
        <v>8180</v>
      </c>
      <c r="V427" t="s">
        <v>8181</v>
      </c>
      <c r="W427" t="s">
        <v>6900</v>
      </c>
      <c r="Z427">
        <v>100</v>
      </c>
      <c r="AA427">
        <v>0</v>
      </c>
      <c r="AB427">
        <v>16</v>
      </c>
      <c r="AE427">
        <v>23</v>
      </c>
      <c r="AF427">
        <v>20</v>
      </c>
      <c r="AG427">
        <v>27</v>
      </c>
      <c r="AH427" t="s">
        <v>8182</v>
      </c>
      <c r="AJ427" t="s">
        <v>4835</v>
      </c>
      <c r="AL427" t="s">
        <v>4835</v>
      </c>
      <c r="AN427" t="s">
        <v>8183</v>
      </c>
    </row>
    <row r="428" spans="1:40" x14ac:dyDescent="0.2">
      <c r="A428" t="s">
        <v>2034</v>
      </c>
      <c r="B428" t="s">
        <v>8184</v>
      </c>
      <c r="C428" t="s">
        <v>6916</v>
      </c>
      <c r="D428" t="s">
        <v>6881</v>
      </c>
      <c r="F428" t="s">
        <v>7371</v>
      </c>
      <c r="H428">
        <v>2013</v>
      </c>
      <c r="I428">
        <v>3</v>
      </c>
      <c r="J428">
        <v>2018</v>
      </c>
      <c r="K428">
        <v>11</v>
      </c>
      <c r="L428" t="s">
        <v>6907</v>
      </c>
      <c r="N428" t="s">
        <v>6816</v>
      </c>
      <c r="O428" t="s">
        <v>6937</v>
      </c>
      <c r="T428" t="s">
        <v>6912</v>
      </c>
      <c r="U428" t="s">
        <v>8185</v>
      </c>
      <c r="V428" t="s">
        <v>8181</v>
      </c>
      <c r="W428" t="s">
        <v>6900</v>
      </c>
      <c r="Z428">
        <v>100</v>
      </c>
      <c r="AA428">
        <v>100</v>
      </c>
      <c r="AB428">
        <v>16</v>
      </c>
      <c r="AE428">
        <v>26</v>
      </c>
      <c r="AF428">
        <v>23</v>
      </c>
      <c r="AG428">
        <v>29</v>
      </c>
      <c r="AH428" t="s">
        <v>8186</v>
      </c>
      <c r="AJ428" t="s">
        <v>4835</v>
      </c>
      <c r="AL428" t="s">
        <v>4835</v>
      </c>
      <c r="AN428" t="s">
        <v>8187</v>
      </c>
    </row>
    <row r="429" spans="1:40" x14ac:dyDescent="0.2">
      <c r="A429" t="s">
        <v>3126</v>
      </c>
      <c r="B429" t="s">
        <v>6879</v>
      </c>
      <c r="C429" t="s">
        <v>6928</v>
      </c>
      <c r="D429" t="s">
        <v>6881</v>
      </c>
      <c r="E429" t="s">
        <v>8704</v>
      </c>
      <c r="F429" t="s">
        <v>7002</v>
      </c>
      <c r="H429">
        <v>2010</v>
      </c>
      <c r="I429">
        <v>6</v>
      </c>
      <c r="J429">
        <v>2011</v>
      </c>
      <c r="K429">
        <v>3</v>
      </c>
      <c r="L429" t="s">
        <v>6884</v>
      </c>
      <c r="N429" t="s">
        <v>6816</v>
      </c>
      <c r="O429" t="s">
        <v>6937</v>
      </c>
      <c r="S429" t="s">
        <v>8705</v>
      </c>
      <c r="T429" t="s">
        <v>6894</v>
      </c>
      <c r="V429" t="s">
        <v>8706</v>
      </c>
      <c r="W429" t="s">
        <v>6896</v>
      </c>
      <c r="Y429" t="s">
        <v>8707</v>
      </c>
      <c r="Z429">
        <v>100</v>
      </c>
      <c r="AA429">
        <v>4.7</v>
      </c>
      <c r="AB429">
        <v>17</v>
      </c>
      <c r="AE429">
        <v>32.909999999999997</v>
      </c>
      <c r="AJ429" t="s">
        <v>4837</v>
      </c>
      <c r="AK429" t="s">
        <v>8631</v>
      </c>
      <c r="AL429" t="s">
        <v>4835</v>
      </c>
      <c r="AN429" t="s">
        <v>7963</v>
      </c>
    </row>
    <row r="430" spans="1:40" x14ac:dyDescent="0.2">
      <c r="A430" t="s">
        <v>1194</v>
      </c>
      <c r="B430" t="s">
        <v>6879</v>
      </c>
      <c r="C430" t="s">
        <v>6928</v>
      </c>
      <c r="D430" t="s">
        <v>6881</v>
      </c>
      <c r="F430" t="s">
        <v>7327</v>
      </c>
      <c r="H430">
        <v>2019</v>
      </c>
      <c r="I430">
        <v>1</v>
      </c>
      <c r="J430">
        <v>2019</v>
      </c>
      <c r="K430">
        <v>6</v>
      </c>
      <c r="L430" t="s">
        <v>6884</v>
      </c>
      <c r="N430" t="s">
        <v>6818</v>
      </c>
      <c r="Q430" t="s">
        <v>6920</v>
      </c>
      <c r="T430" t="s">
        <v>6886</v>
      </c>
      <c r="V430" t="s">
        <v>7328</v>
      </c>
      <c r="W430" t="s">
        <v>6896</v>
      </c>
      <c r="X430">
        <v>100</v>
      </c>
      <c r="Y430" t="s">
        <v>7329</v>
      </c>
      <c r="AB430">
        <v>15</v>
      </c>
      <c r="AD430">
        <v>26.9</v>
      </c>
      <c r="AJ430" t="s">
        <v>4835</v>
      </c>
      <c r="AL430" t="s">
        <v>4837</v>
      </c>
    </row>
    <row r="431" spans="1:40" x14ac:dyDescent="0.2">
      <c r="A431" t="s">
        <v>3132</v>
      </c>
      <c r="B431" t="s">
        <v>6879</v>
      </c>
      <c r="C431" t="s">
        <v>6890</v>
      </c>
      <c r="D431" t="s">
        <v>7031</v>
      </c>
      <c r="E431" t="s">
        <v>8708</v>
      </c>
      <c r="F431" t="s">
        <v>8709</v>
      </c>
      <c r="H431">
        <v>2012</v>
      </c>
      <c r="I431">
        <v>8</v>
      </c>
      <c r="J431">
        <v>2013</v>
      </c>
      <c r="K431">
        <v>11</v>
      </c>
      <c r="L431" t="s">
        <v>6884</v>
      </c>
      <c r="N431" t="s">
        <v>6816</v>
      </c>
      <c r="O431" t="s">
        <v>7480</v>
      </c>
      <c r="T431" t="s">
        <v>6947</v>
      </c>
      <c r="U431" t="s">
        <v>8710</v>
      </c>
      <c r="V431" t="s">
        <v>8711</v>
      </c>
      <c r="W431" t="s">
        <v>6896</v>
      </c>
      <c r="X431">
        <v>23.9</v>
      </c>
      <c r="Y431" t="s">
        <v>8712</v>
      </c>
      <c r="AB431">
        <v>14</v>
      </c>
      <c r="AC431">
        <v>17</v>
      </c>
      <c r="AD431">
        <v>15.2</v>
      </c>
      <c r="AJ431" t="s">
        <v>4835</v>
      </c>
      <c r="AL431" t="s">
        <v>4835</v>
      </c>
    </row>
    <row r="432" spans="1:40" x14ac:dyDescent="0.2">
      <c r="A432" t="s">
        <v>3138</v>
      </c>
      <c r="B432" t="s">
        <v>6879</v>
      </c>
      <c r="C432" t="s">
        <v>6916</v>
      </c>
      <c r="D432" t="s">
        <v>6881</v>
      </c>
      <c r="F432" t="s">
        <v>8713</v>
      </c>
      <c r="H432">
        <v>2013</v>
      </c>
      <c r="I432">
        <v>3</v>
      </c>
      <c r="J432">
        <v>2016</v>
      </c>
      <c r="K432">
        <v>1</v>
      </c>
      <c r="L432" t="s">
        <v>6907</v>
      </c>
      <c r="N432" t="s">
        <v>6818</v>
      </c>
      <c r="Q432" t="s">
        <v>6912</v>
      </c>
      <c r="S432" t="s">
        <v>8714</v>
      </c>
      <c r="T432" t="s">
        <v>6912</v>
      </c>
      <c r="U432" t="s">
        <v>7825</v>
      </c>
      <c r="V432" t="s">
        <v>8715</v>
      </c>
      <c r="W432" t="s">
        <v>6896</v>
      </c>
      <c r="Y432" t="s">
        <v>8716</v>
      </c>
      <c r="Z432">
        <v>100</v>
      </c>
      <c r="AA432">
        <v>54.9</v>
      </c>
      <c r="AB432">
        <v>16</v>
      </c>
      <c r="AE432">
        <v>24</v>
      </c>
      <c r="AF432">
        <v>21</v>
      </c>
      <c r="AG432">
        <v>27</v>
      </c>
      <c r="AJ432" t="s">
        <v>4837</v>
      </c>
      <c r="AK432" t="s">
        <v>8631</v>
      </c>
      <c r="AL432" t="s">
        <v>4837</v>
      </c>
      <c r="AN432" t="s">
        <v>8717</v>
      </c>
    </row>
    <row r="433" spans="1:40" x14ac:dyDescent="0.2">
      <c r="A433" t="s">
        <v>3144</v>
      </c>
      <c r="B433" t="s">
        <v>6879</v>
      </c>
      <c r="C433" t="s">
        <v>7855</v>
      </c>
      <c r="D433" t="s">
        <v>6881</v>
      </c>
      <c r="F433" t="s">
        <v>7857</v>
      </c>
      <c r="H433">
        <v>2013</v>
      </c>
      <c r="I433">
        <v>6</v>
      </c>
      <c r="J433">
        <v>2014</v>
      </c>
      <c r="K433">
        <v>1</v>
      </c>
      <c r="L433" t="s">
        <v>6884</v>
      </c>
      <c r="N433" t="s">
        <v>6818</v>
      </c>
      <c r="Q433" t="s">
        <v>7027</v>
      </c>
      <c r="T433" t="s">
        <v>5178</v>
      </c>
      <c r="U433" t="s">
        <v>8718</v>
      </c>
      <c r="V433" t="s">
        <v>8719</v>
      </c>
      <c r="W433" t="s">
        <v>6896</v>
      </c>
      <c r="X433">
        <v>15</v>
      </c>
      <c r="Y433" t="s">
        <v>8720</v>
      </c>
      <c r="Z433">
        <v>100</v>
      </c>
      <c r="AA433">
        <v>0</v>
      </c>
      <c r="AB433">
        <v>18</v>
      </c>
      <c r="AC433">
        <v>35</v>
      </c>
      <c r="AE433">
        <v>28</v>
      </c>
      <c r="AF433">
        <v>20</v>
      </c>
      <c r="AG433">
        <v>35</v>
      </c>
      <c r="AJ433" t="s">
        <v>4835</v>
      </c>
      <c r="AL433" t="s">
        <v>4835</v>
      </c>
      <c r="AN433" t="s">
        <v>8721</v>
      </c>
    </row>
    <row r="434" spans="1:40" x14ac:dyDescent="0.2">
      <c r="A434" t="s">
        <v>645</v>
      </c>
      <c r="B434" t="s">
        <v>7900</v>
      </c>
      <c r="C434" t="s">
        <v>8188</v>
      </c>
      <c r="D434" t="s">
        <v>6881</v>
      </c>
      <c r="E434" t="s">
        <v>8189</v>
      </c>
      <c r="H434">
        <v>2015</v>
      </c>
      <c r="J434">
        <v>2015</v>
      </c>
      <c r="L434" t="s">
        <v>6907</v>
      </c>
      <c r="N434" t="s">
        <v>6816</v>
      </c>
      <c r="O434" t="s">
        <v>6937</v>
      </c>
      <c r="S434" t="s">
        <v>8190</v>
      </c>
      <c r="T434" t="s">
        <v>6912</v>
      </c>
      <c r="V434" t="s">
        <v>8191</v>
      </c>
      <c r="W434" t="s">
        <v>6900</v>
      </c>
      <c r="Z434">
        <v>100</v>
      </c>
      <c r="AA434">
        <v>0</v>
      </c>
      <c r="AB434">
        <v>18</v>
      </c>
      <c r="AC434">
        <v>65</v>
      </c>
      <c r="AJ434" t="s">
        <v>4835</v>
      </c>
      <c r="AL434" t="s">
        <v>4835</v>
      </c>
    </row>
    <row r="435" spans="1:40" x14ac:dyDescent="0.2">
      <c r="A435" t="s">
        <v>645</v>
      </c>
      <c r="B435" t="s">
        <v>7901</v>
      </c>
      <c r="C435" t="s">
        <v>8188</v>
      </c>
      <c r="D435" t="s">
        <v>6881</v>
      </c>
      <c r="E435" t="s">
        <v>8189</v>
      </c>
      <c r="H435">
        <v>2016</v>
      </c>
      <c r="J435">
        <v>2016</v>
      </c>
      <c r="L435" t="s">
        <v>6907</v>
      </c>
      <c r="N435" t="s">
        <v>6816</v>
      </c>
      <c r="O435" t="s">
        <v>6937</v>
      </c>
      <c r="S435" t="s">
        <v>8190</v>
      </c>
      <c r="T435" t="s">
        <v>6912</v>
      </c>
      <c r="V435" t="s">
        <v>8191</v>
      </c>
      <c r="W435" t="s">
        <v>6900</v>
      </c>
      <c r="Z435">
        <v>100</v>
      </c>
      <c r="AA435">
        <v>0</v>
      </c>
      <c r="AB435">
        <v>18</v>
      </c>
      <c r="AC435">
        <v>65</v>
      </c>
      <c r="AJ435" t="s">
        <v>4835</v>
      </c>
      <c r="AL435" t="s">
        <v>4835</v>
      </c>
    </row>
    <row r="436" spans="1:40" x14ac:dyDescent="0.2">
      <c r="A436" t="s">
        <v>645</v>
      </c>
      <c r="B436" t="s">
        <v>7902</v>
      </c>
      <c r="C436" t="s">
        <v>8188</v>
      </c>
      <c r="D436" t="s">
        <v>6881</v>
      </c>
      <c r="E436" t="s">
        <v>8189</v>
      </c>
      <c r="H436">
        <v>2017</v>
      </c>
      <c r="J436">
        <v>2017</v>
      </c>
      <c r="L436" t="s">
        <v>6907</v>
      </c>
      <c r="N436" t="s">
        <v>6816</v>
      </c>
      <c r="O436" t="s">
        <v>6937</v>
      </c>
      <c r="S436" t="s">
        <v>8190</v>
      </c>
      <c r="T436" t="s">
        <v>6912</v>
      </c>
      <c r="V436" t="s">
        <v>8191</v>
      </c>
      <c r="W436" t="s">
        <v>6900</v>
      </c>
      <c r="Z436">
        <v>100</v>
      </c>
      <c r="AA436">
        <v>0</v>
      </c>
      <c r="AB436">
        <v>18</v>
      </c>
      <c r="AC436">
        <v>65</v>
      </c>
      <c r="AJ436" t="s">
        <v>4835</v>
      </c>
      <c r="AL436" t="s">
        <v>4835</v>
      </c>
    </row>
    <row r="437" spans="1:40" x14ac:dyDescent="0.2">
      <c r="A437" t="s">
        <v>645</v>
      </c>
      <c r="B437" t="s">
        <v>7903</v>
      </c>
      <c r="C437" t="s">
        <v>8188</v>
      </c>
      <c r="D437" t="s">
        <v>6881</v>
      </c>
      <c r="E437" t="s">
        <v>8189</v>
      </c>
      <c r="H437">
        <v>2018</v>
      </c>
      <c r="J437">
        <v>2018</v>
      </c>
      <c r="L437" t="s">
        <v>6907</v>
      </c>
      <c r="N437" t="s">
        <v>6816</v>
      </c>
      <c r="O437" t="s">
        <v>6937</v>
      </c>
      <c r="S437" t="s">
        <v>8190</v>
      </c>
      <c r="T437" t="s">
        <v>6912</v>
      </c>
      <c r="V437" t="s">
        <v>8191</v>
      </c>
      <c r="W437" t="s">
        <v>6900</v>
      </c>
      <c r="Z437">
        <v>100</v>
      </c>
      <c r="AA437">
        <v>0</v>
      </c>
      <c r="AB437">
        <v>18</v>
      </c>
      <c r="AC437">
        <v>65</v>
      </c>
      <c r="AJ437" t="s">
        <v>4835</v>
      </c>
      <c r="AL437" t="s">
        <v>4835</v>
      </c>
    </row>
    <row r="438" spans="1:40" x14ac:dyDescent="0.2">
      <c r="A438" t="s">
        <v>645</v>
      </c>
      <c r="B438" t="s">
        <v>8192</v>
      </c>
      <c r="C438" t="s">
        <v>8188</v>
      </c>
      <c r="D438" t="s">
        <v>6881</v>
      </c>
      <c r="E438" t="s">
        <v>8189</v>
      </c>
      <c r="H438">
        <v>2019</v>
      </c>
      <c r="J438">
        <v>2019</v>
      </c>
      <c r="L438" t="s">
        <v>6907</v>
      </c>
      <c r="N438" t="s">
        <v>6816</v>
      </c>
      <c r="O438" t="s">
        <v>6937</v>
      </c>
      <c r="S438" t="s">
        <v>8190</v>
      </c>
      <c r="T438" t="s">
        <v>6912</v>
      </c>
      <c r="V438" t="s">
        <v>8191</v>
      </c>
      <c r="W438" t="s">
        <v>6900</v>
      </c>
      <c r="Z438">
        <v>100</v>
      </c>
      <c r="AA438">
        <v>0</v>
      </c>
      <c r="AB438">
        <v>18</v>
      </c>
      <c r="AC438">
        <v>65</v>
      </c>
      <c r="AJ438" t="s">
        <v>4835</v>
      </c>
      <c r="AL438" t="s">
        <v>4835</v>
      </c>
    </row>
    <row r="439" spans="1:40" x14ac:dyDescent="0.2">
      <c r="A439" t="s">
        <v>4510</v>
      </c>
      <c r="B439" t="s">
        <v>6879</v>
      </c>
      <c r="C439" t="s">
        <v>7296</v>
      </c>
      <c r="D439" t="s">
        <v>6881</v>
      </c>
      <c r="F439" t="s">
        <v>9393</v>
      </c>
      <c r="G439" t="s">
        <v>10134</v>
      </c>
      <c r="H439">
        <v>2010</v>
      </c>
      <c r="I439">
        <v>10</v>
      </c>
      <c r="J439">
        <v>2011</v>
      </c>
      <c r="K439">
        <v>9</v>
      </c>
      <c r="L439" t="s">
        <v>6884</v>
      </c>
      <c r="N439" t="s">
        <v>6818</v>
      </c>
      <c r="Q439" t="s">
        <v>7040</v>
      </c>
      <c r="T439" t="s">
        <v>6886</v>
      </c>
      <c r="V439" t="s">
        <v>10135</v>
      </c>
      <c r="W439" t="s">
        <v>6896</v>
      </c>
      <c r="X439">
        <v>100</v>
      </c>
      <c r="Y439" t="s">
        <v>7165</v>
      </c>
      <c r="Z439">
        <v>100</v>
      </c>
      <c r="AB439">
        <v>18</v>
      </c>
      <c r="AC439">
        <v>45</v>
      </c>
      <c r="AD439">
        <v>29.3</v>
      </c>
      <c r="AJ439" t="s">
        <v>4835</v>
      </c>
      <c r="AL439" t="s">
        <v>4837</v>
      </c>
    </row>
    <row r="440" spans="1:40" x14ac:dyDescent="0.2">
      <c r="A440" t="s">
        <v>3150</v>
      </c>
      <c r="B440" t="s">
        <v>8722</v>
      </c>
      <c r="C440" t="s">
        <v>7641</v>
      </c>
      <c r="D440" t="s">
        <v>6881</v>
      </c>
      <c r="F440" t="s">
        <v>8174</v>
      </c>
      <c r="H440">
        <v>2014</v>
      </c>
      <c r="I440">
        <v>8</v>
      </c>
      <c r="J440">
        <v>2014</v>
      </c>
      <c r="K440">
        <v>10</v>
      </c>
      <c r="L440" t="s">
        <v>6884</v>
      </c>
      <c r="N440" t="s">
        <v>6816</v>
      </c>
      <c r="O440" t="s">
        <v>6937</v>
      </c>
      <c r="T440" t="s">
        <v>6894</v>
      </c>
      <c r="U440" t="s">
        <v>8723</v>
      </c>
      <c r="V440" t="s">
        <v>8724</v>
      </c>
      <c r="W440" t="s">
        <v>6896</v>
      </c>
      <c r="X440">
        <v>56.2</v>
      </c>
      <c r="Y440" t="s">
        <v>8725</v>
      </c>
      <c r="Z440">
        <v>100</v>
      </c>
      <c r="AB440">
        <v>18</v>
      </c>
      <c r="AE440">
        <v>27</v>
      </c>
      <c r="AF440">
        <v>23</v>
      </c>
      <c r="AG440">
        <v>31</v>
      </c>
      <c r="AJ440" t="s">
        <v>4835</v>
      </c>
      <c r="AL440" t="s">
        <v>4835</v>
      </c>
    </row>
    <row r="441" spans="1:40" x14ac:dyDescent="0.2">
      <c r="A441" t="s">
        <v>3150</v>
      </c>
      <c r="B441" t="s">
        <v>8726</v>
      </c>
      <c r="C441" t="s">
        <v>7641</v>
      </c>
      <c r="D441" t="s">
        <v>6881</v>
      </c>
      <c r="F441" t="s">
        <v>8174</v>
      </c>
      <c r="H441">
        <v>2014</v>
      </c>
      <c r="I441">
        <v>8</v>
      </c>
      <c r="J441">
        <v>2014</v>
      </c>
      <c r="K441">
        <v>10</v>
      </c>
      <c r="L441" t="s">
        <v>6884</v>
      </c>
      <c r="N441" t="s">
        <v>6816</v>
      </c>
      <c r="O441" t="s">
        <v>6937</v>
      </c>
      <c r="T441" t="s">
        <v>6894</v>
      </c>
      <c r="U441" t="s">
        <v>8727</v>
      </c>
      <c r="V441" t="s">
        <v>8728</v>
      </c>
      <c r="W441" t="s">
        <v>6896</v>
      </c>
      <c r="X441">
        <v>35.5</v>
      </c>
      <c r="Y441" t="s">
        <v>8729</v>
      </c>
      <c r="Z441">
        <v>100</v>
      </c>
      <c r="AB441">
        <v>18</v>
      </c>
      <c r="AE441">
        <v>28</v>
      </c>
      <c r="AF441">
        <v>25</v>
      </c>
      <c r="AG441">
        <v>35</v>
      </c>
      <c r="AJ441" t="s">
        <v>4835</v>
      </c>
      <c r="AL441" t="s">
        <v>4835</v>
      </c>
    </row>
    <row r="442" spans="1:40" x14ac:dyDescent="0.2">
      <c r="A442" t="s">
        <v>2040</v>
      </c>
      <c r="B442" t="s">
        <v>6898</v>
      </c>
      <c r="C442" t="s">
        <v>6982</v>
      </c>
      <c r="D442" t="s">
        <v>6983</v>
      </c>
      <c r="E442" t="s">
        <v>6984</v>
      </c>
      <c r="F442" t="s">
        <v>8730</v>
      </c>
      <c r="H442">
        <v>2014</v>
      </c>
      <c r="I442">
        <v>6</v>
      </c>
      <c r="J442">
        <v>2015</v>
      </c>
      <c r="K442">
        <v>6</v>
      </c>
      <c r="L442" t="s">
        <v>6884</v>
      </c>
      <c r="N442" t="s">
        <v>6816</v>
      </c>
      <c r="O442" t="s">
        <v>7244</v>
      </c>
      <c r="T442" t="s">
        <v>6947</v>
      </c>
      <c r="V442" t="s">
        <v>8731</v>
      </c>
      <c r="W442" t="s">
        <v>6896</v>
      </c>
      <c r="X442">
        <v>4.0999999999999996</v>
      </c>
      <c r="Y442" t="s">
        <v>8732</v>
      </c>
      <c r="Z442">
        <v>74.099999999999994</v>
      </c>
      <c r="AA442">
        <v>44.1</v>
      </c>
      <c r="AB442">
        <v>15</v>
      </c>
      <c r="AC442">
        <v>49</v>
      </c>
      <c r="AE442">
        <v>27</v>
      </c>
      <c r="AF442">
        <v>21</v>
      </c>
      <c r="AG442">
        <v>36</v>
      </c>
      <c r="AJ442" t="s">
        <v>4837</v>
      </c>
      <c r="AK442" t="s">
        <v>8733</v>
      </c>
      <c r="AL442" t="s">
        <v>4835</v>
      </c>
    </row>
    <row r="443" spans="1:40" x14ac:dyDescent="0.2">
      <c r="A443" t="s">
        <v>2040</v>
      </c>
      <c r="B443" t="s">
        <v>6906</v>
      </c>
      <c r="C443" t="s">
        <v>6982</v>
      </c>
      <c r="D443" t="s">
        <v>6983</v>
      </c>
      <c r="E443" t="s">
        <v>6984</v>
      </c>
      <c r="F443" t="s">
        <v>8730</v>
      </c>
      <c r="H443">
        <v>2014</v>
      </c>
      <c r="I443">
        <v>6</v>
      </c>
      <c r="J443">
        <v>2015</v>
      </c>
      <c r="K443">
        <v>6</v>
      </c>
      <c r="L443" t="s">
        <v>6907</v>
      </c>
      <c r="N443" t="s">
        <v>6816</v>
      </c>
      <c r="O443" t="s">
        <v>7244</v>
      </c>
      <c r="T443" t="s">
        <v>6947</v>
      </c>
      <c r="V443" t="s">
        <v>8731</v>
      </c>
      <c r="W443" t="s">
        <v>6896</v>
      </c>
      <c r="X443">
        <v>1.9</v>
      </c>
      <c r="Y443" t="s">
        <v>8732</v>
      </c>
      <c r="Z443">
        <v>68.599999999999994</v>
      </c>
      <c r="AA443">
        <v>28</v>
      </c>
      <c r="AB443">
        <v>15</v>
      </c>
      <c r="AC443">
        <v>49</v>
      </c>
      <c r="AE443">
        <v>26</v>
      </c>
      <c r="AF443">
        <v>20</v>
      </c>
      <c r="AG443">
        <v>35</v>
      </c>
      <c r="AJ443" t="s">
        <v>4837</v>
      </c>
      <c r="AK443" t="s">
        <v>8733</v>
      </c>
      <c r="AL443" t="s">
        <v>4835</v>
      </c>
    </row>
    <row r="444" spans="1:40" x14ac:dyDescent="0.2">
      <c r="A444" t="s">
        <v>2046</v>
      </c>
      <c r="B444" t="s">
        <v>8193</v>
      </c>
      <c r="C444" t="s">
        <v>6928</v>
      </c>
      <c r="D444" t="s">
        <v>6881</v>
      </c>
      <c r="H444">
        <v>2015</v>
      </c>
      <c r="I444">
        <v>1</v>
      </c>
      <c r="J444">
        <v>2015</v>
      </c>
      <c r="K444">
        <v>8</v>
      </c>
      <c r="L444" t="s">
        <v>6884</v>
      </c>
      <c r="N444" t="s">
        <v>6818</v>
      </c>
      <c r="Q444" t="s">
        <v>7048</v>
      </c>
      <c r="S444" t="s">
        <v>8194</v>
      </c>
      <c r="T444" t="s">
        <v>6894</v>
      </c>
      <c r="U444" t="s">
        <v>8195</v>
      </c>
      <c r="V444" t="s">
        <v>8196</v>
      </c>
      <c r="W444" t="s">
        <v>6900</v>
      </c>
      <c r="Z444">
        <v>100</v>
      </c>
      <c r="AA444">
        <v>3.1</v>
      </c>
      <c r="AB444">
        <v>18</v>
      </c>
      <c r="AD444">
        <v>28.7</v>
      </c>
      <c r="AJ444" t="s">
        <v>4835</v>
      </c>
      <c r="AL444" t="s">
        <v>4835</v>
      </c>
      <c r="AN444" t="s">
        <v>8197</v>
      </c>
    </row>
    <row r="445" spans="1:40" x14ac:dyDescent="0.2">
      <c r="A445" t="s">
        <v>2046</v>
      </c>
      <c r="B445" t="s">
        <v>8198</v>
      </c>
      <c r="C445" t="s">
        <v>6928</v>
      </c>
      <c r="D445" t="s">
        <v>6881</v>
      </c>
      <c r="H445">
        <v>2015</v>
      </c>
      <c r="I445">
        <v>1</v>
      </c>
      <c r="J445">
        <v>2015</v>
      </c>
      <c r="K445">
        <v>8</v>
      </c>
      <c r="L445" t="s">
        <v>6884</v>
      </c>
      <c r="N445" t="s">
        <v>6818</v>
      </c>
      <c r="Q445" t="s">
        <v>7048</v>
      </c>
      <c r="S445" t="s">
        <v>8194</v>
      </c>
      <c r="T445" t="s">
        <v>6894</v>
      </c>
      <c r="U445" t="s">
        <v>8199</v>
      </c>
      <c r="V445" t="s">
        <v>8196</v>
      </c>
      <c r="W445" t="s">
        <v>6900</v>
      </c>
      <c r="Z445">
        <v>100</v>
      </c>
      <c r="AA445">
        <v>1.9</v>
      </c>
      <c r="AB445">
        <v>18</v>
      </c>
      <c r="AD445">
        <v>36</v>
      </c>
      <c r="AJ445" t="s">
        <v>4835</v>
      </c>
      <c r="AL445" t="s">
        <v>4835</v>
      </c>
      <c r="AN445" t="s">
        <v>8200</v>
      </c>
    </row>
    <row r="446" spans="1:40" x14ac:dyDescent="0.2">
      <c r="A446" t="s">
        <v>3156</v>
      </c>
      <c r="B446" t="s">
        <v>8667</v>
      </c>
      <c r="C446" t="s">
        <v>7062</v>
      </c>
      <c r="D446" t="s">
        <v>6881</v>
      </c>
      <c r="E446" t="s">
        <v>8734</v>
      </c>
      <c r="F446" t="s">
        <v>8735</v>
      </c>
      <c r="G446" t="s">
        <v>8736</v>
      </c>
      <c r="H446">
        <v>2014</v>
      </c>
      <c r="I446">
        <v>1</v>
      </c>
      <c r="J446">
        <v>2016</v>
      </c>
      <c r="K446">
        <v>12</v>
      </c>
      <c r="L446" t="s">
        <v>6907</v>
      </c>
      <c r="N446" t="s">
        <v>6818</v>
      </c>
      <c r="Q446" t="s">
        <v>7009</v>
      </c>
      <c r="T446" t="s">
        <v>6886</v>
      </c>
      <c r="U446" t="s">
        <v>8737</v>
      </c>
      <c r="V446" t="s">
        <v>8738</v>
      </c>
      <c r="W446" t="s">
        <v>6896</v>
      </c>
      <c r="Z446">
        <v>100</v>
      </c>
      <c r="AA446">
        <v>0</v>
      </c>
      <c r="AB446">
        <v>19</v>
      </c>
      <c r="AC446">
        <v>66</v>
      </c>
      <c r="AD446">
        <v>34.909999999999997</v>
      </c>
      <c r="AJ446" t="s">
        <v>4835</v>
      </c>
      <c r="AL446" t="s">
        <v>4835</v>
      </c>
    </row>
    <row r="447" spans="1:40" x14ac:dyDescent="0.2">
      <c r="A447" t="s">
        <v>3156</v>
      </c>
      <c r="B447" t="s">
        <v>8674</v>
      </c>
      <c r="C447" t="s">
        <v>7062</v>
      </c>
      <c r="D447" t="s">
        <v>6881</v>
      </c>
      <c r="E447" t="s">
        <v>8734</v>
      </c>
      <c r="F447" t="s">
        <v>8735</v>
      </c>
      <c r="G447" t="s">
        <v>8736</v>
      </c>
      <c r="H447">
        <v>2014</v>
      </c>
      <c r="I447">
        <v>1</v>
      </c>
      <c r="J447">
        <v>2016</v>
      </c>
      <c r="K447">
        <v>12</v>
      </c>
      <c r="L447" t="s">
        <v>6907</v>
      </c>
      <c r="N447" t="s">
        <v>6818</v>
      </c>
      <c r="Q447" t="s">
        <v>7009</v>
      </c>
      <c r="T447" t="s">
        <v>6886</v>
      </c>
      <c r="U447" t="s">
        <v>8739</v>
      </c>
      <c r="V447" t="s">
        <v>8738</v>
      </c>
      <c r="W447" t="s">
        <v>6896</v>
      </c>
      <c r="Z447">
        <v>100</v>
      </c>
      <c r="AA447">
        <v>0</v>
      </c>
      <c r="AB447">
        <v>19</v>
      </c>
      <c r="AC447">
        <v>66</v>
      </c>
      <c r="AD447">
        <v>37.14</v>
      </c>
      <c r="AJ447" t="s">
        <v>4835</v>
      </c>
      <c r="AL447" t="s">
        <v>4835</v>
      </c>
    </row>
    <row r="448" spans="1:40" x14ac:dyDescent="0.2">
      <c r="A448" t="s">
        <v>3163</v>
      </c>
      <c r="B448" t="s">
        <v>6898</v>
      </c>
      <c r="C448" t="s">
        <v>7241</v>
      </c>
      <c r="D448" t="s">
        <v>7031</v>
      </c>
      <c r="F448" t="s">
        <v>8740</v>
      </c>
      <c r="G448" t="s">
        <v>8741</v>
      </c>
      <c r="H448">
        <v>2010</v>
      </c>
      <c r="I448">
        <v>4</v>
      </c>
      <c r="J448">
        <v>2011</v>
      </c>
      <c r="K448">
        <v>10</v>
      </c>
      <c r="L448" t="s">
        <v>6884</v>
      </c>
      <c r="N448" t="s">
        <v>6818</v>
      </c>
      <c r="Q448" t="s">
        <v>6925</v>
      </c>
      <c r="T448" t="s">
        <v>6987</v>
      </c>
      <c r="V448" t="s">
        <v>8742</v>
      </c>
      <c r="W448" t="s">
        <v>6900</v>
      </c>
      <c r="Z448">
        <v>100</v>
      </c>
      <c r="AA448">
        <v>12.7</v>
      </c>
      <c r="AB448">
        <v>18</v>
      </c>
      <c r="AD448">
        <v>32.21</v>
      </c>
      <c r="AJ448" t="s">
        <v>4835</v>
      </c>
      <c r="AL448" t="s">
        <v>4835</v>
      </c>
    </row>
    <row r="449" spans="1:40" x14ac:dyDescent="0.2">
      <c r="A449" t="s">
        <v>3163</v>
      </c>
      <c r="B449" t="s">
        <v>6906</v>
      </c>
      <c r="C449" t="s">
        <v>7241</v>
      </c>
      <c r="D449" t="s">
        <v>7031</v>
      </c>
      <c r="F449" t="s">
        <v>8740</v>
      </c>
      <c r="G449" t="s">
        <v>8741</v>
      </c>
      <c r="H449">
        <v>2010</v>
      </c>
      <c r="I449">
        <v>4</v>
      </c>
      <c r="J449">
        <v>2011</v>
      </c>
      <c r="K449">
        <v>10</v>
      </c>
      <c r="L449" t="s">
        <v>6907</v>
      </c>
      <c r="N449" t="s">
        <v>6818</v>
      </c>
      <c r="Q449" t="s">
        <v>6925</v>
      </c>
      <c r="T449" t="s">
        <v>6987</v>
      </c>
      <c r="V449" t="s">
        <v>8742</v>
      </c>
      <c r="W449" t="s">
        <v>6900</v>
      </c>
      <c r="Z449">
        <v>100</v>
      </c>
      <c r="AA449">
        <v>6.9</v>
      </c>
      <c r="AB449">
        <v>18</v>
      </c>
      <c r="AD449">
        <v>34.93</v>
      </c>
      <c r="AJ449" t="s">
        <v>4835</v>
      </c>
      <c r="AL449" t="s">
        <v>4835</v>
      </c>
    </row>
    <row r="450" spans="1:40" x14ac:dyDescent="0.2">
      <c r="A450" t="s">
        <v>3169</v>
      </c>
      <c r="B450" t="s">
        <v>6879</v>
      </c>
      <c r="C450" t="s">
        <v>8743</v>
      </c>
      <c r="D450" t="s">
        <v>6881</v>
      </c>
      <c r="F450" t="s">
        <v>8744</v>
      </c>
      <c r="G450" t="s">
        <v>8745</v>
      </c>
      <c r="H450">
        <v>2014</v>
      </c>
      <c r="I450">
        <v>9</v>
      </c>
      <c r="J450">
        <v>2015</v>
      </c>
      <c r="K450">
        <v>2</v>
      </c>
      <c r="L450" t="s">
        <v>6884</v>
      </c>
      <c r="N450" t="s">
        <v>6818</v>
      </c>
      <c r="Q450" t="s">
        <v>6967</v>
      </c>
      <c r="T450" t="s">
        <v>6961</v>
      </c>
      <c r="V450" t="s">
        <v>8746</v>
      </c>
      <c r="W450" t="s">
        <v>6900</v>
      </c>
      <c r="Z450">
        <v>100</v>
      </c>
      <c r="AB450">
        <v>14</v>
      </c>
      <c r="AC450">
        <v>43</v>
      </c>
      <c r="AE450">
        <v>25</v>
      </c>
      <c r="AJ450" t="s">
        <v>4835</v>
      </c>
      <c r="AL450" t="s">
        <v>4835</v>
      </c>
    </row>
    <row r="451" spans="1:40" x14ac:dyDescent="0.2">
      <c r="A451" t="s">
        <v>3175</v>
      </c>
      <c r="B451" t="s">
        <v>8747</v>
      </c>
      <c r="C451" t="s">
        <v>7957</v>
      </c>
      <c r="D451" t="s">
        <v>6881</v>
      </c>
      <c r="F451" t="s">
        <v>8748</v>
      </c>
      <c r="H451">
        <v>2012</v>
      </c>
      <c r="J451">
        <v>2016</v>
      </c>
      <c r="L451" t="s">
        <v>6884</v>
      </c>
      <c r="N451" t="s">
        <v>6818</v>
      </c>
      <c r="Q451" t="s">
        <v>8749</v>
      </c>
      <c r="T451" t="s">
        <v>6987</v>
      </c>
      <c r="U451" t="s">
        <v>8750</v>
      </c>
      <c r="V451" t="s">
        <v>8751</v>
      </c>
      <c r="W451" t="s">
        <v>6900</v>
      </c>
      <c r="Z451">
        <v>100</v>
      </c>
      <c r="AA451">
        <v>0</v>
      </c>
      <c r="AB451">
        <v>18</v>
      </c>
      <c r="AC451">
        <v>45</v>
      </c>
      <c r="AD451">
        <v>23.9</v>
      </c>
      <c r="AH451" t="s">
        <v>8752</v>
      </c>
      <c r="AJ451" t="s">
        <v>4835</v>
      </c>
      <c r="AL451" t="s">
        <v>4835</v>
      </c>
    </row>
    <row r="452" spans="1:40" x14ac:dyDescent="0.2">
      <c r="A452" t="s">
        <v>3175</v>
      </c>
      <c r="B452" t="s">
        <v>8753</v>
      </c>
      <c r="C452" t="s">
        <v>7957</v>
      </c>
      <c r="D452" t="s">
        <v>6881</v>
      </c>
      <c r="F452" t="s">
        <v>8754</v>
      </c>
      <c r="H452">
        <v>2012</v>
      </c>
      <c r="J452">
        <v>2016</v>
      </c>
      <c r="L452" t="s">
        <v>6884</v>
      </c>
      <c r="N452" t="s">
        <v>6818</v>
      </c>
      <c r="Q452" t="s">
        <v>8749</v>
      </c>
      <c r="T452" t="s">
        <v>6987</v>
      </c>
      <c r="U452" t="s">
        <v>8750</v>
      </c>
      <c r="V452" t="s">
        <v>8755</v>
      </c>
      <c r="W452" t="s">
        <v>6900</v>
      </c>
      <c r="Z452">
        <v>100</v>
      </c>
      <c r="AA452">
        <v>0</v>
      </c>
      <c r="AB452">
        <v>18</v>
      </c>
      <c r="AC452">
        <v>45</v>
      </c>
      <c r="AD452">
        <v>23.1</v>
      </c>
      <c r="AH452" t="s">
        <v>8756</v>
      </c>
      <c r="AJ452" t="s">
        <v>4835</v>
      </c>
      <c r="AL452" t="s">
        <v>4835</v>
      </c>
    </row>
    <row r="453" spans="1:40" x14ac:dyDescent="0.2">
      <c r="A453" t="s">
        <v>3175</v>
      </c>
      <c r="B453" t="s">
        <v>8757</v>
      </c>
      <c r="C453" t="s">
        <v>7957</v>
      </c>
      <c r="D453" t="s">
        <v>6881</v>
      </c>
      <c r="F453" t="s">
        <v>8748</v>
      </c>
      <c r="H453">
        <v>2012</v>
      </c>
      <c r="J453">
        <v>2016</v>
      </c>
      <c r="L453" t="s">
        <v>6884</v>
      </c>
      <c r="N453" t="s">
        <v>6816</v>
      </c>
      <c r="O453" t="s">
        <v>6937</v>
      </c>
      <c r="S453" t="s">
        <v>8758</v>
      </c>
      <c r="T453" t="s">
        <v>6894</v>
      </c>
      <c r="U453" t="s">
        <v>8759</v>
      </c>
      <c r="V453" t="s">
        <v>8760</v>
      </c>
      <c r="W453" t="s">
        <v>6900</v>
      </c>
      <c r="Z453">
        <v>100</v>
      </c>
      <c r="AA453">
        <v>0</v>
      </c>
      <c r="AB453">
        <v>18</v>
      </c>
      <c r="AC453">
        <v>45</v>
      </c>
      <c r="AD453">
        <v>26</v>
      </c>
      <c r="AH453" t="s">
        <v>8761</v>
      </c>
      <c r="AJ453" t="s">
        <v>4835</v>
      </c>
      <c r="AL453" t="s">
        <v>4835</v>
      </c>
    </row>
    <row r="454" spans="1:40" x14ac:dyDescent="0.2">
      <c r="A454" t="s">
        <v>3175</v>
      </c>
      <c r="B454" t="s">
        <v>8762</v>
      </c>
      <c r="C454" t="s">
        <v>7957</v>
      </c>
      <c r="D454" t="s">
        <v>6881</v>
      </c>
      <c r="F454" t="s">
        <v>8748</v>
      </c>
      <c r="H454">
        <v>2012</v>
      </c>
      <c r="J454">
        <v>2016</v>
      </c>
      <c r="L454" t="s">
        <v>6884</v>
      </c>
      <c r="N454" t="s">
        <v>6816</v>
      </c>
      <c r="O454" t="s">
        <v>6937</v>
      </c>
      <c r="S454" t="s">
        <v>8758</v>
      </c>
      <c r="T454" t="s">
        <v>6894</v>
      </c>
      <c r="U454" t="s">
        <v>8763</v>
      </c>
      <c r="V454" t="s">
        <v>8760</v>
      </c>
      <c r="W454" t="s">
        <v>6900</v>
      </c>
      <c r="Z454">
        <v>100</v>
      </c>
      <c r="AA454">
        <v>100</v>
      </c>
      <c r="AB454">
        <v>18</v>
      </c>
      <c r="AC454">
        <v>45</v>
      </c>
      <c r="AD454">
        <v>31.5</v>
      </c>
      <c r="AH454" t="s">
        <v>8764</v>
      </c>
      <c r="AJ454" t="s">
        <v>4835</v>
      </c>
      <c r="AL454" t="s">
        <v>4835</v>
      </c>
    </row>
    <row r="455" spans="1:40" x14ac:dyDescent="0.2">
      <c r="A455" t="s">
        <v>3175</v>
      </c>
      <c r="B455" t="s">
        <v>8765</v>
      </c>
      <c r="C455" t="s">
        <v>7957</v>
      </c>
      <c r="D455" t="s">
        <v>6881</v>
      </c>
      <c r="F455" t="s">
        <v>8754</v>
      </c>
      <c r="H455">
        <v>2012</v>
      </c>
      <c r="J455">
        <v>2016</v>
      </c>
      <c r="L455" t="s">
        <v>6884</v>
      </c>
      <c r="N455" t="s">
        <v>6816</v>
      </c>
      <c r="O455" t="s">
        <v>6937</v>
      </c>
      <c r="S455" t="s">
        <v>8758</v>
      </c>
      <c r="T455" t="s">
        <v>6894</v>
      </c>
      <c r="U455" t="s">
        <v>8759</v>
      </c>
      <c r="V455" t="s">
        <v>8766</v>
      </c>
      <c r="W455" t="s">
        <v>6900</v>
      </c>
      <c r="Z455">
        <v>100</v>
      </c>
      <c r="AA455">
        <v>0</v>
      </c>
      <c r="AB455">
        <v>18</v>
      </c>
      <c r="AC455">
        <v>45</v>
      </c>
      <c r="AD455">
        <v>24.3</v>
      </c>
      <c r="AH455" t="s">
        <v>8764</v>
      </c>
      <c r="AJ455" t="s">
        <v>4835</v>
      </c>
      <c r="AL455" t="s">
        <v>4835</v>
      </c>
    </row>
    <row r="456" spans="1:40" x14ac:dyDescent="0.2">
      <c r="A456" t="s">
        <v>3175</v>
      </c>
      <c r="B456" t="s">
        <v>8767</v>
      </c>
      <c r="C456" t="s">
        <v>7957</v>
      </c>
      <c r="D456" t="s">
        <v>6881</v>
      </c>
      <c r="F456" t="s">
        <v>8754</v>
      </c>
      <c r="H456">
        <v>2012</v>
      </c>
      <c r="J456">
        <v>2016</v>
      </c>
      <c r="L456" t="s">
        <v>6884</v>
      </c>
      <c r="N456" t="s">
        <v>6816</v>
      </c>
      <c r="O456" t="s">
        <v>6937</v>
      </c>
      <c r="S456" t="s">
        <v>8758</v>
      </c>
      <c r="T456" t="s">
        <v>6894</v>
      </c>
      <c r="U456" t="s">
        <v>8763</v>
      </c>
      <c r="V456" t="s">
        <v>8766</v>
      </c>
      <c r="W456" t="s">
        <v>6900</v>
      </c>
      <c r="Z456">
        <v>100</v>
      </c>
      <c r="AA456">
        <v>100</v>
      </c>
      <c r="AB456">
        <v>18</v>
      </c>
      <c r="AC456">
        <v>45</v>
      </c>
      <c r="AD456">
        <v>30.5</v>
      </c>
      <c r="AH456" t="s">
        <v>8768</v>
      </c>
      <c r="AJ456" t="s">
        <v>4835</v>
      </c>
      <c r="AL456" t="s">
        <v>4835</v>
      </c>
    </row>
    <row r="457" spans="1:40" x14ac:dyDescent="0.2">
      <c r="A457" t="s">
        <v>3182</v>
      </c>
      <c r="B457" t="s">
        <v>6879</v>
      </c>
      <c r="C457" t="s">
        <v>6890</v>
      </c>
      <c r="D457" t="s">
        <v>7031</v>
      </c>
      <c r="E457" t="s">
        <v>8769</v>
      </c>
      <c r="F457" t="s">
        <v>8770</v>
      </c>
      <c r="G457" t="s">
        <v>8771</v>
      </c>
      <c r="H457">
        <v>2011</v>
      </c>
      <c r="I457">
        <v>5</v>
      </c>
      <c r="J457">
        <v>2013</v>
      </c>
      <c r="K457">
        <v>6</v>
      </c>
      <c r="L457" t="s">
        <v>6884</v>
      </c>
      <c r="N457" t="s">
        <v>6818</v>
      </c>
      <c r="Q457" t="s">
        <v>6967</v>
      </c>
      <c r="T457" t="s">
        <v>6961</v>
      </c>
      <c r="V457" t="s">
        <v>8772</v>
      </c>
      <c r="W457" t="s">
        <v>6900</v>
      </c>
      <c r="Z457">
        <v>100</v>
      </c>
      <c r="AA457">
        <v>0</v>
      </c>
      <c r="AB457">
        <v>14</v>
      </c>
      <c r="AE457">
        <v>22</v>
      </c>
      <c r="AF457">
        <v>19</v>
      </c>
      <c r="AG457">
        <v>27</v>
      </c>
      <c r="AJ457" t="s">
        <v>4835</v>
      </c>
      <c r="AL457" t="s">
        <v>4837</v>
      </c>
    </row>
    <row r="458" spans="1:40" x14ac:dyDescent="0.2">
      <c r="A458" t="s">
        <v>140</v>
      </c>
      <c r="B458" t="s">
        <v>6898</v>
      </c>
      <c r="C458" t="s">
        <v>7241</v>
      </c>
      <c r="D458" t="s">
        <v>6881</v>
      </c>
      <c r="E458" t="s">
        <v>7330</v>
      </c>
      <c r="F458" t="s">
        <v>7260</v>
      </c>
      <c r="G458" t="s">
        <v>7331</v>
      </c>
      <c r="H458">
        <v>2021</v>
      </c>
      <c r="I458">
        <v>5</v>
      </c>
      <c r="J458">
        <v>2023</v>
      </c>
      <c r="K458">
        <v>11</v>
      </c>
      <c r="L458" t="s">
        <v>6884</v>
      </c>
      <c r="N458" t="s">
        <v>6818</v>
      </c>
      <c r="Q458" t="s">
        <v>5178</v>
      </c>
      <c r="R458" t="s">
        <v>7332</v>
      </c>
      <c r="T458" t="s">
        <v>6987</v>
      </c>
      <c r="U458" t="s">
        <v>7333</v>
      </c>
      <c r="V458" t="s">
        <v>7334</v>
      </c>
      <c r="W458" t="s">
        <v>6896</v>
      </c>
      <c r="X458">
        <v>56.2</v>
      </c>
      <c r="Y458" t="s">
        <v>7335</v>
      </c>
      <c r="Z458">
        <v>100</v>
      </c>
      <c r="AA458">
        <v>8.6</v>
      </c>
      <c r="AB458">
        <v>16</v>
      </c>
      <c r="AJ458" t="s">
        <v>4835</v>
      </c>
      <c r="AL458" t="s">
        <v>4835</v>
      </c>
    </row>
    <row r="459" spans="1:40" x14ac:dyDescent="0.2">
      <c r="A459" t="s">
        <v>140</v>
      </c>
      <c r="B459" t="s">
        <v>6906</v>
      </c>
      <c r="C459" t="s">
        <v>7241</v>
      </c>
      <c r="D459" t="s">
        <v>6881</v>
      </c>
      <c r="E459" t="s">
        <v>7330</v>
      </c>
      <c r="F459" t="s">
        <v>7260</v>
      </c>
      <c r="G459" t="s">
        <v>7331</v>
      </c>
      <c r="H459">
        <v>2021</v>
      </c>
      <c r="I459">
        <v>5</v>
      </c>
      <c r="J459">
        <v>2023</v>
      </c>
      <c r="K459">
        <v>11</v>
      </c>
      <c r="L459" t="s">
        <v>6907</v>
      </c>
      <c r="N459" t="s">
        <v>6818</v>
      </c>
      <c r="Q459" t="s">
        <v>5178</v>
      </c>
      <c r="R459" t="s">
        <v>7332</v>
      </c>
      <c r="T459" t="s">
        <v>6987</v>
      </c>
      <c r="U459" t="s">
        <v>7333</v>
      </c>
      <c r="V459" t="s">
        <v>7334</v>
      </c>
      <c r="W459" t="s">
        <v>6896</v>
      </c>
      <c r="X459">
        <v>43.8</v>
      </c>
      <c r="Y459" t="s">
        <v>7336</v>
      </c>
      <c r="Z459">
        <v>100</v>
      </c>
      <c r="AA459">
        <v>8.8000000000000007</v>
      </c>
      <c r="AB459">
        <v>16</v>
      </c>
      <c r="AJ459" t="s">
        <v>4835</v>
      </c>
      <c r="AL459" t="s">
        <v>4835</v>
      </c>
    </row>
    <row r="460" spans="1:40" x14ac:dyDescent="0.2">
      <c r="A460" t="s">
        <v>652</v>
      </c>
      <c r="B460" t="s">
        <v>6906</v>
      </c>
      <c r="C460" t="s">
        <v>6922</v>
      </c>
      <c r="D460" t="s">
        <v>6881</v>
      </c>
      <c r="F460" t="s">
        <v>6924</v>
      </c>
      <c r="G460" t="s">
        <v>7337</v>
      </c>
      <c r="H460">
        <v>2019</v>
      </c>
      <c r="I460">
        <v>7</v>
      </c>
      <c r="J460">
        <v>2021</v>
      </c>
      <c r="K460">
        <v>7</v>
      </c>
      <c r="L460" t="s">
        <v>6907</v>
      </c>
      <c r="N460" t="s">
        <v>6818</v>
      </c>
      <c r="Q460" t="s">
        <v>6952</v>
      </c>
      <c r="T460" t="s">
        <v>6886</v>
      </c>
      <c r="U460" t="s">
        <v>7338</v>
      </c>
      <c r="V460" t="s">
        <v>7339</v>
      </c>
      <c r="W460" t="s">
        <v>6896</v>
      </c>
      <c r="X460">
        <v>100</v>
      </c>
      <c r="Y460" t="s">
        <v>7340</v>
      </c>
      <c r="AA460">
        <v>1.1100000000000001</v>
      </c>
      <c r="AB460">
        <v>18</v>
      </c>
      <c r="AC460">
        <v>69</v>
      </c>
      <c r="AJ460" t="s">
        <v>4835</v>
      </c>
      <c r="AL460" t="s">
        <v>4837</v>
      </c>
      <c r="AN460" t="s">
        <v>7341</v>
      </c>
    </row>
    <row r="461" spans="1:40" x14ac:dyDescent="0.2">
      <c r="A461" t="s">
        <v>652</v>
      </c>
      <c r="B461" t="s">
        <v>6898</v>
      </c>
      <c r="C461" t="s">
        <v>6922</v>
      </c>
      <c r="D461" t="s">
        <v>6881</v>
      </c>
      <c r="F461" t="s">
        <v>6924</v>
      </c>
      <c r="G461" t="s">
        <v>7337</v>
      </c>
      <c r="H461">
        <v>2019</v>
      </c>
      <c r="I461">
        <v>7</v>
      </c>
      <c r="J461">
        <v>2021</v>
      </c>
      <c r="K461">
        <v>7</v>
      </c>
      <c r="L461" t="s">
        <v>6884</v>
      </c>
      <c r="N461" t="s">
        <v>6818</v>
      </c>
      <c r="Q461" t="s">
        <v>6952</v>
      </c>
      <c r="T461" t="s">
        <v>6886</v>
      </c>
      <c r="U461" t="s">
        <v>7338</v>
      </c>
      <c r="V461" t="s">
        <v>7342</v>
      </c>
      <c r="W461" t="s">
        <v>6896</v>
      </c>
      <c r="X461">
        <v>100</v>
      </c>
      <c r="Y461" t="s">
        <v>7340</v>
      </c>
      <c r="AA461">
        <v>0.56000000000000005</v>
      </c>
      <c r="AB461">
        <v>18</v>
      </c>
      <c r="AC461">
        <v>69</v>
      </c>
      <c r="AJ461" t="s">
        <v>4835</v>
      </c>
      <c r="AL461" t="s">
        <v>4837</v>
      </c>
      <c r="AN461" t="s">
        <v>7341</v>
      </c>
    </row>
    <row r="462" spans="1:40" x14ac:dyDescent="0.2">
      <c r="A462" t="s">
        <v>1200</v>
      </c>
      <c r="B462" t="s">
        <v>6879</v>
      </c>
      <c r="C462" t="s">
        <v>7241</v>
      </c>
      <c r="D462" t="s">
        <v>6881</v>
      </c>
      <c r="E462" t="s">
        <v>7343</v>
      </c>
      <c r="F462" t="s">
        <v>7344</v>
      </c>
      <c r="H462">
        <v>2018</v>
      </c>
      <c r="J462">
        <v>2023</v>
      </c>
      <c r="L462" t="s">
        <v>6884</v>
      </c>
      <c r="N462" t="s">
        <v>6816</v>
      </c>
      <c r="O462" t="s">
        <v>6937</v>
      </c>
      <c r="T462" t="s">
        <v>6894</v>
      </c>
      <c r="V462" t="s">
        <v>7345</v>
      </c>
      <c r="W462" t="s">
        <v>6900</v>
      </c>
      <c r="Z462">
        <v>100</v>
      </c>
      <c r="AA462">
        <v>41</v>
      </c>
      <c r="AB462">
        <v>18</v>
      </c>
      <c r="AC462">
        <v>55</v>
      </c>
      <c r="AD462">
        <v>31.6</v>
      </c>
      <c r="AJ462" t="s">
        <v>4835</v>
      </c>
      <c r="AL462" t="s">
        <v>4837</v>
      </c>
    </row>
    <row r="463" spans="1:40" x14ac:dyDescent="0.2">
      <c r="A463" t="s">
        <v>146</v>
      </c>
      <c r="B463" t="s">
        <v>6879</v>
      </c>
      <c r="C463" t="s">
        <v>6989</v>
      </c>
      <c r="D463" t="s">
        <v>6983</v>
      </c>
      <c r="F463" t="s">
        <v>7346</v>
      </c>
      <c r="H463">
        <v>2013</v>
      </c>
      <c r="J463">
        <v>2014</v>
      </c>
      <c r="L463" t="s">
        <v>6884</v>
      </c>
      <c r="N463" t="s">
        <v>6818</v>
      </c>
      <c r="Q463" t="s">
        <v>7048</v>
      </c>
      <c r="S463" t="s">
        <v>7347</v>
      </c>
      <c r="T463" t="s">
        <v>6886</v>
      </c>
      <c r="U463" t="s">
        <v>7348</v>
      </c>
      <c r="V463" t="s">
        <v>7349</v>
      </c>
      <c r="W463" t="s">
        <v>4835</v>
      </c>
      <c r="Z463">
        <v>100</v>
      </c>
      <c r="AB463">
        <v>18</v>
      </c>
      <c r="AC463">
        <v>45</v>
      </c>
      <c r="AD463">
        <v>25.9</v>
      </c>
      <c r="AJ463" t="s">
        <v>4835</v>
      </c>
      <c r="AL463" t="s">
        <v>4837</v>
      </c>
    </row>
    <row r="464" spans="1:40" x14ac:dyDescent="0.2">
      <c r="A464" t="s">
        <v>3188</v>
      </c>
      <c r="B464" t="s">
        <v>8773</v>
      </c>
      <c r="C464" t="s">
        <v>6982</v>
      </c>
      <c r="D464" t="s">
        <v>7031</v>
      </c>
      <c r="E464" t="s">
        <v>6984</v>
      </c>
      <c r="H464">
        <v>2010</v>
      </c>
      <c r="J464">
        <v>2012</v>
      </c>
      <c r="L464" t="s">
        <v>6884</v>
      </c>
      <c r="N464" t="s">
        <v>6816</v>
      </c>
      <c r="O464" t="s">
        <v>7480</v>
      </c>
      <c r="T464" t="s">
        <v>6947</v>
      </c>
      <c r="U464" t="s">
        <v>8774</v>
      </c>
      <c r="V464" t="s">
        <v>8775</v>
      </c>
      <c r="W464" t="s">
        <v>6896</v>
      </c>
      <c r="Y464" t="s">
        <v>6970</v>
      </c>
      <c r="Z464">
        <v>100</v>
      </c>
      <c r="AA464">
        <v>32</v>
      </c>
      <c r="AJ464" t="s">
        <v>4835</v>
      </c>
      <c r="AL464" t="s">
        <v>4835</v>
      </c>
      <c r="AN464" t="s">
        <v>8776</v>
      </c>
    </row>
    <row r="465" spans="1:40" x14ac:dyDescent="0.2">
      <c r="A465" t="s">
        <v>3188</v>
      </c>
      <c r="B465" t="s">
        <v>8777</v>
      </c>
      <c r="C465" t="s">
        <v>6982</v>
      </c>
      <c r="D465" t="s">
        <v>7031</v>
      </c>
      <c r="E465" t="s">
        <v>6984</v>
      </c>
      <c r="H465">
        <v>2010</v>
      </c>
      <c r="J465">
        <v>2012</v>
      </c>
      <c r="L465" t="s">
        <v>6884</v>
      </c>
      <c r="N465" t="s">
        <v>6816</v>
      </c>
      <c r="O465" t="s">
        <v>7480</v>
      </c>
      <c r="T465" t="s">
        <v>6947</v>
      </c>
      <c r="U465" t="s">
        <v>8778</v>
      </c>
      <c r="V465" t="s">
        <v>8775</v>
      </c>
      <c r="W465" t="s">
        <v>6896</v>
      </c>
      <c r="Y465" t="s">
        <v>6970</v>
      </c>
      <c r="Z465">
        <v>100</v>
      </c>
      <c r="AA465">
        <v>26</v>
      </c>
      <c r="AJ465" t="s">
        <v>4835</v>
      </c>
      <c r="AL465" t="s">
        <v>4835</v>
      </c>
      <c r="AN465" t="s">
        <v>8776</v>
      </c>
    </row>
    <row r="466" spans="1:40" x14ac:dyDescent="0.2">
      <c r="A466" t="s">
        <v>4516</v>
      </c>
      <c r="B466" t="s">
        <v>6879</v>
      </c>
      <c r="C466" t="s">
        <v>6890</v>
      </c>
      <c r="D466" t="s">
        <v>6881</v>
      </c>
      <c r="F466" t="s">
        <v>6891</v>
      </c>
      <c r="G466" t="s">
        <v>10136</v>
      </c>
      <c r="H466">
        <v>2010</v>
      </c>
      <c r="I466">
        <v>7</v>
      </c>
      <c r="J466">
        <v>2010</v>
      </c>
      <c r="K466">
        <v>11</v>
      </c>
      <c r="L466" t="s">
        <v>6884</v>
      </c>
      <c r="N466" t="s">
        <v>6818</v>
      </c>
      <c r="Q466" t="s">
        <v>6925</v>
      </c>
      <c r="T466" t="s">
        <v>6987</v>
      </c>
      <c r="V466" t="s">
        <v>10137</v>
      </c>
      <c r="W466" t="s">
        <v>6896</v>
      </c>
      <c r="Z466">
        <v>100</v>
      </c>
      <c r="AB466">
        <v>18</v>
      </c>
      <c r="AC466">
        <v>45</v>
      </c>
      <c r="AH466" t="s">
        <v>10138</v>
      </c>
      <c r="AJ466" t="s">
        <v>4835</v>
      </c>
      <c r="AL466" t="s">
        <v>4835</v>
      </c>
    </row>
    <row r="467" spans="1:40" x14ac:dyDescent="0.2">
      <c r="A467" t="s">
        <v>3194</v>
      </c>
      <c r="B467" t="s">
        <v>6879</v>
      </c>
      <c r="C467" t="s">
        <v>7079</v>
      </c>
      <c r="D467" t="s">
        <v>6881</v>
      </c>
      <c r="F467" t="s">
        <v>8779</v>
      </c>
      <c r="G467" t="s">
        <v>8780</v>
      </c>
      <c r="H467">
        <v>2013</v>
      </c>
      <c r="I467">
        <v>5</v>
      </c>
      <c r="J467">
        <v>2014</v>
      </c>
      <c r="K467">
        <v>5</v>
      </c>
      <c r="L467" t="s">
        <v>6907</v>
      </c>
      <c r="N467" t="s">
        <v>6818</v>
      </c>
      <c r="Q467" t="s">
        <v>6893</v>
      </c>
      <c r="S467" t="s">
        <v>8781</v>
      </c>
      <c r="T467" t="s">
        <v>6912</v>
      </c>
      <c r="V467" t="s">
        <v>8782</v>
      </c>
      <c r="W467" t="s">
        <v>6896</v>
      </c>
      <c r="Y467" t="s">
        <v>8783</v>
      </c>
      <c r="Z467">
        <v>100</v>
      </c>
      <c r="AA467">
        <v>30.1</v>
      </c>
      <c r="AB467">
        <v>18</v>
      </c>
      <c r="AE467">
        <v>29</v>
      </c>
      <c r="AF467">
        <v>23.3</v>
      </c>
      <c r="AG467">
        <v>37.4</v>
      </c>
      <c r="AJ467" t="s">
        <v>4835</v>
      </c>
      <c r="AL467" t="s">
        <v>4837</v>
      </c>
    </row>
    <row r="468" spans="1:40" x14ac:dyDescent="0.2">
      <c r="A468" t="s">
        <v>4522</v>
      </c>
      <c r="B468" t="s">
        <v>10139</v>
      </c>
      <c r="C468" t="s">
        <v>7091</v>
      </c>
      <c r="D468" t="s">
        <v>7031</v>
      </c>
      <c r="E468" t="s">
        <v>9115</v>
      </c>
      <c r="F468" t="s">
        <v>10140</v>
      </c>
      <c r="G468" t="s">
        <v>10141</v>
      </c>
      <c r="H468">
        <v>2011</v>
      </c>
      <c r="I468">
        <v>5</v>
      </c>
      <c r="J468">
        <v>2014</v>
      </c>
      <c r="K468">
        <v>6</v>
      </c>
      <c r="L468" t="s">
        <v>6884</v>
      </c>
      <c r="N468" t="s">
        <v>6818</v>
      </c>
      <c r="Q468" t="s">
        <v>6967</v>
      </c>
      <c r="T468" t="s">
        <v>6961</v>
      </c>
      <c r="V468" t="s">
        <v>13720</v>
      </c>
      <c r="W468" t="s">
        <v>6896</v>
      </c>
      <c r="Y468" t="s">
        <v>10142</v>
      </c>
      <c r="Z468">
        <v>100</v>
      </c>
      <c r="AA468">
        <v>1</v>
      </c>
      <c r="AE468">
        <v>21</v>
      </c>
      <c r="AF468">
        <v>19</v>
      </c>
      <c r="AG468">
        <v>23</v>
      </c>
      <c r="AJ468" t="s">
        <v>4835</v>
      </c>
      <c r="AL468" t="s">
        <v>4835</v>
      </c>
    </row>
    <row r="469" spans="1:40" x14ac:dyDescent="0.2">
      <c r="A469" t="s">
        <v>4522</v>
      </c>
      <c r="B469" t="s">
        <v>10143</v>
      </c>
      <c r="C469" t="s">
        <v>7091</v>
      </c>
      <c r="D469" t="s">
        <v>7031</v>
      </c>
      <c r="E469" t="s">
        <v>9115</v>
      </c>
      <c r="F469" t="s">
        <v>10140</v>
      </c>
      <c r="G469" t="s">
        <v>10141</v>
      </c>
      <c r="H469">
        <v>2011</v>
      </c>
      <c r="I469">
        <v>5</v>
      </c>
      <c r="J469">
        <v>2014</v>
      </c>
      <c r="K469">
        <v>6</v>
      </c>
      <c r="L469" t="s">
        <v>6884</v>
      </c>
      <c r="N469" t="s">
        <v>6818</v>
      </c>
      <c r="Q469" t="s">
        <v>6967</v>
      </c>
      <c r="T469" t="s">
        <v>6961</v>
      </c>
      <c r="V469" t="s">
        <v>13721</v>
      </c>
      <c r="W469" t="s">
        <v>6896</v>
      </c>
      <c r="Y469" t="s">
        <v>10142</v>
      </c>
      <c r="Z469">
        <v>100</v>
      </c>
      <c r="AA469">
        <v>0</v>
      </c>
      <c r="AE469">
        <v>21</v>
      </c>
      <c r="AF469">
        <v>19</v>
      </c>
      <c r="AG469">
        <v>22</v>
      </c>
      <c r="AJ469" t="s">
        <v>4835</v>
      </c>
      <c r="AL469" t="s">
        <v>4835</v>
      </c>
    </row>
    <row r="470" spans="1:40" x14ac:dyDescent="0.2">
      <c r="A470" t="s">
        <v>3200</v>
      </c>
      <c r="B470" t="s">
        <v>6879</v>
      </c>
      <c r="C470" t="s">
        <v>7116</v>
      </c>
      <c r="D470" t="s">
        <v>6881</v>
      </c>
      <c r="E470" t="s">
        <v>8784</v>
      </c>
      <c r="F470" t="s">
        <v>8785</v>
      </c>
      <c r="G470" t="s">
        <v>8786</v>
      </c>
      <c r="H470">
        <v>2014</v>
      </c>
      <c r="I470">
        <v>9</v>
      </c>
      <c r="J470">
        <v>2015</v>
      </c>
      <c r="K470">
        <v>3</v>
      </c>
      <c r="L470" t="s">
        <v>6884</v>
      </c>
      <c r="N470" t="s">
        <v>6818</v>
      </c>
      <c r="Q470" t="s">
        <v>6967</v>
      </c>
      <c r="T470" t="s">
        <v>6961</v>
      </c>
      <c r="V470" t="s">
        <v>8787</v>
      </c>
      <c r="W470" t="s">
        <v>6896</v>
      </c>
      <c r="Y470" t="s">
        <v>8788</v>
      </c>
      <c r="Z470">
        <v>100</v>
      </c>
      <c r="AB470">
        <v>12</v>
      </c>
      <c r="AC470">
        <v>54</v>
      </c>
      <c r="AD470">
        <v>27</v>
      </c>
      <c r="AJ470" t="s">
        <v>4835</v>
      </c>
      <c r="AL470" t="s">
        <v>4835</v>
      </c>
      <c r="AN470" t="s">
        <v>7963</v>
      </c>
    </row>
    <row r="471" spans="1:40" x14ac:dyDescent="0.2">
      <c r="A471" t="s">
        <v>4043</v>
      </c>
      <c r="B471" t="s">
        <v>8848</v>
      </c>
      <c r="C471" t="s">
        <v>10144</v>
      </c>
      <c r="D471" t="s">
        <v>6881</v>
      </c>
      <c r="F471" t="s">
        <v>10145</v>
      </c>
      <c r="G471" t="s">
        <v>10146</v>
      </c>
      <c r="H471">
        <v>2024</v>
      </c>
      <c r="I471">
        <v>11</v>
      </c>
      <c r="J471">
        <v>2025</v>
      </c>
      <c r="K471">
        <v>3</v>
      </c>
      <c r="L471" t="s">
        <v>6884</v>
      </c>
      <c r="N471" t="s">
        <v>6818</v>
      </c>
      <c r="Q471" t="s">
        <v>7019</v>
      </c>
      <c r="S471" t="s">
        <v>10147</v>
      </c>
      <c r="T471" t="s">
        <v>6987</v>
      </c>
      <c r="V471" t="s">
        <v>10148</v>
      </c>
      <c r="W471" t="s">
        <v>6900</v>
      </c>
      <c r="Z471">
        <v>100</v>
      </c>
      <c r="AA471">
        <v>0</v>
      </c>
      <c r="AB471">
        <v>19</v>
      </c>
      <c r="AC471">
        <v>45</v>
      </c>
      <c r="AD471">
        <v>35.25</v>
      </c>
      <c r="AE471">
        <v>34.96</v>
      </c>
      <c r="AF471">
        <v>31.6</v>
      </c>
      <c r="AG471">
        <v>40</v>
      </c>
      <c r="AJ471" t="s">
        <v>4835</v>
      </c>
      <c r="AL471" t="s">
        <v>4835</v>
      </c>
    </row>
    <row r="472" spans="1:40" x14ac:dyDescent="0.2">
      <c r="A472" t="s">
        <v>4043</v>
      </c>
      <c r="B472" t="s">
        <v>8851</v>
      </c>
      <c r="C472" t="s">
        <v>10144</v>
      </c>
      <c r="D472" t="s">
        <v>6881</v>
      </c>
      <c r="F472" t="s">
        <v>10145</v>
      </c>
      <c r="G472" t="s">
        <v>10146</v>
      </c>
      <c r="H472">
        <v>2024</v>
      </c>
      <c r="I472">
        <v>11</v>
      </c>
      <c r="J472">
        <v>2025</v>
      </c>
      <c r="K472">
        <v>3</v>
      </c>
      <c r="L472" t="s">
        <v>6884</v>
      </c>
      <c r="N472" t="s">
        <v>6818</v>
      </c>
      <c r="Q472" t="s">
        <v>7019</v>
      </c>
      <c r="S472" t="s">
        <v>10147</v>
      </c>
      <c r="T472" t="s">
        <v>6886</v>
      </c>
      <c r="V472" t="s">
        <v>10148</v>
      </c>
      <c r="W472" t="s">
        <v>6900</v>
      </c>
      <c r="Z472">
        <v>100</v>
      </c>
      <c r="AA472">
        <v>0</v>
      </c>
      <c r="AB472">
        <v>19</v>
      </c>
      <c r="AC472">
        <v>45</v>
      </c>
      <c r="AD472">
        <v>33.17</v>
      </c>
      <c r="AE472">
        <v>33.86</v>
      </c>
      <c r="AF472">
        <v>27.92</v>
      </c>
      <c r="AG472">
        <v>37.479999999999997</v>
      </c>
      <c r="AJ472" t="s">
        <v>4835</v>
      </c>
      <c r="AL472" t="s">
        <v>4837</v>
      </c>
    </row>
    <row r="473" spans="1:40" x14ac:dyDescent="0.2">
      <c r="A473" t="s">
        <v>3206</v>
      </c>
      <c r="B473" t="s">
        <v>6879</v>
      </c>
      <c r="C473" t="s">
        <v>7091</v>
      </c>
      <c r="D473" t="s">
        <v>7031</v>
      </c>
      <c r="E473" t="s">
        <v>8789</v>
      </c>
      <c r="F473" t="s">
        <v>8790</v>
      </c>
      <c r="H473">
        <v>2013</v>
      </c>
      <c r="I473">
        <v>8</v>
      </c>
      <c r="J473">
        <v>2015</v>
      </c>
      <c r="K473">
        <v>5</v>
      </c>
      <c r="L473" t="s">
        <v>6884</v>
      </c>
      <c r="N473" t="s">
        <v>6816</v>
      </c>
      <c r="O473" t="s">
        <v>7244</v>
      </c>
      <c r="T473" t="s">
        <v>6947</v>
      </c>
      <c r="V473" t="s">
        <v>8791</v>
      </c>
      <c r="W473" t="s">
        <v>4835</v>
      </c>
      <c r="AB473">
        <v>18</v>
      </c>
      <c r="AC473">
        <v>65</v>
      </c>
      <c r="AD473">
        <v>39.5</v>
      </c>
      <c r="AJ473" t="s">
        <v>4835</v>
      </c>
      <c r="AL473" t="s">
        <v>4835</v>
      </c>
    </row>
    <row r="474" spans="1:40" x14ac:dyDescent="0.2">
      <c r="A474" t="s">
        <v>2465</v>
      </c>
      <c r="B474" t="s">
        <v>6879</v>
      </c>
      <c r="C474" t="s">
        <v>6982</v>
      </c>
      <c r="D474" t="s">
        <v>6900</v>
      </c>
      <c r="E474" t="s">
        <v>9450</v>
      </c>
      <c r="H474">
        <v>2017</v>
      </c>
      <c r="I474">
        <v>1</v>
      </c>
      <c r="J474">
        <v>2018</v>
      </c>
      <c r="K474">
        <v>12</v>
      </c>
      <c r="L474" t="s">
        <v>6907</v>
      </c>
      <c r="N474" t="s">
        <v>6818</v>
      </c>
      <c r="Q474" t="s">
        <v>6893</v>
      </c>
      <c r="T474" t="s">
        <v>6886</v>
      </c>
      <c r="V474" t="s">
        <v>9451</v>
      </c>
      <c r="W474" t="s">
        <v>6896</v>
      </c>
      <c r="X474">
        <v>16.7</v>
      </c>
      <c r="Y474" t="s">
        <v>9452</v>
      </c>
      <c r="Z474">
        <v>100</v>
      </c>
      <c r="AA474">
        <v>23.1</v>
      </c>
      <c r="AE474">
        <v>28</v>
      </c>
      <c r="AF474">
        <v>24</v>
      </c>
      <c r="AG474">
        <v>33</v>
      </c>
      <c r="AJ474" t="s">
        <v>4835</v>
      </c>
      <c r="AL474" t="s">
        <v>4835</v>
      </c>
    </row>
    <row r="475" spans="1:40" x14ac:dyDescent="0.2">
      <c r="A475" t="s">
        <v>1636</v>
      </c>
      <c r="B475" t="s">
        <v>6879</v>
      </c>
      <c r="C475" t="s">
        <v>6982</v>
      </c>
      <c r="D475" t="s">
        <v>6881</v>
      </c>
      <c r="E475" t="s">
        <v>8201</v>
      </c>
      <c r="F475" t="s">
        <v>8202</v>
      </c>
      <c r="G475" t="s">
        <v>8203</v>
      </c>
      <c r="H475">
        <v>2017</v>
      </c>
      <c r="J475">
        <v>2019</v>
      </c>
      <c r="L475" t="s">
        <v>6907</v>
      </c>
      <c r="N475" t="s">
        <v>6818</v>
      </c>
      <c r="Q475" t="s">
        <v>5178</v>
      </c>
      <c r="R475" t="s">
        <v>8204</v>
      </c>
      <c r="T475" t="s">
        <v>6886</v>
      </c>
      <c r="V475" t="s">
        <v>8205</v>
      </c>
      <c r="W475" t="s">
        <v>6896</v>
      </c>
      <c r="X475">
        <v>100</v>
      </c>
      <c r="Y475" t="s">
        <v>7263</v>
      </c>
      <c r="AB475">
        <v>18</v>
      </c>
      <c r="AJ475" t="s">
        <v>4835</v>
      </c>
      <c r="AL475" t="s">
        <v>4837</v>
      </c>
      <c r="AN475" t="s">
        <v>8206</v>
      </c>
    </row>
    <row r="476" spans="1:40" x14ac:dyDescent="0.2">
      <c r="A476" t="s">
        <v>1206</v>
      </c>
      <c r="B476" t="s">
        <v>6879</v>
      </c>
      <c r="C476" t="s">
        <v>6982</v>
      </c>
      <c r="D476" t="s">
        <v>6881</v>
      </c>
      <c r="E476" t="s">
        <v>7350</v>
      </c>
      <c r="G476" t="s">
        <v>7351</v>
      </c>
      <c r="H476">
        <v>2019</v>
      </c>
      <c r="I476">
        <v>1</v>
      </c>
      <c r="J476">
        <v>2020</v>
      </c>
      <c r="K476">
        <v>12</v>
      </c>
      <c r="L476" t="s">
        <v>6907</v>
      </c>
      <c r="N476" t="s">
        <v>6818</v>
      </c>
      <c r="Q476" t="s">
        <v>6893</v>
      </c>
      <c r="T476" t="s">
        <v>6886</v>
      </c>
      <c r="V476" t="s">
        <v>7352</v>
      </c>
      <c r="W476" t="s">
        <v>6896</v>
      </c>
      <c r="X476">
        <v>100</v>
      </c>
      <c r="Y476" t="s">
        <v>7353</v>
      </c>
      <c r="AA476">
        <v>12.9</v>
      </c>
      <c r="AE476">
        <v>30</v>
      </c>
      <c r="AF476">
        <v>25</v>
      </c>
      <c r="AG476">
        <v>36</v>
      </c>
      <c r="AJ476" t="s">
        <v>4835</v>
      </c>
      <c r="AL476" t="s">
        <v>4837</v>
      </c>
    </row>
    <row r="477" spans="1:40" x14ac:dyDescent="0.2">
      <c r="A477" t="s">
        <v>1212</v>
      </c>
      <c r="B477" t="s">
        <v>6879</v>
      </c>
      <c r="C477" t="s">
        <v>6982</v>
      </c>
      <c r="D477" t="s">
        <v>6881</v>
      </c>
      <c r="E477" t="s">
        <v>7350</v>
      </c>
      <c r="G477" t="s">
        <v>7351</v>
      </c>
      <c r="H477">
        <v>2019</v>
      </c>
      <c r="I477">
        <v>1</v>
      </c>
      <c r="J477">
        <v>2019</v>
      </c>
      <c r="K477">
        <v>12</v>
      </c>
      <c r="L477" t="s">
        <v>6884</v>
      </c>
      <c r="N477" t="s">
        <v>6818</v>
      </c>
      <c r="Q477" t="s">
        <v>6893</v>
      </c>
      <c r="T477" t="s">
        <v>6886</v>
      </c>
      <c r="V477" t="s">
        <v>7354</v>
      </c>
      <c r="W477" t="s">
        <v>6896</v>
      </c>
      <c r="X477">
        <v>100</v>
      </c>
      <c r="Y477" t="s">
        <v>7165</v>
      </c>
      <c r="AA477">
        <v>18.600000000000001</v>
      </c>
      <c r="AB477">
        <v>18</v>
      </c>
      <c r="AE477">
        <v>28</v>
      </c>
      <c r="AF477">
        <v>24</v>
      </c>
      <c r="AG477">
        <v>34</v>
      </c>
      <c r="AJ477" t="s">
        <v>4835</v>
      </c>
      <c r="AL477" t="s">
        <v>4837</v>
      </c>
    </row>
    <row r="478" spans="1:40" x14ac:dyDescent="0.2">
      <c r="A478" t="s">
        <v>1218</v>
      </c>
      <c r="B478" t="s">
        <v>6879</v>
      </c>
      <c r="C478" t="s">
        <v>7241</v>
      </c>
      <c r="D478" t="s">
        <v>6881</v>
      </c>
      <c r="F478" t="s">
        <v>7355</v>
      </c>
      <c r="G478" t="s">
        <v>7356</v>
      </c>
      <c r="H478">
        <v>2013</v>
      </c>
      <c r="I478">
        <v>9</v>
      </c>
      <c r="J478">
        <v>2016</v>
      </c>
      <c r="K478">
        <v>12</v>
      </c>
      <c r="L478" t="s">
        <v>6884</v>
      </c>
      <c r="N478" t="s">
        <v>6818</v>
      </c>
      <c r="Q478" t="s">
        <v>7027</v>
      </c>
      <c r="T478" t="s">
        <v>6886</v>
      </c>
      <c r="U478" t="s">
        <v>7108</v>
      </c>
      <c r="V478" t="s">
        <v>7357</v>
      </c>
      <c r="W478" t="s">
        <v>4835</v>
      </c>
      <c r="Z478">
        <v>100</v>
      </c>
      <c r="AA478">
        <v>10.9</v>
      </c>
      <c r="AB478">
        <v>0</v>
      </c>
      <c r="AC478">
        <v>44</v>
      </c>
      <c r="AD478">
        <v>28</v>
      </c>
      <c r="AJ478" t="s">
        <v>4835</v>
      </c>
      <c r="AL478" t="s">
        <v>4835</v>
      </c>
    </row>
    <row r="479" spans="1:40" x14ac:dyDescent="0.2">
      <c r="A479" t="s">
        <v>153</v>
      </c>
      <c r="B479" t="s">
        <v>6879</v>
      </c>
      <c r="C479" t="s">
        <v>7241</v>
      </c>
      <c r="D479" t="s">
        <v>6900</v>
      </c>
      <c r="E479" t="s">
        <v>7358</v>
      </c>
      <c r="F479" t="s">
        <v>7359</v>
      </c>
      <c r="G479" t="s">
        <v>7360</v>
      </c>
      <c r="H479">
        <v>2013</v>
      </c>
      <c r="J479">
        <v>2016</v>
      </c>
      <c r="L479" t="s">
        <v>6884</v>
      </c>
      <c r="N479" t="s">
        <v>6818</v>
      </c>
      <c r="Q479" t="s">
        <v>7027</v>
      </c>
      <c r="T479" t="s">
        <v>6947</v>
      </c>
      <c r="U479" t="s">
        <v>7361</v>
      </c>
      <c r="V479" t="s">
        <v>7362</v>
      </c>
      <c r="W479" t="s">
        <v>4835</v>
      </c>
      <c r="Z479">
        <v>100</v>
      </c>
      <c r="AA479">
        <v>0</v>
      </c>
      <c r="AB479">
        <v>18</v>
      </c>
      <c r="AJ479" t="s">
        <v>4835</v>
      </c>
      <c r="AL479" t="s">
        <v>4837</v>
      </c>
    </row>
    <row r="480" spans="1:40" x14ac:dyDescent="0.2">
      <c r="A480" t="s">
        <v>2471</v>
      </c>
      <c r="B480" t="s">
        <v>6898</v>
      </c>
      <c r="C480" t="s">
        <v>7241</v>
      </c>
      <c r="D480" t="s">
        <v>7031</v>
      </c>
      <c r="E480" t="s">
        <v>9453</v>
      </c>
      <c r="H480">
        <v>2017</v>
      </c>
      <c r="I480">
        <v>12</v>
      </c>
      <c r="J480">
        <v>2018</v>
      </c>
      <c r="K480">
        <v>7</v>
      </c>
      <c r="L480" t="s">
        <v>6884</v>
      </c>
      <c r="N480" t="s">
        <v>6816</v>
      </c>
      <c r="O480" t="s">
        <v>7244</v>
      </c>
      <c r="T480" t="s">
        <v>6947</v>
      </c>
      <c r="V480" t="s">
        <v>9454</v>
      </c>
      <c r="W480" t="s">
        <v>6900</v>
      </c>
      <c r="AA480">
        <v>9.1</v>
      </c>
      <c r="AB480">
        <v>15</v>
      </c>
      <c r="AC480">
        <v>24</v>
      </c>
      <c r="AJ480" t="s">
        <v>4835</v>
      </c>
      <c r="AL480" t="s">
        <v>4835</v>
      </c>
    </row>
    <row r="481" spans="1:40" x14ac:dyDescent="0.2">
      <c r="A481" t="s">
        <v>2471</v>
      </c>
      <c r="B481" t="s">
        <v>6906</v>
      </c>
      <c r="C481" t="s">
        <v>7241</v>
      </c>
      <c r="D481" t="s">
        <v>7031</v>
      </c>
      <c r="E481" t="s">
        <v>9453</v>
      </c>
      <c r="H481">
        <v>2017</v>
      </c>
      <c r="I481">
        <v>12</v>
      </c>
      <c r="J481">
        <v>2018</v>
      </c>
      <c r="K481">
        <v>7</v>
      </c>
      <c r="L481" t="s">
        <v>6907</v>
      </c>
      <c r="N481" t="s">
        <v>6816</v>
      </c>
      <c r="O481" t="s">
        <v>7244</v>
      </c>
      <c r="T481" t="s">
        <v>6947</v>
      </c>
      <c r="V481" t="s">
        <v>9454</v>
      </c>
      <c r="W481" t="s">
        <v>6900</v>
      </c>
      <c r="AA481">
        <v>1.8</v>
      </c>
      <c r="AB481">
        <v>15</v>
      </c>
      <c r="AC481">
        <v>24</v>
      </c>
      <c r="AD481">
        <v>20</v>
      </c>
      <c r="AH481" t="s">
        <v>9455</v>
      </c>
      <c r="AJ481" t="s">
        <v>4835</v>
      </c>
      <c r="AL481" t="s">
        <v>4835</v>
      </c>
    </row>
    <row r="482" spans="1:40" x14ac:dyDescent="0.2">
      <c r="A482" t="s">
        <v>160</v>
      </c>
      <c r="B482" t="s">
        <v>6898</v>
      </c>
      <c r="C482" t="s">
        <v>6909</v>
      </c>
      <c r="D482" t="s">
        <v>6881</v>
      </c>
      <c r="E482" t="s">
        <v>7363</v>
      </c>
      <c r="F482" t="s">
        <v>7364</v>
      </c>
      <c r="G482" t="s">
        <v>7365</v>
      </c>
      <c r="H482">
        <v>2022</v>
      </c>
      <c r="I482">
        <v>2</v>
      </c>
      <c r="J482">
        <v>2022</v>
      </c>
      <c r="K482">
        <v>11</v>
      </c>
      <c r="L482" t="s">
        <v>6884</v>
      </c>
      <c r="N482" t="s">
        <v>6818</v>
      </c>
      <c r="Q482" t="s">
        <v>6893</v>
      </c>
      <c r="T482" t="s">
        <v>6886</v>
      </c>
      <c r="V482" t="s">
        <v>7366</v>
      </c>
      <c r="W482" t="s">
        <v>6896</v>
      </c>
      <c r="Y482" t="s">
        <v>7367</v>
      </c>
      <c r="Z482">
        <v>100</v>
      </c>
      <c r="AB482">
        <v>18</v>
      </c>
      <c r="AC482">
        <v>70</v>
      </c>
      <c r="AJ482" t="s">
        <v>4835</v>
      </c>
      <c r="AL482" t="s">
        <v>4837</v>
      </c>
      <c r="AN482" t="s">
        <v>7368</v>
      </c>
    </row>
    <row r="483" spans="1:40" x14ac:dyDescent="0.2">
      <c r="A483" t="s">
        <v>160</v>
      </c>
      <c r="B483" t="s">
        <v>6906</v>
      </c>
      <c r="C483" t="s">
        <v>6909</v>
      </c>
      <c r="D483" t="s">
        <v>6881</v>
      </c>
      <c r="E483" t="s">
        <v>7363</v>
      </c>
      <c r="F483" t="s">
        <v>7369</v>
      </c>
      <c r="G483" t="s">
        <v>7365</v>
      </c>
      <c r="H483">
        <v>2022</v>
      </c>
      <c r="I483">
        <v>2</v>
      </c>
      <c r="J483">
        <v>2022</v>
      </c>
      <c r="K483">
        <v>11</v>
      </c>
      <c r="L483" t="s">
        <v>6907</v>
      </c>
      <c r="N483" t="s">
        <v>6818</v>
      </c>
      <c r="Q483" t="s">
        <v>6893</v>
      </c>
      <c r="T483" t="s">
        <v>6886</v>
      </c>
      <c r="V483" t="s">
        <v>7366</v>
      </c>
      <c r="W483" t="s">
        <v>6896</v>
      </c>
      <c r="Y483" t="s">
        <v>7370</v>
      </c>
      <c r="Z483">
        <v>100</v>
      </c>
      <c r="AB483">
        <v>18</v>
      </c>
      <c r="AC483">
        <v>70</v>
      </c>
      <c r="AJ483" t="s">
        <v>4835</v>
      </c>
      <c r="AL483" t="s">
        <v>4837</v>
      </c>
      <c r="AN483" t="s">
        <v>7368</v>
      </c>
    </row>
    <row r="484" spans="1:40" x14ac:dyDescent="0.2">
      <c r="A484" t="s">
        <v>1643</v>
      </c>
      <c r="B484" t="s">
        <v>6879</v>
      </c>
      <c r="C484" t="s">
        <v>6982</v>
      </c>
      <c r="D484" t="s">
        <v>6881</v>
      </c>
      <c r="E484" t="s">
        <v>8054</v>
      </c>
      <c r="F484" t="s">
        <v>7046</v>
      </c>
      <c r="H484">
        <v>2013</v>
      </c>
      <c r="I484">
        <v>11</v>
      </c>
      <c r="J484">
        <v>2016</v>
      </c>
      <c r="K484">
        <v>12</v>
      </c>
      <c r="L484" t="s">
        <v>6884</v>
      </c>
      <c r="N484" t="s">
        <v>6818</v>
      </c>
      <c r="Q484" t="s">
        <v>7048</v>
      </c>
      <c r="T484" t="s">
        <v>6998</v>
      </c>
      <c r="V484" t="s">
        <v>8207</v>
      </c>
      <c r="W484" t="s">
        <v>6896</v>
      </c>
      <c r="X484">
        <v>14</v>
      </c>
      <c r="Y484" t="s">
        <v>7531</v>
      </c>
      <c r="Z484">
        <v>84</v>
      </c>
      <c r="AA484">
        <v>100</v>
      </c>
      <c r="AB484">
        <v>18</v>
      </c>
      <c r="AC484">
        <v>40</v>
      </c>
      <c r="AE484">
        <v>31</v>
      </c>
      <c r="AJ484" t="s">
        <v>4835</v>
      </c>
      <c r="AL484" t="s">
        <v>4837</v>
      </c>
    </row>
    <row r="485" spans="1:40" x14ac:dyDescent="0.2">
      <c r="A485" t="s">
        <v>1650</v>
      </c>
      <c r="B485" t="s">
        <v>6879</v>
      </c>
      <c r="C485" t="s">
        <v>7106</v>
      </c>
      <c r="D485" t="s">
        <v>6900</v>
      </c>
      <c r="E485" t="s">
        <v>7986</v>
      </c>
      <c r="F485" t="s">
        <v>8208</v>
      </c>
      <c r="H485">
        <v>2017</v>
      </c>
      <c r="I485">
        <v>11</v>
      </c>
      <c r="J485">
        <v>2020</v>
      </c>
      <c r="K485">
        <v>4</v>
      </c>
      <c r="L485" t="s">
        <v>6907</v>
      </c>
      <c r="N485" t="s">
        <v>6818</v>
      </c>
      <c r="Q485" t="s">
        <v>7027</v>
      </c>
      <c r="T485" t="s">
        <v>6912</v>
      </c>
      <c r="U485" t="s">
        <v>8209</v>
      </c>
      <c r="V485" t="s">
        <v>8210</v>
      </c>
      <c r="W485" t="s">
        <v>6896</v>
      </c>
      <c r="X485">
        <v>7</v>
      </c>
      <c r="Z485">
        <v>100</v>
      </c>
      <c r="AA485">
        <v>0</v>
      </c>
      <c r="AE485">
        <v>24.6</v>
      </c>
      <c r="AF485">
        <v>21.9</v>
      </c>
      <c r="AG485">
        <v>27.9</v>
      </c>
      <c r="AJ485" t="s">
        <v>4835</v>
      </c>
      <c r="AL485" t="s">
        <v>4835</v>
      </c>
      <c r="AN485" t="s">
        <v>8211</v>
      </c>
    </row>
    <row r="486" spans="1:40" x14ac:dyDescent="0.2">
      <c r="A486" t="s">
        <v>4527</v>
      </c>
      <c r="B486" t="s">
        <v>6879</v>
      </c>
      <c r="C486" t="s">
        <v>6899</v>
      </c>
      <c r="D486" t="s">
        <v>7031</v>
      </c>
      <c r="F486" t="s">
        <v>10149</v>
      </c>
      <c r="L486" t="s">
        <v>6884</v>
      </c>
      <c r="N486" t="s">
        <v>6816</v>
      </c>
      <c r="O486" t="s">
        <v>6937</v>
      </c>
      <c r="T486" t="s">
        <v>6947</v>
      </c>
      <c r="V486" t="s">
        <v>10150</v>
      </c>
      <c r="W486" t="s">
        <v>6896</v>
      </c>
      <c r="X486">
        <v>15</v>
      </c>
      <c r="Y486" t="s">
        <v>10151</v>
      </c>
      <c r="Z486">
        <v>100</v>
      </c>
      <c r="AJ486" t="s">
        <v>4835</v>
      </c>
      <c r="AL486" t="s">
        <v>4835</v>
      </c>
      <c r="AN486" t="s">
        <v>10152</v>
      </c>
    </row>
    <row r="487" spans="1:40" x14ac:dyDescent="0.2">
      <c r="A487" t="s">
        <v>1224</v>
      </c>
      <c r="B487" t="s">
        <v>6971</v>
      </c>
      <c r="C487" t="s">
        <v>6916</v>
      </c>
      <c r="D487" t="s">
        <v>6881</v>
      </c>
      <c r="F487" t="s">
        <v>7371</v>
      </c>
      <c r="G487" t="s">
        <v>7372</v>
      </c>
      <c r="H487">
        <v>2013</v>
      </c>
      <c r="J487">
        <v>2020</v>
      </c>
      <c r="L487" t="s">
        <v>6907</v>
      </c>
      <c r="M487" t="s">
        <v>7373</v>
      </c>
      <c r="N487" t="s">
        <v>6818</v>
      </c>
      <c r="Q487" t="s">
        <v>7019</v>
      </c>
      <c r="S487" t="s">
        <v>7374</v>
      </c>
      <c r="T487" t="s">
        <v>6912</v>
      </c>
      <c r="V487" t="s">
        <v>7375</v>
      </c>
      <c r="W487" t="s">
        <v>6900</v>
      </c>
      <c r="Z487">
        <v>100</v>
      </c>
      <c r="AA487">
        <v>40.799999999999997</v>
      </c>
      <c r="AJ487" t="s">
        <v>4835</v>
      </c>
      <c r="AL487" t="s">
        <v>4835</v>
      </c>
    </row>
    <row r="488" spans="1:40" x14ac:dyDescent="0.2">
      <c r="A488" t="s">
        <v>1224</v>
      </c>
      <c r="B488" t="s">
        <v>6974</v>
      </c>
      <c r="C488" t="s">
        <v>6916</v>
      </c>
      <c r="D488" t="s">
        <v>6881</v>
      </c>
      <c r="F488" t="s">
        <v>7371</v>
      </c>
      <c r="G488" t="s">
        <v>7372</v>
      </c>
      <c r="H488">
        <v>2013</v>
      </c>
      <c r="J488">
        <v>2020</v>
      </c>
      <c r="L488" t="s">
        <v>6907</v>
      </c>
      <c r="M488" t="s">
        <v>6975</v>
      </c>
      <c r="N488" t="s">
        <v>6818</v>
      </c>
      <c r="Q488" t="s">
        <v>7019</v>
      </c>
      <c r="S488" t="s">
        <v>7374</v>
      </c>
      <c r="T488" t="s">
        <v>6977</v>
      </c>
      <c r="V488" t="s">
        <v>7375</v>
      </c>
      <c r="W488" t="s">
        <v>6900</v>
      </c>
      <c r="Z488">
        <v>100</v>
      </c>
      <c r="AA488">
        <v>51.5</v>
      </c>
      <c r="AJ488" t="s">
        <v>4835</v>
      </c>
      <c r="AL488" t="s">
        <v>4835</v>
      </c>
    </row>
    <row r="489" spans="1:40" x14ac:dyDescent="0.2">
      <c r="A489" t="s">
        <v>1224</v>
      </c>
      <c r="B489" t="s">
        <v>7376</v>
      </c>
      <c r="C489" t="s">
        <v>6916</v>
      </c>
      <c r="D489" t="s">
        <v>6881</v>
      </c>
      <c r="F489" t="s">
        <v>7371</v>
      </c>
      <c r="G489" t="s">
        <v>7372</v>
      </c>
      <c r="H489">
        <v>2013</v>
      </c>
      <c r="J489">
        <v>2020</v>
      </c>
      <c r="L489" t="s">
        <v>6907</v>
      </c>
      <c r="M489" t="s">
        <v>7377</v>
      </c>
      <c r="N489" t="s">
        <v>6818</v>
      </c>
      <c r="Q489" t="s">
        <v>7019</v>
      </c>
      <c r="S489" t="s">
        <v>7374</v>
      </c>
      <c r="T489" t="s">
        <v>6912</v>
      </c>
      <c r="U489" t="s">
        <v>7378</v>
      </c>
      <c r="V489" t="s">
        <v>7375</v>
      </c>
      <c r="W489" t="s">
        <v>6900</v>
      </c>
      <c r="Z489">
        <v>100</v>
      </c>
      <c r="AA489">
        <v>47.6</v>
      </c>
      <c r="AJ489" t="s">
        <v>4835</v>
      </c>
      <c r="AL489" t="s">
        <v>4835</v>
      </c>
    </row>
    <row r="490" spans="1:40" x14ac:dyDescent="0.2">
      <c r="A490" t="s">
        <v>4050</v>
      </c>
      <c r="B490" t="s">
        <v>6879</v>
      </c>
      <c r="C490" t="s">
        <v>6989</v>
      </c>
      <c r="D490" t="s">
        <v>7031</v>
      </c>
      <c r="E490" t="s">
        <v>10153</v>
      </c>
      <c r="F490" t="s">
        <v>10154</v>
      </c>
      <c r="H490">
        <v>2020</v>
      </c>
      <c r="I490">
        <v>8</v>
      </c>
      <c r="J490">
        <v>2022</v>
      </c>
      <c r="K490">
        <v>6</v>
      </c>
      <c r="L490" t="s">
        <v>6884</v>
      </c>
      <c r="N490" t="s">
        <v>6818</v>
      </c>
      <c r="Q490" t="s">
        <v>6967</v>
      </c>
      <c r="T490" t="s">
        <v>6961</v>
      </c>
      <c r="V490" t="s">
        <v>10155</v>
      </c>
      <c r="W490" t="s">
        <v>6900</v>
      </c>
      <c r="Z490">
        <v>100</v>
      </c>
      <c r="AA490">
        <v>0.2</v>
      </c>
      <c r="AD490">
        <v>26.2</v>
      </c>
      <c r="AH490" t="s">
        <v>10045</v>
      </c>
      <c r="AJ490" t="s">
        <v>4835</v>
      </c>
      <c r="AL490" t="s">
        <v>4835</v>
      </c>
      <c r="AN490" t="s">
        <v>10156</v>
      </c>
    </row>
    <row r="491" spans="1:40" x14ac:dyDescent="0.2">
      <c r="A491" t="s">
        <v>3212</v>
      </c>
      <c r="B491" t="s">
        <v>6879</v>
      </c>
      <c r="C491" t="s">
        <v>6982</v>
      </c>
      <c r="D491" t="s">
        <v>6881</v>
      </c>
      <c r="E491" t="s">
        <v>7054</v>
      </c>
      <c r="F491" t="s">
        <v>8792</v>
      </c>
      <c r="L491" t="s">
        <v>6907</v>
      </c>
      <c r="N491" t="s">
        <v>6818</v>
      </c>
      <c r="Q491" t="s">
        <v>7019</v>
      </c>
      <c r="T491" t="s">
        <v>6886</v>
      </c>
      <c r="V491" t="s">
        <v>8793</v>
      </c>
      <c r="W491" t="s">
        <v>6896</v>
      </c>
      <c r="X491">
        <v>100</v>
      </c>
      <c r="Y491" t="s">
        <v>8794</v>
      </c>
      <c r="AB491">
        <v>19</v>
      </c>
      <c r="AC491">
        <v>64</v>
      </c>
      <c r="AD491">
        <v>37</v>
      </c>
      <c r="AJ491" t="s">
        <v>4835</v>
      </c>
      <c r="AL491" t="s">
        <v>4837</v>
      </c>
    </row>
    <row r="492" spans="1:40" x14ac:dyDescent="0.2">
      <c r="A492" t="s">
        <v>659</v>
      </c>
      <c r="B492" t="s">
        <v>6879</v>
      </c>
      <c r="C492" t="s">
        <v>6982</v>
      </c>
      <c r="D492" t="s">
        <v>6881</v>
      </c>
      <c r="F492" t="s">
        <v>7379</v>
      </c>
      <c r="G492" t="s">
        <v>7380</v>
      </c>
      <c r="H492">
        <v>2016</v>
      </c>
      <c r="I492">
        <v>6</v>
      </c>
      <c r="J492">
        <v>2017</v>
      </c>
      <c r="K492">
        <v>5</v>
      </c>
      <c r="L492" t="s">
        <v>6907</v>
      </c>
      <c r="N492" t="s">
        <v>6818</v>
      </c>
      <c r="Q492" t="s">
        <v>6203</v>
      </c>
      <c r="T492" t="s">
        <v>6912</v>
      </c>
      <c r="U492" t="s">
        <v>7381</v>
      </c>
      <c r="V492" t="s">
        <v>7382</v>
      </c>
      <c r="W492" t="s">
        <v>6900</v>
      </c>
      <c r="Z492">
        <v>100</v>
      </c>
      <c r="AA492">
        <v>67</v>
      </c>
      <c r="AB492">
        <v>18</v>
      </c>
      <c r="AC492">
        <v>47</v>
      </c>
      <c r="AE492">
        <v>26</v>
      </c>
      <c r="AF492">
        <v>24</v>
      </c>
      <c r="AG492">
        <v>30</v>
      </c>
      <c r="AJ492" t="s">
        <v>4835</v>
      </c>
      <c r="AL492" t="s">
        <v>4837</v>
      </c>
    </row>
    <row r="493" spans="1:40" x14ac:dyDescent="0.2">
      <c r="A493" t="s">
        <v>4534</v>
      </c>
      <c r="B493" t="s">
        <v>9635</v>
      </c>
      <c r="C493" t="s">
        <v>6982</v>
      </c>
      <c r="D493" t="s">
        <v>6881</v>
      </c>
      <c r="F493" t="s">
        <v>7055</v>
      </c>
      <c r="H493">
        <v>2010</v>
      </c>
      <c r="I493">
        <v>1</v>
      </c>
      <c r="J493">
        <v>2010</v>
      </c>
      <c r="K493">
        <v>4</v>
      </c>
      <c r="L493" t="s">
        <v>6884</v>
      </c>
      <c r="N493" t="s">
        <v>6818</v>
      </c>
      <c r="Q493" t="s">
        <v>6893</v>
      </c>
      <c r="T493" t="s">
        <v>6886</v>
      </c>
      <c r="V493" t="s">
        <v>9636</v>
      </c>
      <c r="W493" t="s">
        <v>6896</v>
      </c>
      <c r="X493">
        <v>100</v>
      </c>
      <c r="Y493" t="s">
        <v>7165</v>
      </c>
      <c r="AJ493" t="s">
        <v>4835</v>
      </c>
      <c r="AL493" t="s">
        <v>4835</v>
      </c>
      <c r="AN493" t="s">
        <v>9637</v>
      </c>
    </row>
    <row r="494" spans="1:40" x14ac:dyDescent="0.2">
      <c r="A494" t="s">
        <v>4534</v>
      </c>
      <c r="B494" t="s">
        <v>9638</v>
      </c>
      <c r="C494" t="s">
        <v>6982</v>
      </c>
      <c r="D494" t="s">
        <v>6881</v>
      </c>
      <c r="F494" t="s">
        <v>7055</v>
      </c>
      <c r="H494">
        <v>2011</v>
      </c>
      <c r="I494">
        <v>1</v>
      </c>
      <c r="J494">
        <v>2011</v>
      </c>
      <c r="K494">
        <v>4</v>
      </c>
      <c r="L494" t="s">
        <v>6884</v>
      </c>
      <c r="N494" t="s">
        <v>6818</v>
      </c>
      <c r="Q494" t="s">
        <v>6893</v>
      </c>
      <c r="T494" t="s">
        <v>6886</v>
      </c>
      <c r="V494" t="s">
        <v>9636</v>
      </c>
      <c r="W494" t="s">
        <v>6896</v>
      </c>
      <c r="X494">
        <v>100</v>
      </c>
      <c r="Y494" t="s">
        <v>7165</v>
      </c>
      <c r="AJ494" t="s">
        <v>4835</v>
      </c>
      <c r="AL494" t="s">
        <v>4835</v>
      </c>
      <c r="AN494" t="s">
        <v>9637</v>
      </c>
    </row>
    <row r="495" spans="1:40" x14ac:dyDescent="0.2">
      <c r="A495" t="s">
        <v>4534</v>
      </c>
      <c r="B495" t="s">
        <v>8805</v>
      </c>
      <c r="C495" t="s">
        <v>6982</v>
      </c>
      <c r="D495" t="s">
        <v>6881</v>
      </c>
      <c r="F495" t="s">
        <v>7055</v>
      </c>
      <c r="H495">
        <v>2012</v>
      </c>
      <c r="I495">
        <v>1</v>
      </c>
      <c r="J495">
        <v>2012</v>
      </c>
      <c r="K495">
        <v>4</v>
      </c>
      <c r="L495" t="s">
        <v>6884</v>
      </c>
      <c r="N495" t="s">
        <v>6818</v>
      </c>
      <c r="Q495" t="s">
        <v>6893</v>
      </c>
      <c r="T495" t="s">
        <v>6886</v>
      </c>
      <c r="V495" t="s">
        <v>9636</v>
      </c>
      <c r="W495" t="s">
        <v>6896</v>
      </c>
      <c r="X495">
        <v>100</v>
      </c>
      <c r="Y495" t="s">
        <v>7165</v>
      </c>
      <c r="AJ495" t="s">
        <v>4835</v>
      </c>
      <c r="AL495" t="s">
        <v>4835</v>
      </c>
      <c r="AN495" t="s">
        <v>9637</v>
      </c>
    </row>
    <row r="496" spans="1:40" x14ac:dyDescent="0.2">
      <c r="A496" t="s">
        <v>4534</v>
      </c>
      <c r="B496" t="s">
        <v>9639</v>
      </c>
      <c r="C496" t="s">
        <v>6982</v>
      </c>
      <c r="D496" t="s">
        <v>6881</v>
      </c>
      <c r="F496" t="s">
        <v>7055</v>
      </c>
      <c r="H496">
        <v>2010</v>
      </c>
      <c r="I496">
        <v>1</v>
      </c>
      <c r="J496">
        <v>2010</v>
      </c>
      <c r="K496">
        <v>4</v>
      </c>
      <c r="L496" t="s">
        <v>6907</v>
      </c>
      <c r="N496" t="s">
        <v>6818</v>
      </c>
      <c r="Q496" t="s">
        <v>6893</v>
      </c>
      <c r="T496" t="s">
        <v>6886</v>
      </c>
      <c r="V496" t="s">
        <v>9640</v>
      </c>
      <c r="W496" t="s">
        <v>6896</v>
      </c>
      <c r="X496">
        <v>100</v>
      </c>
      <c r="Y496" t="s">
        <v>9641</v>
      </c>
      <c r="AJ496" t="s">
        <v>4835</v>
      </c>
      <c r="AL496" t="s">
        <v>4835</v>
      </c>
      <c r="AN496" t="s">
        <v>9637</v>
      </c>
    </row>
    <row r="497" spans="1:40" x14ac:dyDescent="0.2">
      <c r="A497" t="s">
        <v>4534</v>
      </c>
      <c r="B497" t="s">
        <v>9642</v>
      </c>
      <c r="C497" t="s">
        <v>6982</v>
      </c>
      <c r="D497" t="s">
        <v>6881</v>
      </c>
      <c r="F497" t="s">
        <v>7055</v>
      </c>
      <c r="H497">
        <v>2011</v>
      </c>
      <c r="I497">
        <v>1</v>
      </c>
      <c r="J497">
        <v>2011</v>
      </c>
      <c r="K497">
        <v>4</v>
      </c>
      <c r="L497" t="s">
        <v>6907</v>
      </c>
      <c r="N497" t="s">
        <v>6818</v>
      </c>
      <c r="Q497" t="s">
        <v>6893</v>
      </c>
      <c r="T497" t="s">
        <v>6886</v>
      </c>
      <c r="V497" t="s">
        <v>9640</v>
      </c>
      <c r="W497" t="s">
        <v>6896</v>
      </c>
      <c r="X497">
        <v>100</v>
      </c>
      <c r="Y497" t="s">
        <v>9641</v>
      </c>
      <c r="AJ497" t="s">
        <v>4835</v>
      </c>
      <c r="AL497" t="s">
        <v>4835</v>
      </c>
      <c r="AN497" t="s">
        <v>9637</v>
      </c>
    </row>
    <row r="498" spans="1:40" x14ac:dyDescent="0.2">
      <c r="A498" t="s">
        <v>4534</v>
      </c>
      <c r="B498" t="s">
        <v>8814</v>
      </c>
      <c r="C498" t="s">
        <v>6982</v>
      </c>
      <c r="D498" t="s">
        <v>6881</v>
      </c>
      <c r="F498" t="s">
        <v>7055</v>
      </c>
      <c r="H498">
        <v>2012</v>
      </c>
      <c r="I498">
        <v>1</v>
      </c>
      <c r="J498">
        <v>2012</v>
      </c>
      <c r="K498">
        <v>4</v>
      </c>
      <c r="L498" t="s">
        <v>6907</v>
      </c>
      <c r="N498" t="s">
        <v>6818</v>
      </c>
      <c r="Q498" t="s">
        <v>6893</v>
      </c>
      <c r="T498" t="s">
        <v>6886</v>
      </c>
      <c r="V498" t="s">
        <v>9640</v>
      </c>
      <c r="W498" t="s">
        <v>6896</v>
      </c>
      <c r="X498">
        <v>100</v>
      </c>
      <c r="Y498" t="s">
        <v>9641</v>
      </c>
      <c r="AJ498" t="s">
        <v>4835</v>
      </c>
      <c r="AL498" t="s">
        <v>4835</v>
      </c>
      <c r="AN498" t="s">
        <v>9637</v>
      </c>
    </row>
    <row r="499" spans="1:40" x14ac:dyDescent="0.2">
      <c r="A499" t="s">
        <v>4057</v>
      </c>
      <c r="B499" t="s">
        <v>6898</v>
      </c>
      <c r="C499" t="s">
        <v>6909</v>
      </c>
      <c r="D499" t="s">
        <v>6983</v>
      </c>
      <c r="F499" t="s">
        <v>10157</v>
      </c>
      <c r="G499" t="s">
        <v>10158</v>
      </c>
      <c r="H499">
        <v>2021</v>
      </c>
      <c r="I499">
        <v>1</v>
      </c>
      <c r="J499">
        <v>2021</v>
      </c>
      <c r="K499">
        <v>5</v>
      </c>
      <c r="L499" t="s">
        <v>6884</v>
      </c>
      <c r="N499" t="s">
        <v>6818</v>
      </c>
      <c r="Q499" t="s">
        <v>6893</v>
      </c>
      <c r="S499" t="s">
        <v>10159</v>
      </c>
      <c r="T499" t="s">
        <v>6886</v>
      </c>
      <c r="V499" t="s">
        <v>10160</v>
      </c>
      <c r="W499" t="s">
        <v>6896</v>
      </c>
      <c r="X499">
        <v>100</v>
      </c>
      <c r="Y499" t="s">
        <v>10161</v>
      </c>
      <c r="Z499">
        <v>100</v>
      </c>
      <c r="AJ499" t="s">
        <v>4835</v>
      </c>
      <c r="AL499" t="s">
        <v>4837</v>
      </c>
      <c r="AN499" t="s">
        <v>10162</v>
      </c>
    </row>
    <row r="500" spans="1:40" x14ac:dyDescent="0.2">
      <c r="A500" t="s">
        <v>4057</v>
      </c>
      <c r="B500" t="s">
        <v>6906</v>
      </c>
      <c r="C500" t="s">
        <v>6909</v>
      </c>
      <c r="D500" t="s">
        <v>6983</v>
      </c>
      <c r="F500" t="s">
        <v>10157</v>
      </c>
      <c r="G500" t="s">
        <v>10158</v>
      </c>
      <c r="H500">
        <v>2021</v>
      </c>
      <c r="I500">
        <v>1</v>
      </c>
      <c r="J500">
        <v>2021</v>
      </c>
      <c r="K500">
        <v>5</v>
      </c>
      <c r="L500" t="s">
        <v>6907</v>
      </c>
      <c r="N500" t="s">
        <v>6818</v>
      </c>
      <c r="Q500" t="s">
        <v>6893</v>
      </c>
      <c r="S500" t="s">
        <v>10159</v>
      </c>
      <c r="T500" t="s">
        <v>6886</v>
      </c>
      <c r="V500" t="s">
        <v>10163</v>
      </c>
      <c r="W500" t="s">
        <v>6896</v>
      </c>
      <c r="X500">
        <v>100</v>
      </c>
      <c r="Y500" t="s">
        <v>10161</v>
      </c>
      <c r="Z500">
        <v>100</v>
      </c>
      <c r="AJ500" t="s">
        <v>4835</v>
      </c>
      <c r="AL500" t="s">
        <v>4837</v>
      </c>
      <c r="AN500" t="s">
        <v>10162</v>
      </c>
    </row>
    <row r="501" spans="1:40" x14ac:dyDescent="0.2">
      <c r="A501" t="s">
        <v>4064</v>
      </c>
      <c r="B501" t="s">
        <v>6879</v>
      </c>
      <c r="C501" t="s">
        <v>7007</v>
      </c>
      <c r="D501" t="s">
        <v>6983</v>
      </c>
      <c r="E501" t="s">
        <v>10164</v>
      </c>
      <c r="F501" t="s">
        <v>10165</v>
      </c>
      <c r="H501">
        <v>2022</v>
      </c>
      <c r="I501">
        <v>1</v>
      </c>
      <c r="J501">
        <v>2022</v>
      </c>
      <c r="K501">
        <v>9</v>
      </c>
      <c r="L501" t="s">
        <v>6907</v>
      </c>
      <c r="N501" t="s">
        <v>6818</v>
      </c>
      <c r="Q501" t="s">
        <v>6912</v>
      </c>
      <c r="T501" t="s">
        <v>6912</v>
      </c>
      <c r="V501" t="s">
        <v>10166</v>
      </c>
      <c r="W501" t="s">
        <v>6900</v>
      </c>
      <c r="Z501">
        <v>100</v>
      </c>
      <c r="AA501">
        <v>2.9</v>
      </c>
      <c r="AB501">
        <v>18</v>
      </c>
      <c r="AE501">
        <v>34</v>
      </c>
      <c r="AF501">
        <v>28</v>
      </c>
      <c r="AG501">
        <v>41</v>
      </c>
      <c r="AJ501" t="s">
        <v>4835</v>
      </c>
      <c r="AL501" t="s">
        <v>4835</v>
      </c>
    </row>
    <row r="502" spans="1:40" x14ac:dyDescent="0.2">
      <c r="A502" t="s">
        <v>3218</v>
      </c>
      <c r="B502" t="s">
        <v>6879</v>
      </c>
      <c r="C502" t="s">
        <v>7086</v>
      </c>
      <c r="D502" t="s">
        <v>6881</v>
      </c>
      <c r="E502" t="s">
        <v>8795</v>
      </c>
      <c r="F502" t="s">
        <v>8796</v>
      </c>
      <c r="G502" t="s">
        <v>8797</v>
      </c>
      <c r="H502">
        <v>2014</v>
      </c>
      <c r="I502">
        <v>3</v>
      </c>
      <c r="J502">
        <v>2015</v>
      </c>
      <c r="K502">
        <v>9</v>
      </c>
      <c r="L502" t="s">
        <v>6884</v>
      </c>
      <c r="N502" t="s">
        <v>6818</v>
      </c>
      <c r="Q502" t="s">
        <v>6920</v>
      </c>
      <c r="S502" t="s">
        <v>8798</v>
      </c>
      <c r="T502" t="s">
        <v>6886</v>
      </c>
      <c r="V502" t="s">
        <v>8799</v>
      </c>
      <c r="W502" t="s">
        <v>4835</v>
      </c>
      <c r="AD502">
        <v>35</v>
      </c>
      <c r="AJ502" t="s">
        <v>4835</v>
      </c>
      <c r="AL502" t="s">
        <v>4837</v>
      </c>
    </row>
    <row r="503" spans="1:40" x14ac:dyDescent="0.2">
      <c r="A503" t="s">
        <v>2477</v>
      </c>
      <c r="B503" t="s">
        <v>6879</v>
      </c>
      <c r="C503" t="s">
        <v>7086</v>
      </c>
      <c r="D503" t="s">
        <v>6881</v>
      </c>
      <c r="E503" t="s">
        <v>9456</v>
      </c>
      <c r="F503" t="s">
        <v>9457</v>
      </c>
      <c r="L503" t="s">
        <v>6884</v>
      </c>
      <c r="N503" t="s">
        <v>6816</v>
      </c>
      <c r="O503" t="s">
        <v>6937</v>
      </c>
      <c r="S503" t="s">
        <v>9458</v>
      </c>
      <c r="T503" t="s">
        <v>6894</v>
      </c>
      <c r="V503" t="s">
        <v>9459</v>
      </c>
      <c r="W503" t="s">
        <v>6896</v>
      </c>
      <c r="X503">
        <v>0</v>
      </c>
      <c r="Z503">
        <v>100</v>
      </c>
      <c r="AD503">
        <v>30.8</v>
      </c>
      <c r="AJ503" t="s">
        <v>4835</v>
      </c>
      <c r="AL503" t="s">
        <v>4835</v>
      </c>
    </row>
    <row r="504" spans="1:40" x14ac:dyDescent="0.2">
      <c r="A504" t="s">
        <v>167</v>
      </c>
      <c r="B504" t="s">
        <v>6879</v>
      </c>
      <c r="C504" t="s">
        <v>7383</v>
      </c>
      <c r="D504" t="s">
        <v>6881</v>
      </c>
      <c r="F504" t="s">
        <v>7384</v>
      </c>
      <c r="H504">
        <v>2014</v>
      </c>
      <c r="I504">
        <v>10</v>
      </c>
      <c r="J504">
        <v>2019</v>
      </c>
      <c r="K504">
        <v>5</v>
      </c>
      <c r="L504" t="s">
        <v>6884</v>
      </c>
      <c r="N504" t="s">
        <v>6816</v>
      </c>
      <c r="O504" t="s">
        <v>6937</v>
      </c>
      <c r="S504" t="s">
        <v>7385</v>
      </c>
      <c r="T504" t="s">
        <v>6894</v>
      </c>
      <c r="V504" t="s">
        <v>7386</v>
      </c>
      <c r="W504" t="s">
        <v>6896</v>
      </c>
      <c r="X504">
        <v>46.5</v>
      </c>
      <c r="Y504" t="s">
        <v>7387</v>
      </c>
      <c r="Z504">
        <v>100</v>
      </c>
      <c r="AA504">
        <v>24</v>
      </c>
      <c r="AE504">
        <v>27</v>
      </c>
      <c r="AF504">
        <v>22</v>
      </c>
      <c r="AG504">
        <v>33</v>
      </c>
      <c r="AJ504" t="s">
        <v>4835</v>
      </c>
      <c r="AL504" t="s">
        <v>4837</v>
      </c>
    </row>
    <row r="505" spans="1:40" x14ac:dyDescent="0.2">
      <c r="A505" t="s">
        <v>1656</v>
      </c>
      <c r="B505" t="s">
        <v>6879</v>
      </c>
      <c r="C505" t="s">
        <v>8212</v>
      </c>
      <c r="D505" t="s">
        <v>7031</v>
      </c>
      <c r="E505" t="s">
        <v>8213</v>
      </c>
      <c r="G505" t="s">
        <v>8214</v>
      </c>
      <c r="H505">
        <v>2019</v>
      </c>
      <c r="I505">
        <v>8</v>
      </c>
      <c r="J505">
        <v>2020</v>
      </c>
      <c r="K505">
        <v>9</v>
      </c>
      <c r="L505" t="s">
        <v>6884</v>
      </c>
      <c r="N505" t="s">
        <v>6818</v>
      </c>
      <c r="Q505" t="s">
        <v>6967</v>
      </c>
      <c r="T505" t="s">
        <v>6961</v>
      </c>
      <c r="V505" t="s">
        <v>8215</v>
      </c>
      <c r="W505" t="s">
        <v>6896</v>
      </c>
      <c r="X505">
        <v>9.5</v>
      </c>
      <c r="Y505" t="s">
        <v>8216</v>
      </c>
      <c r="Z505">
        <v>100</v>
      </c>
      <c r="AB505">
        <v>16</v>
      </c>
      <c r="AC505">
        <v>45</v>
      </c>
      <c r="AE505">
        <v>24</v>
      </c>
      <c r="AF505">
        <v>21</v>
      </c>
      <c r="AG505">
        <v>30</v>
      </c>
      <c r="AJ505" t="s">
        <v>4835</v>
      </c>
      <c r="AL505" t="s">
        <v>4837</v>
      </c>
      <c r="AN505" t="s">
        <v>8217</v>
      </c>
    </row>
    <row r="506" spans="1:40" x14ac:dyDescent="0.2">
      <c r="A506" t="s">
        <v>1230</v>
      </c>
      <c r="B506" t="s">
        <v>6879</v>
      </c>
      <c r="C506" t="s">
        <v>7086</v>
      </c>
      <c r="D506" t="s">
        <v>6881</v>
      </c>
      <c r="E506" t="s">
        <v>7388</v>
      </c>
      <c r="F506" t="s">
        <v>7389</v>
      </c>
      <c r="G506" t="s">
        <v>7390</v>
      </c>
      <c r="H506">
        <v>2019</v>
      </c>
      <c r="I506">
        <v>1</v>
      </c>
      <c r="J506">
        <v>2021</v>
      </c>
      <c r="K506">
        <v>8</v>
      </c>
      <c r="L506" t="s">
        <v>6884</v>
      </c>
      <c r="N506" t="s">
        <v>6818</v>
      </c>
      <c r="Q506" t="s">
        <v>7009</v>
      </c>
      <c r="T506" t="s">
        <v>6886</v>
      </c>
      <c r="V506" t="s">
        <v>7391</v>
      </c>
      <c r="W506" t="s">
        <v>6900</v>
      </c>
      <c r="AB506">
        <v>18</v>
      </c>
      <c r="AC506">
        <v>50</v>
      </c>
      <c r="AJ506" t="s">
        <v>4835</v>
      </c>
      <c r="AL506" t="s">
        <v>4835</v>
      </c>
    </row>
    <row r="507" spans="1:40" x14ac:dyDescent="0.2">
      <c r="A507" t="s">
        <v>1236</v>
      </c>
      <c r="B507" t="s">
        <v>6879</v>
      </c>
      <c r="C507" t="s">
        <v>7007</v>
      </c>
      <c r="D507" t="s">
        <v>6881</v>
      </c>
      <c r="F507" t="s">
        <v>7392</v>
      </c>
      <c r="G507" t="s">
        <v>7393</v>
      </c>
      <c r="H507">
        <v>2020</v>
      </c>
      <c r="I507">
        <v>8</v>
      </c>
      <c r="J507">
        <v>2020</v>
      </c>
      <c r="K507">
        <v>10</v>
      </c>
      <c r="L507" t="s">
        <v>6907</v>
      </c>
      <c r="N507" t="s">
        <v>6816</v>
      </c>
      <c r="O507" t="s">
        <v>6937</v>
      </c>
      <c r="T507" t="s">
        <v>6912</v>
      </c>
      <c r="V507" t="s">
        <v>7394</v>
      </c>
      <c r="W507" t="s">
        <v>6900</v>
      </c>
      <c r="Z507">
        <v>100</v>
      </c>
      <c r="AB507">
        <v>18</v>
      </c>
      <c r="AD507">
        <v>30.43</v>
      </c>
      <c r="AE507">
        <v>30</v>
      </c>
      <c r="AJ507" t="s">
        <v>4835</v>
      </c>
      <c r="AL507" t="s">
        <v>4837</v>
      </c>
    </row>
    <row r="508" spans="1:40" x14ac:dyDescent="0.2">
      <c r="A508" t="s">
        <v>4540</v>
      </c>
      <c r="B508" t="s">
        <v>8667</v>
      </c>
      <c r="C508" t="s">
        <v>7007</v>
      </c>
      <c r="D508" t="s">
        <v>6881</v>
      </c>
      <c r="E508" t="s">
        <v>7780</v>
      </c>
      <c r="F508" t="s">
        <v>10167</v>
      </c>
      <c r="G508" t="s">
        <v>10168</v>
      </c>
      <c r="H508">
        <v>2011</v>
      </c>
      <c r="I508">
        <v>1</v>
      </c>
      <c r="J508">
        <v>2013</v>
      </c>
      <c r="K508">
        <v>6</v>
      </c>
      <c r="L508" t="s">
        <v>6907</v>
      </c>
      <c r="N508" t="s">
        <v>6818</v>
      </c>
      <c r="Q508" t="s">
        <v>7009</v>
      </c>
      <c r="T508" t="s">
        <v>6886</v>
      </c>
      <c r="V508" t="s">
        <v>10169</v>
      </c>
      <c r="W508" t="s">
        <v>6900</v>
      </c>
      <c r="Z508">
        <v>100</v>
      </c>
      <c r="AJ508" t="s">
        <v>4835</v>
      </c>
      <c r="AL508" t="s">
        <v>4835</v>
      </c>
    </row>
    <row r="509" spans="1:40" x14ac:dyDescent="0.2">
      <c r="A509" t="s">
        <v>4540</v>
      </c>
      <c r="B509" t="s">
        <v>8674</v>
      </c>
      <c r="C509" t="s">
        <v>7007</v>
      </c>
      <c r="D509" t="s">
        <v>6881</v>
      </c>
      <c r="E509" t="s">
        <v>7780</v>
      </c>
      <c r="F509" t="s">
        <v>10167</v>
      </c>
      <c r="G509" t="s">
        <v>10168</v>
      </c>
      <c r="H509">
        <v>2011</v>
      </c>
      <c r="I509">
        <v>1</v>
      </c>
      <c r="J509">
        <v>2013</v>
      </c>
      <c r="K509">
        <v>6</v>
      </c>
      <c r="L509" t="s">
        <v>6907</v>
      </c>
      <c r="N509" t="s">
        <v>6818</v>
      </c>
      <c r="Q509" t="s">
        <v>7009</v>
      </c>
      <c r="T509" t="s">
        <v>6886</v>
      </c>
      <c r="V509" t="s">
        <v>10170</v>
      </c>
      <c r="W509" t="s">
        <v>6900</v>
      </c>
      <c r="Z509">
        <v>100</v>
      </c>
      <c r="AJ509" t="s">
        <v>4835</v>
      </c>
      <c r="AL509" t="s">
        <v>4835</v>
      </c>
    </row>
    <row r="510" spans="1:40" x14ac:dyDescent="0.2">
      <c r="A510" t="s">
        <v>3225</v>
      </c>
      <c r="B510" t="s">
        <v>6879</v>
      </c>
      <c r="C510" t="s">
        <v>7007</v>
      </c>
      <c r="D510" t="s">
        <v>6881</v>
      </c>
      <c r="E510" t="s">
        <v>8800</v>
      </c>
      <c r="F510" t="s">
        <v>8801</v>
      </c>
      <c r="G510" t="s">
        <v>8802</v>
      </c>
      <c r="H510">
        <v>2013</v>
      </c>
      <c r="I510">
        <v>7</v>
      </c>
      <c r="J510">
        <v>2014</v>
      </c>
      <c r="K510">
        <v>6</v>
      </c>
      <c r="L510" t="s">
        <v>6884</v>
      </c>
      <c r="N510" t="s">
        <v>6818</v>
      </c>
      <c r="Q510" t="s">
        <v>6920</v>
      </c>
      <c r="T510" t="s">
        <v>6886</v>
      </c>
      <c r="V510" t="s">
        <v>8803</v>
      </c>
      <c r="W510" t="s">
        <v>6900</v>
      </c>
      <c r="AA510">
        <v>0.5</v>
      </c>
      <c r="AB510">
        <v>18</v>
      </c>
      <c r="AC510">
        <v>66</v>
      </c>
      <c r="AE510">
        <v>39</v>
      </c>
      <c r="AJ510" t="s">
        <v>4835</v>
      </c>
      <c r="AL510" t="s">
        <v>4837</v>
      </c>
      <c r="AN510" t="s">
        <v>8804</v>
      </c>
    </row>
    <row r="511" spans="1:40" x14ac:dyDescent="0.2">
      <c r="A511" t="s">
        <v>2483</v>
      </c>
      <c r="B511" t="s">
        <v>6879</v>
      </c>
      <c r="C511" t="s">
        <v>7007</v>
      </c>
      <c r="D511" t="s">
        <v>6881</v>
      </c>
      <c r="F511" t="s">
        <v>9413</v>
      </c>
      <c r="H511">
        <v>2013</v>
      </c>
      <c r="I511">
        <v>1</v>
      </c>
      <c r="J511">
        <v>2014</v>
      </c>
      <c r="K511">
        <v>12</v>
      </c>
      <c r="L511" t="s">
        <v>6907</v>
      </c>
      <c r="N511" t="s">
        <v>6816</v>
      </c>
      <c r="O511" t="s">
        <v>6937</v>
      </c>
      <c r="S511" t="s">
        <v>9460</v>
      </c>
      <c r="T511" t="s">
        <v>6912</v>
      </c>
      <c r="V511" t="s">
        <v>9461</v>
      </c>
      <c r="W511" t="s">
        <v>6900</v>
      </c>
      <c r="Z511">
        <v>100</v>
      </c>
      <c r="AA511">
        <v>10.7</v>
      </c>
      <c r="AB511">
        <v>18</v>
      </c>
      <c r="AD511">
        <v>34.090000000000003</v>
      </c>
      <c r="AH511" t="s">
        <v>9462</v>
      </c>
      <c r="AJ511" t="s">
        <v>4835</v>
      </c>
      <c r="AL511" t="s">
        <v>4837</v>
      </c>
    </row>
    <row r="512" spans="1:40" x14ac:dyDescent="0.2">
      <c r="A512" t="s">
        <v>2052</v>
      </c>
      <c r="B512" t="s">
        <v>8805</v>
      </c>
      <c r="C512" t="s">
        <v>7007</v>
      </c>
      <c r="D512" t="s">
        <v>6881</v>
      </c>
      <c r="E512" t="s">
        <v>7307</v>
      </c>
      <c r="F512" t="s">
        <v>7308</v>
      </c>
      <c r="G512" t="s">
        <v>8806</v>
      </c>
      <c r="H512">
        <v>2012</v>
      </c>
      <c r="I512">
        <v>1</v>
      </c>
      <c r="J512">
        <v>2012</v>
      </c>
      <c r="K512">
        <v>12</v>
      </c>
      <c r="L512" t="s">
        <v>6884</v>
      </c>
      <c r="N512" t="s">
        <v>6818</v>
      </c>
      <c r="Q512" t="s">
        <v>7009</v>
      </c>
      <c r="T512" t="s">
        <v>6886</v>
      </c>
      <c r="V512" t="s">
        <v>8807</v>
      </c>
      <c r="W512" t="s">
        <v>6896</v>
      </c>
      <c r="Y512" t="s">
        <v>8808</v>
      </c>
      <c r="Z512">
        <v>100</v>
      </c>
      <c r="AA512">
        <v>0.01</v>
      </c>
      <c r="AJ512" t="s">
        <v>4835</v>
      </c>
      <c r="AL512" t="s">
        <v>4837</v>
      </c>
      <c r="AN512" t="s">
        <v>8809</v>
      </c>
    </row>
    <row r="513" spans="1:40" x14ac:dyDescent="0.2">
      <c r="A513" t="s">
        <v>2052</v>
      </c>
      <c r="B513" t="s">
        <v>8810</v>
      </c>
      <c r="C513" t="s">
        <v>7007</v>
      </c>
      <c r="D513" t="s">
        <v>6881</v>
      </c>
      <c r="E513" t="s">
        <v>7307</v>
      </c>
      <c r="F513" t="s">
        <v>7308</v>
      </c>
      <c r="G513" t="s">
        <v>8806</v>
      </c>
      <c r="H513">
        <v>2013</v>
      </c>
      <c r="I513">
        <v>1</v>
      </c>
      <c r="J513">
        <v>2013</v>
      </c>
      <c r="K513">
        <v>12</v>
      </c>
      <c r="L513" t="s">
        <v>6884</v>
      </c>
      <c r="N513" t="s">
        <v>6818</v>
      </c>
      <c r="Q513" t="s">
        <v>7009</v>
      </c>
      <c r="T513" t="s">
        <v>6886</v>
      </c>
      <c r="V513" t="s">
        <v>8807</v>
      </c>
      <c r="W513" t="s">
        <v>6896</v>
      </c>
      <c r="Y513" t="s">
        <v>8808</v>
      </c>
      <c r="Z513">
        <v>100</v>
      </c>
      <c r="AA513">
        <v>0.03</v>
      </c>
      <c r="AJ513" t="s">
        <v>4835</v>
      </c>
      <c r="AL513" t="s">
        <v>4837</v>
      </c>
      <c r="AN513" t="s">
        <v>8809</v>
      </c>
    </row>
    <row r="514" spans="1:40" x14ac:dyDescent="0.2">
      <c r="A514" t="s">
        <v>2052</v>
      </c>
      <c r="B514" t="s">
        <v>7909</v>
      </c>
      <c r="C514" t="s">
        <v>7007</v>
      </c>
      <c r="D514" t="s">
        <v>6881</v>
      </c>
      <c r="E514" t="s">
        <v>7307</v>
      </c>
      <c r="F514" t="s">
        <v>7308</v>
      </c>
      <c r="G514" t="s">
        <v>8806</v>
      </c>
      <c r="H514">
        <v>2014</v>
      </c>
      <c r="I514">
        <v>1</v>
      </c>
      <c r="J514">
        <v>2014</v>
      </c>
      <c r="K514">
        <v>12</v>
      </c>
      <c r="L514" t="s">
        <v>6884</v>
      </c>
      <c r="N514" t="s">
        <v>6818</v>
      </c>
      <c r="Q514" t="s">
        <v>7009</v>
      </c>
      <c r="T514" t="s">
        <v>6886</v>
      </c>
      <c r="V514" t="s">
        <v>8807</v>
      </c>
      <c r="W514" t="s">
        <v>6896</v>
      </c>
      <c r="Y514" t="s">
        <v>8808</v>
      </c>
      <c r="Z514">
        <v>100</v>
      </c>
      <c r="AA514">
        <v>0.03</v>
      </c>
      <c r="AJ514" t="s">
        <v>4835</v>
      </c>
      <c r="AL514" t="s">
        <v>4837</v>
      </c>
      <c r="AN514" t="s">
        <v>8809</v>
      </c>
    </row>
    <row r="515" spans="1:40" x14ac:dyDescent="0.2">
      <c r="A515" t="s">
        <v>2052</v>
      </c>
      <c r="B515" t="s">
        <v>8811</v>
      </c>
      <c r="C515" t="s">
        <v>7007</v>
      </c>
      <c r="D515" t="s">
        <v>6881</v>
      </c>
      <c r="E515" t="s">
        <v>7307</v>
      </c>
      <c r="F515" t="s">
        <v>7308</v>
      </c>
      <c r="G515" t="s">
        <v>8806</v>
      </c>
      <c r="H515">
        <v>2015</v>
      </c>
      <c r="I515">
        <v>1</v>
      </c>
      <c r="J515">
        <v>2015</v>
      </c>
      <c r="K515">
        <v>12</v>
      </c>
      <c r="L515" t="s">
        <v>6884</v>
      </c>
      <c r="N515" t="s">
        <v>6818</v>
      </c>
      <c r="Q515" t="s">
        <v>7009</v>
      </c>
      <c r="T515" t="s">
        <v>6886</v>
      </c>
      <c r="V515" t="s">
        <v>8807</v>
      </c>
      <c r="W515" t="s">
        <v>6896</v>
      </c>
      <c r="Y515" t="s">
        <v>8808</v>
      </c>
      <c r="Z515">
        <v>100</v>
      </c>
      <c r="AA515">
        <v>0.03</v>
      </c>
      <c r="AJ515" t="s">
        <v>4835</v>
      </c>
      <c r="AL515" t="s">
        <v>4837</v>
      </c>
      <c r="AN515" t="s">
        <v>8809</v>
      </c>
    </row>
    <row r="516" spans="1:40" x14ac:dyDescent="0.2">
      <c r="A516" t="s">
        <v>2052</v>
      </c>
      <c r="B516" t="s">
        <v>8812</v>
      </c>
      <c r="C516" t="s">
        <v>7007</v>
      </c>
      <c r="D516" t="s">
        <v>6881</v>
      </c>
      <c r="E516" t="s">
        <v>7307</v>
      </c>
      <c r="F516" t="s">
        <v>7308</v>
      </c>
      <c r="G516" t="s">
        <v>8806</v>
      </c>
      <c r="H516">
        <v>2016</v>
      </c>
      <c r="I516">
        <v>1</v>
      </c>
      <c r="J516">
        <v>2016</v>
      </c>
      <c r="K516">
        <v>12</v>
      </c>
      <c r="L516" t="s">
        <v>6884</v>
      </c>
      <c r="N516" t="s">
        <v>6818</v>
      </c>
      <c r="Q516" t="s">
        <v>7009</v>
      </c>
      <c r="T516" t="s">
        <v>6886</v>
      </c>
      <c r="V516" t="s">
        <v>8807</v>
      </c>
      <c r="W516" t="s">
        <v>6896</v>
      </c>
      <c r="Y516" t="s">
        <v>8808</v>
      </c>
      <c r="Z516">
        <v>100</v>
      </c>
      <c r="AA516">
        <v>0.02</v>
      </c>
      <c r="AJ516" t="s">
        <v>4835</v>
      </c>
      <c r="AL516" t="s">
        <v>4837</v>
      </c>
      <c r="AN516" t="s">
        <v>8809</v>
      </c>
    </row>
    <row r="517" spans="1:40" x14ac:dyDescent="0.2">
      <c r="A517" t="s">
        <v>2052</v>
      </c>
      <c r="B517" t="s">
        <v>7914</v>
      </c>
      <c r="C517" t="s">
        <v>7007</v>
      </c>
      <c r="D517" t="s">
        <v>6881</v>
      </c>
      <c r="E517" t="s">
        <v>7307</v>
      </c>
      <c r="F517" t="s">
        <v>7308</v>
      </c>
      <c r="G517" t="s">
        <v>8806</v>
      </c>
      <c r="H517">
        <v>2017</v>
      </c>
      <c r="I517">
        <v>1</v>
      </c>
      <c r="J517">
        <v>2017</v>
      </c>
      <c r="K517">
        <v>12</v>
      </c>
      <c r="L517" t="s">
        <v>6884</v>
      </c>
      <c r="N517" t="s">
        <v>6818</v>
      </c>
      <c r="Q517" t="s">
        <v>7009</v>
      </c>
      <c r="T517" t="s">
        <v>6886</v>
      </c>
      <c r="V517" t="s">
        <v>8807</v>
      </c>
      <c r="W517" t="s">
        <v>6896</v>
      </c>
      <c r="Y517" t="s">
        <v>8808</v>
      </c>
      <c r="Z517">
        <v>100</v>
      </c>
      <c r="AA517">
        <v>0.02</v>
      </c>
      <c r="AJ517" t="s">
        <v>4835</v>
      </c>
      <c r="AL517" t="s">
        <v>4837</v>
      </c>
      <c r="AN517" t="s">
        <v>8809</v>
      </c>
    </row>
    <row r="518" spans="1:40" x14ac:dyDescent="0.2">
      <c r="A518" t="s">
        <v>2052</v>
      </c>
      <c r="B518" t="s">
        <v>8813</v>
      </c>
      <c r="C518" t="s">
        <v>7007</v>
      </c>
      <c r="D518" t="s">
        <v>6881</v>
      </c>
      <c r="E518" t="s">
        <v>7307</v>
      </c>
      <c r="F518" t="s">
        <v>7308</v>
      </c>
      <c r="G518" t="s">
        <v>8806</v>
      </c>
      <c r="H518">
        <v>2018</v>
      </c>
      <c r="I518">
        <v>1</v>
      </c>
      <c r="J518">
        <v>2018</v>
      </c>
      <c r="K518">
        <v>12</v>
      </c>
      <c r="L518" t="s">
        <v>6884</v>
      </c>
      <c r="N518" t="s">
        <v>6818</v>
      </c>
      <c r="Q518" t="s">
        <v>7009</v>
      </c>
      <c r="T518" t="s">
        <v>6886</v>
      </c>
      <c r="V518" t="s">
        <v>8807</v>
      </c>
      <c r="W518" t="s">
        <v>6896</v>
      </c>
      <c r="Y518" t="s">
        <v>8808</v>
      </c>
      <c r="Z518">
        <v>100</v>
      </c>
      <c r="AA518">
        <v>0.03</v>
      </c>
      <c r="AJ518" t="s">
        <v>4835</v>
      </c>
      <c r="AL518" t="s">
        <v>4837</v>
      </c>
      <c r="AN518" t="s">
        <v>8809</v>
      </c>
    </row>
    <row r="519" spans="1:40" x14ac:dyDescent="0.2">
      <c r="A519" t="s">
        <v>2052</v>
      </c>
      <c r="B519" t="s">
        <v>8814</v>
      </c>
      <c r="C519" t="s">
        <v>7007</v>
      </c>
      <c r="D519" t="s">
        <v>6881</v>
      </c>
      <c r="E519" t="s">
        <v>7307</v>
      </c>
      <c r="F519" t="s">
        <v>7308</v>
      </c>
      <c r="G519" t="s">
        <v>8815</v>
      </c>
      <c r="H519">
        <v>2012</v>
      </c>
      <c r="I519">
        <v>1</v>
      </c>
      <c r="J519">
        <v>2012</v>
      </c>
      <c r="K519">
        <v>12</v>
      </c>
      <c r="L519" t="s">
        <v>6907</v>
      </c>
      <c r="N519" t="s">
        <v>6818</v>
      </c>
      <c r="Q519" t="s">
        <v>7009</v>
      </c>
      <c r="T519" t="s">
        <v>6886</v>
      </c>
      <c r="V519" t="s">
        <v>8807</v>
      </c>
      <c r="W519" t="s">
        <v>6896</v>
      </c>
      <c r="Y519" t="s">
        <v>8816</v>
      </c>
      <c r="Z519">
        <v>100</v>
      </c>
      <c r="AA519">
        <v>0.05</v>
      </c>
      <c r="AJ519" t="s">
        <v>4835</v>
      </c>
      <c r="AL519" t="s">
        <v>4837</v>
      </c>
      <c r="AN519" t="s">
        <v>8809</v>
      </c>
    </row>
    <row r="520" spans="1:40" x14ac:dyDescent="0.2">
      <c r="A520" t="s">
        <v>2052</v>
      </c>
      <c r="B520" t="s">
        <v>8817</v>
      </c>
      <c r="C520" t="s">
        <v>7007</v>
      </c>
      <c r="D520" t="s">
        <v>6881</v>
      </c>
      <c r="E520" t="s">
        <v>7307</v>
      </c>
      <c r="F520" t="s">
        <v>7308</v>
      </c>
      <c r="G520" t="s">
        <v>8815</v>
      </c>
      <c r="H520">
        <v>2013</v>
      </c>
      <c r="I520">
        <v>1</v>
      </c>
      <c r="J520">
        <v>2013</v>
      </c>
      <c r="K520">
        <v>12</v>
      </c>
      <c r="L520" t="s">
        <v>6907</v>
      </c>
      <c r="N520" t="s">
        <v>6818</v>
      </c>
      <c r="Q520" t="s">
        <v>7009</v>
      </c>
      <c r="T520" t="s">
        <v>6886</v>
      </c>
      <c r="V520" t="s">
        <v>8807</v>
      </c>
      <c r="W520" t="s">
        <v>6896</v>
      </c>
      <c r="Y520" t="s">
        <v>8816</v>
      </c>
      <c r="Z520">
        <v>100</v>
      </c>
      <c r="AA520">
        <v>0.1</v>
      </c>
      <c r="AJ520" t="s">
        <v>4835</v>
      </c>
      <c r="AL520" t="s">
        <v>4837</v>
      </c>
      <c r="AN520" t="s">
        <v>8809</v>
      </c>
    </row>
    <row r="521" spans="1:40" x14ac:dyDescent="0.2">
      <c r="A521" t="s">
        <v>2052</v>
      </c>
      <c r="B521" t="s">
        <v>7915</v>
      </c>
      <c r="C521" t="s">
        <v>7007</v>
      </c>
      <c r="D521" t="s">
        <v>6881</v>
      </c>
      <c r="E521" t="s">
        <v>7307</v>
      </c>
      <c r="F521" t="s">
        <v>7308</v>
      </c>
      <c r="G521" t="s">
        <v>8815</v>
      </c>
      <c r="H521">
        <v>2014</v>
      </c>
      <c r="I521">
        <v>1</v>
      </c>
      <c r="J521">
        <v>2014</v>
      </c>
      <c r="K521">
        <v>12</v>
      </c>
      <c r="L521" t="s">
        <v>6907</v>
      </c>
      <c r="N521" t="s">
        <v>6818</v>
      </c>
      <c r="Q521" t="s">
        <v>7009</v>
      </c>
      <c r="T521" t="s">
        <v>6886</v>
      </c>
      <c r="V521" t="s">
        <v>8807</v>
      </c>
      <c r="W521" t="s">
        <v>6896</v>
      </c>
      <c r="Y521" t="s">
        <v>8816</v>
      </c>
      <c r="Z521">
        <v>100</v>
      </c>
      <c r="AA521">
        <v>0.03</v>
      </c>
      <c r="AJ521" t="s">
        <v>4835</v>
      </c>
      <c r="AL521" t="s">
        <v>4837</v>
      </c>
      <c r="AN521" t="s">
        <v>8809</v>
      </c>
    </row>
    <row r="522" spans="1:40" x14ac:dyDescent="0.2">
      <c r="A522" t="s">
        <v>2052</v>
      </c>
      <c r="B522" t="s">
        <v>8818</v>
      </c>
      <c r="C522" t="s">
        <v>7007</v>
      </c>
      <c r="D522" t="s">
        <v>6881</v>
      </c>
      <c r="E522" t="s">
        <v>7307</v>
      </c>
      <c r="F522" t="s">
        <v>7308</v>
      </c>
      <c r="G522" t="s">
        <v>8815</v>
      </c>
      <c r="H522">
        <v>2015</v>
      </c>
      <c r="I522">
        <v>1</v>
      </c>
      <c r="J522">
        <v>2015</v>
      </c>
      <c r="K522">
        <v>12</v>
      </c>
      <c r="L522" t="s">
        <v>6907</v>
      </c>
      <c r="N522" t="s">
        <v>6818</v>
      </c>
      <c r="Q522" t="s">
        <v>7009</v>
      </c>
      <c r="T522" t="s">
        <v>6886</v>
      </c>
      <c r="V522" t="s">
        <v>8807</v>
      </c>
      <c r="W522" t="s">
        <v>6896</v>
      </c>
      <c r="Y522" t="s">
        <v>8816</v>
      </c>
      <c r="Z522">
        <v>100</v>
      </c>
      <c r="AA522">
        <v>0.05</v>
      </c>
      <c r="AJ522" t="s">
        <v>4835</v>
      </c>
      <c r="AL522" t="s">
        <v>4837</v>
      </c>
      <c r="AN522" t="s">
        <v>8809</v>
      </c>
    </row>
    <row r="523" spans="1:40" x14ac:dyDescent="0.2">
      <c r="A523" t="s">
        <v>2052</v>
      </c>
      <c r="B523" t="s">
        <v>8819</v>
      </c>
      <c r="C523" t="s">
        <v>7007</v>
      </c>
      <c r="D523" t="s">
        <v>6881</v>
      </c>
      <c r="E523" t="s">
        <v>7307</v>
      </c>
      <c r="F523" t="s">
        <v>7308</v>
      </c>
      <c r="G523" t="s">
        <v>8815</v>
      </c>
      <c r="H523">
        <v>2016</v>
      </c>
      <c r="I523">
        <v>1</v>
      </c>
      <c r="J523">
        <v>2016</v>
      </c>
      <c r="K523">
        <v>12</v>
      </c>
      <c r="L523" t="s">
        <v>6907</v>
      </c>
      <c r="N523" t="s">
        <v>6818</v>
      </c>
      <c r="Q523" t="s">
        <v>7009</v>
      </c>
      <c r="T523" t="s">
        <v>6886</v>
      </c>
      <c r="V523" t="s">
        <v>8807</v>
      </c>
      <c r="W523" t="s">
        <v>6896</v>
      </c>
      <c r="Y523" t="s">
        <v>8816</v>
      </c>
      <c r="Z523">
        <v>100</v>
      </c>
      <c r="AA523">
        <v>0.05</v>
      </c>
      <c r="AJ523" t="s">
        <v>4835</v>
      </c>
      <c r="AL523" t="s">
        <v>4837</v>
      </c>
      <c r="AN523" t="s">
        <v>8809</v>
      </c>
    </row>
    <row r="524" spans="1:40" x14ac:dyDescent="0.2">
      <c r="A524" t="s">
        <v>2052</v>
      </c>
      <c r="B524" t="s">
        <v>7917</v>
      </c>
      <c r="C524" t="s">
        <v>7007</v>
      </c>
      <c r="D524" t="s">
        <v>6881</v>
      </c>
      <c r="E524" t="s">
        <v>7307</v>
      </c>
      <c r="F524" t="s">
        <v>7308</v>
      </c>
      <c r="G524" t="s">
        <v>8815</v>
      </c>
      <c r="H524">
        <v>2017</v>
      </c>
      <c r="I524">
        <v>1</v>
      </c>
      <c r="J524">
        <v>2017</v>
      </c>
      <c r="K524">
        <v>12</v>
      </c>
      <c r="L524" t="s">
        <v>6907</v>
      </c>
      <c r="N524" t="s">
        <v>6818</v>
      </c>
      <c r="Q524" t="s">
        <v>7009</v>
      </c>
      <c r="T524" t="s">
        <v>6886</v>
      </c>
      <c r="V524" t="s">
        <v>8807</v>
      </c>
      <c r="W524" t="s">
        <v>6896</v>
      </c>
      <c r="Y524" t="s">
        <v>8816</v>
      </c>
      <c r="Z524">
        <v>100</v>
      </c>
      <c r="AA524">
        <v>0.03</v>
      </c>
      <c r="AJ524" t="s">
        <v>4835</v>
      </c>
      <c r="AL524" t="s">
        <v>4837</v>
      </c>
      <c r="AN524" t="s">
        <v>8809</v>
      </c>
    </row>
    <row r="525" spans="1:40" x14ac:dyDescent="0.2">
      <c r="A525" t="s">
        <v>2052</v>
      </c>
      <c r="B525" t="s">
        <v>8820</v>
      </c>
      <c r="C525" t="s">
        <v>7007</v>
      </c>
      <c r="D525" t="s">
        <v>6881</v>
      </c>
      <c r="E525" t="s">
        <v>7307</v>
      </c>
      <c r="F525" t="s">
        <v>7308</v>
      </c>
      <c r="G525" t="s">
        <v>8815</v>
      </c>
      <c r="H525">
        <v>2018</v>
      </c>
      <c r="I525">
        <v>1</v>
      </c>
      <c r="J525">
        <v>2018</v>
      </c>
      <c r="K525">
        <v>12</v>
      </c>
      <c r="L525" t="s">
        <v>6907</v>
      </c>
      <c r="N525" t="s">
        <v>6818</v>
      </c>
      <c r="Q525" t="s">
        <v>7009</v>
      </c>
      <c r="T525" t="s">
        <v>6886</v>
      </c>
      <c r="V525" t="s">
        <v>8807</v>
      </c>
      <c r="W525" t="s">
        <v>6896</v>
      </c>
      <c r="Y525" t="s">
        <v>8816</v>
      </c>
      <c r="Z525">
        <v>100</v>
      </c>
      <c r="AA525">
        <v>0.09</v>
      </c>
      <c r="AJ525" t="s">
        <v>4835</v>
      </c>
      <c r="AL525" t="s">
        <v>4837</v>
      </c>
      <c r="AN525" t="s">
        <v>8809</v>
      </c>
    </row>
    <row r="526" spans="1:40" x14ac:dyDescent="0.2">
      <c r="A526" t="s">
        <v>1242</v>
      </c>
      <c r="B526" t="s">
        <v>6879</v>
      </c>
      <c r="C526" t="s">
        <v>7007</v>
      </c>
      <c r="D526" t="s">
        <v>6881</v>
      </c>
      <c r="F526" t="s">
        <v>7395</v>
      </c>
      <c r="H526">
        <v>2012</v>
      </c>
      <c r="I526">
        <v>1</v>
      </c>
      <c r="J526">
        <v>2016</v>
      </c>
      <c r="K526">
        <v>12</v>
      </c>
      <c r="L526" t="s">
        <v>6884</v>
      </c>
      <c r="N526" t="s">
        <v>6818</v>
      </c>
      <c r="Q526" t="s">
        <v>7040</v>
      </c>
      <c r="T526" t="s">
        <v>6886</v>
      </c>
      <c r="U526" t="s">
        <v>7396</v>
      </c>
      <c r="V526" t="s">
        <v>7397</v>
      </c>
      <c r="W526" t="s">
        <v>6900</v>
      </c>
      <c r="Z526">
        <v>100</v>
      </c>
      <c r="AB526">
        <v>20</v>
      </c>
      <c r="AC526">
        <v>49</v>
      </c>
      <c r="AD526">
        <v>28.34</v>
      </c>
      <c r="AJ526" t="s">
        <v>4835</v>
      </c>
      <c r="AL526" t="s">
        <v>4835</v>
      </c>
    </row>
    <row r="527" spans="1:40" x14ac:dyDescent="0.2">
      <c r="A527" t="s">
        <v>1248</v>
      </c>
      <c r="B527" t="s">
        <v>6879</v>
      </c>
      <c r="C527" t="s">
        <v>7007</v>
      </c>
      <c r="D527" t="s">
        <v>6881</v>
      </c>
      <c r="E527" t="s">
        <v>7398</v>
      </c>
      <c r="F527" t="s">
        <v>7399</v>
      </c>
      <c r="H527">
        <v>2017</v>
      </c>
      <c r="I527">
        <v>3</v>
      </c>
      <c r="J527">
        <v>2017</v>
      </c>
      <c r="K527">
        <v>8</v>
      </c>
      <c r="L527" t="s">
        <v>6884</v>
      </c>
      <c r="N527" t="s">
        <v>6818</v>
      </c>
      <c r="Q527" t="s">
        <v>6203</v>
      </c>
      <c r="T527" t="s">
        <v>6947</v>
      </c>
      <c r="V527" t="s">
        <v>7400</v>
      </c>
      <c r="W527" t="s">
        <v>6896</v>
      </c>
      <c r="X527">
        <v>45.3</v>
      </c>
      <c r="Y527" t="s">
        <v>7165</v>
      </c>
      <c r="Z527">
        <v>100</v>
      </c>
      <c r="AB527">
        <v>20</v>
      </c>
      <c r="AC527">
        <v>60</v>
      </c>
      <c r="AH527" t="s">
        <v>7401</v>
      </c>
      <c r="AJ527" t="s">
        <v>4835</v>
      </c>
      <c r="AL527" t="s">
        <v>4837</v>
      </c>
    </row>
    <row r="528" spans="1:40" x14ac:dyDescent="0.2">
      <c r="A528" t="s">
        <v>1254</v>
      </c>
      <c r="B528" t="s">
        <v>6879</v>
      </c>
      <c r="C528" t="s">
        <v>7007</v>
      </c>
      <c r="D528" t="s">
        <v>6881</v>
      </c>
      <c r="E528" t="s">
        <v>7402</v>
      </c>
      <c r="F528" t="s">
        <v>7070</v>
      </c>
      <c r="G528" t="s">
        <v>7403</v>
      </c>
      <c r="H528">
        <v>2019</v>
      </c>
      <c r="J528">
        <v>2021</v>
      </c>
      <c r="L528" t="s">
        <v>6884</v>
      </c>
      <c r="N528" t="s">
        <v>6818</v>
      </c>
      <c r="Q528" t="s">
        <v>6920</v>
      </c>
      <c r="T528" t="s">
        <v>6886</v>
      </c>
      <c r="V528" t="s">
        <v>7404</v>
      </c>
      <c r="W528" t="s">
        <v>6896</v>
      </c>
      <c r="X528">
        <v>60</v>
      </c>
      <c r="Y528" t="s">
        <v>7405</v>
      </c>
      <c r="AB528">
        <v>16</v>
      </c>
      <c r="AC528">
        <v>75</v>
      </c>
      <c r="AD528">
        <v>31</v>
      </c>
      <c r="AJ528" t="s">
        <v>4835</v>
      </c>
      <c r="AL528" t="s">
        <v>4837</v>
      </c>
    </row>
    <row r="529" spans="1:40" x14ac:dyDescent="0.2">
      <c r="A529" t="s">
        <v>3231</v>
      </c>
      <c r="B529" t="s">
        <v>6879</v>
      </c>
      <c r="C529" t="s">
        <v>7007</v>
      </c>
      <c r="D529" t="s">
        <v>6881</v>
      </c>
      <c r="E529" t="s">
        <v>8821</v>
      </c>
      <c r="F529" t="s">
        <v>8822</v>
      </c>
      <c r="H529">
        <v>2010</v>
      </c>
      <c r="I529">
        <v>11</v>
      </c>
      <c r="J529">
        <v>2011</v>
      </c>
      <c r="K529">
        <v>1</v>
      </c>
      <c r="L529" t="s">
        <v>6884</v>
      </c>
      <c r="N529" t="s">
        <v>6816</v>
      </c>
      <c r="O529" t="s">
        <v>6937</v>
      </c>
      <c r="T529" t="s">
        <v>6894</v>
      </c>
      <c r="V529" t="s">
        <v>8823</v>
      </c>
      <c r="W529" t="s">
        <v>6896</v>
      </c>
      <c r="X529">
        <v>37.9</v>
      </c>
      <c r="Y529" t="s">
        <v>8824</v>
      </c>
      <c r="Z529">
        <v>100</v>
      </c>
      <c r="AB529">
        <v>16</v>
      </c>
      <c r="AD529">
        <v>26</v>
      </c>
      <c r="AJ529" t="s">
        <v>4835</v>
      </c>
      <c r="AL529" t="s">
        <v>4835</v>
      </c>
    </row>
    <row r="530" spans="1:40" x14ac:dyDescent="0.2">
      <c r="A530" t="s">
        <v>3237</v>
      </c>
      <c r="B530" t="s">
        <v>6879</v>
      </c>
      <c r="C530" t="s">
        <v>7007</v>
      </c>
      <c r="D530" t="s">
        <v>6881</v>
      </c>
      <c r="E530" t="s">
        <v>8652</v>
      </c>
      <c r="F530" t="s">
        <v>8825</v>
      </c>
      <c r="G530" t="s">
        <v>8826</v>
      </c>
      <c r="H530">
        <v>2012</v>
      </c>
      <c r="I530">
        <v>4</v>
      </c>
      <c r="J530">
        <v>2012</v>
      </c>
      <c r="K530">
        <v>9</v>
      </c>
      <c r="L530" t="s">
        <v>6884</v>
      </c>
      <c r="N530" t="s">
        <v>6818</v>
      </c>
      <c r="Q530" t="s">
        <v>6967</v>
      </c>
      <c r="T530" t="s">
        <v>6961</v>
      </c>
      <c r="V530" t="s">
        <v>8827</v>
      </c>
      <c r="W530" t="s">
        <v>6900</v>
      </c>
      <c r="Z530">
        <v>100</v>
      </c>
      <c r="AB530">
        <v>18</v>
      </c>
      <c r="AJ530" t="s">
        <v>4835</v>
      </c>
      <c r="AL530" t="s">
        <v>4837</v>
      </c>
    </row>
    <row r="531" spans="1:40" x14ac:dyDescent="0.2">
      <c r="A531" t="s">
        <v>2489</v>
      </c>
      <c r="B531" t="s">
        <v>6879</v>
      </c>
      <c r="C531" t="s">
        <v>7007</v>
      </c>
      <c r="D531" t="s">
        <v>6881</v>
      </c>
      <c r="F531" t="s">
        <v>7742</v>
      </c>
      <c r="G531" t="s">
        <v>9463</v>
      </c>
      <c r="H531">
        <v>2013</v>
      </c>
      <c r="I531">
        <v>1</v>
      </c>
      <c r="J531">
        <v>2014</v>
      </c>
      <c r="K531">
        <v>11</v>
      </c>
      <c r="L531" t="s">
        <v>6884</v>
      </c>
      <c r="N531" t="s">
        <v>6818</v>
      </c>
      <c r="Q531" t="s">
        <v>6925</v>
      </c>
      <c r="T531" t="s">
        <v>6886</v>
      </c>
      <c r="U531" t="s">
        <v>9464</v>
      </c>
      <c r="V531" t="s">
        <v>9465</v>
      </c>
      <c r="W531" t="s">
        <v>6900</v>
      </c>
      <c r="AB531">
        <v>18</v>
      </c>
      <c r="AC531">
        <v>48</v>
      </c>
      <c r="AD531">
        <v>31</v>
      </c>
      <c r="AJ531" t="s">
        <v>4835</v>
      </c>
      <c r="AL531" t="s">
        <v>4837</v>
      </c>
    </row>
    <row r="532" spans="1:40" x14ac:dyDescent="0.2">
      <c r="A532" t="s">
        <v>2058</v>
      </c>
      <c r="B532" t="s">
        <v>6879</v>
      </c>
      <c r="C532" t="s">
        <v>7007</v>
      </c>
      <c r="D532" t="s">
        <v>6881</v>
      </c>
      <c r="E532" t="s">
        <v>8218</v>
      </c>
      <c r="F532" t="s">
        <v>7747</v>
      </c>
      <c r="G532" t="s">
        <v>8219</v>
      </c>
      <c r="H532">
        <v>2017</v>
      </c>
      <c r="I532">
        <v>3</v>
      </c>
      <c r="J532">
        <v>2017</v>
      </c>
      <c r="K532">
        <v>8</v>
      </c>
      <c r="L532" t="s">
        <v>6884</v>
      </c>
      <c r="N532" t="s">
        <v>6816</v>
      </c>
      <c r="O532" t="s">
        <v>6937</v>
      </c>
      <c r="T532" t="s">
        <v>6947</v>
      </c>
      <c r="U532" t="s">
        <v>8220</v>
      </c>
      <c r="V532" t="s">
        <v>8221</v>
      </c>
      <c r="W532" t="s">
        <v>6896</v>
      </c>
      <c r="Y532" t="s">
        <v>8222</v>
      </c>
      <c r="Z532">
        <v>100</v>
      </c>
      <c r="AB532">
        <v>20</v>
      </c>
      <c r="AC532">
        <v>60</v>
      </c>
      <c r="AJ532" t="s">
        <v>4835</v>
      </c>
      <c r="AL532" t="s">
        <v>4835</v>
      </c>
    </row>
    <row r="533" spans="1:40" x14ac:dyDescent="0.2">
      <c r="A533" t="s">
        <v>1663</v>
      </c>
      <c r="B533" t="s">
        <v>8223</v>
      </c>
      <c r="C533" t="s">
        <v>7007</v>
      </c>
      <c r="D533" t="s">
        <v>6881</v>
      </c>
      <c r="E533" t="s">
        <v>8224</v>
      </c>
      <c r="H533">
        <v>2019</v>
      </c>
      <c r="I533">
        <v>3</v>
      </c>
      <c r="J533">
        <v>2019</v>
      </c>
      <c r="K533">
        <v>11</v>
      </c>
      <c r="L533" t="s">
        <v>6884</v>
      </c>
      <c r="N533" t="s">
        <v>6818</v>
      </c>
      <c r="Q533" t="s">
        <v>6920</v>
      </c>
      <c r="T533" t="s">
        <v>6886</v>
      </c>
      <c r="V533" t="s">
        <v>8225</v>
      </c>
      <c r="W533" t="s">
        <v>6896</v>
      </c>
      <c r="Y533" t="s">
        <v>8226</v>
      </c>
      <c r="AB533">
        <v>16</v>
      </c>
      <c r="AC533">
        <v>44</v>
      </c>
      <c r="AJ533" t="s">
        <v>4835</v>
      </c>
      <c r="AL533" t="s">
        <v>4835</v>
      </c>
      <c r="AN533" t="s">
        <v>8227</v>
      </c>
    </row>
    <row r="534" spans="1:40" x14ac:dyDescent="0.2">
      <c r="A534" t="s">
        <v>1663</v>
      </c>
      <c r="B534" t="s">
        <v>6963</v>
      </c>
      <c r="C534" t="s">
        <v>7007</v>
      </c>
      <c r="D534" t="s">
        <v>6881</v>
      </c>
      <c r="E534" t="s">
        <v>8224</v>
      </c>
      <c r="H534">
        <v>2019</v>
      </c>
      <c r="I534">
        <v>3</v>
      </c>
      <c r="J534">
        <v>2019</v>
      </c>
      <c r="K534">
        <v>11</v>
      </c>
      <c r="L534" t="s">
        <v>6884</v>
      </c>
      <c r="N534" t="s">
        <v>6818</v>
      </c>
      <c r="Q534" t="s">
        <v>6967</v>
      </c>
      <c r="T534" t="s">
        <v>6961</v>
      </c>
      <c r="V534" t="s">
        <v>8225</v>
      </c>
      <c r="W534" t="s">
        <v>6896</v>
      </c>
      <c r="Y534" t="s">
        <v>8226</v>
      </c>
      <c r="Z534">
        <v>100</v>
      </c>
      <c r="AB534">
        <v>16</v>
      </c>
      <c r="AC534">
        <v>44</v>
      </c>
      <c r="AJ534" t="s">
        <v>4835</v>
      </c>
      <c r="AL534" t="s">
        <v>4835</v>
      </c>
      <c r="AN534" t="s">
        <v>8227</v>
      </c>
    </row>
    <row r="535" spans="1:40" x14ac:dyDescent="0.2">
      <c r="A535" t="s">
        <v>1663</v>
      </c>
      <c r="B535" t="s">
        <v>8228</v>
      </c>
      <c r="C535" t="s">
        <v>7007</v>
      </c>
      <c r="D535" t="s">
        <v>6881</v>
      </c>
      <c r="E535" t="s">
        <v>8224</v>
      </c>
      <c r="H535">
        <v>2019</v>
      </c>
      <c r="I535">
        <v>3</v>
      </c>
      <c r="J535">
        <v>2019</v>
      </c>
      <c r="K535">
        <v>11</v>
      </c>
      <c r="L535" t="s">
        <v>6884</v>
      </c>
      <c r="N535" t="s">
        <v>6818</v>
      </c>
      <c r="Q535" t="s">
        <v>7009</v>
      </c>
      <c r="T535" t="s">
        <v>6886</v>
      </c>
      <c r="V535" t="s">
        <v>8225</v>
      </c>
      <c r="W535" t="s">
        <v>6896</v>
      </c>
      <c r="Y535" t="s">
        <v>8226</v>
      </c>
      <c r="AB535">
        <v>16</v>
      </c>
      <c r="AC535">
        <v>44</v>
      </c>
      <c r="AJ535" t="s">
        <v>4835</v>
      </c>
      <c r="AL535" t="s">
        <v>4835</v>
      </c>
      <c r="AN535" t="s">
        <v>8227</v>
      </c>
    </row>
    <row r="536" spans="1:40" x14ac:dyDescent="0.2">
      <c r="A536" t="s">
        <v>1260</v>
      </c>
      <c r="B536" t="s">
        <v>6879</v>
      </c>
      <c r="C536" t="s">
        <v>7007</v>
      </c>
      <c r="D536" t="s">
        <v>6881</v>
      </c>
      <c r="F536" t="s">
        <v>7406</v>
      </c>
      <c r="G536" t="s">
        <v>7407</v>
      </c>
      <c r="H536">
        <v>2019</v>
      </c>
      <c r="I536">
        <v>11</v>
      </c>
      <c r="J536">
        <v>2021</v>
      </c>
      <c r="K536">
        <v>10</v>
      </c>
      <c r="L536" t="s">
        <v>6884</v>
      </c>
      <c r="N536" t="s">
        <v>6818</v>
      </c>
      <c r="Q536" t="s">
        <v>7408</v>
      </c>
      <c r="T536" t="s">
        <v>6961</v>
      </c>
      <c r="V536" t="s">
        <v>7409</v>
      </c>
      <c r="W536" t="s">
        <v>6896</v>
      </c>
      <c r="Y536" t="s">
        <v>7410</v>
      </c>
      <c r="Z536">
        <v>100</v>
      </c>
      <c r="AB536">
        <v>18</v>
      </c>
      <c r="AC536">
        <v>45</v>
      </c>
      <c r="AJ536" t="s">
        <v>4835</v>
      </c>
      <c r="AL536" t="s">
        <v>4837</v>
      </c>
      <c r="AN536" t="s">
        <v>7411</v>
      </c>
    </row>
    <row r="537" spans="1:40" x14ac:dyDescent="0.2">
      <c r="A537" t="s">
        <v>665</v>
      </c>
      <c r="B537" t="s">
        <v>6879</v>
      </c>
      <c r="C537" t="s">
        <v>7007</v>
      </c>
      <c r="D537" t="s">
        <v>6881</v>
      </c>
      <c r="F537" t="s">
        <v>7412</v>
      </c>
      <c r="G537" t="s">
        <v>7413</v>
      </c>
      <c r="H537">
        <v>2017</v>
      </c>
      <c r="I537">
        <v>5</v>
      </c>
      <c r="J537">
        <v>2018</v>
      </c>
      <c r="K537">
        <v>11</v>
      </c>
      <c r="L537" t="s">
        <v>6884</v>
      </c>
      <c r="N537" t="s">
        <v>6818</v>
      </c>
      <c r="Q537" t="s">
        <v>7048</v>
      </c>
      <c r="S537" t="s">
        <v>7414</v>
      </c>
      <c r="T537" t="s">
        <v>6886</v>
      </c>
      <c r="V537" t="s">
        <v>7415</v>
      </c>
      <c r="W537" t="s">
        <v>6896</v>
      </c>
      <c r="X537">
        <v>100</v>
      </c>
      <c r="Y537" t="s">
        <v>7416</v>
      </c>
      <c r="Z537">
        <v>100</v>
      </c>
      <c r="AJ537" t="s">
        <v>4835</v>
      </c>
      <c r="AL537" t="s">
        <v>4837</v>
      </c>
      <c r="AN537" t="s">
        <v>7417</v>
      </c>
    </row>
    <row r="538" spans="1:40" x14ac:dyDescent="0.2">
      <c r="A538" t="s">
        <v>4071</v>
      </c>
      <c r="B538" t="s">
        <v>6898</v>
      </c>
      <c r="C538" t="s">
        <v>7007</v>
      </c>
      <c r="D538" t="s">
        <v>6881</v>
      </c>
      <c r="F538" t="s">
        <v>7070</v>
      </c>
      <c r="G538" t="s">
        <v>10171</v>
      </c>
      <c r="H538">
        <v>2022</v>
      </c>
      <c r="I538">
        <v>1</v>
      </c>
      <c r="J538">
        <v>2022</v>
      </c>
      <c r="K538">
        <v>12</v>
      </c>
      <c r="L538" t="s">
        <v>6884</v>
      </c>
      <c r="N538" t="s">
        <v>6818</v>
      </c>
      <c r="Q538" t="s">
        <v>7048</v>
      </c>
      <c r="T538" t="s">
        <v>6886</v>
      </c>
      <c r="V538" t="s">
        <v>10172</v>
      </c>
      <c r="W538" t="s">
        <v>6896</v>
      </c>
      <c r="Y538" t="s">
        <v>10173</v>
      </c>
      <c r="Z538">
        <v>100</v>
      </c>
      <c r="AB538">
        <v>18</v>
      </c>
      <c r="AC538">
        <v>55</v>
      </c>
      <c r="AD538">
        <v>31.34</v>
      </c>
      <c r="AH538" t="s">
        <v>10174</v>
      </c>
      <c r="AJ538" t="s">
        <v>4835</v>
      </c>
      <c r="AL538" t="s">
        <v>4837</v>
      </c>
      <c r="AN538" t="s">
        <v>10175</v>
      </c>
    </row>
    <row r="539" spans="1:40" x14ac:dyDescent="0.2">
      <c r="A539" t="s">
        <v>4071</v>
      </c>
      <c r="B539" t="s">
        <v>6906</v>
      </c>
      <c r="C539" t="s">
        <v>7007</v>
      </c>
      <c r="D539" t="s">
        <v>6881</v>
      </c>
      <c r="F539" t="s">
        <v>7070</v>
      </c>
      <c r="G539" t="s">
        <v>10171</v>
      </c>
      <c r="H539">
        <v>2022</v>
      </c>
      <c r="I539">
        <v>1</v>
      </c>
      <c r="J539">
        <v>2022</v>
      </c>
      <c r="K539">
        <v>12</v>
      </c>
      <c r="L539" t="s">
        <v>6907</v>
      </c>
      <c r="N539" t="s">
        <v>6818</v>
      </c>
      <c r="Q539" t="s">
        <v>7048</v>
      </c>
      <c r="T539" t="s">
        <v>6886</v>
      </c>
      <c r="V539" t="s">
        <v>10172</v>
      </c>
      <c r="W539" t="s">
        <v>6896</v>
      </c>
      <c r="Y539" t="s">
        <v>10176</v>
      </c>
      <c r="Z539">
        <v>100</v>
      </c>
      <c r="AB539">
        <v>20</v>
      </c>
      <c r="AC539">
        <v>55</v>
      </c>
      <c r="AD539">
        <v>31.85</v>
      </c>
      <c r="AH539" t="s">
        <v>10177</v>
      </c>
      <c r="AJ539" t="s">
        <v>4835</v>
      </c>
      <c r="AL539" t="s">
        <v>4837</v>
      </c>
      <c r="AN539" t="s">
        <v>10178</v>
      </c>
    </row>
    <row r="540" spans="1:40" x14ac:dyDescent="0.2">
      <c r="A540" t="s">
        <v>1669</v>
      </c>
      <c r="B540" t="s">
        <v>6879</v>
      </c>
      <c r="C540" t="s">
        <v>6880</v>
      </c>
      <c r="D540" t="s">
        <v>6881</v>
      </c>
      <c r="F540" t="s">
        <v>8229</v>
      </c>
      <c r="H540">
        <v>2017</v>
      </c>
      <c r="J540">
        <v>2017</v>
      </c>
      <c r="L540" t="s">
        <v>6884</v>
      </c>
      <c r="N540" t="s">
        <v>6818</v>
      </c>
      <c r="Q540" t="s">
        <v>7019</v>
      </c>
      <c r="S540" t="s">
        <v>8230</v>
      </c>
      <c r="T540" t="s">
        <v>6894</v>
      </c>
      <c r="V540" t="s">
        <v>8231</v>
      </c>
      <c r="W540" t="s">
        <v>6900</v>
      </c>
      <c r="Z540">
        <v>100</v>
      </c>
      <c r="AB540">
        <v>18</v>
      </c>
      <c r="AC540">
        <v>61</v>
      </c>
      <c r="AD540">
        <v>35.200000000000003</v>
      </c>
      <c r="AE540">
        <v>35</v>
      </c>
      <c r="AJ540" t="s">
        <v>4835</v>
      </c>
      <c r="AL540" t="s">
        <v>4837</v>
      </c>
    </row>
    <row r="541" spans="1:40" x14ac:dyDescent="0.2">
      <c r="A541" t="s">
        <v>174</v>
      </c>
      <c r="B541" t="s">
        <v>7418</v>
      </c>
      <c r="C541" t="s">
        <v>6880</v>
      </c>
      <c r="D541" t="s">
        <v>6983</v>
      </c>
      <c r="E541" t="s">
        <v>7419</v>
      </c>
      <c r="H541">
        <v>2018</v>
      </c>
      <c r="I541">
        <v>11</v>
      </c>
      <c r="J541">
        <v>2019</v>
      </c>
      <c r="K541">
        <v>4</v>
      </c>
      <c r="L541" t="s">
        <v>6884</v>
      </c>
      <c r="N541" t="s">
        <v>6818</v>
      </c>
      <c r="Q541" t="s">
        <v>6203</v>
      </c>
      <c r="S541" t="s">
        <v>7420</v>
      </c>
      <c r="T541" t="s">
        <v>6987</v>
      </c>
      <c r="U541" t="s">
        <v>7421</v>
      </c>
      <c r="V541" t="s">
        <v>7422</v>
      </c>
      <c r="W541" t="s">
        <v>6896</v>
      </c>
      <c r="Y541" t="s">
        <v>7423</v>
      </c>
      <c r="AB541">
        <v>18</v>
      </c>
      <c r="AE541">
        <v>30</v>
      </c>
      <c r="AF541">
        <v>25</v>
      </c>
      <c r="AG541">
        <v>35</v>
      </c>
      <c r="AJ541" t="s">
        <v>4835</v>
      </c>
      <c r="AL541" t="s">
        <v>4837</v>
      </c>
      <c r="AN541" t="s">
        <v>7424</v>
      </c>
    </row>
    <row r="542" spans="1:40" x14ac:dyDescent="0.2">
      <c r="A542" t="s">
        <v>174</v>
      </c>
      <c r="B542" t="s">
        <v>6979</v>
      </c>
      <c r="C542" t="s">
        <v>6880</v>
      </c>
      <c r="D542" t="s">
        <v>6983</v>
      </c>
      <c r="E542" t="s">
        <v>7419</v>
      </c>
      <c r="H542">
        <v>2018</v>
      </c>
      <c r="I542">
        <v>11</v>
      </c>
      <c r="J542">
        <v>2019</v>
      </c>
      <c r="K542">
        <v>4</v>
      </c>
      <c r="L542" t="s">
        <v>6884</v>
      </c>
      <c r="N542" t="s">
        <v>6816</v>
      </c>
      <c r="O542" t="s">
        <v>6937</v>
      </c>
      <c r="S542" t="s">
        <v>7425</v>
      </c>
      <c r="T542" t="s">
        <v>6894</v>
      </c>
      <c r="V542" t="s">
        <v>7422</v>
      </c>
      <c r="W542" t="s">
        <v>6896</v>
      </c>
      <c r="Y542" t="s">
        <v>7426</v>
      </c>
      <c r="Z542">
        <v>100</v>
      </c>
      <c r="AB542">
        <v>18</v>
      </c>
      <c r="AE542">
        <v>29</v>
      </c>
      <c r="AF542">
        <v>24</v>
      </c>
      <c r="AG542">
        <v>32</v>
      </c>
      <c r="AJ542" t="s">
        <v>4835</v>
      </c>
      <c r="AL542" t="s">
        <v>4837</v>
      </c>
      <c r="AN542" t="s">
        <v>7427</v>
      </c>
    </row>
    <row r="543" spans="1:40" x14ac:dyDescent="0.2">
      <c r="A543" t="s">
        <v>3244</v>
      </c>
      <c r="B543" t="s">
        <v>6879</v>
      </c>
      <c r="C543" t="s">
        <v>6890</v>
      </c>
      <c r="D543" t="s">
        <v>6881</v>
      </c>
      <c r="F543" t="s">
        <v>8828</v>
      </c>
      <c r="H543">
        <v>2009</v>
      </c>
      <c r="I543">
        <v>8</v>
      </c>
      <c r="J543">
        <v>2011</v>
      </c>
      <c r="K543">
        <v>3</v>
      </c>
      <c r="L543" t="s">
        <v>6884</v>
      </c>
      <c r="N543" t="s">
        <v>6818</v>
      </c>
      <c r="Q543" t="s">
        <v>6893</v>
      </c>
      <c r="T543" t="s">
        <v>6894</v>
      </c>
      <c r="V543" t="s">
        <v>8829</v>
      </c>
      <c r="W543" t="s">
        <v>6900</v>
      </c>
      <c r="Z543">
        <v>100</v>
      </c>
      <c r="AA543">
        <v>24</v>
      </c>
      <c r="AB543">
        <v>18</v>
      </c>
      <c r="AC543">
        <v>48</v>
      </c>
      <c r="AE543">
        <v>28</v>
      </c>
      <c r="AJ543" t="s">
        <v>4835</v>
      </c>
      <c r="AL543" t="s">
        <v>4835</v>
      </c>
    </row>
    <row r="544" spans="1:40" x14ac:dyDescent="0.2">
      <c r="A544" t="s">
        <v>1675</v>
      </c>
      <c r="B544" t="s">
        <v>6879</v>
      </c>
      <c r="C544" t="s">
        <v>6890</v>
      </c>
      <c r="D544" t="s">
        <v>6881</v>
      </c>
      <c r="F544" t="s">
        <v>8232</v>
      </c>
      <c r="H544">
        <v>2017</v>
      </c>
      <c r="I544">
        <v>4</v>
      </c>
      <c r="J544">
        <v>2020</v>
      </c>
      <c r="K544">
        <v>3</v>
      </c>
      <c r="L544" t="s">
        <v>6884</v>
      </c>
      <c r="N544" t="s">
        <v>6818</v>
      </c>
      <c r="Q544" t="s">
        <v>7048</v>
      </c>
      <c r="T544" t="s">
        <v>6886</v>
      </c>
      <c r="U544" t="s">
        <v>8233</v>
      </c>
      <c r="V544" t="s">
        <v>8234</v>
      </c>
      <c r="W544" t="s">
        <v>6896</v>
      </c>
      <c r="Z544">
        <v>100</v>
      </c>
      <c r="AA544">
        <v>0</v>
      </c>
      <c r="AC544">
        <v>45</v>
      </c>
      <c r="AE544">
        <v>29</v>
      </c>
      <c r="AF544">
        <v>25</v>
      </c>
      <c r="AG544">
        <v>34</v>
      </c>
      <c r="AJ544" t="s">
        <v>4835</v>
      </c>
      <c r="AL544" t="s">
        <v>4835</v>
      </c>
    </row>
    <row r="545" spans="1:40" x14ac:dyDescent="0.2">
      <c r="A545" t="s">
        <v>1267</v>
      </c>
      <c r="B545" t="s">
        <v>6879</v>
      </c>
      <c r="C545" t="s">
        <v>6890</v>
      </c>
      <c r="D545" t="s">
        <v>6881</v>
      </c>
      <c r="F545" t="s">
        <v>7428</v>
      </c>
      <c r="G545" t="s">
        <v>7429</v>
      </c>
      <c r="H545">
        <v>2018</v>
      </c>
      <c r="I545">
        <v>4</v>
      </c>
      <c r="J545">
        <v>2020</v>
      </c>
      <c r="K545">
        <v>3</v>
      </c>
      <c r="L545" t="s">
        <v>6884</v>
      </c>
      <c r="N545" t="s">
        <v>6818</v>
      </c>
      <c r="Q545" t="s">
        <v>7040</v>
      </c>
      <c r="T545" t="s">
        <v>6886</v>
      </c>
      <c r="U545" t="s">
        <v>7430</v>
      </c>
      <c r="V545" t="s">
        <v>7431</v>
      </c>
      <c r="W545" t="s">
        <v>6896</v>
      </c>
      <c r="X545">
        <v>9.6999999999999993</v>
      </c>
      <c r="Y545" t="s">
        <v>7432</v>
      </c>
      <c r="Z545">
        <v>100</v>
      </c>
      <c r="AA545">
        <v>0</v>
      </c>
      <c r="AB545">
        <v>14</v>
      </c>
      <c r="AC545">
        <v>45</v>
      </c>
      <c r="AE545">
        <v>29</v>
      </c>
      <c r="AF545">
        <v>25</v>
      </c>
      <c r="AG545">
        <v>34</v>
      </c>
      <c r="AJ545" t="s">
        <v>4835</v>
      </c>
      <c r="AL545" t="s">
        <v>4835</v>
      </c>
      <c r="AN545" t="s">
        <v>7433</v>
      </c>
    </row>
    <row r="546" spans="1:40" x14ac:dyDescent="0.2">
      <c r="A546" t="s">
        <v>2495</v>
      </c>
      <c r="B546" t="s">
        <v>6879</v>
      </c>
      <c r="C546" t="s">
        <v>9466</v>
      </c>
      <c r="D546" t="s">
        <v>6881</v>
      </c>
      <c r="F546" t="s">
        <v>9467</v>
      </c>
      <c r="G546" t="s">
        <v>9468</v>
      </c>
      <c r="H546">
        <v>2013</v>
      </c>
      <c r="J546">
        <v>2013</v>
      </c>
      <c r="L546" t="s">
        <v>6884</v>
      </c>
      <c r="N546" t="s">
        <v>6818</v>
      </c>
      <c r="Q546" t="s">
        <v>6893</v>
      </c>
      <c r="T546" t="s">
        <v>6894</v>
      </c>
      <c r="V546" t="s">
        <v>9469</v>
      </c>
      <c r="W546" t="s">
        <v>6896</v>
      </c>
      <c r="X546">
        <v>0</v>
      </c>
      <c r="Z546">
        <v>100</v>
      </c>
      <c r="AA546">
        <v>19.12</v>
      </c>
      <c r="AB546">
        <v>15</v>
      </c>
      <c r="AC546">
        <v>47</v>
      </c>
      <c r="AE546">
        <v>23</v>
      </c>
      <c r="AJ546" t="s">
        <v>4835</v>
      </c>
      <c r="AL546" t="s">
        <v>4837</v>
      </c>
    </row>
    <row r="547" spans="1:40" x14ac:dyDescent="0.2">
      <c r="A547" t="s">
        <v>4547</v>
      </c>
      <c r="B547" t="s">
        <v>6879</v>
      </c>
      <c r="C547" t="s">
        <v>7483</v>
      </c>
      <c r="D547" t="s">
        <v>6881</v>
      </c>
      <c r="E547" t="s">
        <v>8973</v>
      </c>
      <c r="F547" t="s">
        <v>8974</v>
      </c>
      <c r="H547">
        <v>2012</v>
      </c>
      <c r="I547">
        <v>6</v>
      </c>
      <c r="J547">
        <v>2012</v>
      </c>
      <c r="K547">
        <v>7</v>
      </c>
      <c r="L547" t="s">
        <v>6884</v>
      </c>
      <c r="N547" t="s">
        <v>6818</v>
      </c>
      <c r="Q547" t="s">
        <v>7019</v>
      </c>
      <c r="S547" t="s">
        <v>10179</v>
      </c>
      <c r="T547" t="s">
        <v>6987</v>
      </c>
      <c r="V547" t="s">
        <v>10180</v>
      </c>
      <c r="W547" t="s">
        <v>6900</v>
      </c>
      <c r="AB547">
        <v>14</v>
      </c>
      <c r="AC547">
        <v>90</v>
      </c>
      <c r="AJ547" t="s">
        <v>4835</v>
      </c>
      <c r="AL547" t="s">
        <v>4837</v>
      </c>
    </row>
    <row r="548" spans="1:40" x14ac:dyDescent="0.2">
      <c r="A548" t="s">
        <v>2064</v>
      </c>
      <c r="B548" t="s">
        <v>6898</v>
      </c>
      <c r="C548" t="s">
        <v>7483</v>
      </c>
      <c r="D548" t="s">
        <v>6881</v>
      </c>
      <c r="F548" t="s">
        <v>8004</v>
      </c>
      <c r="G548" t="s">
        <v>8830</v>
      </c>
      <c r="H548">
        <v>2018</v>
      </c>
      <c r="I548">
        <v>4</v>
      </c>
      <c r="J548">
        <v>2018</v>
      </c>
      <c r="K548">
        <v>9</v>
      </c>
      <c r="L548" t="s">
        <v>6907</v>
      </c>
      <c r="N548" t="s">
        <v>6818</v>
      </c>
      <c r="Q548" t="s">
        <v>6893</v>
      </c>
      <c r="T548" t="s">
        <v>6886</v>
      </c>
      <c r="V548" t="s">
        <v>8831</v>
      </c>
      <c r="W548" t="s">
        <v>6896</v>
      </c>
      <c r="X548">
        <v>0</v>
      </c>
      <c r="Y548" t="s">
        <v>7165</v>
      </c>
      <c r="Z548">
        <v>100</v>
      </c>
      <c r="AB548">
        <v>20</v>
      </c>
      <c r="AC548">
        <v>42</v>
      </c>
      <c r="AJ548" t="s">
        <v>4835</v>
      </c>
      <c r="AL548" t="s">
        <v>4835</v>
      </c>
      <c r="AN548" t="s">
        <v>8832</v>
      </c>
    </row>
    <row r="549" spans="1:40" x14ac:dyDescent="0.2">
      <c r="A549" t="s">
        <v>2064</v>
      </c>
      <c r="B549" t="s">
        <v>6906</v>
      </c>
      <c r="C549" t="s">
        <v>7483</v>
      </c>
      <c r="D549" t="s">
        <v>6881</v>
      </c>
      <c r="F549" t="s">
        <v>8004</v>
      </c>
      <c r="G549" t="s">
        <v>8830</v>
      </c>
      <c r="H549">
        <v>2018</v>
      </c>
      <c r="I549">
        <v>4</v>
      </c>
      <c r="J549">
        <v>2018</v>
      </c>
      <c r="K549">
        <v>9</v>
      </c>
      <c r="L549" t="s">
        <v>6907</v>
      </c>
      <c r="N549" t="s">
        <v>6818</v>
      </c>
      <c r="Q549" t="s">
        <v>6893</v>
      </c>
      <c r="T549" t="s">
        <v>6886</v>
      </c>
      <c r="V549" t="s">
        <v>8833</v>
      </c>
      <c r="W549" t="s">
        <v>6900</v>
      </c>
      <c r="Z549">
        <v>100</v>
      </c>
      <c r="AB549">
        <v>20</v>
      </c>
      <c r="AC549">
        <v>52</v>
      </c>
      <c r="AJ549" t="s">
        <v>4835</v>
      </c>
      <c r="AL549" t="s">
        <v>4835</v>
      </c>
    </row>
    <row r="550" spans="1:40" x14ac:dyDescent="0.2">
      <c r="A550" t="s">
        <v>1273</v>
      </c>
      <c r="B550" t="s">
        <v>6879</v>
      </c>
      <c r="C550" t="s">
        <v>7483</v>
      </c>
      <c r="D550" t="s">
        <v>6881</v>
      </c>
      <c r="F550" t="s">
        <v>8004</v>
      </c>
      <c r="G550" t="s">
        <v>8235</v>
      </c>
      <c r="H550">
        <v>2018</v>
      </c>
      <c r="I550">
        <v>1</v>
      </c>
      <c r="J550">
        <v>2018</v>
      </c>
      <c r="K550">
        <v>12</v>
      </c>
      <c r="L550" t="s">
        <v>6907</v>
      </c>
      <c r="N550" t="s">
        <v>6818</v>
      </c>
      <c r="Q550" t="s">
        <v>7009</v>
      </c>
      <c r="T550" t="s">
        <v>6886</v>
      </c>
      <c r="U550" t="s">
        <v>8236</v>
      </c>
      <c r="V550" t="s">
        <v>8237</v>
      </c>
      <c r="W550" t="s">
        <v>6900</v>
      </c>
      <c r="Z550">
        <v>100</v>
      </c>
      <c r="AB550">
        <v>20</v>
      </c>
      <c r="AC550">
        <v>67</v>
      </c>
      <c r="AJ550" t="s">
        <v>4835</v>
      </c>
      <c r="AL550" t="s">
        <v>4835</v>
      </c>
    </row>
    <row r="551" spans="1:40" x14ac:dyDescent="0.2">
      <c r="A551" t="s">
        <v>671</v>
      </c>
      <c r="B551" t="s">
        <v>6879</v>
      </c>
      <c r="C551" t="s">
        <v>7086</v>
      </c>
      <c r="D551" t="s">
        <v>6881</v>
      </c>
      <c r="F551" t="s">
        <v>7434</v>
      </c>
      <c r="G551" t="s">
        <v>7435</v>
      </c>
      <c r="H551">
        <v>2017</v>
      </c>
      <c r="J551">
        <v>2020</v>
      </c>
      <c r="L551" t="s">
        <v>6884</v>
      </c>
      <c r="N551" t="s">
        <v>6818</v>
      </c>
      <c r="Q551" t="s">
        <v>6203</v>
      </c>
      <c r="S551" t="s">
        <v>7436</v>
      </c>
      <c r="T551" t="s">
        <v>5178</v>
      </c>
      <c r="U551" t="s">
        <v>7437</v>
      </c>
      <c r="V551" t="s">
        <v>7438</v>
      </c>
      <c r="W551" t="s">
        <v>6896</v>
      </c>
      <c r="X551">
        <v>25</v>
      </c>
      <c r="Y551" t="s">
        <v>6970</v>
      </c>
      <c r="Z551">
        <v>100</v>
      </c>
      <c r="AA551">
        <v>0</v>
      </c>
      <c r="AB551">
        <v>14</v>
      </c>
      <c r="AC551">
        <v>93</v>
      </c>
      <c r="AD551">
        <v>38</v>
      </c>
      <c r="AJ551" t="s">
        <v>4835</v>
      </c>
      <c r="AL551" t="s">
        <v>4837</v>
      </c>
    </row>
    <row r="552" spans="1:40" x14ac:dyDescent="0.2">
      <c r="A552" t="s">
        <v>3250</v>
      </c>
      <c r="B552" t="s">
        <v>6879</v>
      </c>
      <c r="C552" t="s">
        <v>7074</v>
      </c>
      <c r="D552" t="s">
        <v>6881</v>
      </c>
      <c r="F552" t="s">
        <v>7115</v>
      </c>
      <c r="G552" t="s">
        <v>8834</v>
      </c>
      <c r="H552">
        <v>2016</v>
      </c>
      <c r="I552">
        <v>1</v>
      </c>
      <c r="J552">
        <v>2016</v>
      </c>
      <c r="K552">
        <v>6</v>
      </c>
      <c r="L552" t="s">
        <v>6884</v>
      </c>
      <c r="N552" t="s">
        <v>6818</v>
      </c>
      <c r="Q552" t="s">
        <v>6885</v>
      </c>
      <c r="T552" t="s">
        <v>6998</v>
      </c>
      <c r="V552" t="s">
        <v>8835</v>
      </c>
      <c r="W552" t="s">
        <v>6896</v>
      </c>
      <c r="X552">
        <v>12.2</v>
      </c>
      <c r="Z552">
        <v>100</v>
      </c>
      <c r="AA552">
        <v>100</v>
      </c>
      <c r="AB552">
        <v>18</v>
      </c>
      <c r="AE552">
        <v>41</v>
      </c>
      <c r="AF552">
        <v>35</v>
      </c>
      <c r="AG552">
        <v>47</v>
      </c>
      <c r="AJ552" t="s">
        <v>4835</v>
      </c>
      <c r="AL552" t="s">
        <v>4837</v>
      </c>
    </row>
    <row r="553" spans="1:40" x14ac:dyDescent="0.2">
      <c r="A553" t="s">
        <v>3257</v>
      </c>
      <c r="B553" t="s">
        <v>6879</v>
      </c>
      <c r="C553" t="s">
        <v>7086</v>
      </c>
      <c r="D553" t="s">
        <v>6881</v>
      </c>
      <c r="E553" t="s">
        <v>7292</v>
      </c>
      <c r="F553" t="s">
        <v>8836</v>
      </c>
      <c r="H553">
        <v>2012</v>
      </c>
      <c r="I553">
        <v>9</v>
      </c>
      <c r="J553">
        <v>2013</v>
      </c>
      <c r="K553">
        <v>10</v>
      </c>
      <c r="L553" t="s">
        <v>6884</v>
      </c>
      <c r="N553" t="s">
        <v>6818</v>
      </c>
      <c r="Q553" t="s">
        <v>6885</v>
      </c>
      <c r="T553" t="s">
        <v>6886</v>
      </c>
      <c r="V553" t="s">
        <v>8837</v>
      </c>
      <c r="W553" t="s">
        <v>6900</v>
      </c>
      <c r="AB553">
        <v>18</v>
      </c>
      <c r="AC553">
        <v>49</v>
      </c>
      <c r="AJ553" t="s">
        <v>4835</v>
      </c>
      <c r="AL553" t="s">
        <v>4837</v>
      </c>
    </row>
    <row r="554" spans="1:40" x14ac:dyDescent="0.2">
      <c r="A554" t="s">
        <v>3263</v>
      </c>
      <c r="B554" t="s">
        <v>6879</v>
      </c>
      <c r="C554" t="s">
        <v>7007</v>
      </c>
      <c r="D554" t="s">
        <v>6900</v>
      </c>
      <c r="E554" t="s">
        <v>8838</v>
      </c>
      <c r="H554">
        <v>2009</v>
      </c>
      <c r="I554">
        <v>3</v>
      </c>
      <c r="J554">
        <v>2012</v>
      </c>
      <c r="K554">
        <v>5</v>
      </c>
      <c r="L554" t="s">
        <v>6884</v>
      </c>
      <c r="N554" t="s">
        <v>6816</v>
      </c>
      <c r="O554" t="s">
        <v>6937</v>
      </c>
      <c r="S554" t="s">
        <v>8839</v>
      </c>
      <c r="T554" t="s">
        <v>6894</v>
      </c>
      <c r="V554" t="s">
        <v>8840</v>
      </c>
      <c r="W554" t="s">
        <v>6896</v>
      </c>
      <c r="Z554">
        <v>100</v>
      </c>
      <c r="AA554">
        <v>9.8000000000000007</v>
      </c>
      <c r="AB554">
        <v>16</v>
      </c>
      <c r="AC554">
        <v>52</v>
      </c>
      <c r="AJ554" t="s">
        <v>4835</v>
      </c>
      <c r="AL554" t="s">
        <v>4835</v>
      </c>
    </row>
    <row r="555" spans="1:40" x14ac:dyDescent="0.2">
      <c r="A555" t="s">
        <v>3269</v>
      </c>
      <c r="B555" t="s">
        <v>6879</v>
      </c>
      <c r="C555" t="s">
        <v>7007</v>
      </c>
      <c r="D555" t="s">
        <v>6881</v>
      </c>
      <c r="E555" t="s">
        <v>8838</v>
      </c>
      <c r="F555" t="s">
        <v>7742</v>
      </c>
      <c r="H555">
        <v>2012</v>
      </c>
      <c r="I555">
        <v>9</v>
      </c>
      <c r="J555">
        <v>2012</v>
      </c>
      <c r="K555">
        <v>10</v>
      </c>
      <c r="L555" t="s">
        <v>6884</v>
      </c>
      <c r="N555" t="s">
        <v>6816</v>
      </c>
      <c r="O555" t="s">
        <v>6937</v>
      </c>
      <c r="S555" t="s">
        <v>8705</v>
      </c>
      <c r="T555" t="s">
        <v>6894</v>
      </c>
      <c r="V555" t="s">
        <v>8841</v>
      </c>
      <c r="W555" t="s">
        <v>6896</v>
      </c>
      <c r="Y555" t="s">
        <v>8842</v>
      </c>
      <c r="Z555">
        <v>100</v>
      </c>
      <c r="AA555">
        <v>11.3</v>
      </c>
      <c r="AB555">
        <v>16</v>
      </c>
      <c r="AE555">
        <v>25</v>
      </c>
      <c r="AF555">
        <v>21</v>
      </c>
      <c r="AG555">
        <v>30</v>
      </c>
      <c r="AJ555" t="s">
        <v>4835</v>
      </c>
      <c r="AL555" t="s">
        <v>4837</v>
      </c>
      <c r="AN555" t="s">
        <v>7963</v>
      </c>
    </row>
    <row r="556" spans="1:40" x14ac:dyDescent="0.2">
      <c r="A556" t="s">
        <v>3275</v>
      </c>
      <c r="B556" t="s">
        <v>6879</v>
      </c>
      <c r="C556" t="s">
        <v>7007</v>
      </c>
      <c r="D556" t="s">
        <v>6881</v>
      </c>
      <c r="E556" t="s">
        <v>8838</v>
      </c>
      <c r="F556" t="s">
        <v>7742</v>
      </c>
      <c r="H556">
        <v>2012</v>
      </c>
      <c r="I556">
        <v>3</v>
      </c>
      <c r="J556">
        <v>2012</v>
      </c>
      <c r="K556">
        <v>5</v>
      </c>
      <c r="L556" t="s">
        <v>6884</v>
      </c>
      <c r="N556" t="s">
        <v>6816</v>
      </c>
      <c r="O556" t="s">
        <v>6937</v>
      </c>
      <c r="S556" t="s">
        <v>8705</v>
      </c>
      <c r="T556" t="s">
        <v>6894</v>
      </c>
      <c r="V556" t="s">
        <v>8843</v>
      </c>
      <c r="W556" t="s">
        <v>6896</v>
      </c>
      <c r="Y556" t="s">
        <v>8844</v>
      </c>
      <c r="Z556">
        <v>100</v>
      </c>
      <c r="AA556">
        <v>10</v>
      </c>
      <c r="AB556">
        <v>16</v>
      </c>
      <c r="AC556">
        <v>52</v>
      </c>
      <c r="AE556">
        <v>23</v>
      </c>
      <c r="AF556">
        <v>19</v>
      </c>
      <c r="AG556">
        <v>28</v>
      </c>
      <c r="AJ556" t="s">
        <v>4835</v>
      </c>
      <c r="AL556" t="s">
        <v>4835</v>
      </c>
    </row>
    <row r="557" spans="1:40" x14ac:dyDescent="0.2">
      <c r="A557" t="s">
        <v>3281</v>
      </c>
      <c r="B557" t="s">
        <v>6879</v>
      </c>
      <c r="C557" t="s">
        <v>7007</v>
      </c>
      <c r="D557" t="s">
        <v>6881</v>
      </c>
      <c r="E557" t="s">
        <v>8218</v>
      </c>
      <c r="F557" t="s">
        <v>8845</v>
      </c>
      <c r="H557">
        <v>2017</v>
      </c>
      <c r="I557">
        <v>3</v>
      </c>
      <c r="J557">
        <v>2017</v>
      </c>
      <c r="K557">
        <v>8</v>
      </c>
      <c r="L557" t="s">
        <v>6884</v>
      </c>
      <c r="N557" t="s">
        <v>6816</v>
      </c>
      <c r="O557" t="s">
        <v>6937</v>
      </c>
      <c r="T557" t="s">
        <v>6947</v>
      </c>
      <c r="V557" t="s">
        <v>8846</v>
      </c>
      <c r="W557" t="s">
        <v>6896</v>
      </c>
      <c r="Y557" t="s">
        <v>8847</v>
      </c>
      <c r="AB557">
        <v>20</v>
      </c>
      <c r="AC557">
        <v>60</v>
      </c>
      <c r="AD557">
        <v>40.22</v>
      </c>
      <c r="AJ557" t="s">
        <v>4835</v>
      </c>
      <c r="AL557" t="s">
        <v>4835</v>
      </c>
    </row>
    <row r="558" spans="1:40" x14ac:dyDescent="0.2">
      <c r="A558" t="s">
        <v>2502</v>
      </c>
      <c r="B558" t="s">
        <v>6879</v>
      </c>
      <c r="C558" t="s">
        <v>7074</v>
      </c>
      <c r="D558" t="s">
        <v>7031</v>
      </c>
      <c r="E558" t="s">
        <v>9470</v>
      </c>
      <c r="H558">
        <v>2012</v>
      </c>
      <c r="I558">
        <v>3</v>
      </c>
      <c r="J558">
        <v>2012</v>
      </c>
      <c r="K558">
        <v>6</v>
      </c>
      <c r="L558" t="s">
        <v>6884</v>
      </c>
      <c r="N558" t="s">
        <v>6816</v>
      </c>
      <c r="O558" t="s">
        <v>7480</v>
      </c>
      <c r="T558" t="s">
        <v>6947</v>
      </c>
      <c r="U558" t="s">
        <v>9471</v>
      </c>
      <c r="V558" t="s">
        <v>9472</v>
      </c>
      <c r="W558" t="s">
        <v>6900</v>
      </c>
      <c r="Z558">
        <v>23</v>
      </c>
      <c r="AA558">
        <v>4</v>
      </c>
      <c r="AB558">
        <v>16</v>
      </c>
      <c r="AJ558" t="s">
        <v>4835</v>
      </c>
      <c r="AL558" t="s">
        <v>4835</v>
      </c>
    </row>
    <row r="559" spans="1:40" x14ac:dyDescent="0.2">
      <c r="A559" t="s">
        <v>678</v>
      </c>
      <c r="B559" t="s">
        <v>6879</v>
      </c>
      <c r="C559" t="s">
        <v>7007</v>
      </c>
      <c r="D559" t="s">
        <v>6881</v>
      </c>
      <c r="F559" t="s">
        <v>7439</v>
      </c>
      <c r="G559" t="s">
        <v>7440</v>
      </c>
      <c r="H559">
        <v>2021</v>
      </c>
      <c r="I559">
        <v>1</v>
      </c>
      <c r="J559">
        <v>2021</v>
      </c>
      <c r="K559">
        <v>12</v>
      </c>
      <c r="L559" t="s">
        <v>6884</v>
      </c>
      <c r="N559" t="s">
        <v>6818</v>
      </c>
      <c r="Q559" t="s">
        <v>6920</v>
      </c>
      <c r="T559" t="s">
        <v>6886</v>
      </c>
      <c r="V559" t="s">
        <v>7441</v>
      </c>
      <c r="W559" t="s">
        <v>6896</v>
      </c>
      <c r="X559">
        <v>100</v>
      </c>
      <c r="Y559" t="s">
        <v>7442</v>
      </c>
      <c r="AD559">
        <v>31.21</v>
      </c>
      <c r="AJ559" t="s">
        <v>4835</v>
      </c>
      <c r="AL559" t="s">
        <v>4837</v>
      </c>
    </row>
    <row r="560" spans="1:40" x14ac:dyDescent="0.2">
      <c r="A560" t="s">
        <v>4078</v>
      </c>
      <c r="B560" t="s">
        <v>6879</v>
      </c>
      <c r="C560" t="s">
        <v>7007</v>
      </c>
      <c r="D560" t="s">
        <v>6881</v>
      </c>
      <c r="F560" t="s">
        <v>10181</v>
      </c>
      <c r="H560">
        <v>2022</v>
      </c>
      <c r="I560">
        <v>1</v>
      </c>
      <c r="J560">
        <v>2022</v>
      </c>
      <c r="K560">
        <v>9</v>
      </c>
      <c r="L560" t="s">
        <v>6907</v>
      </c>
      <c r="N560" t="s">
        <v>6816</v>
      </c>
      <c r="O560" t="s">
        <v>6937</v>
      </c>
      <c r="T560" t="s">
        <v>6912</v>
      </c>
      <c r="V560" t="s">
        <v>10182</v>
      </c>
      <c r="W560" t="s">
        <v>6900</v>
      </c>
      <c r="Z560">
        <v>100</v>
      </c>
      <c r="AA560">
        <v>0</v>
      </c>
      <c r="AB560">
        <v>18</v>
      </c>
      <c r="AE560">
        <v>33</v>
      </c>
      <c r="AF560">
        <v>27.75</v>
      </c>
      <c r="AG560">
        <v>40</v>
      </c>
      <c r="AJ560" t="s">
        <v>4835</v>
      </c>
      <c r="AL560" t="s">
        <v>4835</v>
      </c>
    </row>
    <row r="561" spans="1:40" x14ac:dyDescent="0.2">
      <c r="A561" t="s">
        <v>684</v>
      </c>
      <c r="B561" t="s">
        <v>6879</v>
      </c>
      <c r="C561" t="s">
        <v>7086</v>
      </c>
      <c r="D561" t="s">
        <v>6881</v>
      </c>
      <c r="F561" t="s">
        <v>7443</v>
      </c>
      <c r="G561" t="s">
        <v>7444</v>
      </c>
      <c r="H561">
        <v>2021</v>
      </c>
      <c r="I561">
        <v>2</v>
      </c>
      <c r="J561">
        <v>2022</v>
      </c>
      <c r="K561">
        <v>6</v>
      </c>
      <c r="L561" t="s">
        <v>6907</v>
      </c>
      <c r="N561" t="s">
        <v>6818</v>
      </c>
      <c r="Q561" t="s">
        <v>5178</v>
      </c>
      <c r="R561" t="s">
        <v>7445</v>
      </c>
      <c r="S561" t="s">
        <v>7446</v>
      </c>
      <c r="T561" t="s">
        <v>6912</v>
      </c>
      <c r="V561" t="s">
        <v>7447</v>
      </c>
      <c r="W561" t="s">
        <v>6896</v>
      </c>
      <c r="Y561" t="s">
        <v>6970</v>
      </c>
      <c r="Z561">
        <v>100</v>
      </c>
      <c r="AA561">
        <v>76.099999999999994</v>
      </c>
      <c r="AB561">
        <v>18</v>
      </c>
      <c r="AD561">
        <v>39.200000000000003</v>
      </c>
      <c r="AJ561" t="s">
        <v>4835</v>
      </c>
      <c r="AL561" t="s">
        <v>4835</v>
      </c>
    </row>
    <row r="562" spans="1:40" x14ac:dyDescent="0.2">
      <c r="A562" t="s">
        <v>3287</v>
      </c>
      <c r="B562" t="s">
        <v>8848</v>
      </c>
      <c r="C562" t="s">
        <v>7007</v>
      </c>
      <c r="D562" t="s">
        <v>6881</v>
      </c>
      <c r="F562" t="s">
        <v>7734</v>
      </c>
      <c r="G562" t="s">
        <v>8849</v>
      </c>
      <c r="H562">
        <v>2019</v>
      </c>
      <c r="I562">
        <v>1</v>
      </c>
      <c r="J562">
        <v>2019</v>
      </c>
      <c r="K562">
        <v>5</v>
      </c>
      <c r="L562" t="s">
        <v>6884</v>
      </c>
      <c r="N562" t="s">
        <v>6818</v>
      </c>
      <c r="Q562" t="s">
        <v>6925</v>
      </c>
      <c r="T562" t="s">
        <v>6987</v>
      </c>
      <c r="V562" t="s">
        <v>8850</v>
      </c>
      <c r="W562" t="s">
        <v>6900</v>
      </c>
      <c r="Z562">
        <v>100</v>
      </c>
      <c r="AB562">
        <v>20</v>
      </c>
      <c r="AC562">
        <v>70</v>
      </c>
      <c r="AD562">
        <v>39.299999999999997</v>
      </c>
      <c r="AJ562" t="s">
        <v>4835</v>
      </c>
      <c r="AL562" t="s">
        <v>4835</v>
      </c>
    </row>
    <row r="563" spans="1:40" x14ac:dyDescent="0.2">
      <c r="A563" t="s">
        <v>3287</v>
      </c>
      <c r="B563" t="s">
        <v>8851</v>
      </c>
      <c r="C563" t="s">
        <v>7007</v>
      </c>
      <c r="D563" t="s">
        <v>6881</v>
      </c>
      <c r="F563" t="s">
        <v>7734</v>
      </c>
      <c r="G563" t="s">
        <v>8849</v>
      </c>
      <c r="H563">
        <v>2019</v>
      </c>
      <c r="I563">
        <v>1</v>
      </c>
      <c r="J563">
        <v>2019</v>
      </c>
      <c r="K563">
        <v>5</v>
      </c>
      <c r="L563" t="s">
        <v>6884</v>
      </c>
      <c r="N563" t="s">
        <v>6818</v>
      </c>
      <c r="Q563" t="s">
        <v>6925</v>
      </c>
      <c r="T563" t="s">
        <v>6987</v>
      </c>
      <c r="V563" t="s">
        <v>8850</v>
      </c>
      <c r="W563" t="s">
        <v>6900</v>
      </c>
      <c r="Z563">
        <v>100</v>
      </c>
      <c r="AB563">
        <v>20</v>
      </c>
      <c r="AC563">
        <v>70</v>
      </c>
      <c r="AD563">
        <v>37.700000000000003</v>
      </c>
      <c r="AJ563" t="s">
        <v>4835</v>
      </c>
      <c r="AL563" t="s">
        <v>4835</v>
      </c>
    </row>
    <row r="564" spans="1:40" x14ac:dyDescent="0.2">
      <c r="A564" t="s">
        <v>2071</v>
      </c>
      <c r="B564" t="s">
        <v>6879</v>
      </c>
      <c r="C564" t="s">
        <v>6982</v>
      </c>
      <c r="D564" t="s">
        <v>6881</v>
      </c>
      <c r="F564" t="s">
        <v>7225</v>
      </c>
      <c r="G564" t="s">
        <v>7448</v>
      </c>
      <c r="H564">
        <v>2018</v>
      </c>
      <c r="I564">
        <v>10</v>
      </c>
      <c r="J564">
        <v>2019</v>
      </c>
      <c r="K564">
        <v>3</v>
      </c>
      <c r="L564" t="s">
        <v>6884</v>
      </c>
      <c r="N564" t="s">
        <v>6818</v>
      </c>
      <c r="Q564" t="s">
        <v>6967</v>
      </c>
      <c r="T564" t="s">
        <v>6961</v>
      </c>
      <c r="V564" t="s">
        <v>8852</v>
      </c>
      <c r="W564" t="s">
        <v>6896</v>
      </c>
      <c r="X564">
        <v>40.4</v>
      </c>
      <c r="Y564" t="s">
        <v>8853</v>
      </c>
      <c r="Z564">
        <v>100</v>
      </c>
      <c r="AB564">
        <v>18</v>
      </c>
      <c r="AC564">
        <v>39</v>
      </c>
      <c r="AD564">
        <v>28.3</v>
      </c>
      <c r="AE564">
        <v>28</v>
      </c>
      <c r="AF564">
        <v>24</v>
      </c>
      <c r="AG564">
        <v>32.5</v>
      </c>
      <c r="AJ564" t="s">
        <v>4835</v>
      </c>
      <c r="AL564" t="s">
        <v>4835</v>
      </c>
    </row>
    <row r="565" spans="1:40" x14ac:dyDescent="0.2">
      <c r="A565" t="s">
        <v>1682</v>
      </c>
      <c r="B565" t="s">
        <v>6879</v>
      </c>
      <c r="C565" t="s">
        <v>6982</v>
      </c>
      <c r="D565" t="s">
        <v>6881</v>
      </c>
      <c r="E565" t="s">
        <v>8238</v>
      </c>
      <c r="F565" t="s">
        <v>7225</v>
      </c>
      <c r="G565" t="s">
        <v>8239</v>
      </c>
      <c r="H565">
        <v>2018</v>
      </c>
      <c r="I565">
        <v>10</v>
      </c>
      <c r="J565">
        <v>2019</v>
      </c>
      <c r="K565">
        <v>3</v>
      </c>
      <c r="L565" t="s">
        <v>6884</v>
      </c>
      <c r="N565" t="s">
        <v>6818</v>
      </c>
      <c r="Q565" t="s">
        <v>6967</v>
      </c>
      <c r="T565" t="s">
        <v>6961</v>
      </c>
      <c r="V565" t="s">
        <v>8240</v>
      </c>
      <c r="W565" t="s">
        <v>6896</v>
      </c>
      <c r="Y565" t="s">
        <v>7531</v>
      </c>
      <c r="Z565">
        <v>100</v>
      </c>
      <c r="AB565">
        <v>18</v>
      </c>
      <c r="AE565">
        <v>27</v>
      </c>
      <c r="AF565">
        <v>24</v>
      </c>
      <c r="AG565">
        <v>36</v>
      </c>
      <c r="AJ565" t="s">
        <v>4835</v>
      </c>
      <c r="AL565" t="s">
        <v>4835</v>
      </c>
    </row>
    <row r="566" spans="1:40" x14ac:dyDescent="0.2">
      <c r="A566" t="s">
        <v>180</v>
      </c>
      <c r="B566" t="s">
        <v>6879</v>
      </c>
      <c r="C566" t="s">
        <v>6982</v>
      </c>
      <c r="D566" t="s">
        <v>6881</v>
      </c>
      <c r="E566" t="s">
        <v>6984</v>
      </c>
      <c r="F566" t="s">
        <v>7225</v>
      </c>
      <c r="G566" t="s">
        <v>7448</v>
      </c>
      <c r="H566">
        <v>2020</v>
      </c>
      <c r="I566">
        <v>10</v>
      </c>
      <c r="J566">
        <v>2021</v>
      </c>
      <c r="K566">
        <v>4</v>
      </c>
      <c r="L566" t="s">
        <v>6884</v>
      </c>
      <c r="N566" t="s">
        <v>6818</v>
      </c>
      <c r="Q566" t="s">
        <v>6967</v>
      </c>
      <c r="T566" t="s">
        <v>6961</v>
      </c>
      <c r="V566" t="s">
        <v>7449</v>
      </c>
      <c r="W566" t="s">
        <v>6900</v>
      </c>
      <c r="Z566">
        <v>100</v>
      </c>
      <c r="AA566">
        <v>100</v>
      </c>
      <c r="AB566">
        <v>18</v>
      </c>
      <c r="AE566">
        <v>30</v>
      </c>
      <c r="AF566">
        <v>25</v>
      </c>
      <c r="AG566">
        <v>36</v>
      </c>
      <c r="AJ566" t="s">
        <v>4835</v>
      </c>
      <c r="AL566" t="s">
        <v>4835</v>
      </c>
    </row>
    <row r="567" spans="1:40" x14ac:dyDescent="0.2">
      <c r="A567" t="s">
        <v>1688</v>
      </c>
      <c r="B567" t="s">
        <v>6879</v>
      </c>
      <c r="C567" t="s">
        <v>7241</v>
      </c>
      <c r="D567" t="s">
        <v>6881</v>
      </c>
      <c r="F567" t="s">
        <v>7260</v>
      </c>
      <c r="G567" t="s">
        <v>8241</v>
      </c>
      <c r="H567">
        <v>2015</v>
      </c>
      <c r="I567">
        <v>3</v>
      </c>
      <c r="J567">
        <v>2015</v>
      </c>
      <c r="K567">
        <v>8</v>
      </c>
      <c r="L567" t="s">
        <v>6884</v>
      </c>
      <c r="N567" t="s">
        <v>6818</v>
      </c>
      <c r="Q567" t="s">
        <v>6997</v>
      </c>
      <c r="T567" t="s">
        <v>6998</v>
      </c>
      <c r="V567" t="s">
        <v>8242</v>
      </c>
      <c r="W567" t="s">
        <v>4835</v>
      </c>
      <c r="AA567">
        <v>100</v>
      </c>
      <c r="AB567">
        <v>14</v>
      </c>
      <c r="AE567">
        <v>26</v>
      </c>
      <c r="AJ567" t="s">
        <v>4835</v>
      </c>
      <c r="AL567" t="s">
        <v>4835</v>
      </c>
    </row>
    <row r="568" spans="1:40" x14ac:dyDescent="0.2">
      <c r="A568" t="s">
        <v>690</v>
      </c>
      <c r="B568" t="s">
        <v>7221</v>
      </c>
      <c r="C568" t="s">
        <v>6890</v>
      </c>
      <c r="D568" t="s">
        <v>6983</v>
      </c>
      <c r="E568" t="s">
        <v>7450</v>
      </c>
      <c r="H568">
        <v>2018</v>
      </c>
      <c r="I568">
        <v>3</v>
      </c>
      <c r="J568">
        <v>2019</v>
      </c>
      <c r="K568">
        <v>7</v>
      </c>
      <c r="L568" t="s">
        <v>6884</v>
      </c>
      <c r="N568" t="s">
        <v>6818</v>
      </c>
      <c r="Q568" t="s">
        <v>6967</v>
      </c>
      <c r="S568" t="s">
        <v>7451</v>
      </c>
      <c r="T568" t="s">
        <v>6961</v>
      </c>
      <c r="V568" t="s">
        <v>7452</v>
      </c>
      <c r="W568" t="s">
        <v>6900</v>
      </c>
      <c r="Z568">
        <v>100</v>
      </c>
      <c r="AA568">
        <v>0</v>
      </c>
      <c r="AB568">
        <v>18</v>
      </c>
      <c r="AC568">
        <v>35</v>
      </c>
      <c r="AJ568" t="s">
        <v>4835</v>
      </c>
      <c r="AL568" t="s">
        <v>4835</v>
      </c>
    </row>
    <row r="569" spans="1:40" x14ac:dyDescent="0.2">
      <c r="A569" t="s">
        <v>690</v>
      </c>
      <c r="B569" t="s">
        <v>7223</v>
      </c>
      <c r="C569" t="s">
        <v>7021</v>
      </c>
      <c r="D569" t="s">
        <v>6983</v>
      </c>
      <c r="E569" t="s">
        <v>7453</v>
      </c>
      <c r="H569">
        <v>2018</v>
      </c>
      <c r="I569">
        <v>3</v>
      </c>
      <c r="J569">
        <v>2019</v>
      </c>
      <c r="K569">
        <v>7</v>
      </c>
      <c r="L569" t="s">
        <v>6884</v>
      </c>
      <c r="N569" t="s">
        <v>6818</v>
      </c>
      <c r="Q569" t="s">
        <v>6967</v>
      </c>
      <c r="S569" t="s">
        <v>7454</v>
      </c>
      <c r="T569" t="s">
        <v>6961</v>
      </c>
      <c r="V569" t="s">
        <v>7452</v>
      </c>
      <c r="W569" t="s">
        <v>6900</v>
      </c>
      <c r="Z569">
        <v>100</v>
      </c>
      <c r="AA569">
        <v>0</v>
      </c>
      <c r="AB569">
        <v>18</v>
      </c>
      <c r="AC569">
        <v>35</v>
      </c>
      <c r="AJ569" t="s">
        <v>4835</v>
      </c>
      <c r="AL569" t="s">
        <v>4835</v>
      </c>
    </row>
    <row r="570" spans="1:40" x14ac:dyDescent="0.2">
      <c r="A570" t="s">
        <v>690</v>
      </c>
      <c r="B570" t="s">
        <v>7224</v>
      </c>
      <c r="C570" t="s">
        <v>6899</v>
      </c>
      <c r="D570" t="s">
        <v>6983</v>
      </c>
      <c r="E570" t="s">
        <v>7455</v>
      </c>
      <c r="H570">
        <v>2018</v>
      </c>
      <c r="I570">
        <v>3</v>
      </c>
      <c r="J570">
        <v>2019</v>
      </c>
      <c r="K570">
        <v>7</v>
      </c>
      <c r="L570" t="s">
        <v>6884</v>
      </c>
      <c r="N570" t="s">
        <v>6818</v>
      </c>
      <c r="Q570" t="s">
        <v>6967</v>
      </c>
      <c r="S570" t="s">
        <v>7456</v>
      </c>
      <c r="T570" t="s">
        <v>6961</v>
      </c>
      <c r="V570" t="s">
        <v>7452</v>
      </c>
      <c r="W570" t="s">
        <v>6900</v>
      </c>
      <c r="Z570">
        <v>100</v>
      </c>
      <c r="AA570">
        <v>0</v>
      </c>
      <c r="AB570">
        <v>18</v>
      </c>
      <c r="AC570">
        <v>35</v>
      </c>
      <c r="AJ570" t="s">
        <v>4835</v>
      </c>
      <c r="AL570" t="s">
        <v>4835</v>
      </c>
    </row>
    <row r="571" spans="1:40" x14ac:dyDescent="0.2">
      <c r="A571" t="s">
        <v>3293</v>
      </c>
      <c r="B571" t="s">
        <v>6879</v>
      </c>
      <c r="C571" t="s">
        <v>6982</v>
      </c>
      <c r="D571" t="s">
        <v>6881</v>
      </c>
      <c r="E571" t="s">
        <v>8854</v>
      </c>
      <c r="F571" t="s">
        <v>7510</v>
      </c>
      <c r="G571" t="s">
        <v>8855</v>
      </c>
      <c r="H571">
        <v>2010</v>
      </c>
      <c r="I571">
        <v>4</v>
      </c>
      <c r="J571">
        <v>2010</v>
      </c>
      <c r="K571">
        <v>11</v>
      </c>
      <c r="L571" t="s">
        <v>6884</v>
      </c>
      <c r="N571" t="s">
        <v>6818</v>
      </c>
      <c r="Q571" t="s">
        <v>7219</v>
      </c>
      <c r="S571" t="s">
        <v>8856</v>
      </c>
      <c r="T571" t="s">
        <v>6998</v>
      </c>
      <c r="U571" t="s">
        <v>8857</v>
      </c>
      <c r="V571" t="s">
        <v>8858</v>
      </c>
      <c r="W571" t="s">
        <v>6896</v>
      </c>
      <c r="Y571" t="s">
        <v>8859</v>
      </c>
      <c r="AB571">
        <v>19</v>
      </c>
      <c r="AC571">
        <v>72</v>
      </c>
      <c r="AJ571" t="s">
        <v>4835</v>
      </c>
      <c r="AL571" t="s">
        <v>4835</v>
      </c>
      <c r="AN571" t="s">
        <v>8860</v>
      </c>
    </row>
    <row r="572" spans="1:40" x14ac:dyDescent="0.2">
      <c r="A572" t="s">
        <v>3299</v>
      </c>
      <c r="B572" t="s">
        <v>6879</v>
      </c>
      <c r="C572" t="s">
        <v>7086</v>
      </c>
      <c r="D572" t="s">
        <v>6900</v>
      </c>
      <c r="E572" t="s">
        <v>8861</v>
      </c>
      <c r="F572" t="s">
        <v>8862</v>
      </c>
      <c r="H572">
        <v>2008</v>
      </c>
      <c r="J572">
        <v>2012</v>
      </c>
      <c r="L572" t="s">
        <v>6884</v>
      </c>
      <c r="N572" t="s">
        <v>6818</v>
      </c>
      <c r="Q572" t="s">
        <v>6885</v>
      </c>
      <c r="T572" t="s">
        <v>6886</v>
      </c>
      <c r="V572" t="s">
        <v>8863</v>
      </c>
      <c r="W572" t="s">
        <v>4835</v>
      </c>
      <c r="Z572">
        <v>100</v>
      </c>
      <c r="AB572">
        <v>14</v>
      </c>
      <c r="AC572">
        <v>64</v>
      </c>
      <c r="AD572">
        <v>34.4</v>
      </c>
      <c r="AJ572" t="s">
        <v>4835</v>
      </c>
      <c r="AL572" t="s">
        <v>4837</v>
      </c>
    </row>
    <row r="573" spans="1:40" x14ac:dyDescent="0.2">
      <c r="A573" t="s">
        <v>3305</v>
      </c>
      <c r="B573" t="s">
        <v>6879</v>
      </c>
      <c r="C573" t="s">
        <v>7483</v>
      </c>
      <c r="D573" t="s">
        <v>6881</v>
      </c>
      <c r="E573" t="s">
        <v>8864</v>
      </c>
      <c r="F573" t="s">
        <v>8865</v>
      </c>
      <c r="H573">
        <v>2013</v>
      </c>
      <c r="I573">
        <v>1</v>
      </c>
      <c r="J573">
        <v>2014</v>
      </c>
      <c r="K573">
        <v>11</v>
      </c>
      <c r="L573" t="s">
        <v>6884</v>
      </c>
      <c r="N573" t="s">
        <v>6818</v>
      </c>
      <c r="Q573" t="s">
        <v>6920</v>
      </c>
      <c r="T573" t="s">
        <v>6886</v>
      </c>
      <c r="V573" t="s">
        <v>8866</v>
      </c>
      <c r="W573" t="s">
        <v>6900</v>
      </c>
      <c r="AB573">
        <v>16</v>
      </c>
      <c r="AC573">
        <v>74</v>
      </c>
      <c r="AD573">
        <v>35.28</v>
      </c>
      <c r="AH573" t="s">
        <v>8867</v>
      </c>
      <c r="AJ573" t="s">
        <v>4835</v>
      </c>
      <c r="AL573" t="s">
        <v>4837</v>
      </c>
    </row>
    <row r="574" spans="1:40" x14ac:dyDescent="0.2">
      <c r="A574" t="s">
        <v>3312</v>
      </c>
      <c r="B574" t="s">
        <v>6879</v>
      </c>
      <c r="C574" t="s">
        <v>7167</v>
      </c>
      <c r="D574" t="s">
        <v>6881</v>
      </c>
      <c r="F574" t="s">
        <v>8050</v>
      </c>
      <c r="G574" t="s">
        <v>8868</v>
      </c>
      <c r="H574">
        <v>2011</v>
      </c>
      <c r="I574">
        <v>12</v>
      </c>
      <c r="J574">
        <v>2013</v>
      </c>
      <c r="K574">
        <v>8</v>
      </c>
      <c r="L574" t="s">
        <v>6884</v>
      </c>
      <c r="N574" t="s">
        <v>6818</v>
      </c>
      <c r="Q574" t="s">
        <v>6952</v>
      </c>
      <c r="T574" t="s">
        <v>6886</v>
      </c>
      <c r="V574" t="s">
        <v>8869</v>
      </c>
      <c r="W574" t="s">
        <v>6896</v>
      </c>
      <c r="X574">
        <v>100</v>
      </c>
      <c r="Y574" t="s">
        <v>8870</v>
      </c>
      <c r="AB574">
        <v>18</v>
      </c>
      <c r="AC574">
        <v>45</v>
      </c>
      <c r="AJ574" t="s">
        <v>4835</v>
      </c>
      <c r="AL574" t="s">
        <v>4835</v>
      </c>
    </row>
    <row r="575" spans="1:40" x14ac:dyDescent="0.2">
      <c r="A575" t="s">
        <v>3318</v>
      </c>
      <c r="B575" t="s">
        <v>6879</v>
      </c>
      <c r="C575" t="s">
        <v>6890</v>
      </c>
      <c r="D575" t="s">
        <v>6881</v>
      </c>
      <c r="F575" t="s">
        <v>6891</v>
      </c>
      <c r="G575" t="s">
        <v>8871</v>
      </c>
      <c r="H575">
        <v>2013</v>
      </c>
      <c r="I575">
        <v>5</v>
      </c>
      <c r="J575">
        <v>2013</v>
      </c>
      <c r="K575">
        <v>9</v>
      </c>
      <c r="L575" t="s">
        <v>6884</v>
      </c>
      <c r="N575" t="s">
        <v>6818</v>
      </c>
      <c r="Q575" t="s">
        <v>7040</v>
      </c>
      <c r="T575" t="s">
        <v>6886</v>
      </c>
      <c r="V575" t="s">
        <v>8872</v>
      </c>
      <c r="W575" t="s">
        <v>6896</v>
      </c>
      <c r="Y575" t="s">
        <v>8873</v>
      </c>
      <c r="Z575">
        <v>100</v>
      </c>
      <c r="AB575">
        <v>18</v>
      </c>
      <c r="AC575">
        <v>49</v>
      </c>
      <c r="AE575">
        <v>37</v>
      </c>
      <c r="AF575">
        <v>20</v>
      </c>
      <c r="AG575">
        <v>49</v>
      </c>
      <c r="AJ575" t="s">
        <v>4835</v>
      </c>
      <c r="AL575" t="s">
        <v>4837</v>
      </c>
      <c r="AN575" t="s">
        <v>7963</v>
      </c>
    </row>
    <row r="576" spans="1:40" x14ac:dyDescent="0.2">
      <c r="A576" t="s">
        <v>1694</v>
      </c>
      <c r="B576" t="s">
        <v>6898</v>
      </c>
      <c r="C576" t="s">
        <v>6890</v>
      </c>
      <c r="D576" t="s">
        <v>6881</v>
      </c>
      <c r="F576" t="s">
        <v>6891</v>
      </c>
      <c r="G576" t="s">
        <v>8243</v>
      </c>
      <c r="H576">
        <v>2019</v>
      </c>
      <c r="I576">
        <v>4</v>
      </c>
      <c r="J576">
        <v>2019</v>
      </c>
      <c r="K576">
        <v>6</v>
      </c>
      <c r="L576" t="s">
        <v>6884</v>
      </c>
      <c r="N576" t="s">
        <v>6818</v>
      </c>
      <c r="Q576" t="s">
        <v>6893</v>
      </c>
      <c r="T576" t="s">
        <v>6886</v>
      </c>
      <c r="V576" t="s">
        <v>8244</v>
      </c>
      <c r="W576" t="s">
        <v>6896</v>
      </c>
      <c r="X576">
        <v>97.3</v>
      </c>
      <c r="Y576" t="s">
        <v>8245</v>
      </c>
      <c r="Z576">
        <v>100</v>
      </c>
      <c r="AA576">
        <v>2.7</v>
      </c>
      <c r="AB576">
        <v>18</v>
      </c>
      <c r="AC576">
        <v>49</v>
      </c>
      <c r="AD576">
        <v>29.7</v>
      </c>
      <c r="AH576" t="s">
        <v>8246</v>
      </c>
      <c r="AJ576" t="s">
        <v>4835</v>
      </c>
      <c r="AL576" t="s">
        <v>4835</v>
      </c>
    </row>
    <row r="577" spans="1:40" x14ac:dyDescent="0.2">
      <c r="A577" t="s">
        <v>1694</v>
      </c>
      <c r="B577" t="s">
        <v>6906</v>
      </c>
      <c r="C577" t="s">
        <v>6890</v>
      </c>
      <c r="D577" t="s">
        <v>6881</v>
      </c>
      <c r="F577" t="s">
        <v>6891</v>
      </c>
      <c r="G577" t="s">
        <v>8243</v>
      </c>
      <c r="H577">
        <v>2019</v>
      </c>
      <c r="I577">
        <v>4</v>
      </c>
      <c r="J577">
        <v>2019</v>
      </c>
      <c r="K577">
        <v>6</v>
      </c>
      <c r="L577" t="s">
        <v>6907</v>
      </c>
      <c r="N577" t="s">
        <v>6818</v>
      </c>
      <c r="Q577" t="s">
        <v>6893</v>
      </c>
      <c r="T577" t="s">
        <v>6886</v>
      </c>
      <c r="V577" t="s">
        <v>8247</v>
      </c>
      <c r="W577" t="s">
        <v>6896</v>
      </c>
      <c r="X577">
        <v>87.8</v>
      </c>
      <c r="Y577" t="s">
        <v>8248</v>
      </c>
      <c r="Z577">
        <v>100</v>
      </c>
      <c r="AA577">
        <v>3.4</v>
      </c>
      <c r="AB577">
        <v>18</v>
      </c>
      <c r="AC577">
        <v>49</v>
      </c>
      <c r="AD577">
        <v>32</v>
      </c>
      <c r="AH577" t="s">
        <v>8249</v>
      </c>
      <c r="AJ577" t="s">
        <v>4835</v>
      </c>
      <c r="AL577" t="s">
        <v>4835</v>
      </c>
    </row>
    <row r="578" spans="1:40" x14ac:dyDescent="0.2">
      <c r="A578" t="s">
        <v>4084</v>
      </c>
      <c r="B578" t="s">
        <v>6879</v>
      </c>
      <c r="C578" t="s">
        <v>7492</v>
      </c>
      <c r="D578" t="s">
        <v>6881</v>
      </c>
      <c r="F578" t="s">
        <v>10183</v>
      </c>
      <c r="G578" t="s">
        <v>10184</v>
      </c>
      <c r="H578">
        <v>2023</v>
      </c>
      <c r="I578">
        <v>8</v>
      </c>
      <c r="J578">
        <v>2023</v>
      </c>
      <c r="K578">
        <v>10</v>
      </c>
      <c r="L578" t="s">
        <v>6884</v>
      </c>
      <c r="N578" t="s">
        <v>6818</v>
      </c>
      <c r="Q578" t="s">
        <v>7009</v>
      </c>
      <c r="T578" t="s">
        <v>6886</v>
      </c>
      <c r="V578" t="s">
        <v>10185</v>
      </c>
      <c r="W578" t="s">
        <v>6900</v>
      </c>
      <c r="Z578">
        <v>100</v>
      </c>
      <c r="AA578">
        <v>10.9</v>
      </c>
      <c r="AB578">
        <v>18</v>
      </c>
      <c r="AD578">
        <v>33.909999999999997</v>
      </c>
      <c r="AH578" t="s">
        <v>10186</v>
      </c>
      <c r="AJ578" t="s">
        <v>4835</v>
      </c>
      <c r="AL578" t="s">
        <v>4835</v>
      </c>
      <c r="AN578" t="s">
        <v>10187</v>
      </c>
    </row>
    <row r="579" spans="1:40" x14ac:dyDescent="0.2">
      <c r="A579" t="s">
        <v>1700</v>
      </c>
      <c r="B579" t="s">
        <v>6879</v>
      </c>
      <c r="C579" t="s">
        <v>6899</v>
      </c>
      <c r="D579" t="s">
        <v>6881</v>
      </c>
      <c r="F579" t="s">
        <v>8250</v>
      </c>
      <c r="G579" t="s">
        <v>8251</v>
      </c>
      <c r="H579">
        <v>2017</v>
      </c>
      <c r="I579">
        <v>6</v>
      </c>
      <c r="J579">
        <v>2017</v>
      </c>
      <c r="K579">
        <v>8</v>
      </c>
      <c r="L579" t="s">
        <v>6884</v>
      </c>
      <c r="N579" t="s">
        <v>6818</v>
      </c>
      <c r="Q579" t="s">
        <v>6920</v>
      </c>
      <c r="S579" t="s">
        <v>8252</v>
      </c>
      <c r="T579" t="s">
        <v>6886</v>
      </c>
      <c r="V579" t="s">
        <v>8253</v>
      </c>
      <c r="W579" t="s">
        <v>6896</v>
      </c>
      <c r="X579">
        <v>100</v>
      </c>
      <c r="Y579" t="s">
        <v>8254</v>
      </c>
      <c r="AB579">
        <v>18</v>
      </c>
      <c r="AE579">
        <v>29</v>
      </c>
      <c r="AF579">
        <v>25</v>
      </c>
      <c r="AG579">
        <v>34.700000000000003</v>
      </c>
      <c r="AJ579" t="s">
        <v>4835</v>
      </c>
      <c r="AL579" t="s">
        <v>4835</v>
      </c>
      <c r="AN579" t="s">
        <v>8255</v>
      </c>
    </row>
    <row r="580" spans="1:40" x14ac:dyDescent="0.2">
      <c r="A580" t="s">
        <v>697</v>
      </c>
      <c r="B580" t="s">
        <v>6879</v>
      </c>
      <c r="C580" t="s">
        <v>6982</v>
      </c>
      <c r="D580" t="s">
        <v>6881</v>
      </c>
      <c r="E580" t="s">
        <v>7457</v>
      </c>
      <c r="F580" t="s">
        <v>7458</v>
      </c>
      <c r="H580">
        <v>2021</v>
      </c>
      <c r="I580">
        <v>12</v>
      </c>
      <c r="J580">
        <v>2022</v>
      </c>
      <c r="K580">
        <v>5</v>
      </c>
      <c r="L580" t="s">
        <v>6907</v>
      </c>
      <c r="N580" t="s">
        <v>6816</v>
      </c>
      <c r="O580" t="s">
        <v>6937</v>
      </c>
      <c r="S580" t="s">
        <v>7459</v>
      </c>
      <c r="T580" t="s">
        <v>6912</v>
      </c>
      <c r="V580" t="s">
        <v>7460</v>
      </c>
      <c r="W580" t="s">
        <v>4835</v>
      </c>
      <c r="Z580">
        <v>100</v>
      </c>
      <c r="AB580">
        <v>18</v>
      </c>
      <c r="AD580">
        <v>27.6</v>
      </c>
      <c r="AJ580" t="s">
        <v>4835</v>
      </c>
      <c r="AL580" t="s">
        <v>4837</v>
      </c>
    </row>
    <row r="581" spans="1:40" x14ac:dyDescent="0.2">
      <c r="A581" t="s">
        <v>4553</v>
      </c>
      <c r="B581" t="s">
        <v>6879</v>
      </c>
      <c r="C581" t="s">
        <v>8106</v>
      </c>
      <c r="D581" t="s">
        <v>6881</v>
      </c>
      <c r="F581" t="s">
        <v>10188</v>
      </c>
      <c r="G581" t="s">
        <v>10189</v>
      </c>
      <c r="H581">
        <v>2012</v>
      </c>
      <c r="I581">
        <v>1</v>
      </c>
      <c r="J581">
        <v>2012</v>
      </c>
      <c r="K581">
        <v>5</v>
      </c>
      <c r="L581" t="s">
        <v>6884</v>
      </c>
      <c r="N581" t="s">
        <v>6818</v>
      </c>
      <c r="Q581" t="s">
        <v>6893</v>
      </c>
      <c r="T581" t="s">
        <v>6886</v>
      </c>
      <c r="V581" t="s">
        <v>10190</v>
      </c>
      <c r="W581" t="s">
        <v>6896</v>
      </c>
      <c r="X581">
        <v>55</v>
      </c>
      <c r="Y581" t="s">
        <v>10191</v>
      </c>
      <c r="AB581">
        <v>18</v>
      </c>
      <c r="AC581">
        <v>57</v>
      </c>
      <c r="AJ581" t="s">
        <v>4835</v>
      </c>
      <c r="AL581" t="s">
        <v>4837</v>
      </c>
    </row>
    <row r="582" spans="1:40" x14ac:dyDescent="0.2">
      <c r="A582" t="s">
        <v>186</v>
      </c>
      <c r="B582" t="s">
        <v>6879</v>
      </c>
      <c r="C582" t="s">
        <v>7461</v>
      </c>
      <c r="D582" t="s">
        <v>6983</v>
      </c>
      <c r="E582" t="s">
        <v>7462</v>
      </c>
      <c r="G582" t="s">
        <v>7463</v>
      </c>
      <c r="H582">
        <v>2018</v>
      </c>
      <c r="I582">
        <v>2</v>
      </c>
      <c r="J582">
        <v>2019</v>
      </c>
      <c r="K582">
        <v>1</v>
      </c>
      <c r="L582" t="s">
        <v>6884</v>
      </c>
      <c r="N582" t="s">
        <v>6818</v>
      </c>
      <c r="Q582" t="s">
        <v>6920</v>
      </c>
      <c r="T582" t="s">
        <v>6886</v>
      </c>
      <c r="V582" t="s">
        <v>7464</v>
      </c>
      <c r="W582" t="s">
        <v>6896</v>
      </c>
      <c r="X582">
        <v>100</v>
      </c>
      <c r="Y582" t="s">
        <v>7465</v>
      </c>
      <c r="AA582">
        <v>22.3</v>
      </c>
      <c r="AB582">
        <v>18</v>
      </c>
      <c r="AC582">
        <v>49</v>
      </c>
      <c r="AD582">
        <v>30</v>
      </c>
      <c r="AE582">
        <v>28</v>
      </c>
      <c r="AJ582" t="s">
        <v>4835</v>
      </c>
      <c r="AL582" t="s">
        <v>4837</v>
      </c>
    </row>
    <row r="583" spans="1:40" x14ac:dyDescent="0.2">
      <c r="A583" t="s">
        <v>2510</v>
      </c>
      <c r="B583" t="s">
        <v>9473</v>
      </c>
      <c r="C583" t="s">
        <v>7007</v>
      </c>
      <c r="D583" t="s">
        <v>6881</v>
      </c>
      <c r="F583" t="s">
        <v>9474</v>
      </c>
      <c r="H583">
        <v>2012</v>
      </c>
      <c r="I583">
        <v>6</v>
      </c>
      <c r="J583">
        <v>2013</v>
      </c>
      <c r="K583">
        <v>6</v>
      </c>
      <c r="L583" t="s">
        <v>6907</v>
      </c>
      <c r="N583" t="s">
        <v>6816</v>
      </c>
      <c r="O583" t="s">
        <v>6937</v>
      </c>
      <c r="S583" t="s">
        <v>9475</v>
      </c>
      <c r="T583" t="s">
        <v>6912</v>
      </c>
      <c r="V583" t="s">
        <v>9476</v>
      </c>
      <c r="W583" t="s">
        <v>6900</v>
      </c>
      <c r="Z583">
        <v>100</v>
      </c>
      <c r="AA583">
        <v>10.1</v>
      </c>
      <c r="AB583">
        <v>25</v>
      </c>
      <c r="AJ583" t="s">
        <v>4835</v>
      </c>
      <c r="AL583" t="s">
        <v>4837</v>
      </c>
      <c r="AN583" t="s">
        <v>9477</v>
      </c>
    </row>
    <row r="584" spans="1:40" x14ac:dyDescent="0.2">
      <c r="A584" t="s">
        <v>2510</v>
      </c>
      <c r="B584" t="s">
        <v>9478</v>
      </c>
      <c r="C584" t="s">
        <v>7007</v>
      </c>
      <c r="D584" t="s">
        <v>6881</v>
      </c>
      <c r="F584" t="s">
        <v>9474</v>
      </c>
      <c r="H584">
        <v>2012</v>
      </c>
      <c r="I584">
        <v>6</v>
      </c>
      <c r="J584">
        <v>2013</v>
      </c>
      <c r="K584">
        <v>6</v>
      </c>
      <c r="L584" t="s">
        <v>6907</v>
      </c>
      <c r="N584" t="s">
        <v>6816</v>
      </c>
      <c r="O584" t="s">
        <v>6937</v>
      </c>
      <c r="S584" t="s">
        <v>9475</v>
      </c>
      <c r="T584" t="s">
        <v>6912</v>
      </c>
      <c r="V584" t="s">
        <v>9479</v>
      </c>
      <c r="W584" t="s">
        <v>6900</v>
      </c>
      <c r="Z584">
        <v>100</v>
      </c>
      <c r="AA584">
        <v>9.1999999999999993</v>
      </c>
      <c r="AB584">
        <v>16</v>
      </c>
      <c r="AC584">
        <v>24</v>
      </c>
      <c r="AJ584" t="s">
        <v>4835</v>
      </c>
      <c r="AL584" t="s">
        <v>4837</v>
      </c>
      <c r="AN584" t="s">
        <v>9480</v>
      </c>
    </row>
    <row r="585" spans="1:40" x14ac:dyDescent="0.2">
      <c r="A585" t="s">
        <v>2516</v>
      </c>
      <c r="B585" t="s">
        <v>9481</v>
      </c>
      <c r="C585" t="s">
        <v>7007</v>
      </c>
      <c r="D585" t="s">
        <v>6881</v>
      </c>
      <c r="E585" t="s">
        <v>7715</v>
      </c>
      <c r="F585" t="s">
        <v>7747</v>
      </c>
      <c r="H585">
        <v>2012</v>
      </c>
      <c r="J585">
        <v>2012</v>
      </c>
      <c r="L585" t="s">
        <v>6907</v>
      </c>
      <c r="N585" t="s">
        <v>6816</v>
      </c>
      <c r="O585" t="s">
        <v>6937</v>
      </c>
      <c r="S585" t="s">
        <v>9482</v>
      </c>
      <c r="T585" t="s">
        <v>6912</v>
      </c>
      <c r="V585" t="s">
        <v>9483</v>
      </c>
      <c r="W585" t="s">
        <v>6900</v>
      </c>
      <c r="Z585">
        <v>100</v>
      </c>
      <c r="AA585">
        <v>15.9</v>
      </c>
      <c r="AD585">
        <v>31.1</v>
      </c>
      <c r="AH585" t="s">
        <v>9484</v>
      </c>
      <c r="AJ585" t="s">
        <v>4835</v>
      </c>
      <c r="AL585" t="s">
        <v>4837</v>
      </c>
    </row>
    <row r="586" spans="1:40" x14ac:dyDescent="0.2">
      <c r="A586" t="s">
        <v>2516</v>
      </c>
      <c r="B586" t="s">
        <v>7899</v>
      </c>
      <c r="C586" t="s">
        <v>7007</v>
      </c>
      <c r="D586" t="s">
        <v>6881</v>
      </c>
      <c r="E586" t="s">
        <v>7715</v>
      </c>
      <c r="F586" t="s">
        <v>7747</v>
      </c>
      <c r="H586">
        <v>2014</v>
      </c>
      <c r="J586">
        <v>2014</v>
      </c>
      <c r="L586" t="s">
        <v>6907</v>
      </c>
      <c r="N586" t="s">
        <v>6816</v>
      </c>
      <c r="O586" t="s">
        <v>6937</v>
      </c>
      <c r="S586" t="s">
        <v>9482</v>
      </c>
      <c r="T586" t="s">
        <v>6912</v>
      </c>
      <c r="V586" t="s">
        <v>9483</v>
      </c>
      <c r="W586" t="s">
        <v>6900</v>
      </c>
      <c r="Z586">
        <v>100</v>
      </c>
      <c r="AA586">
        <v>17.5</v>
      </c>
      <c r="AD586">
        <v>31.7</v>
      </c>
      <c r="AH586" t="s">
        <v>9485</v>
      </c>
      <c r="AJ586" t="s">
        <v>4835</v>
      </c>
      <c r="AL586" t="s">
        <v>4837</v>
      </c>
    </row>
    <row r="587" spans="1:40" x14ac:dyDescent="0.2">
      <c r="A587" t="s">
        <v>2516</v>
      </c>
      <c r="B587" t="s">
        <v>7901</v>
      </c>
      <c r="C587" t="s">
        <v>7007</v>
      </c>
      <c r="D587" t="s">
        <v>6881</v>
      </c>
      <c r="E587" t="s">
        <v>7715</v>
      </c>
      <c r="F587" t="s">
        <v>7747</v>
      </c>
      <c r="H587">
        <v>2016</v>
      </c>
      <c r="J587">
        <v>2016</v>
      </c>
      <c r="L587" t="s">
        <v>6907</v>
      </c>
      <c r="N587" t="s">
        <v>6816</v>
      </c>
      <c r="O587" t="s">
        <v>6937</v>
      </c>
      <c r="S587" t="s">
        <v>9482</v>
      </c>
      <c r="T587" t="s">
        <v>6912</v>
      </c>
      <c r="V587" t="s">
        <v>9483</v>
      </c>
      <c r="W587" t="s">
        <v>6900</v>
      </c>
      <c r="Z587">
        <v>100</v>
      </c>
      <c r="AA587">
        <v>14.3</v>
      </c>
      <c r="AD587">
        <v>31.7</v>
      </c>
      <c r="AH587" t="s">
        <v>9486</v>
      </c>
      <c r="AJ587" t="s">
        <v>4835</v>
      </c>
      <c r="AL587" t="s">
        <v>4837</v>
      </c>
    </row>
    <row r="588" spans="1:40" x14ac:dyDescent="0.2">
      <c r="A588" t="s">
        <v>2516</v>
      </c>
      <c r="B588" t="s">
        <v>7903</v>
      </c>
      <c r="C588" t="s">
        <v>7007</v>
      </c>
      <c r="D588" t="s">
        <v>6881</v>
      </c>
      <c r="E588" t="s">
        <v>7715</v>
      </c>
      <c r="F588" t="s">
        <v>7747</v>
      </c>
      <c r="H588">
        <v>2018</v>
      </c>
      <c r="J588">
        <v>2018</v>
      </c>
      <c r="L588" t="s">
        <v>6907</v>
      </c>
      <c r="N588" t="s">
        <v>6816</v>
      </c>
      <c r="O588" t="s">
        <v>6937</v>
      </c>
      <c r="S588" t="s">
        <v>9482</v>
      </c>
      <c r="T588" t="s">
        <v>6912</v>
      </c>
      <c r="V588" t="s">
        <v>9483</v>
      </c>
      <c r="W588" t="s">
        <v>6900</v>
      </c>
      <c r="Z588">
        <v>100</v>
      </c>
      <c r="AA588">
        <v>8.6999999999999993</v>
      </c>
      <c r="AD588">
        <v>31.8</v>
      </c>
      <c r="AH588" t="s">
        <v>9487</v>
      </c>
      <c r="AJ588" t="s">
        <v>4835</v>
      </c>
      <c r="AL588" t="s">
        <v>4837</v>
      </c>
    </row>
    <row r="589" spans="1:40" x14ac:dyDescent="0.2">
      <c r="A589" t="s">
        <v>4560</v>
      </c>
      <c r="B589" t="s">
        <v>7568</v>
      </c>
      <c r="C589" t="s">
        <v>6928</v>
      </c>
      <c r="D589" t="s">
        <v>6900</v>
      </c>
      <c r="L589" t="s">
        <v>6884</v>
      </c>
      <c r="N589" t="s">
        <v>6818</v>
      </c>
      <c r="Q589" t="s">
        <v>7009</v>
      </c>
      <c r="T589" t="s">
        <v>6886</v>
      </c>
      <c r="U589" t="s">
        <v>9643</v>
      </c>
      <c r="V589" t="s">
        <v>9644</v>
      </c>
      <c r="W589" t="s">
        <v>6900</v>
      </c>
      <c r="Z589">
        <v>100</v>
      </c>
      <c r="AB589">
        <v>20</v>
      </c>
      <c r="AC589">
        <v>40</v>
      </c>
      <c r="AD589">
        <v>24.3</v>
      </c>
      <c r="AJ589" t="s">
        <v>4835</v>
      </c>
      <c r="AL589" t="s">
        <v>4835</v>
      </c>
    </row>
    <row r="590" spans="1:40" x14ac:dyDescent="0.2">
      <c r="A590" t="s">
        <v>4560</v>
      </c>
      <c r="B590" t="s">
        <v>7574</v>
      </c>
      <c r="C590" t="s">
        <v>6928</v>
      </c>
      <c r="D590" t="s">
        <v>6900</v>
      </c>
      <c r="L590" t="s">
        <v>6884</v>
      </c>
      <c r="N590" t="s">
        <v>6818</v>
      </c>
      <c r="Q590" t="s">
        <v>6967</v>
      </c>
      <c r="T590" t="s">
        <v>6961</v>
      </c>
      <c r="U590" t="s">
        <v>9645</v>
      </c>
      <c r="V590" t="s">
        <v>9646</v>
      </c>
      <c r="W590" t="s">
        <v>6900</v>
      </c>
      <c r="Z590">
        <v>100</v>
      </c>
      <c r="AB590">
        <v>20</v>
      </c>
      <c r="AC590">
        <v>40</v>
      </c>
      <c r="AD590">
        <v>25.2</v>
      </c>
      <c r="AJ590" t="s">
        <v>4835</v>
      </c>
      <c r="AL590" t="s">
        <v>4835</v>
      </c>
    </row>
    <row r="591" spans="1:40" x14ac:dyDescent="0.2">
      <c r="A591" t="s">
        <v>3324</v>
      </c>
      <c r="B591" t="s">
        <v>6879</v>
      </c>
      <c r="C591" t="s">
        <v>7086</v>
      </c>
      <c r="D591" t="s">
        <v>6983</v>
      </c>
      <c r="E591" t="s">
        <v>8874</v>
      </c>
      <c r="F591" t="s">
        <v>8836</v>
      </c>
      <c r="H591">
        <v>2012</v>
      </c>
      <c r="I591">
        <v>9</v>
      </c>
      <c r="J591">
        <v>2013</v>
      </c>
      <c r="K591">
        <v>1</v>
      </c>
      <c r="L591" t="s">
        <v>6884</v>
      </c>
      <c r="N591" t="s">
        <v>6818</v>
      </c>
      <c r="Q591" t="s">
        <v>6920</v>
      </c>
      <c r="T591" t="s">
        <v>6886</v>
      </c>
      <c r="V591" t="s">
        <v>8875</v>
      </c>
      <c r="W591" t="s">
        <v>6896</v>
      </c>
      <c r="X591">
        <v>43.6</v>
      </c>
      <c r="Y591" t="s">
        <v>7531</v>
      </c>
      <c r="AA591">
        <v>0</v>
      </c>
      <c r="AB591">
        <v>14</v>
      </c>
      <c r="AC591">
        <v>54</v>
      </c>
      <c r="AE591">
        <v>33</v>
      </c>
      <c r="AJ591" t="s">
        <v>4835</v>
      </c>
      <c r="AL591" t="s">
        <v>4835</v>
      </c>
      <c r="AN591" t="s">
        <v>8876</v>
      </c>
    </row>
    <row r="592" spans="1:40" x14ac:dyDescent="0.2">
      <c r="A592" t="s">
        <v>2522</v>
      </c>
      <c r="B592" t="s">
        <v>6879</v>
      </c>
      <c r="C592" t="s">
        <v>7296</v>
      </c>
      <c r="D592" t="s">
        <v>6881</v>
      </c>
      <c r="F592" t="s">
        <v>9393</v>
      </c>
      <c r="G592" t="s">
        <v>9488</v>
      </c>
      <c r="H592">
        <v>2014</v>
      </c>
      <c r="I592">
        <v>5</v>
      </c>
      <c r="J592">
        <v>2015</v>
      </c>
      <c r="K592">
        <v>4</v>
      </c>
      <c r="L592" t="s">
        <v>6884</v>
      </c>
      <c r="N592" t="s">
        <v>6818</v>
      </c>
      <c r="Q592" t="s">
        <v>6920</v>
      </c>
      <c r="T592" t="s">
        <v>6886</v>
      </c>
      <c r="V592" t="s">
        <v>9489</v>
      </c>
      <c r="W592" t="s">
        <v>6896</v>
      </c>
      <c r="X592">
        <v>100</v>
      </c>
      <c r="Y592" t="s">
        <v>9490</v>
      </c>
      <c r="Z592">
        <v>100</v>
      </c>
      <c r="AB592">
        <v>15</v>
      </c>
      <c r="AC592">
        <v>54</v>
      </c>
      <c r="AJ592" t="s">
        <v>4835</v>
      </c>
      <c r="AL592" t="s">
        <v>4835</v>
      </c>
    </row>
    <row r="593" spans="1:40" x14ac:dyDescent="0.2">
      <c r="A593" t="s">
        <v>3330</v>
      </c>
      <c r="B593" t="s">
        <v>6879</v>
      </c>
      <c r="C593" t="s">
        <v>8877</v>
      </c>
      <c r="D593" t="s">
        <v>6881</v>
      </c>
      <c r="F593" t="s">
        <v>8878</v>
      </c>
      <c r="H593">
        <v>2014</v>
      </c>
      <c r="I593">
        <v>8</v>
      </c>
      <c r="J593">
        <v>2014</v>
      </c>
      <c r="K593">
        <v>8</v>
      </c>
      <c r="L593" t="s">
        <v>6884</v>
      </c>
      <c r="N593" t="s">
        <v>6818</v>
      </c>
      <c r="Q593" t="s">
        <v>6925</v>
      </c>
      <c r="S593" t="s">
        <v>8879</v>
      </c>
      <c r="T593" t="s">
        <v>6987</v>
      </c>
      <c r="V593" t="s">
        <v>8880</v>
      </c>
      <c r="W593" t="s">
        <v>6896</v>
      </c>
      <c r="Y593" t="s">
        <v>8881</v>
      </c>
      <c r="AA593">
        <v>0</v>
      </c>
      <c r="AB593">
        <v>16</v>
      </c>
      <c r="AC593">
        <v>49</v>
      </c>
      <c r="AE593">
        <v>28</v>
      </c>
      <c r="AF593">
        <v>23</v>
      </c>
      <c r="AG593">
        <v>33</v>
      </c>
      <c r="AJ593" t="s">
        <v>4835</v>
      </c>
      <c r="AL593" t="s">
        <v>4837</v>
      </c>
      <c r="AN593" t="s">
        <v>8882</v>
      </c>
    </row>
    <row r="594" spans="1:40" x14ac:dyDescent="0.2">
      <c r="A594" t="s">
        <v>3336</v>
      </c>
      <c r="B594" t="s">
        <v>6879</v>
      </c>
      <c r="C594" t="s">
        <v>7106</v>
      </c>
      <c r="D594" t="s">
        <v>6881</v>
      </c>
      <c r="E594" t="s">
        <v>8883</v>
      </c>
      <c r="F594" t="s">
        <v>8884</v>
      </c>
      <c r="H594">
        <v>2009</v>
      </c>
      <c r="I594">
        <v>9</v>
      </c>
      <c r="J594">
        <v>2011</v>
      </c>
      <c r="K594">
        <v>6</v>
      </c>
      <c r="L594" t="s">
        <v>6884</v>
      </c>
      <c r="N594" t="s">
        <v>6818</v>
      </c>
      <c r="Q594" t="s">
        <v>7027</v>
      </c>
      <c r="T594" t="s">
        <v>5178</v>
      </c>
      <c r="U594" t="s">
        <v>8209</v>
      </c>
      <c r="V594" t="s">
        <v>8885</v>
      </c>
      <c r="W594" t="s">
        <v>6900</v>
      </c>
      <c r="Z594">
        <v>100</v>
      </c>
      <c r="AA594">
        <v>0</v>
      </c>
      <c r="AB594">
        <v>18</v>
      </c>
      <c r="AC594">
        <v>40</v>
      </c>
      <c r="AD594">
        <v>25.3</v>
      </c>
      <c r="AE594">
        <v>24</v>
      </c>
      <c r="AJ594" t="s">
        <v>4835</v>
      </c>
      <c r="AL594" t="s">
        <v>4835</v>
      </c>
    </row>
    <row r="595" spans="1:40" x14ac:dyDescent="0.2">
      <c r="A595" t="s">
        <v>1706</v>
      </c>
      <c r="B595" t="s">
        <v>6898</v>
      </c>
      <c r="C595" t="s">
        <v>7074</v>
      </c>
      <c r="D595" t="s">
        <v>6881</v>
      </c>
      <c r="E595" t="s">
        <v>8256</v>
      </c>
      <c r="H595">
        <v>2019</v>
      </c>
      <c r="I595">
        <v>6</v>
      </c>
      <c r="J595">
        <v>2020</v>
      </c>
      <c r="K595">
        <v>1</v>
      </c>
      <c r="L595" t="s">
        <v>6884</v>
      </c>
      <c r="N595" t="s">
        <v>6816</v>
      </c>
      <c r="O595" t="s">
        <v>6937</v>
      </c>
      <c r="S595" t="s">
        <v>8257</v>
      </c>
      <c r="T595" t="s">
        <v>6886</v>
      </c>
      <c r="U595" t="s">
        <v>8258</v>
      </c>
      <c r="V595" t="s">
        <v>8259</v>
      </c>
      <c r="W595" t="s">
        <v>6896</v>
      </c>
      <c r="Y595" t="s">
        <v>8260</v>
      </c>
      <c r="AB595">
        <v>16</v>
      </c>
      <c r="AC595">
        <v>24</v>
      </c>
      <c r="AJ595" t="s">
        <v>4835</v>
      </c>
      <c r="AL595" t="s">
        <v>4837</v>
      </c>
      <c r="AN595" t="s">
        <v>8261</v>
      </c>
    </row>
    <row r="596" spans="1:40" x14ac:dyDescent="0.2">
      <c r="A596" t="s">
        <v>1706</v>
      </c>
      <c r="B596" t="s">
        <v>6906</v>
      </c>
      <c r="C596" t="s">
        <v>7074</v>
      </c>
      <c r="D596" t="s">
        <v>6881</v>
      </c>
      <c r="E596" t="s">
        <v>8256</v>
      </c>
      <c r="H596">
        <v>2019</v>
      </c>
      <c r="I596">
        <v>6</v>
      </c>
      <c r="J596">
        <v>2020</v>
      </c>
      <c r="K596">
        <v>1</v>
      </c>
      <c r="L596" t="s">
        <v>6907</v>
      </c>
      <c r="N596" t="s">
        <v>6816</v>
      </c>
      <c r="O596" t="s">
        <v>6937</v>
      </c>
      <c r="S596" t="s">
        <v>8257</v>
      </c>
      <c r="T596" t="s">
        <v>6886</v>
      </c>
      <c r="U596" t="s">
        <v>8258</v>
      </c>
      <c r="V596" t="s">
        <v>8259</v>
      </c>
      <c r="W596" t="s">
        <v>6896</v>
      </c>
      <c r="Y596" t="s">
        <v>8262</v>
      </c>
      <c r="AB596">
        <v>16</v>
      </c>
      <c r="AC596">
        <v>24</v>
      </c>
      <c r="AJ596" t="s">
        <v>4835</v>
      </c>
      <c r="AL596" t="s">
        <v>4837</v>
      </c>
      <c r="AN596" t="s">
        <v>8261</v>
      </c>
    </row>
    <row r="597" spans="1:40" x14ac:dyDescent="0.2">
      <c r="A597" t="s">
        <v>1280</v>
      </c>
      <c r="B597" t="s">
        <v>6879</v>
      </c>
      <c r="C597" t="s">
        <v>6899</v>
      </c>
      <c r="D597" t="s">
        <v>6881</v>
      </c>
      <c r="F597" t="s">
        <v>7834</v>
      </c>
      <c r="G597" t="s">
        <v>8886</v>
      </c>
      <c r="H597">
        <v>2017</v>
      </c>
      <c r="I597">
        <v>8</v>
      </c>
      <c r="J597">
        <v>2017</v>
      </c>
      <c r="K597">
        <v>12</v>
      </c>
      <c r="L597" t="s">
        <v>6884</v>
      </c>
      <c r="N597" t="s">
        <v>6818</v>
      </c>
      <c r="Q597" t="s">
        <v>7040</v>
      </c>
      <c r="T597" t="s">
        <v>6886</v>
      </c>
      <c r="V597" t="s">
        <v>8887</v>
      </c>
      <c r="W597" t="s">
        <v>4835</v>
      </c>
      <c r="AA597">
        <v>4</v>
      </c>
      <c r="AB597">
        <v>18</v>
      </c>
      <c r="AE597">
        <v>26</v>
      </c>
      <c r="AF597">
        <v>23</v>
      </c>
      <c r="AG597">
        <v>32</v>
      </c>
      <c r="AH597" t="s">
        <v>8888</v>
      </c>
      <c r="AJ597" t="s">
        <v>4835</v>
      </c>
      <c r="AL597" t="s">
        <v>4835</v>
      </c>
    </row>
    <row r="598" spans="1:40" x14ac:dyDescent="0.2">
      <c r="A598" t="s">
        <v>3342</v>
      </c>
      <c r="B598" t="s">
        <v>6879</v>
      </c>
      <c r="C598" t="s">
        <v>6890</v>
      </c>
      <c r="D598" t="s">
        <v>6881</v>
      </c>
      <c r="F598" t="s">
        <v>7237</v>
      </c>
      <c r="H598">
        <v>2014</v>
      </c>
      <c r="I598">
        <v>8</v>
      </c>
      <c r="J598">
        <v>2015</v>
      </c>
      <c r="K598">
        <v>3</v>
      </c>
      <c r="L598" t="s">
        <v>6884</v>
      </c>
      <c r="N598" t="s">
        <v>6816</v>
      </c>
      <c r="O598" t="s">
        <v>7480</v>
      </c>
      <c r="S598" t="s">
        <v>8889</v>
      </c>
      <c r="T598" t="s">
        <v>5178</v>
      </c>
      <c r="U598" t="s">
        <v>7536</v>
      </c>
      <c r="V598" t="s">
        <v>8890</v>
      </c>
      <c r="W598" t="s">
        <v>6896</v>
      </c>
      <c r="Y598" t="s">
        <v>8891</v>
      </c>
      <c r="Z598">
        <v>33.299999999999997</v>
      </c>
      <c r="AB598">
        <v>15</v>
      </c>
      <c r="AC598">
        <v>24</v>
      </c>
      <c r="AE598">
        <v>18</v>
      </c>
      <c r="AF598">
        <v>17</v>
      </c>
      <c r="AG598">
        <v>19</v>
      </c>
      <c r="AJ598" t="s">
        <v>4835</v>
      </c>
      <c r="AL598" t="s">
        <v>4835</v>
      </c>
      <c r="AN598" t="s">
        <v>7963</v>
      </c>
    </row>
    <row r="599" spans="1:40" x14ac:dyDescent="0.2">
      <c r="A599" t="s">
        <v>3348</v>
      </c>
      <c r="B599" t="s">
        <v>6879</v>
      </c>
      <c r="C599" t="s">
        <v>6890</v>
      </c>
      <c r="D599" t="s">
        <v>7031</v>
      </c>
      <c r="E599" t="s">
        <v>8892</v>
      </c>
      <c r="G599" t="s">
        <v>8893</v>
      </c>
      <c r="H599">
        <v>2015</v>
      </c>
      <c r="I599">
        <v>7</v>
      </c>
      <c r="J599">
        <v>2015</v>
      </c>
      <c r="K599">
        <v>9</v>
      </c>
      <c r="L599" t="s">
        <v>6884</v>
      </c>
      <c r="N599" t="s">
        <v>6818</v>
      </c>
      <c r="Q599" t="s">
        <v>6967</v>
      </c>
      <c r="T599" t="s">
        <v>6961</v>
      </c>
      <c r="V599" t="s">
        <v>8894</v>
      </c>
      <c r="W599" t="s">
        <v>6896</v>
      </c>
      <c r="Y599" t="s">
        <v>8895</v>
      </c>
      <c r="Z599">
        <v>100</v>
      </c>
      <c r="AA599">
        <v>6.4</v>
      </c>
      <c r="AB599">
        <v>18</v>
      </c>
      <c r="AC599">
        <v>45</v>
      </c>
      <c r="AE599">
        <v>26</v>
      </c>
      <c r="AF599">
        <v>22</v>
      </c>
      <c r="AG599">
        <v>31</v>
      </c>
      <c r="AJ599" t="s">
        <v>4835</v>
      </c>
      <c r="AL599" t="s">
        <v>4835</v>
      </c>
      <c r="AN599" t="s">
        <v>7963</v>
      </c>
    </row>
    <row r="600" spans="1:40" x14ac:dyDescent="0.2">
      <c r="A600" t="s">
        <v>704</v>
      </c>
      <c r="B600" t="s">
        <v>6906</v>
      </c>
      <c r="C600" t="s">
        <v>6982</v>
      </c>
      <c r="D600" t="s">
        <v>6983</v>
      </c>
      <c r="E600" t="s">
        <v>7466</v>
      </c>
      <c r="H600">
        <v>2016</v>
      </c>
      <c r="I600">
        <v>10</v>
      </c>
      <c r="J600">
        <v>2021</v>
      </c>
      <c r="K600">
        <v>7</v>
      </c>
      <c r="L600" t="s">
        <v>6907</v>
      </c>
      <c r="N600" t="s">
        <v>6818</v>
      </c>
      <c r="Q600" t="s">
        <v>6203</v>
      </c>
      <c r="R600" t="s">
        <v>7467</v>
      </c>
      <c r="S600" t="s">
        <v>7468</v>
      </c>
      <c r="T600" t="s">
        <v>6947</v>
      </c>
      <c r="V600" t="s">
        <v>7469</v>
      </c>
      <c r="W600" t="s">
        <v>6900</v>
      </c>
      <c r="AB600">
        <v>18</v>
      </c>
      <c r="AC600">
        <v>35</v>
      </c>
      <c r="AE600">
        <v>27</v>
      </c>
      <c r="AF600">
        <v>24</v>
      </c>
      <c r="AG600">
        <v>31</v>
      </c>
      <c r="AJ600" t="s">
        <v>4835</v>
      </c>
      <c r="AL600" t="s">
        <v>4837</v>
      </c>
      <c r="AN600" t="s">
        <v>7470</v>
      </c>
    </row>
    <row r="601" spans="1:40" x14ac:dyDescent="0.2">
      <c r="A601" t="s">
        <v>704</v>
      </c>
      <c r="B601" t="s">
        <v>6898</v>
      </c>
      <c r="C601" t="s">
        <v>6982</v>
      </c>
      <c r="D601" t="s">
        <v>6983</v>
      </c>
      <c r="E601" t="s">
        <v>7466</v>
      </c>
      <c r="H601">
        <v>2016</v>
      </c>
      <c r="I601">
        <v>10</v>
      </c>
      <c r="J601">
        <v>2021</v>
      </c>
      <c r="K601">
        <v>7</v>
      </c>
      <c r="L601" t="s">
        <v>6884</v>
      </c>
      <c r="N601" t="s">
        <v>6818</v>
      </c>
      <c r="Q601" t="s">
        <v>6203</v>
      </c>
      <c r="R601" t="s">
        <v>7467</v>
      </c>
      <c r="S601" t="s">
        <v>7468</v>
      </c>
      <c r="T601" t="s">
        <v>6947</v>
      </c>
      <c r="V601" t="s">
        <v>7469</v>
      </c>
      <c r="W601" t="s">
        <v>6900</v>
      </c>
      <c r="AB601">
        <v>18</v>
      </c>
      <c r="AC601">
        <v>35</v>
      </c>
      <c r="AE601">
        <v>23</v>
      </c>
      <c r="AF601">
        <v>21</v>
      </c>
      <c r="AG601">
        <v>27</v>
      </c>
      <c r="AJ601" t="s">
        <v>4835</v>
      </c>
      <c r="AL601" t="s">
        <v>4837</v>
      </c>
      <c r="AN601" t="s">
        <v>7470</v>
      </c>
    </row>
    <row r="602" spans="1:40" x14ac:dyDescent="0.2">
      <c r="A602" t="s">
        <v>704</v>
      </c>
      <c r="B602" t="s">
        <v>6971</v>
      </c>
      <c r="C602" t="s">
        <v>6982</v>
      </c>
      <c r="D602" t="s">
        <v>6983</v>
      </c>
      <c r="E602" t="s">
        <v>7466</v>
      </c>
      <c r="H602">
        <v>2016</v>
      </c>
      <c r="I602">
        <v>10</v>
      </c>
      <c r="J602">
        <v>2021</v>
      </c>
      <c r="K602">
        <v>7</v>
      </c>
      <c r="L602" t="s">
        <v>6907</v>
      </c>
      <c r="N602" t="s">
        <v>6818</v>
      </c>
      <c r="Q602" t="s">
        <v>6203</v>
      </c>
      <c r="R602" t="s">
        <v>7467</v>
      </c>
      <c r="S602" t="s">
        <v>7468</v>
      </c>
      <c r="T602" t="s">
        <v>6912</v>
      </c>
      <c r="V602" t="s">
        <v>7469</v>
      </c>
      <c r="W602" t="s">
        <v>6900</v>
      </c>
      <c r="Z602">
        <v>100</v>
      </c>
      <c r="AB602">
        <v>18</v>
      </c>
      <c r="AC602">
        <v>35</v>
      </c>
      <c r="AE602">
        <v>22</v>
      </c>
      <c r="AF602">
        <v>20</v>
      </c>
      <c r="AG602">
        <v>25</v>
      </c>
      <c r="AJ602" t="s">
        <v>4835</v>
      </c>
      <c r="AL602" t="s">
        <v>4837</v>
      </c>
      <c r="AN602" t="s">
        <v>7470</v>
      </c>
    </row>
    <row r="603" spans="1:40" x14ac:dyDescent="0.2">
      <c r="A603" t="s">
        <v>3354</v>
      </c>
      <c r="B603" t="s">
        <v>6879</v>
      </c>
      <c r="C603" t="s">
        <v>6982</v>
      </c>
      <c r="D603" t="s">
        <v>6881</v>
      </c>
      <c r="E603" t="s">
        <v>8896</v>
      </c>
      <c r="F603" t="s">
        <v>7225</v>
      </c>
      <c r="L603" t="s">
        <v>6884</v>
      </c>
      <c r="N603" t="s">
        <v>6818</v>
      </c>
      <c r="Q603" t="s">
        <v>7019</v>
      </c>
      <c r="T603" t="s">
        <v>6987</v>
      </c>
      <c r="V603" t="s">
        <v>8897</v>
      </c>
      <c r="W603" t="s">
        <v>6900</v>
      </c>
      <c r="AA603">
        <v>0</v>
      </c>
      <c r="AE603">
        <v>36</v>
      </c>
      <c r="AF603">
        <v>24</v>
      </c>
      <c r="AG603">
        <v>42</v>
      </c>
      <c r="AJ603" t="s">
        <v>4835</v>
      </c>
      <c r="AL603" t="s">
        <v>4837</v>
      </c>
    </row>
    <row r="604" spans="1:40" x14ac:dyDescent="0.2">
      <c r="A604" t="s">
        <v>4566</v>
      </c>
      <c r="B604" t="s">
        <v>6879</v>
      </c>
      <c r="C604" t="s">
        <v>6928</v>
      </c>
      <c r="D604" t="s">
        <v>6881</v>
      </c>
      <c r="E604" t="s">
        <v>10192</v>
      </c>
      <c r="F604" t="s">
        <v>10193</v>
      </c>
      <c r="H604">
        <v>2010</v>
      </c>
      <c r="I604">
        <v>11</v>
      </c>
      <c r="J604">
        <v>2011</v>
      </c>
      <c r="K604">
        <v>7</v>
      </c>
      <c r="L604" t="s">
        <v>6884</v>
      </c>
      <c r="N604" t="s">
        <v>6818</v>
      </c>
      <c r="Q604" t="s">
        <v>6920</v>
      </c>
      <c r="T604" t="s">
        <v>6886</v>
      </c>
      <c r="V604" t="s">
        <v>10194</v>
      </c>
      <c r="W604" t="s">
        <v>6896</v>
      </c>
      <c r="X604">
        <v>72.599999999999994</v>
      </c>
      <c r="Y604" t="s">
        <v>7121</v>
      </c>
      <c r="AJ604" t="s">
        <v>4835</v>
      </c>
      <c r="AL604" t="s">
        <v>4835</v>
      </c>
    </row>
    <row r="605" spans="1:40" x14ac:dyDescent="0.2">
      <c r="A605" t="s">
        <v>3361</v>
      </c>
      <c r="B605" t="s">
        <v>6879</v>
      </c>
      <c r="C605" t="s">
        <v>6928</v>
      </c>
      <c r="D605" t="s">
        <v>6983</v>
      </c>
      <c r="E605" t="s">
        <v>8372</v>
      </c>
      <c r="F605" t="s">
        <v>8373</v>
      </c>
      <c r="H605">
        <v>2014</v>
      </c>
      <c r="J605">
        <v>2015</v>
      </c>
      <c r="L605" t="s">
        <v>6884</v>
      </c>
      <c r="N605" t="s">
        <v>6818</v>
      </c>
      <c r="Q605" t="s">
        <v>6920</v>
      </c>
      <c r="T605" t="s">
        <v>6886</v>
      </c>
      <c r="V605" t="s">
        <v>8898</v>
      </c>
      <c r="W605" t="s">
        <v>6896</v>
      </c>
      <c r="Y605" t="s">
        <v>8899</v>
      </c>
      <c r="AJ605" t="s">
        <v>4835</v>
      </c>
      <c r="AL605" t="s">
        <v>4835</v>
      </c>
      <c r="AN605" t="s">
        <v>8900</v>
      </c>
    </row>
    <row r="606" spans="1:40" x14ac:dyDescent="0.2">
      <c r="A606" t="s">
        <v>193</v>
      </c>
      <c r="B606" t="s">
        <v>6879</v>
      </c>
      <c r="C606" t="s">
        <v>7461</v>
      </c>
      <c r="D606" t="s">
        <v>6983</v>
      </c>
      <c r="E606" t="s">
        <v>7462</v>
      </c>
      <c r="G606" t="s">
        <v>7471</v>
      </c>
      <c r="H606">
        <v>2018</v>
      </c>
      <c r="I606">
        <v>2</v>
      </c>
      <c r="J606">
        <v>2019</v>
      </c>
      <c r="K606">
        <v>7</v>
      </c>
      <c r="L606" t="s">
        <v>6884</v>
      </c>
      <c r="N606" t="s">
        <v>6818</v>
      </c>
      <c r="Q606" t="s">
        <v>6920</v>
      </c>
      <c r="T606" t="s">
        <v>6886</v>
      </c>
      <c r="V606" t="s">
        <v>7472</v>
      </c>
      <c r="W606" t="s">
        <v>6896</v>
      </c>
      <c r="X606">
        <v>90</v>
      </c>
      <c r="Y606" t="s">
        <v>7473</v>
      </c>
      <c r="AA606">
        <v>24</v>
      </c>
      <c r="AB606">
        <v>14</v>
      </c>
      <c r="AC606">
        <v>62</v>
      </c>
      <c r="AE606">
        <v>24</v>
      </c>
      <c r="AJ606" t="s">
        <v>4835</v>
      </c>
      <c r="AL606" t="s">
        <v>4837</v>
      </c>
    </row>
    <row r="607" spans="1:40" x14ac:dyDescent="0.2">
      <c r="A607" t="s">
        <v>4573</v>
      </c>
      <c r="B607" t="s">
        <v>6879</v>
      </c>
      <c r="C607" t="s">
        <v>6916</v>
      </c>
      <c r="D607" t="s">
        <v>6881</v>
      </c>
      <c r="E607" t="s">
        <v>10195</v>
      </c>
      <c r="F607" t="s">
        <v>10196</v>
      </c>
      <c r="L607" t="s">
        <v>6884</v>
      </c>
      <c r="N607" t="s">
        <v>6818</v>
      </c>
      <c r="Q607" t="s">
        <v>7013</v>
      </c>
      <c r="T607" t="s">
        <v>6961</v>
      </c>
      <c r="V607" t="s">
        <v>10197</v>
      </c>
      <c r="W607" t="s">
        <v>6900</v>
      </c>
      <c r="Z607">
        <v>100</v>
      </c>
      <c r="AB607">
        <v>18</v>
      </c>
      <c r="AJ607" t="s">
        <v>4835</v>
      </c>
      <c r="AL607" t="s">
        <v>4837</v>
      </c>
    </row>
    <row r="608" spans="1:40" x14ac:dyDescent="0.2">
      <c r="A608" t="s">
        <v>4578</v>
      </c>
      <c r="B608" t="s">
        <v>6879</v>
      </c>
      <c r="C608" t="s">
        <v>6899</v>
      </c>
      <c r="D608" t="s">
        <v>6881</v>
      </c>
      <c r="E608" t="s">
        <v>10198</v>
      </c>
      <c r="F608" t="s">
        <v>10199</v>
      </c>
      <c r="G608" t="s">
        <v>10200</v>
      </c>
      <c r="H608">
        <v>2014</v>
      </c>
      <c r="I608">
        <v>11</v>
      </c>
      <c r="J608">
        <v>2015</v>
      </c>
      <c r="K608">
        <v>4</v>
      </c>
      <c r="L608" t="s">
        <v>6884</v>
      </c>
      <c r="N608" t="s">
        <v>6818</v>
      </c>
      <c r="Q608" t="s">
        <v>6967</v>
      </c>
      <c r="T608" t="s">
        <v>6961</v>
      </c>
      <c r="V608" t="s">
        <v>10201</v>
      </c>
      <c r="W608" t="s">
        <v>6896</v>
      </c>
      <c r="Y608" t="s">
        <v>10202</v>
      </c>
      <c r="Z608">
        <v>100</v>
      </c>
      <c r="AA608">
        <v>1.64</v>
      </c>
      <c r="AB608">
        <v>17</v>
      </c>
      <c r="AC608">
        <v>46</v>
      </c>
      <c r="AE608">
        <v>26</v>
      </c>
      <c r="AH608" t="s">
        <v>10203</v>
      </c>
      <c r="AJ608" t="s">
        <v>4835</v>
      </c>
      <c r="AL608" t="s">
        <v>4835</v>
      </c>
      <c r="AN608" t="s">
        <v>7963</v>
      </c>
    </row>
    <row r="609" spans="1:40" x14ac:dyDescent="0.2">
      <c r="A609" t="s">
        <v>1287</v>
      </c>
      <c r="B609" t="s">
        <v>7568</v>
      </c>
      <c r="C609" t="s">
        <v>7187</v>
      </c>
      <c r="D609" t="s">
        <v>6881</v>
      </c>
      <c r="E609" t="s">
        <v>8901</v>
      </c>
      <c r="F609" t="s">
        <v>8902</v>
      </c>
      <c r="H609">
        <v>2017</v>
      </c>
      <c r="I609">
        <v>11</v>
      </c>
      <c r="J609">
        <v>2018</v>
      </c>
      <c r="K609">
        <v>12</v>
      </c>
      <c r="L609" t="s">
        <v>6884</v>
      </c>
      <c r="N609" t="s">
        <v>6818</v>
      </c>
      <c r="Q609" t="s">
        <v>6920</v>
      </c>
      <c r="S609" t="s">
        <v>8903</v>
      </c>
      <c r="T609" t="s">
        <v>6886</v>
      </c>
      <c r="U609" t="s">
        <v>8904</v>
      </c>
      <c r="V609" t="s">
        <v>8905</v>
      </c>
      <c r="W609" t="s">
        <v>6900</v>
      </c>
      <c r="Z609">
        <v>100</v>
      </c>
      <c r="AB609">
        <v>15</v>
      </c>
      <c r="AC609">
        <v>46</v>
      </c>
      <c r="AE609">
        <v>32</v>
      </c>
      <c r="AF609">
        <v>27</v>
      </c>
      <c r="AG609">
        <v>36</v>
      </c>
      <c r="AJ609" t="s">
        <v>4835</v>
      </c>
      <c r="AL609" t="s">
        <v>4837</v>
      </c>
    </row>
    <row r="610" spans="1:40" x14ac:dyDescent="0.2">
      <c r="A610" t="s">
        <v>1287</v>
      </c>
      <c r="B610" t="s">
        <v>7574</v>
      </c>
      <c r="C610" t="s">
        <v>7187</v>
      </c>
      <c r="D610" t="s">
        <v>6881</v>
      </c>
      <c r="E610" t="s">
        <v>8901</v>
      </c>
      <c r="F610" t="s">
        <v>8902</v>
      </c>
      <c r="H610">
        <v>2017</v>
      </c>
      <c r="I610">
        <v>11</v>
      </c>
      <c r="J610">
        <v>2018</v>
      </c>
      <c r="K610">
        <v>12</v>
      </c>
      <c r="L610" t="s">
        <v>6884</v>
      </c>
      <c r="N610" t="s">
        <v>6818</v>
      </c>
      <c r="Q610" t="s">
        <v>6967</v>
      </c>
      <c r="S610" t="s">
        <v>8906</v>
      </c>
      <c r="T610" t="s">
        <v>6961</v>
      </c>
      <c r="U610" t="s">
        <v>7730</v>
      </c>
      <c r="V610" t="s">
        <v>8907</v>
      </c>
      <c r="W610" t="s">
        <v>6900</v>
      </c>
      <c r="Z610">
        <v>100</v>
      </c>
      <c r="AB610">
        <v>15</v>
      </c>
      <c r="AC610">
        <v>46</v>
      </c>
      <c r="AE610">
        <v>27</v>
      </c>
      <c r="AF610">
        <v>24</v>
      </c>
      <c r="AG610">
        <v>32</v>
      </c>
      <c r="AJ610" t="s">
        <v>4835</v>
      </c>
      <c r="AL610" t="s">
        <v>4837</v>
      </c>
    </row>
    <row r="611" spans="1:40" x14ac:dyDescent="0.2">
      <c r="A611" t="s">
        <v>4091</v>
      </c>
      <c r="B611" t="s">
        <v>10204</v>
      </c>
      <c r="C611" t="s">
        <v>7139</v>
      </c>
      <c r="D611" t="s">
        <v>6881</v>
      </c>
      <c r="F611" t="s">
        <v>7141</v>
      </c>
      <c r="G611" t="s">
        <v>7142</v>
      </c>
      <c r="H611">
        <v>2014</v>
      </c>
      <c r="I611">
        <v>10</v>
      </c>
      <c r="J611">
        <v>2016</v>
      </c>
      <c r="K611">
        <v>12</v>
      </c>
      <c r="L611" t="s">
        <v>6884</v>
      </c>
      <c r="N611" t="s">
        <v>6818</v>
      </c>
      <c r="Q611" t="s">
        <v>7219</v>
      </c>
      <c r="T611" t="s">
        <v>6894</v>
      </c>
      <c r="U611" t="s">
        <v>10205</v>
      </c>
      <c r="V611" t="s">
        <v>10206</v>
      </c>
      <c r="W611" t="s">
        <v>6896</v>
      </c>
      <c r="Y611" t="s">
        <v>6970</v>
      </c>
      <c r="Z611">
        <v>100</v>
      </c>
      <c r="AA611">
        <v>100</v>
      </c>
      <c r="AB611">
        <v>18</v>
      </c>
      <c r="AD611">
        <v>35.5</v>
      </c>
      <c r="AE611">
        <v>35</v>
      </c>
      <c r="AF611">
        <v>28</v>
      </c>
      <c r="AG611">
        <v>42</v>
      </c>
      <c r="AH611" t="s">
        <v>10207</v>
      </c>
      <c r="AJ611" t="s">
        <v>4835</v>
      </c>
      <c r="AL611" t="s">
        <v>4835</v>
      </c>
    </row>
    <row r="612" spans="1:40" x14ac:dyDescent="0.2">
      <c r="A612" t="s">
        <v>4091</v>
      </c>
      <c r="B612" t="s">
        <v>10208</v>
      </c>
      <c r="C612" t="s">
        <v>7139</v>
      </c>
      <c r="D612" t="s">
        <v>6881</v>
      </c>
      <c r="F612" t="s">
        <v>7141</v>
      </c>
      <c r="G612" t="s">
        <v>7142</v>
      </c>
      <c r="H612">
        <v>2014</v>
      </c>
      <c r="I612">
        <v>10</v>
      </c>
      <c r="J612">
        <v>2016</v>
      </c>
      <c r="K612">
        <v>12</v>
      </c>
      <c r="L612" t="s">
        <v>6884</v>
      </c>
      <c r="N612" t="s">
        <v>6818</v>
      </c>
      <c r="Q612" t="s">
        <v>7027</v>
      </c>
      <c r="T612" t="s">
        <v>6894</v>
      </c>
      <c r="U612" t="s">
        <v>8209</v>
      </c>
      <c r="V612" t="s">
        <v>10209</v>
      </c>
      <c r="W612" t="s">
        <v>6896</v>
      </c>
      <c r="Y612" t="s">
        <v>6970</v>
      </c>
      <c r="Z612">
        <v>100</v>
      </c>
      <c r="AA612">
        <v>0</v>
      </c>
      <c r="AB612">
        <v>18</v>
      </c>
      <c r="AD612">
        <v>32.5</v>
      </c>
      <c r="AE612">
        <v>31</v>
      </c>
      <c r="AF612">
        <v>25</v>
      </c>
      <c r="AG612">
        <v>40</v>
      </c>
      <c r="AH612" t="s">
        <v>8944</v>
      </c>
      <c r="AJ612" t="s">
        <v>4835</v>
      </c>
      <c r="AL612" t="s">
        <v>4835</v>
      </c>
    </row>
    <row r="613" spans="1:40" x14ac:dyDescent="0.2">
      <c r="A613" t="s">
        <v>4097</v>
      </c>
      <c r="B613" t="s">
        <v>6879</v>
      </c>
      <c r="C613" t="s">
        <v>6982</v>
      </c>
      <c r="D613" t="s">
        <v>6983</v>
      </c>
      <c r="E613" t="s">
        <v>10210</v>
      </c>
      <c r="F613" t="s">
        <v>10211</v>
      </c>
      <c r="H613">
        <v>2019</v>
      </c>
      <c r="I613">
        <v>4</v>
      </c>
      <c r="J613">
        <v>2019</v>
      </c>
      <c r="K613">
        <v>5</v>
      </c>
      <c r="L613" t="s">
        <v>6884</v>
      </c>
      <c r="N613" t="s">
        <v>6816</v>
      </c>
      <c r="O613" t="s">
        <v>7480</v>
      </c>
      <c r="T613" t="s">
        <v>6947</v>
      </c>
      <c r="U613" t="s">
        <v>10212</v>
      </c>
      <c r="V613" t="s">
        <v>10213</v>
      </c>
      <c r="W613" t="s">
        <v>6896</v>
      </c>
      <c r="Y613" t="s">
        <v>7165</v>
      </c>
      <c r="Z613">
        <v>100</v>
      </c>
      <c r="AA613">
        <v>3.3</v>
      </c>
      <c r="AB613">
        <v>15</v>
      </c>
      <c r="AC613">
        <v>23</v>
      </c>
      <c r="AE613">
        <v>18</v>
      </c>
      <c r="AF613">
        <v>18</v>
      </c>
      <c r="AG613">
        <v>20</v>
      </c>
      <c r="AH613" t="s">
        <v>10214</v>
      </c>
      <c r="AJ613" t="s">
        <v>4835</v>
      </c>
      <c r="AL613" t="s">
        <v>4837</v>
      </c>
      <c r="AN613" t="s">
        <v>10215</v>
      </c>
    </row>
    <row r="614" spans="1:40" x14ac:dyDescent="0.2">
      <c r="A614" t="s">
        <v>199</v>
      </c>
      <c r="B614" t="s">
        <v>6879</v>
      </c>
      <c r="C614" t="s">
        <v>6890</v>
      </c>
      <c r="D614" t="s">
        <v>6900</v>
      </c>
      <c r="E614" t="s">
        <v>7474</v>
      </c>
      <c r="F614" t="s">
        <v>7475</v>
      </c>
      <c r="G614" t="s">
        <v>7476</v>
      </c>
      <c r="H614">
        <v>2021</v>
      </c>
      <c r="I614">
        <v>8</v>
      </c>
      <c r="J614">
        <v>2022</v>
      </c>
      <c r="K614">
        <v>5</v>
      </c>
      <c r="L614" t="s">
        <v>6884</v>
      </c>
      <c r="N614" t="s">
        <v>6818</v>
      </c>
      <c r="Q614" t="s">
        <v>6925</v>
      </c>
      <c r="T614" t="s">
        <v>6987</v>
      </c>
      <c r="U614" t="s">
        <v>7477</v>
      </c>
      <c r="V614" t="s">
        <v>7478</v>
      </c>
      <c r="W614" t="s">
        <v>6900</v>
      </c>
      <c r="Z614">
        <v>84</v>
      </c>
      <c r="AA614">
        <v>7.76</v>
      </c>
      <c r="AB614">
        <v>15</v>
      </c>
      <c r="AC614">
        <v>44</v>
      </c>
      <c r="AJ614" t="s">
        <v>4835</v>
      </c>
      <c r="AL614" t="s">
        <v>4835</v>
      </c>
    </row>
    <row r="615" spans="1:40" x14ac:dyDescent="0.2">
      <c r="A615" t="s">
        <v>206</v>
      </c>
      <c r="B615" t="s">
        <v>6879</v>
      </c>
      <c r="C615" t="s">
        <v>7086</v>
      </c>
      <c r="D615" t="s">
        <v>6881</v>
      </c>
      <c r="E615" t="s">
        <v>8908</v>
      </c>
      <c r="F615" t="s">
        <v>8909</v>
      </c>
      <c r="H615">
        <v>2019</v>
      </c>
      <c r="I615">
        <v>12</v>
      </c>
      <c r="J615">
        <v>2021</v>
      </c>
      <c r="K615">
        <v>7</v>
      </c>
      <c r="L615" t="s">
        <v>5178</v>
      </c>
      <c r="M615" t="s">
        <v>6975</v>
      </c>
      <c r="N615" t="s">
        <v>6816</v>
      </c>
      <c r="O615" t="s">
        <v>6937</v>
      </c>
      <c r="T615" t="s">
        <v>6977</v>
      </c>
      <c r="V615" t="s">
        <v>8910</v>
      </c>
      <c r="W615" t="s">
        <v>6896</v>
      </c>
      <c r="X615">
        <v>13.1</v>
      </c>
      <c r="Y615" t="s">
        <v>6970</v>
      </c>
      <c r="Z615">
        <v>100</v>
      </c>
      <c r="AA615">
        <v>28</v>
      </c>
      <c r="AB615">
        <v>18</v>
      </c>
      <c r="AC615">
        <v>67</v>
      </c>
      <c r="AD615">
        <v>31.96</v>
      </c>
      <c r="AH615" t="s">
        <v>8911</v>
      </c>
      <c r="AJ615" t="s">
        <v>4835</v>
      </c>
      <c r="AL615" t="s">
        <v>4835</v>
      </c>
    </row>
    <row r="616" spans="1:40" x14ac:dyDescent="0.2">
      <c r="A616" t="s">
        <v>1293</v>
      </c>
      <c r="B616" t="s">
        <v>6898</v>
      </c>
      <c r="C616" t="s">
        <v>6899</v>
      </c>
      <c r="D616" t="s">
        <v>6900</v>
      </c>
      <c r="E616" t="s">
        <v>8912</v>
      </c>
      <c r="H616">
        <v>2019</v>
      </c>
      <c r="I616">
        <v>3</v>
      </c>
      <c r="J616">
        <v>2020</v>
      </c>
      <c r="K616">
        <v>1</v>
      </c>
      <c r="L616" t="s">
        <v>6884</v>
      </c>
      <c r="N616" t="s">
        <v>6816</v>
      </c>
      <c r="O616" t="s">
        <v>6946</v>
      </c>
      <c r="S616" t="s">
        <v>8913</v>
      </c>
      <c r="T616" t="s">
        <v>6947</v>
      </c>
      <c r="U616" t="s">
        <v>8914</v>
      </c>
      <c r="V616" t="s">
        <v>8915</v>
      </c>
      <c r="W616" t="s">
        <v>6896</v>
      </c>
      <c r="Y616" t="s">
        <v>8916</v>
      </c>
      <c r="AA616">
        <v>1.6</v>
      </c>
      <c r="AB616">
        <v>18</v>
      </c>
      <c r="AC616">
        <v>24</v>
      </c>
      <c r="AJ616" t="s">
        <v>4835</v>
      </c>
      <c r="AL616" t="s">
        <v>4837</v>
      </c>
      <c r="AN616" t="s">
        <v>8917</v>
      </c>
    </row>
    <row r="617" spans="1:40" x14ac:dyDescent="0.2">
      <c r="A617" t="s">
        <v>1293</v>
      </c>
      <c r="B617" t="s">
        <v>6906</v>
      </c>
      <c r="C617" t="s">
        <v>6899</v>
      </c>
      <c r="D617" t="s">
        <v>6900</v>
      </c>
      <c r="E617" t="s">
        <v>8912</v>
      </c>
      <c r="H617">
        <v>2019</v>
      </c>
      <c r="I617">
        <v>3</v>
      </c>
      <c r="J617">
        <v>2020</v>
      </c>
      <c r="K617">
        <v>1</v>
      </c>
      <c r="L617" t="s">
        <v>6907</v>
      </c>
      <c r="N617" t="s">
        <v>6816</v>
      </c>
      <c r="O617" t="s">
        <v>6946</v>
      </c>
      <c r="S617" t="s">
        <v>8913</v>
      </c>
      <c r="T617" t="s">
        <v>6947</v>
      </c>
      <c r="U617" t="s">
        <v>8914</v>
      </c>
      <c r="V617" t="s">
        <v>8915</v>
      </c>
      <c r="W617" t="s">
        <v>6896</v>
      </c>
      <c r="Y617" t="s">
        <v>8918</v>
      </c>
      <c r="AA617">
        <v>0</v>
      </c>
      <c r="AB617">
        <v>18</v>
      </c>
      <c r="AC617">
        <v>24</v>
      </c>
      <c r="AJ617" t="s">
        <v>4835</v>
      </c>
      <c r="AL617" t="s">
        <v>4837</v>
      </c>
      <c r="AN617" t="s">
        <v>8919</v>
      </c>
    </row>
    <row r="618" spans="1:40" x14ac:dyDescent="0.2">
      <c r="A618" t="s">
        <v>4583</v>
      </c>
      <c r="B618" t="s">
        <v>6879</v>
      </c>
      <c r="C618" t="s">
        <v>6890</v>
      </c>
      <c r="D618" t="s">
        <v>6881</v>
      </c>
      <c r="F618" t="s">
        <v>7038</v>
      </c>
      <c r="H618">
        <v>2010</v>
      </c>
      <c r="I618">
        <v>7</v>
      </c>
      <c r="J618">
        <v>2010</v>
      </c>
      <c r="K618">
        <v>9</v>
      </c>
      <c r="L618" t="s">
        <v>6907</v>
      </c>
      <c r="N618" t="s">
        <v>6818</v>
      </c>
      <c r="Q618" t="s">
        <v>7048</v>
      </c>
      <c r="T618" t="s">
        <v>6886</v>
      </c>
      <c r="V618" t="s">
        <v>10216</v>
      </c>
      <c r="W618" t="s">
        <v>6896</v>
      </c>
      <c r="Y618" t="s">
        <v>10217</v>
      </c>
      <c r="Z618">
        <v>100</v>
      </c>
      <c r="AA618">
        <v>5.9</v>
      </c>
      <c r="AB618">
        <v>18</v>
      </c>
      <c r="AC618">
        <v>31</v>
      </c>
      <c r="AJ618" t="s">
        <v>4835</v>
      </c>
      <c r="AL618" t="s">
        <v>4837</v>
      </c>
      <c r="AN618" t="s">
        <v>7963</v>
      </c>
    </row>
    <row r="619" spans="1:40" x14ac:dyDescent="0.2">
      <c r="A619" t="s">
        <v>2528</v>
      </c>
      <c r="B619" t="s">
        <v>6898</v>
      </c>
      <c r="C619" t="s">
        <v>6890</v>
      </c>
      <c r="D619" t="s">
        <v>6881</v>
      </c>
      <c r="E619" t="s">
        <v>9491</v>
      </c>
      <c r="F619" t="s">
        <v>7038</v>
      </c>
      <c r="H619">
        <v>2014</v>
      </c>
      <c r="I619">
        <v>4</v>
      </c>
      <c r="J619">
        <v>2017</v>
      </c>
      <c r="K619">
        <v>9</v>
      </c>
      <c r="L619" t="s">
        <v>6884</v>
      </c>
      <c r="N619" t="s">
        <v>6816</v>
      </c>
      <c r="O619" t="s">
        <v>6937</v>
      </c>
      <c r="S619" t="s">
        <v>9492</v>
      </c>
      <c r="T619" t="s">
        <v>6947</v>
      </c>
      <c r="V619" t="s">
        <v>9493</v>
      </c>
      <c r="W619" t="s">
        <v>6900</v>
      </c>
      <c r="Z619">
        <v>100</v>
      </c>
      <c r="AA619">
        <v>10.5</v>
      </c>
      <c r="AB619">
        <v>16</v>
      </c>
      <c r="AE619">
        <v>23</v>
      </c>
      <c r="AH619" t="s">
        <v>9494</v>
      </c>
      <c r="AJ619" t="s">
        <v>4835</v>
      </c>
      <c r="AL619" t="s">
        <v>4835</v>
      </c>
    </row>
    <row r="620" spans="1:40" x14ac:dyDescent="0.2">
      <c r="A620" t="s">
        <v>2528</v>
      </c>
      <c r="B620" t="s">
        <v>6906</v>
      </c>
      <c r="C620" t="s">
        <v>6890</v>
      </c>
      <c r="D620" t="s">
        <v>6881</v>
      </c>
      <c r="E620" t="s">
        <v>9491</v>
      </c>
      <c r="F620" t="s">
        <v>7038</v>
      </c>
      <c r="H620">
        <v>2014</v>
      </c>
      <c r="I620">
        <v>4</v>
      </c>
      <c r="J620">
        <v>2017</v>
      </c>
      <c r="K620">
        <v>9</v>
      </c>
      <c r="L620" t="s">
        <v>6907</v>
      </c>
      <c r="N620" t="s">
        <v>6816</v>
      </c>
      <c r="O620" t="s">
        <v>6937</v>
      </c>
      <c r="S620" t="s">
        <v>9492</v>
      </c>
      <c r="T620" t="s">
        <v>6947</v>
      </c>
      <c r="V620" t="s">
        <v>9493</v>
      </c>
      <c r="W620" t="s">
        <v>6900</v>
      </c>
      <c r="Z620">
        <v>100</v>
      </c>
      <c r="AA620">
        <v>12.4</v>
      </c>
      <c r="AB620">
        <v>18</v>
      </c>
      <c r="AC620">
        <v>35</v>
      </c>
      <c r="AE620">
        <v>26</v>
      </c>
      <c r="AH620" t="s">
        <v>9495</v>
      </c>
      <c r="AJ620" t="s">
        <v>4835</v>
      </c>
      <c r="AL620" t="s">
        <v>4835</v>
      </c>
    </row>
    <row r="621" spans="1:40" x14ac:dyDescent="0.2">
      <c r="A621" t="s">
        <v>1713</v>
      </c>
      <c r="B621" t="s">
        <v>6879</v>
      </c>
      <c r="C621" t="s">
        <v>6890</v>
      </c>
      <c r="D621" t="s">
        <v>6881</v>
      </c>
      <c r="E621" t="s">
        <v>8263</v>
      </c>
      <c r="F621" t="s">
        <v>7038</v>
      </c>
      <c r="H621">
        <v>2015</v>
      </c>
      <c r="I621">
        <v>8</v>
      </c>
      <c r="J621">
        <v>2016</v>
      </c>
      <c r="K621">
        <v>9</v>
      </c>
      <c r="L621" t="s">
        <v>6907</v>
      </c>
      <c r="N621" t="s">
        <v>6818</v>
      </c>
      <c r="Q621" t="s">
        <v>7027</v>
      </c>
      <c r="T621" t="s">
        <v>6912</v>
      </c>
      <c r="U621" t="s">
        <v>8264</v>
      </c>
      <c r="V621" t="s">
        <v>8265</v>
      </c>
      <c r="W621" t="s">
        <v>6900</v>
      </c>
      <c r="Z621">
        <v>100</v>
      </c>
      <c r="AA621">
        <v>0</v>
      </c>
      <c r="AB621">
        <v>18</v>
      </c>
      <c r="AC621">
        <v>51</v>
      </c>
      <c r="AE621">
        <v>24</v>
      </c>
      <c r="AJ621" t="s">
        <v>4835</v>
      </c>
      <c r="AL621" t="s">
        <v>4837</v>
      </c>
    </row>
    <row r="622" spans="1:40" x14ac:dyDescent="0.2">
      <c r="A622" t="s">
        <v>1719</v>
      </c>
      <c r="B622" t="s">
        <v>6879</v>
      </c>
      <c r="C622" t="s">
        <v>6890</v>
      </c>
      <c r="D622" t="s">
        <v>7031</v>
      </c>
      <c r="E622" t="s">
        <v>8263</v>
      </c>
      <c r="F622" t="s">
        <v>8266</v>
      </c>
      <c r="L622" t="s">
        <v>6884</v>
      </c>
      <c r="N622" t="s">
        <v>6816</v>
      </c>
      <c r="O622" t="s">
        <v>7480</v>
      </c>
      <c r="T622" t="s">
        <v>6947</v>
      </c>
      <c r="U622" t="s">
        <v>8267</v>
      </c>
      <c r="V622" t="s">
        <v>8268</v>
      </c>
      <c r="W622" t="s">
        <v>6896</v>
      </c>
      <c r="X622">
        <v>23</v>
      </c>
      <c r="Y622" t="s">
        <v>8269</v>
      </c>
      <c r="Z622">
        <v>30.2</v>
      </c>
      <c r="AA622">
        <v>1.4</v>
      </c>
      <c r="AB622">
        <v>14</v>
      </c>
      <c r="AC622">
        <v>22</v>
      </c>
      <c r="AE622">
        <v>16.899999999999999</v>
      </c>
      <c r="AF622">
        <v>16</v>
      </c>
      <c r="AG622">
        <v>17.899999999999999</v>
      </c>
      <c r="AJ622" t="s">
        <v>4835</v>
      </c>
      <c r="AL622" t="s">
        <v>4837</v>
      </c>
    </row>
    <row r="623" spans="1:40" x14ac:dyDescent="0.2">
      <c r="A623" t="s">
        <v>710</v>
      </c>
      <c r="B623" t="s">
        <v>6879</v>
      </c>
      <c r="C623" t="s">
        <v>6890</v>
      </c>
      <c r="D623" t="s">
        <v>6881</v>
      </c>
      <c r="E623" t="s">
        <v>7479</v>
      </c>
      <c r="H623">
        <v>2018</v>
      </c>
      <c r="I623">
        <v>3</v>
      </c>
      <c r="J623">
        <v>2021</v>
      </c>
      <c r="K623">
        <v>2</v>
      </c>
      <c r="L623" t="s">
        <v>6884</v>
      </c>
      <c r="N623" t="s">
        <v>6816</v>
      </c>
      <c r="O623" t="s">
        <v>7480</v>
      </c>
      <c r="T623" t="s">
        <v>6886</v>
      </c>
      <c r="U623" t="s">
        <v>7481</v>
      </c>
      <c r="V623" t="s">
        <v>7482</v>
      </c>
      <c r="W623" t="s">
        <v>6900</v>
      </c>
      <c r="Z623">
        <v>33</v>
      </c>
      <c r="AA623">
        <v>1.6</v>
      </c>
      <c r="AB623">
        <v>14</v>
      </c>
      <c r="AC623">
        <v>22</v>
      </c>
      <c r="AE623">
        <v>16.899999999999999</v>
      </c>
      <c r="AF623">
        <v>16.100000000000001</v>
      </c>
      <c r="AG623">
        <v>17.899999999999999</v>
      </c>
      <c r="AJ623" t="s">
        <v>4835</v>
      </c>
      <c r="AL623" t="s">
        <v>4835</v>
      </c>
    </row>
    <row r="624" spans="1:40" x14ac:dyDescent="0.2">
      <c r="A624" t="s">
        <v>4589</v>
      </c>
      <c r="B624" t="s">
        <v>6879</v>
      </c>
      <c r="C624" t="s">
        <v>10218</v>
      </c>
      <c r="D624" t="s">
        <v>6881</v>
      </c>
      <c r="E624" t="s">
        <v>10219</v>
      </c>
      <c r="F624" t="s">
        <v>10220</v>
      </c>
      <c r="G624" t="s">
        <v>10221</v>
      </c>
      <c r="L624" t="s">
        <v>6884</v>
      </c>
      <c r="N624" t="s">
        <v>6816</v>
      </c>
      <c r="O624" t="s">
        <v>6937</v>
      </c>
      <c r="T624" t="s">
        <v>6947</v>
      </c>
      <c r="V624" t="s">
        <v>10222</v>
      </c>
      <c r="W624" t="s">
        <v>6900</v>
      </c>
      <c r="Z624">
        <v>100</v>
      </c>
      <c r="AA624">
        <v>0.6</v>
      </c>
      <c r="AE624">
        <v>30</v>
      </c>
      <c r="AF624">
        <v>23</v>
      </c>
      <c r="AG624">
        <v>41</v>
      </c>
      <c r="AH624" t="s">
        <v>10223</v>
      </c>
      <c r="AJ624" t="s">
        <v>4835</v>
      </c>
      <c r="AL624" t="s">
        <v>4835</v>
      </c>
    </row>
    <row r="625" spans="1:40" x14ac:dyDescent="0.2">
      <c r="A625" t="s">
        <v>4595</v>
      </c>
      <c r="B625" t="s">
        <v>6879</v>
      </c>
      <c r="C625" t="s">
        <v>7687</v>
      </c>
      <c r="D625" t="s">
        <v>6900</v>
      </c>
      <c r="H625">
        <v>2014</v>
      </c>
      <c r="I625">
        <v>6</v>
      </c>
      <c r="J625">
        <v>2014</v>
      </c>
      <c r="K625">
        <v>12</v>
      </c>
      <c r="L625" t="s">
        <v>6907</v>
      </c>
      <c r="N625" t="s">
        <v>6818</v>
      </c>
      <c r="Q625" t="s">
        <v>6893</v>
      </c>
      <c r="S625" t="s">
        <v>10451</v>
      </c>
      <c r="T625" t="s">
        <v>6912</v>
      </c>
      <c r="V625" t="s">
        <v>10452</v>
      </c>
      <c r="W625" t="s">
        <v>6900</v>
      </c>
      <c r="Z625">
        <v>100</v>
      </c>
      <c r="AB625">
        <v>18</v>
      </c>
      <c r="AE625">
        <v>25</v>
      </c>
      <c r="AF625">
        <v>21</v>
      </c>
      <c r="AG625">
        <v>30</v>
      </c>
      <c r="AJ625" t="s">
        <v>4835</v>
      </c>
      <c r="AL625" t="s">
        <v>4835</v>
      </c>
    </row>
    <row r="626" spans="1:40" x14ac:dyDescent="0.2">
      <c r="A626" t="s">
        <v>717</v>
      </c>
      <c r="B626" t="s">
        <v>6879</v>
      </c>
      <c r="C626" t="s">
        <v>7483</v>
      </c>
      <c r="D626" t="s">
        <v>6881</v>
      </c>
      <c r="E626" t="s">
        <v>7484</v>
      </c>
      <c r="H626">
        <v>2014</v>
      </c>
      <c r="I626">
        <v>7</v>
      </c>
      <c r="J626">
        <v>2014</v>
      </c>
      <c r="K626">
        <v>11</v>
      </c>
      <c r="L626" t="s">
        <v>6884</v>
      </c>
      <c r="N626" t="s">
        <v>6818</v>
      </c>
      <c r="Q626" t="s">
        <v>6885</v>
      </c>
      <c r="T626" t="s">
        <v>6886</v>
      </c>
      <c r="V626" t="s">
        <v>7485</v>
      </c>
      <c r="W626" t="s">
        <v>6900</v>
      </c>
      <c r="Z626">
        <v>100</v>
      </c>
      <c r="AB626">
        <v>30</v>
      </c>
      <c r="AC626">
        <v>64</v>
      </c>
      <c r="AD626">
        <v>41.6</v>
      </c>
      <c r="AJ626" t="s">
        <v>4835</v>
      </c>
      <c r="AL626" t="s">
        <v>4835</v>
      </c>
    </row>
    <row r="627" spans="1:40" x14ac:dyDescent="0.2">
      <c r="A627" t="s">
        <v>2534</v>
      </c>
      <c r="B627" t="s">
        <v>6898</v>
      </c>
      <c r="C627" t="s">
        <v>7021</v>
      </c>
      <c r="D627" t="s">
        <v>7031</v>
      </c>
      <c r="E627" t="s">
        <v>9496</v>
      </c>
      <c r="F627" t="s">
        <v>9497</v>
      </c>
      <c r="H627">
        <v>2007</v>
      </c>
      <c r="J627">
        <v>2013</v>
      </c>
      <c r="L627" t="s">
        <v>6884</v>
      </c>
      <c r="N627" t="s">
        <v>6816</v>
      </c>
      <c r="O627" t="s">
        <v>5178</v>
      </c>
      <c r="P627" t="s">
        <v>9498</v>
      </c>
      <c r="T627" t="s">
        <v>6947</v>
      </c>
      <c r="U627" t="s">
        <v>9499</v>
      </c>
      <c r="V627" t="s">
        <v>9500</v>
      </c>
      <c r="W627" t="s">
        <v>6900</v>
      </c>
      <c r="AA627">
        <v>3.29</v>
      </c>
      <c r="AB627">
        <v>14</v>
      </c>
      <c r="AC627">
        <v>23</v>
      </c>
      <c r="AJ627" t="s">
        <v>4835</v>
      </c>
      <c r="AL627" t="s">
        <v>4835</v>
      </c>
    </row>
    <row r="628" spans="1:40" x14ac:dyDescent="0.2">
      <c r="A628" t="s">
        <v>2534</v>
      </c>
      <c r="B628" t="s">
        <v>6906</v>
      </c>
      <c r="C628" t="s">
        <v>7021</v>
      </c>
      <c r="D628" t="s">
        <v>7031</v>
      </c>
      <c r="E628" t="s">
        <v>9496</v>
      </c>
      <c r="F628" t="s">
        <v>9497</v>
      </c>
      <c r="H628">
        <v>2007</v>
      </c>
      <c r="J628">
        <v>2013</v>
      </c>
      <c r="L628" t="s">
        <v>6907</v>
      </c>
      <c r="N628" t="s">
        <v>6816</v>
      </c>
      <c r="O628" t="s">
        <v>5178</v>
      </c>
      <c r="P628" t="s">
        <v>9498</v>
      </c>
      <c r="T628" t="s">
        <v>6947</v>
      </c>
      <c r="U628" t="s">
        <v>9499</v>
      </c>
      <c r="V628" t="s">
        <v>9500</v>
      </c>
      <c r="W628" t="s">
        <v>6900</v>
      </c>
      <c r="AA628">
        <v>0.46</v>
      </c>
      <c r="AB628">
        <v>14</v>
      </c>
      <c r="AC628">
        <v>23</v>
      </c>
      <c r="AJ628" t="s">
        <v>4835</v>
      </c>
      <c r="AL628" t="s">
        <v>4835</v>
      </c>
    </row>
    <row r="629" spans="1:40" x14ac:dyDescent="0.2">
      <c r="A629" t="s">
        <v>2540</v>
      </c>
      <c r="B629" t="s">
        <v>6879</v>
      </c>
      <c r="C629" t="s">
        <v>7461</v>
      </c>
      <c r="D629" t="s">
        <v>6881</v>
      </c>
      <c r="E629" t="s">
        <v>9501</v>
      </c>
      <c r="F629" t="s">
        <v>9502</v>
      </c>
      <c r="G629" t="s">
        <v>9503</v>
      </c>
      <c r="H629">
        <v>2009</v>
      </c>
      <c r="I629">
        <v>12</v>
      </c>
      <c r="J629">
        <v>2012</v>
      </c>
      <c r="K629">
        <v>9</v>
      </c>
      <c r="L629" t="s">
        <v>6884</v>
      </c>
      <c r="N629" t="s">
        <v>6816</v>
      </c>
      <c r="O629" t="s">
        <v>6937</v>
      </c>
      <c r="S629" t="s">
        <v>9504</v>
      </c>
      <c r="T629" t="s">
        <v>6947</v>
      </c>
      <c r="U629" t="s">
        <v>9505</v>
      </c>
      <c r="V629" t="s">
        <v>9506</v>
      </c>
      <c r="W629" t="s">
        <v>4835</v>
      </c>
      <c r="Z629">
        <v>100</v>
      </c>
      <c r="AA629">
        <v>0</v>
      </c>
      <c r="AB629">
        <v>18</v>
      </c>
      <c r="AC629">
        <v>35</v>
      </c>
      <c r="AE629">
        <v>21</v>
      </c>
      <c r="AF629">
        <v>19</v>
      </c>
      <c r="AG629">
        <v>24</v>
      </c>
      <c r="AJ629" t="s">
        <v>4835</v>
      </c>
      <c r="AL629" t="s">
        <v>4837</v>
      </c>
    </row>
    <row r="630" spans="1:40" x14ac:dyDescent="0.2">
      <c r="A630" t="s">
        <v>3367</v>
      </c>
      <c r="B630" t="s">
        <v>6879</v>
      </c>
      <c r="C630" t="s">
        <v>7516</v>
      </c>
      <c r="D630" t="s">
        <v>6983</v>
      </c>
      <c r="E630" t="s">
        <v>8920</v>
      </c>
      <c r="F630" t="s">
        <v>8921</v>
      </c>
      <c r="H630">
        <v>2012</v>
      </c>
      <c r="I630">
        <v>7</v>
      </c>
      <c r="J630">
        <v>2012</v>
      </c>
      <c r="K630">
        <v>10</v>
      </c>
      <c r="L630" t="s">
        <v>6884</v>
      </c>
      <c r="N630" t="s">
        <v>6816</v>
      </c>
      <c r="O630" t="s">
        <v>8021</v>
      </c>
      <c r="T630" t="s">
        <v>6894</v>
      </c>
      <c r="V630" t="s">
        <v>8922</v>
      </c>
      <c r="W630" t="s">
        <v>6900</v>
      </c>
      <c r="Z630">
        <v>100</v>
      </c>
      <c r="AA630">
        <v>61.9</v>
      </c>
      <c r="AB630">
        <v>18</v>
      </c>
      <c r="AC630">
        <v>49</v>
      </c>
      <c r="AE630">
        <v>29.7</v>
      </c>
      <c r="AJ630" t="s">
        <v>4837</v>
      </c>
      <c r="AK630" t="s">
        <v>8923</v>
      </c>
      <c r="AL630" t="s">
        <v>4835</v>
      </c>
      <c r="AN630" t="s">
        <v>8924</v>
      </c>
    </row>
    <row r="631" spans="1:40" x14ac:dyDescent="0.2">
      <c r="A631" t="s">
        <v>4354</v>
      </c>
      <c r="B631" t="s">
        <v>6879</v>
      </c>
      <c r="C631" t="s">
        <v>7086</v>
      </c>
      <c r="D631" t="s">
        <v>6881</v>
      </c>
      <c r="E631" t="s">
        <v>8382</v>
      </c>
      <c r="F631" t="s">
        <v>7882</v>
      </c>
      <c r="H631">
        <v>2011</v>
      </c>
      <c r="I631">
        <v>12</v>
      </c>
      <c r="J631">
        <v>2013</v>
      </c>
      <c r="K631">
        <v>1</v>
      </c>
      <c r="L631" t="s">
        <v>6884</v>
      </c>
      <c r="N631" t="s">
        <v>6818</v>
      </c>
      <c r="Q631" t="s">
        <v>6967</v>
      </c>
      <c r="T631" t="s">
        <v>6961</v>
      </c>
      <c r="V631" t="s">
        <v>10224</v>
      </c>
      <c r="W631" t="s">
        <v>6900</v>
      </c>
      <c r="Z631">
        <v>100</v>
      </c>
      <c r="AC631">
        <v>30</v>
      </c>
      <c r="AJ631" t="s">
        <v>4835</v>
      </c>
      <c r="AL631" t="s">
        <v>4835</v>
      </c>
    </row>
    <row r="632" spans="1:40" x14ac:dyDescent="0.2">
      <c r="A632" t="s">
        <v>1725</v>
      </c>
      <c r="B632" t="s">
        <v>8270</v>
      </c>
      <c r="C632" t="s">
        <v>7516</v>
      </c>
      <c r="D632" t="s">
        <v>6983</v>
      </c>
      <c r="H632">
        <v>2016</v>
      </c>
      <c r="I632">
        <v>5</v>
      </c>
      <c r="J632">
        <v>2018</v>
      </c>
      <c r="K632">
        <v>9</v>
      </c>
      <c r="L632" t="s">
        <v>6884</v>
      </c>
      <c r="N632" t="s">
        <v>6818</v>
      </c>
      <c r="Q632" t="s">
        <v>7027</v>
      </c>
      <c r="T632" t="s">
        <v>6886</v>
      </c>
      <c r="V632" t="s">
        <v>8271</v>
      </c>
      <c r="W632" t="s">
        <v>6900</v>
      </c>
      <c r="Z632">
        <v>100</v>
      </c>
      <c r="AA632">
        <v>0</v>
      </c>
      <c r="AB632">
        <v>18</v>
      </c>
      <c r="AC632">
        <v>50</v>
      </c>
      <c r="AJ632" t="s">
        <v>4835</v>
      </c>
      <c r="AL632" t="s">
        <v>4835</v>
      </c>
    </row>
    <row r="633" spans="1:40" x14ac:dyDescent="0.2">
      <c r="A633" t="s">
        <v>1725</v>
      </c>
      <c r="B633" t="s">
        <v>7223</v>
      </c>
      <c r="C633" t="s">
        <v>7021</v>
      </c>
      <c r="D633" t="s">
        <v>6983</v>
      </c>
      <c r="F633" t="s">
        <v>8272</v>
      </c>
      <c r="H633">
        <v>2016</v>
      </c>
      <c r="I633">
        <v>5</v>
      </c>
      <c r="J633">
        <v>2018</v>
      </c>
      <c r="K633">
        <v>9</v>
      </c>
      <c r="L633" t="s">
        <v>6884</v>
      </c>
      <c r="N633" t="s">
        <v>6818</v>
      </c>
      <c r="Q633" t="s">
        <v>7027</v>
      </c>
      <c r="T633" t="s">
        <v>6886</v>
      </c>
      <c r="V633" t="s">
        <v>8271</v>
      </c>
      <c r="W633" t="s">
        <v>6900</v>
      </c>
      <c r="Z633">
        <v>100</v>
      </c>
      <c r="AA633">
        <v>0</v>
      </c>
      <c r="AB633">
        <v>18</v>
      </c>
      <c r="AC633">
        <v>50</v>
      </c>
      <c r="AJ633" t="s">
        <v>4835</v>
      </c>
      <c r="AL633" t="s">
        <v>4835</v>
      </c>
    </row>
    <row r="634" spans="1:40" x14ac:dyDescent="0.2">
      <c r="A634" t="s">
        <v>1725</v>
      </c>
      <c r="B634" t="s">
        <v>7676</v>
      </c>
      <c r="C634" t="s">
        <v>6982</v>
      </c>
      <c r="D634" t="s">
        <v>6983</v>
      </c>
      <c r="E634" t="s">
        <v>8273</v>
      </c>
      <c r="F634" t="s">
        <v>8274</v>
      </c>
      <c r="H634">
        <v>2016</v>
      </c>
      <c r="I634">
        <v>5</v>
      </c>
      <c r="J634">
        <v>2018</v>
      </c>
      <c r="K634">
        <v>9</v>
      </c>
      <c r="L634" t="s">
        <v>6884</v>
      </c>
      <c r="N634" t="s">
        <v>6818</v>
      </c>
      <c r="Q634" t="s">
        <v>7027</v>
      </c>
      <c r="T634" t="s">
        <v>6886</v>
      </c>
      <c r="V634" t="s">
        <v>8271</v>
      </c>
      <c r="W634" t="s">
        <v>6900</v>
      </c>
      <c r="Z634">
        <v>100</v>
      </c>
      <c r="AA634">
        <v>0</v>
      </c>
      <c r="AB634">
        <v>18</v>
      </c>
      <c r="AC634">
        <v>50</v>
      </c>
      <c r="AJ634" t="s">
        <v>4835</v>
      </c>
      <c r="AL634" t="s">
        <v>4835</v>
      </c>
    </row>
    <row r="635" spans="1:40" x14ac:dyDescent="0.2">
      <c r="A635" t="s">
        <v>1725</v>
      </c>
      <c r="B635" t="s">
        <v>7113</v>
      </c>
      <c r="C635" t="s">
        <v>7074</v>
      </c>
      <c r="D635" t="s">
        <v>6983</v>
      </c>
      <c r="H635">
        <v>2016</v>
      </c>
      <c r="I635">
        <v>5</v>
      </c>
      <c r="J635">
        <v>2018</v>
      </c>
      <c r="K635">
        <v>9</v>
      </c>
      <c r="L635" t="s">
        <v>6884</v>
      </c>
      <c r="N635" t="s">
        <v>6818</v>
      </c>
      <c r="Q635" t="s">
        <v>7027</v>
      </c>
      <c r="T635" t="s">
        <v>6886</v>
      </c>
      <c r="V635" t="s">
        <v>8271</v>
      </c>
      <c r="W635" t="s">
        <v>6900</v>
      </c>
      <c r="Z635">
        <v>100</v>
      </c>
      <c r="AA635">
        <v>0</v>
      </c>
      <c r="AB635">
        <v>18</v>
      </c>
      <c r="AC635">
        <v>50</v>
      </c>
      <c r="AJ635" t="s">
        <v>4835</v>
      </c>
      <c r="AL635" t="s">
        <v>4835</v>
      </c>
    </row>
    <row r="636" spans="1:40" x14ac:dyDescent="0.2">
      <c r="A636" t="s">
        <v>3373</v>
      </c>
      <c r="B636" t="s">
        <v>6879</v>
      </c>
      <c r="C636" t="s">
        <v>7086</v>
      </c>
      <c r="D636" t="s">
        <v>6983</v>
      </c>
      <c r="E636" t="s">
        <v>8925</v>
      </c>
      <c r="H636">
        <v>2015</v>
      </c>
      <c r="I636">
        <v>3</v>
      </c>
      <c r="J636">
        <v>2015</v>
      </c>
      <c r="K636">
        <v>12</v>
      </c>
      <c r="L636" t="s">
        <v>6884</v>
      </c>
      <c r="N636" t="s">
        <v>6818</v>
      </c>
      <c r="Q636" t="s">
        <v>6920</v>
      </c>
      <c r="S636" t="s">
        <v>8926</v>
      </c>
      <c r="T636" t="s">
        <v>6998</v>
      </c>
      <c r="V636" t="s">
        <v>8927</v>
      </c>
      <c r="W636" t="s">
        <v>6896</v>
      </c>
      <c r="Y636" t="s">
        <v>8928</v>
      </c>
      <c r="Z636">
        <v>100</v>
      </c>
      <c r="AA636">
        <v>100</v>
      </c>
      <c r="AB636">
        <v>18</v>
      </c>
      <c r="AC636">
        <v>49</v>
      </c>
      <c r="AE636">
        <v>39</v>
      </c>
      <c r="AF636">
        <v>34</v>
      </c>
      <c r="AG636">
        <v>46</v>
      </c>
      <c r="AJ636" t="s">
        <v>4835</v>
      </c>
      <c r="AL636" t="s">
        <v>4835</v>
      </c>
      <c r="AN636" t="s">
        <v>7963</v>
      </c>
    </row>
    <row r="637" spans="1:40" x14ac:dyDescent="0.2">
      <c r="A637" t="s">
        <v>212</v>
      </c>
      <c r="B637" t="s">
        <v>6879</v>
      </c>
      <c r="C637" t="s">
        <v>7086</v>
      </c>
      <c r="D637" t="s">
        <v>6983</v>
      </c>
      <c r="E637" t="s">
        <v>7486</v>
      </c>
      <c r="F637" t="s">
        <v>7487</v>
      </c>
      <c r="H637">
        <v>2022</v>
      </c>
      <c r="I637">
        <v>1</v>
      </c>
      <c r="J637">
        <v>2022</v>
      </c>
      <c r="K637">
        <v>12</v>
      </c>
      <c r="L637" t="s">
        <v>6884</v>
      </c>
      <c r="N637" t="s">
        <v>6818</v>
      </c>
      <c r="Q637" t="s">
        <v>6967</v>
      </c>
      <c r="T637" t="s">
        <v>6961</v>
      </c>
      <c r="V637" t="s">
        <v>7488</v>
      </c>
      <c r="W637" t="s">
        <v>6896</v>
      </c>
      <c r="X637">
        <v>29.7</v>
      </c>
      <c r="Y637" t="s">
        <v>6970</v>
      </c>
      <c r="Z637">
        <v>100</v>
      </c>
      <c r="AA637">
        <v>0.5</v>
      </c>
      <c r="AB637">
        <v>15</v>
      </c>
      <c r="AC637">
        <v>47</v>
      </c>
      <c r="AD637">
        <v>27</v>
      </c>
      <c r="AJ637" t="s">
        <v>4835</v>
      </c>
      <c r="AL637" t="s">
        <v>4835</v>
      </c>
    </row>
    <row r="638" spans="1:40" x14ac:dyDescent="0.2">
      <c r="A638" t="s">
        <v>2076</v>
      </c>
      <c r="B638" t="s">
        <v>6879</v>
      </c>
      <c r="C638" t="s">
        <v>6928</v>
      </c>
      <c r="D638" t="s">
        <v>6881</v>
      </c>
      <c r="F638" t="s">
        <v>8929</v>
      </c>
      <c r="H638">
        <v>2015</v>
      </c>
      <c r="J638">
        <v>2015</v>
      </c>
      <c r="L638" t="s">
        <v>6884</v>
      </c>
      <c r="N638" t="s">
        <v>6818</v>
      </c>
      <c r="Q638" t="s">
        <v>5178</v>
      </c>
      <c r="R638" t="s">
        <v>8930</v>
      </c>
      <c r="T638" t="s">
        <v>6894</v>
      </c>
      <c r="V638" t="s">
        <v>8931</v>
      </c>
      <c r="W638" t="s">
        <v>6900</v>
      </c>
      <c r="Z638">
        <v>100</v>
      </c>
      <c r="AA638">
        <v>2.1</v>
      </c>
      <c r="AB638">
        <v>18</v>
      </c>
      <c r="AD638">
        <v>35.4</v>
      </c>
      <c r="AJ638" t="s">
        <v>4835</v>
      </c>
      <c r="AL638" t="s">
        <v>4835</v>
      </c>
    </row>
    <row r="639" spans="1:40" x14ac:dyDescent="0.2">
      <c r="A639" t="s">
        <v>4103</v>
      </c>
      <c r="B639" t="s">
        <v>6879</v>
      </c>
      <c r="C639" t="s">
        <v>7091</v>
      </c>
      <c r="D639" t="s">
        <v>6983</v>
      </c>
      <c r="E639" t="s">
        <v>10225</v>
      </c>
      <c r="F639" t="s">
        <v>8539</v>
      </c>
      <c r="H639">
        <v>2021</v>
      </c>
      <c r="I639">
        <v>1</v>
      </c>
      <c r="J639">
        <v>2022</v>
      </c>
      <c r="K639">
        <v>7</v>
      </c>
      <c r="L639" t="s">
        <v>6884</v>
      </c>
      <c r="N639" t="s">
        <v>6818</v>
      </c>
      <c r="Q639" t="s">
        <v>6925</v>
      </c>
      <c r="T639" t="s">
        <v>6886</v>
      </c>
      <c r="V639" t="s">
        <v>10226</v>
      </c>
      <c r="W639" t="s">
        <v>6896</v>
      </c>
      <c r="X639">
        <v>100</v>
      </c>
      <c r="Y639" t="s">
        <v>7165</v>
      </c>
      <c r="Z639">
        <v>100</v>
      </c>
      <c r="AB639">
        <v>15</v>
      </c>
      <c r="AC639">
        <v>49</v>
      </c>
      <c r="AJ639" t="s">
        <v>4835</v>
      </c>
      <c r="AL639" t="s">
        <v>4835</v>
      </c>
      <c r="AN639" t="s">
        <v>10227</v>
      </c>
    </row>
    <row r="640" spans="1:40" x14ac:dyDescent="0.2">
      <c r="A640" t="s">
        <v>4612</v>
      </c>
      <c r="B640" t="s">
        <v>9647</v>
      </c>
      <c r="C640" t="s">
        <v>7091</v>
      </c>
      <c r="D640" t="s">
        <v>7031</v>
      </c>
      <c r="E640" t="s">
        <v>7928</v>
      </c>
      <c r="F640" t="s">
        <v>9648</v>
      </c>
      <c r="H640">
        <v>2013</v>
      </c>
      <c r="I640">
        <v>5</v>
      </c>
      <c r="J640">
        <v>2017</v>
      </c>
      <c r="K640">
        <v>3</v>
      </c>
      <c r="L640" t="s">
        <v>6884</v>
      </c>
      <c r="N640" t="s">
        <v>6816</v>
      </c>
      <c r="O640" t="s">
        <v>6937</v>
      </c>
      <c r="Q640" t="s">
        <v>6885</v>
      </c>
      <c r="S640" t="s">
        <v>9649</v>
      </c>
      <c r="T640" t="s">
        <v>6886</v>
      </c>
      <c r="U640" t="s">
        <v>9650</v>
      </c>
      <c r="V640" t="s">
        <v>9651</v>
      </c>
      <c r="W640" t="s">
        <v>6896</v>
      </c>
      <c r="Y640" t="s">
        <v>7165</v>
      </c>
      <c r="AB640">
        <v>21</v>
      </c>
      <c r="AC640">
        <v>60</v>
      </c>
      <c r="AJ640" t="s">
        <v>4835</v>
      </c>
      <c r="AL640" t="s">
        <v>4835</v>
      </c>
      <c r="AN640" t="s">
        <v>9652</v>
      </c>
    </row>
    <row r="641" spans="1:40" x14ac:dyDescent="0.2">
      <c r="A641" t="s">
        <v>4612</v>
      </c>
      <c r="B641" t="s">
        <v>9653</v>
      </c>
      <c r="C641" t="s">
        <v>7091</v>
      </c>
      <c r="D641" t="s">
        <v>6881</v>
      </c>
      <c r="E641" t="s">
        <v>7928</v>
      </c>
      <c r="F641" t="s">
        <v>7929</v>
      </c>
      <c r="G641" t="s">
        <v>9654</v>
      </c>
      <c r="H641">
        <v>2013</v>
      </c>
      <c r="I641">
        <v>5</v>
      </c>
      <c r="J641">
        <v>2017</v>
      </c>
      <c r="K641">
        <v>3</v>
      </c>
      <c r="L641" t="s">
        <v>6884</v>
      </c>
      <c r="N641" t="s">
        <v>6818</v>
      </c>
      <c r="Q641" t="s">
        <v>6885</v>
      </c>
      <c r="T641" t="s">
        <v>6886</v>
      </c>
      <c r="U641" t="s">
        <v>9650</v>
      </c>
      <c r="V641" t="s">
        <v>9655</v>
      </c>
      <c r="W641" t="s">
        <v>6896</v>
      </c>
      <c r="Y641" t="s">
        <v>7165</v>
      </c>
      <c r="AB641">
        <v>21</v>
      </c>
      <c r="AC641">
        <v>60</v>
      </c>
      <c r="AJ641" t="s">
        <v>4835</v>
      </c>
      <c r="AL641" t="s">
        <v>4835</v>
      </c>
      <c r="AN641" t="s">
        <v>9652</v>
      </c>
    </row>
    <row r="642" spans="1:40" x14ac:dyDescent="0.2">
      <c r="A642" t="s">
        <v>4617</v>
      </c>
      <c r="B642" t="s">
        <v>9656</v>
      </c>
      <c r="C642" t="s">
        <v>6982</v>
      </c>
      <c r="D642" t="s">
        <v>7031</v>
      </c>
      <c r="E642" t="s">
        <v>9657</v>
      </c>
      <c r="F642" t="s">
        <v>9373</v>
      </c>
      <c r="G642" t="s">
        <v>9658</v>
      </c>
      <c r="H642">
        <v>2017</v>
      </c>
      <c r="J642">
        <v>2021</v>
      </c>
      <c r="L642" t="s">
        <v>6884</v>
      </c>
      <c r="N642" t="s">
        <v>6818</v>
      </c>
      <c r="Q642" t="s">
        <v>7027</v>
      </c>
      <c r="T642" t="s">
        <v>6886</v>
      </c>
      <c r="U642" t="s">
        <v>9659</v>
      </c>
      <c r="V642" t="s">
        <v>9660</v>
      </c>
      <c r="W642" t="s">
        <v>6900</v>
      </c>
      <c r="Z642">
        <v>100</v>
      </c>
      <c r="AB642">
        <v>14</v>
      </c>
      <c r="AC642">
        <v>19</v>
      </c>
      <c r="AJ642" t="s">
        <v>4835</v>
      </c>
      <c r="AL642" t="s">
        <v>4835</v>
      </c>
    </row>
    <row r="643" spans="1:40" x14ac:dyDescent="0.2">
      <c r="A643" t="s">
        <v>4617</v>
      </c>
      <c r="B643" t="s">
        <v>9661</v>
      </c>
      <c r="C643" t="s">
        <v>6982</v>
      </c>
      <c r="D643" t="s">
        <v>6983</v>
      </c>
      <c r="E643" t="s">
        <v>7045</v>
      </c>
      <c r="F643" t="s">
        <v>9662</v>
      </c>
      <c r="G643" t="s">
        <v>9663</v>
      </c>
      <c r="H643">
        <v>2017</v>
      </c>
      <c r="J643">
        <v>2021</v>
      </c>
      <c r="L643" t="s">
        <v>6884</v>
      </c>
      <c r="N643" t="s">
        <v>6818</v>
      </c>
      <c r="Q643" t="s">
        <v>7027</v>
      </c>
      <c r="T643" t="s">
        <v>6886</v>
      </c>
      <c r="U643" t="s">
        <v>9659</v>
      </c>
      <c r="V643" t="s">
        <v>9660</v>
      </c>
      <c r="W643" t="s">
        <v>6900</v>
      </c>
      <c r="Z643">
        <v>100</v>
      </c>
      <c r="AB643">
        <v>14</v>
      </c>
      <c r="AC643">
        <v>19</v>
      </c>
      <c r="AJ643" t="s">
        <v>4835</v>
      </c>
      <c r="AL643" t="s">
        <v>4835</v>
      </c>
    </row>
    <row r="644" spans="1:40" x14ac:dyDescent="0.2">
      <c r="A644" t="s">
        <v>218</v>
      </c>
      <c r="B644" t="s">
        <v>6879</v>
      </c>
      <c r="C644" t="s">
        <v>6982</v>
      </c>
      <c r="D644" t="s">
        <v>6881</v>
      </c>
      <c r="E644" t="s">
        <v>7489</v>
      </c>
      <c r="F644" t="s">
        <v>7225</v>
      </c>
      <c r="G644" t="s">
        <v>7490</v>
      </c>
      <c r="H644">
        <v>2021</v>
      </c>
      <c r="I644">
        <v>10</v>
      </c>
      <c r="J644">
        <v>2022</v>
      </c>
      <c r="K644">
        <v>7</v>
      </c>
      <c r="L644" t="s">
        <v>6907</v>
      </c>
      <c r="N644" t="s">
        <v>6818</v>
      </c>
      <c r="Q644" t="s">
        <v>6912</v>
      </c>
      <c r="T644" t="s">
        <v>6912</v>
      </c>
      <c r="V644" t="s">
        <v>7491</v>
      </c>
      <c r="W644" t="s">
        <v>6896</v>
      </c>
      <c r="X644">
        <v>47.5</v>
      </c>
      <c r="Y644" t="s">
        <v>6970</v>
      </c>
      <c r="Z644">
        <v>100</v>
      </c>
      <c r="AA644">
        <v>28.19</v>
      </c>
      <c r="AB644">
        <v>18</v>
      </c>
      <c r="AJ644" t="s">
        <v>4835</v>
      </c>
      <c r="AL644" t="s">
        <v>4835</v>
      </c>
    </row>
    <row r="645" spans="1:40" x14ac:dyDescent="0.2">
      <c r="A645" t="s">
        <v>3379</v>
      </c>
      <c r="B645" t="s">
        <v>6879</v>
      </c>
      <c r="C645" t="s">
        <v>6928</v>
      </c>
      <c r="D645" t="s">
        <v>6881</v>
      </c>
      <c r="E645" t="s">
        <v>8932</v>
      </c>
      <c r="F645" t="s">
        <v>8933</v>
      </c>
      <c r="G645" t="s">
        <v>8934</v>
      </c>
      <c r="H645">
        <v>2013</v>
      </c>
      <c r="J645">
        <v>2014</v>
      </c>
      <c r="L645" t="s">
        <v>6884</v>
      </c>
      <c r="N645" t="s">
        <v>6818</v>
      </c>
      <c r="Q645" t="s">
        <v>6920</v>
      </c>
      <c r="T645" t="s">
        <v>6886</v>
      </c>
      <c r="V645" t="s">
        <v>8935</v>
      </c>
      <c r="W645" t="s">
        <v>6896</v>
      </c>
      <c r="X645">
        <v>100</v>
      </c>
      <c r="Y645" t="s">
        <v>7165</v>
      </c>
      <c r="Z645">
        <v>100</v>
      </c>
      <c r="AB645">
        <v>18</v>
      </c>
      <c r="AC645">
        <v>49</v>
      </c>
      <c r="AD645">
        <v>33.049999999999997</v>
      </c>
      <c r="AJ645" t="s">
        <v>4835</v>
      </c>
      <c r="AL645" t="s">
        <v>4835</v>
      </c>
    </row>
    <row r="646" spans="1:40" x14ac:dyDescent="0.2">
      <c r="A646" t="s">
        <v>225</v>
      </c>
      <c r="B646" t="s">
        <v>6879</v>
      </c>
      <c r="C646" t="s">
        <v>7492</v>
      </c>
      <c r="D646" t="s">
        <v>6900</v>
      </c>
      <c r="F646" t="s">
        <v>7493</v>
      </c>
      <c r="G646" t="s">
        <v>7494</v>
      </c>
      <c r="H646">
        <v>2020</v>
      </c>
      <c r="I646">
        <v>1</v>
      </c>
      <c r="J646">
        <v>2021</v>
      </c>
      <c r="K646">
        <v>11</v>
      </c>
      <c r="L646" t="s">
        <v>6884</v>
      </c>
      <c r="N646" t="s">
        <v>6818</v>
      </c>
      <c r="Q646" t="s">
        <v>6952</v>
      </c>
      <c r="T646" t="s">
        <v>6886</v>
      </c>
      <c r="V646" t="s">
        <v>7495</v>
      </c>
      <c r="W646" t="s">
        <v>6900</v>
      </c>
      <c r="AB646">
        <v>23</v>
      </c>
      <c r="AC646">
        <v>45</v>
      </c>
      <c r="AD646">
        <v>32.9</v>
      </c>
      <c r="AJ646" t="s">
        <v>4835</v>
      </c>
      <c r="AL646" t="s">
        <v>4835</v>
      </c>
    </row>
    <row r="647" spans="1:40" x14ac:dyDescent="0.2">
      <c r="A647" t="s">
        <v>2082</v>
      </c>
      <c r="B647" t="s">
        <v>6879</v>
      </c>
      <c r="C647" t="s">
        <v>7079</v>
      </c>
      <c r="D647" t="s">
        <v>6881</v>
      </c>
      <c r="F647" t="s">
        <v>7683</v>
      </c>
      <c r="H647">
        <v>2013</v>
      </c>
      <c r="J647">
        <v>2017</v>
      </c>
      <c r="L647" t="s">
        <v>6907</v>
      </c>
      <c r="N647" t="s">
        <v>6818</v>
      </c>
      <c r="Q647" t="s">
        <v>7048</v>
      </c>
      <c r="T647" t="s">
        <v>6912</v>
      </c>
      <c r="U647" t="s">
        <v>7825</v>
      </c>
      <c r="V647" t="s">
        <v>8936</v>
      </c>
      <c r="W647" t="s">
        <v>6900</v>
      </c>
      <c r="Z647">
        <v>100</v>
      </c>
      <c r="AA647">
        <v>100</v>
      </c>
      <c r="AB647">
        <v>18</v>
      </c>
      <c r="AD647">
        <v>26.7</v>
      </c>
      <c r="AJ647" t="s">
        <v>4835</v>
      </c>
      <c r="AL647" t="s">
        <v>4835</v>
      </c>
      <c r="AN647" t="s">
        <v>8937</v>
      </c>
    </row>
    <row r="648" spans="1:40" x14ac:dyDescent="0.2">
      <c r="A648" t="s">
        <v>723</v>
      </c>
      <c r="B648" t="s">
        <v>6879</v>
      </c>
      <c r="C648" t="s">
        <v>7086</v>
      </c>
      <c r="D648" t="s">
        <v>6881</v>
      </c>
      <c r="E648" t="s">
        <v>7496</v>
      </c>
      <c r="F648" t="s">
        <v>7497</v>
      </c>
      <c r="G648" t="s">
        <v>7498</v>
      </c>
      <c r="H648">
        <v>2017</v>
      </c>
      <c r="I648">
        <v>11</v>
      </c>
      <c r="J648">
        <v>2019</v>
      </c>
      <c r="K648">
        <v>3</v>
      </c>
      <c r="L648" t="s">
        <v>6884</v>
      </c>
      <c r="N648" t="s">
        <v>6818</v>
      </c>
      <c r="Q648" t="s">
        <v>7040</v>
      </c>
      <c r="T648" t="s">
        <v>6886</v>
      </c>
      <c r="U648" t="s">
        <v>7499</v>
      </c>
      <c r="V648" t="s">
        <v>7500</v>
      </c>
      <c r="W648" t="s">
        <v>4835</v>
      </c>
      <c r="Z648">
        <v>100</v>
      </c>
      <c r="AA648">
        <v>0</v>
      </c>
      <c r="AB648">
        <v>14</v>
      </c>
      <c r="AC648">
        <v>19</v>
      </c>
      <c r="AD648">
        <v>17.3</v>
      </c>
      <c r="AE648">
        <v>17</v>
      </c>
      <c r="AF648">
        <v>14</v>
      </c>
      <c r="AG648">
        <v>19</v>
      </c>
      <c r="AJ648" t="s">
        <v>4835</v>
      </c>
      <c r="AL648" t="s">
        <v>4837</v>
      </c>
    </row>
    <row r="649" spans="1:40" x14ac:dyDescent="0.2">
      <c r="A649" t="s">
        <v>729</v>
      </c>
      <c r="B649" t="s">
        <v>6879</v>
      </c>
      <c r="C649" t="s">
        <v>6982</v>
      </c>
      <c r="D649" t="s">
        <v>6881</v>
      </c>
      <c r="F649" t="s">
        <v>7046</v>
      </c>
      <c r="G649" t="s">
        <v>7501</v>
      </c>
      <c r="H649">
        <v>2021</v>
      </c>
      <c r="I649">
        <v>8</v>
      </c>
      <c r="J649">
        <v>2022</v>
      </c>
      <c r="K649">
        <v>2</v>
      </c>
      <c r="L649" t="s">
        <v>6884</v>
      </c>
      <c r="N649" t="s">
        <v>6818</v>
      </c>
      <c r="Q649" t="s">
        <v>5178</v>
      </c>
      <c r="R649" t="s">
        <v>7502</v>
      </c>
      <c r="T649" t="s">
        <v>6886</v>
      </c>
      <c r="V649" t="s">
        <v>7503</v>
      </c>
      <c r="W649" t="s">
        <v>6896</v>
      </c>
      <c r="Y649" t="s">
        <v>6970</v>
      </c>
      <c r="AC649">
        <v>75</v>
      </c>
      <c r="AE649">
        <v>28</v>
      </c>
      <c r="AJ649" t="s">
        <v>4835</v>
      </c>
      <c r="AL649" t="s">
        <v>4835</v>
      </c>
      <c r="AN649" t="s">
        <v>7504</v>
      </c>
    </row>
    <row r="650" spans="1:40" x14ac:dyDescent="0.2">
      <c r="A650" t="s">
        <v>4623</v>
      </c>
      <c r="B650" t="s">
        <v>6879</v>
      </c>
      <c r="C650" t="s">
        <v>9664</v>
      </c>
      <c r="D650" t="s">
        <v>6983</v>
      </c>
      <c r="H650">
        <v>2012</v>
      </c>
      <c r="I650">
        <v>1</v>
      </c>
      <c r="J650">
        <v>2012</v>
      </c>
      <c r="K650">
        <v>7</v>
      </c>
      <c r="L650" t="s">
        <v>6907</v>
      </c>
      <c r="N650" t="s">
        <v>6816</v>
      </c>
      <c r="O650" t="s">
        <v>6937</v>
      </c>
      <c r="T650" t="s">
        <v>6912</v>
      </c>
      <c r="V650" t="s">
        <v>9665</v>
      </c>
      <c r="W650" t="s">
        <v>6900</v>
      </c>
      <c r="Z650">
        <v>100</v>
      </c>
      <c r="AA650">
        <v>13.8</v>
      </c>
      <c r="AE650">
        <v>26</v>
      </c>
      <c r="AF650">
        <v>22</v>
      </c>
      <c r="AG650">
        <v>31.5</v>
      </c>
      <c r="AJ650" t="s">
        <v>4835</v>
      </c>
      <c r="AL650" t="s">
        <v>4835</v>
      </c>
    </row>
    <row r="651" spans="1:40" x14ac:dyDescent="0.2">
      <c r="A651" t="s">
        <v>4627</v>
      </c>
      <c r="B651" t="s">
        <v>6898</v>
      </c>
      <c r="C651" t="s">
        <v>9664</v>
      </c>
      <c r="D651" t="s">
        <v>6900</v>
      </c>
      <c r="H651">
        <v>2012</v>
      </c>
      <c r="J651">
        <v>2012</v>
      </c>
      <c r="L651" t="s">
        <v>6884</v>
      </c>
      <c r="N651" t="s">
        <v>6818</v>
      </c>
      <c r="Q651" t="s">
        <v>6203</v>
      </c>
      <c r="T651" t="s">
        <v>6998</v>
      </c>
      <c r="V651" t="s">
        <v>9666</v>
      </c>
      <c r="W651" t="s">
        <v>6900</v>
      </c>
      <c r="Z651">
        <v>100</v>
      </c>
      <c r="AA651">
        <v>100</v>
      </c>
      <c r="AJ651" t="s">
        <v>4835</v>
      </c>
      <c r="AL651" t="s">
        <v>4835</v>
      </c>
    </row>
    <row r="652" spans="1:40" x14ac:dyDescent="0.2">
      <c r="A652" t="s">
        <v>4627</v>
      </c>
      <c r="B652" t="s">
        <v>6906</v>
      </c>
      <c r="C652" t="s">
        <v>9664</v>
      </c>
      <c r="D652" t="s">
        <v>6900</v>
      </c>
      <c r="H652">
        <v>2012</v>
      </c>
      <c r="J652">
        <v>2012</v>
      </c>
      <c r="L652" t="s">
        <v>6907</v>
      </c>
      <c r="N652" t="s">
        <v>6818</v>
      </c>
      <c r="Q652" t="s">
        <v>6203</v>
      </c>
      <c r="T652" t="s">
        <v>6998</v>
      </c>
      <c r="V652" t="s">
        <v>9666</v>
      </c>
      <c r="W652" t="s">
        <v>6900</v>
      </c>
      <c r="Z652">
        <v>100</v>
      </c>
      <c r="AA652">
        <v>100</v>
      </c>
      <c r="AJ652" t="s">
        <v>4835</v>
      </c>
      <c r="AL652" t="s">
        <v>4835</v>
      </c>
    </row>
    <row r="653" spans="1:40" x14ac:dyDescent="0.2">
      <c r="A653" t="s">
        <v>2546</v>
      </c>
      <c r="B653" t="s">
        <v>6879</v>
      </c>
      <c r="C653" t="s">
        <v>7086</v>
      </c>
      <c r="D653" t="s">
        <v>6881</v>
      </c>
      <c r="E653" t="s">
        <v>8861</v>
      </c>
      <c r="F653" t="s">
        <v>7443</v>
      </c>
      <c r="G653" t="s">
        <v>9507</v>
      </c>
      <c r="H653">
        <v>2015</v>
      </c>
      <c r="I653">
        <v>5</v>
      </c>
      <c r="J653">
        <v>2016</v>
      </c>
      <c r="K653">
        <v>10</v>
      </c>
      <c r="L653" t="s">
        <v>6884</v>
      </c>
      <c r="N653" t="s">
        <v>6818</v>
      </c>
      <c r="Q653" t="s">
        <v>7206</v>
      </c>
      <c r="T653" t="s">
        <v>6961</v>
      </c>
      <c r="V653" t="s">
        <v>9508</v>
      </c>
      <c r="W653" t="s">
        <v>4835</v>
      </c>
      <c r="Z653">
        <v>100</v>
      </c>
      <c r="AD653">
        <v>28.9</v>
      </c>
      <c r="AJ653" t="s">
        <v>4835</v>
      </c>
      <c r="AL653" t="s">
        <v>4835</v>
      </c>
    </row>
    <row r="654" spans="1:40" x14ac:dyDescent="0.2">
      <c r="A654" t="s">
        <v>3385</v>
      </c>
      <c r="B654" t="s">
        <v>6879</v>
      </c>
      <c r="C654" t="s">
        <v>7079</v>
      </c>
      <c r="D654" t="s">
        <v>6881</v>
      </c>
      <c r="F654" t="s">
        <v>7683</v>
      </c>
      <c r="H654">
        <v>2017</v>
      </c>
      <c r="I654">
        <v>6</v>
      </c>
      <c r="J654">
        <v>2017</v>
      </c>
      <c r="K654">
        <v>12</v>
      </c>
      <c r="L654" t="s">
        <v>5178</v>
      </c>
      <c r="M654" t="s">
        <v>6975</v>
      </c>
      <c r="N654" t="s">
        <v>6816</v>
      </c>
      <c r="O654" t="s">
        <v>6937</v>
      </c>
      <c r="S654" t="s">
        <v>8938</v>
      </c>
      <c r="T654" t="s">
        <v>6977</v>
      </c>
      <c r="V654" t="s">
        <v>8939</v>
      </c>
      <c r="W654" t="s">
        <v>6900</v>
      </c>
      <c r="Z654">
        <v>100</v>
      </c>
      <c r="AA654">
        <v>12.6</v>
      </c>
      <c r="AB654">
        <v>18</v>
      </c>
      <c r="AC654">
        <v>60</v>
      </c>
      <c r="AE654">
        <v>29.5</v>
      </c>
      <c r="AF654">
        <v>24</v>
      </c>
      <c r="AG654">
        <v>37.5</v>
      </c>
      <c r="AJ654" t="s">
        <v>4835</v>
      </c>
      <c r="AL654" t="s">
        <v>4837</v>
      </c>
    </row>
    <row r="655" spans="1:40" x14ac:dyDescent="0.2">
      <c r="A655" t="s">
        <v>1731</v>
      </c>
      <c r="B655" t="s">
        <v>8275</v>
      </c>
      <c r="C655" t="s">
        <v>6928</v>
      </c>
      <c r="D655" t="s">
        <v>6881</v>
      </c>
      <c r="F655" t="s">
        <v>7184</v>
      </c>
      <c r="G655" t="s">
        <v>8276</v>
      </c>
      <c r="H655">
        <v>2019</v>
      </c>
      <c r="J655">
        <v>2020</v>
      </c>
      <c r="L655" t="s">
        <v>6884</v>
      </c>
      <c r="N655" t="s">
        <v>6818</v>
      </c>
      <c r="Q655" t="s">
        <v>7048</v>
      </c>
      <c r="T655" t="s">
        <v>6886</v>
      </c>
      <c r="U655" t="s">
        <v>8277</v>
      </c>
      <c r="V655" t="s">
        <v>8278</v>
      </c>
      <c r="W655" t="s">
        <v>6900</v>
      </c>
      <c r="AB655">
        <v>18</v>
      </c>
      <c r="AC655">
        <v>59</v>
      </c>
      <c r="AD655">
        <v>37</v>
      </c>
      <c r="AJ655" t="s">
        <v>4835</v>
      </c>
      <c r="AL655" t="s">
        <v>4837</v>
      </c>
      <c r="AN655" t="s">
        <v>8279</v>
      </c>
    </row>
    <row r="656" spans="1:40" x14ac:dyDescent="0.2">
      <c r="A656" t="s">
        <v>1731</v>
      </c>
      <c r="B656" t="s">
        <v>8280</v>
      </c>
      <c r="C656" t="s">
        <v>6928</v>
      </c>
      <c r="D656" t="s">
        <v>6881</v>
      </c>
      <c r="F656" t="s">
        <v>7184</v>
      </c>
      <c r="G656" t="s">
        <v>8276</v>
      </c>
      <c r="H656">
        <v>2019</v>
      </c>
      <c r="J656">
        <v>2020</v>
      </c>
      <c r="L656" t="s">
        <v>6884</v>
      </c>
      <c r="N656" t="s">
        <v>6818</v>
      </c>
      <c r="Q656" t="s">
        <v>7048</v>
      </c>
      <c r="T656" t="s">
        <v>6886</v>
      </c>
      <c r="U656" t="s">
        <v>8281</v>
      </c>
      <c r="V656" t="s">
        <v>8278</v>
      </c>
      <c r="W656" t="s">
        <v>6900</v>
      </c>
      <c r="AB656">
        <v>18</v>
      </c>
      <c r="AC656">
        <v>59</v>
      </c>
      <c r="AD656">
        <v>37</v>
      </c>
      <c r="AJ656" t="s">
        <v>4835</v>
      </c>
      <c r="AL656" t="s">
        <v>4837</v>
      </c>
      <c r="AN656" t="s">
        <v>8282</v>
      </c>
    </row>
    <row r="657" spans="1:40" x14ac:dyDescent="0.2">
      <c r="A657" t="s">
        <v>3392</v>
      </c>
      <c r="B657" t="s">
        <v>8940</v>
      </c>
      <c r="C657" t="s">
        <v>7241</v>
      </c>
      <c r="D657" t="s">
        <v>6881</v>
      </c>
      <c r="F657" t="s">
        <v>7260</v>
      </c>
      <c r="H657">
        <v>2014</v>
      </c>
      <c r="I657">
        <v>4</v>
      </c>
      <c r="J657">
        <v>2014</v>
      </c>
      <c r="K657">
        <v>6</v>
      </c>
      <c r="L657" t="s">
        <v>6884</v>
      </c>
      <c r="N657" t="s">
        <v>6816</v>
      </c>
      <c r="O657" t="s">
        <v>7244</v>
      </c>
      <c r="S657" t="s">
        <v>8941</v>
      </c>
      <c r="T657" t="s">
        <v>6947</v>
      </c>
      <c r="U657" t="s">
        <v>8942</v>
      </c>
      <c r="V657" t="s">
        <v>8943</v>
      </c>
      <c r="W657" t="s">
        <v>6900</v>
      </c>
      <c r="Z657">
        <v>98.8</v>
      </c>
      <c r="AA657">
        <v>8.8000000000000007</v>
      </c>
      <c r="AB657">
        <v>30</v>
      </c>
      <c r="AC657">
        <v>65</v>
      </c>
      <c r="AD657">
        <v>39</v>
      </c>
      <c r="AH657" t="s">
        <v>8944</v>
      </c>
      <c r="AJ657" t="s">
        <v>4835</v>
      </c>
      <c r="AL657" t="s">
        <v>4835</v>
      </c>
    </row>
    <row r="658" spans="1:40" x14ac:dyDescent="0.2">
      <c r="A658" t="s">
        <v>3392</v>
      </c>
      <c r="B658" t="s">
        <v>8945</v>
      </c>
      <c r="C658" t="s">
        <v>7241</v>
      </c>
      <c r="D658" t="s">
        <v>6881</v>
      </c>
      <c r="F658" t="s">
        <v>7260</v>
      </c>
      <c r="H658">
        <v>2014</v>
      </c>
      <c r="I658">
        <v>4</v>
      </c>
      <c r="J658">
        <v>2014</v>
      </c>
      <c r="K658">
        <v>6</v>
      </c>
      <c r="L658" t="s">
        <v>6884</v>
      </c>
      <c r="N658" t="s">
        <v>6816</v>
      </c>
      <c r="O658" t="s">
        <v>7244</v>
      </c>
      <c r="S658" t="s">
        <v>8941</v>
      </c>
      <c r="T658" t="s">
        <v>6947</v>
      </c>
      <c r="U658" t="s">
        <v>8946</v>
      </c>
      <c r="V658" t="s">
        <v>8943</v>
      </c>
      <c r="W658" t="s">
        <v>6900</v>
      </c>
      <c r="Z658">
        <v>99.2</v>
      </c>
      <c r="AA658">
        <v>10</v>
      </c>
      <c r="AB658">
        <v>30</v>
      </c>
      <c r="AC658">
        <v>65</v>
      </c>
      <c r="AD658">
        <v>39.1</v>
      </c>
      <c r="AH658" t="s">
        <v>8947</v>
      </c>
      <c r="AJ658" t="s">
        <v>4835</v>
      </c>
      <c r="AL658" t="s">
        <v>4835</v>
      </c>
    </row>
    <row r="659" spans="1:40" x14ac:dyDescent="0.2">
      <c r="A659" t="s">
        <v>4631</v>
      </c>
      <c r="B659" t="s">
        <v>7568</v>
      </c>
      <c r="C659" t="s">
        <v>6928</v>
      </c>
      <c r="D659" t="s">
        <v>6881</v>
      </c>
      <c r="E659" t="s">
        <v>9667</v>
      </c>
      <c r="F659" t="s">
        <v>8421</v>
      </c>
      <c r="G659" t="s">
        <v>9668</v>
      </c>
      <c r="H659">
        <v>2013</v>
      </c>
      <c r="I659">
        <v>2</v>
      </c>
      <c r="J659">
        <v>2013</v>
      </c>
      <c r="K659">
        <v>5</v>
      </c>
      <c r="L659" t="s">
        <v>6884</v>
      </c>
      <c r="N659" t="s">
        <v>6818</v>
      </c>
      <c r="Q659" t="s">
        <v>7009</v>
      </c>
      <c r="T659" t="s">
        <v>6886</v>
      </c>
      <c r="U659" t="s">
        <v>9643</v>
      </c>
      <c r="V659" t="s">
        <v>9669</v>
      </c>
      <c r="W659" t="s">
        <v>6900</v>
      </c>
      <c r="Z659">
        <v>100</v>
      </c>
      <c r="AB659">
        <v>14</v>
      </c>
      <c r="AC659">
        <v>40</v>
      </c>
      <c r="AD659">
        <v>29.16</v>
      </c>
      <c r="AJ659" t="s">
        <v>4835</v>
      </c>
      <c r="AL659" t="s">
        <v>4835</v>
      </c>
    </row>
    <row r="660" spans="1:40" x14ac:dyDescent="0.2">
      <c r="A660" t="s">
        <v>4631</v>
      </c>
      <c r="B660" t="s">
        <v>7574</v>
      </c>
      <c r="C660" t="s">
        <v>6928</v>
      </c>
      <c r="D660" t="s">
        <v>6881</v>
      </c>
      <c r="E660" t="s">
        <v>9667</v>
      </c>
      <c r="F660" t="s">
        <v>8421</v>
      </c>
      <c r="G660" t="s">
        <v>9668</v>
      </c>
      <c r="H660">
        <v>2013</v>
      </c>
      <c r="I660">
        <v>2</v>
      </c>
      <c r="J660">
        <v>2013</v>
      </c>
      <c r="K660">
        <v>5</v>
      </c>
      <c r="L660" t="s">
        <v>6884</v>
      </c>
      <c r="N660" t="s">
        <v>6818</v>
      </c>
      <c r="Q660" t="s">
        <v>7009</v>
      </c>
      <c r="T660" t="s">
        <v>6886</v>
      </c>
      <c r="U660" t="s">
        <v>9645</v>
      </c>
      <c r="V660" t="s">
        <v>9670</v>
      </c>
      <c r="W660" t="s">
        <v>6900</v>
      </c>
      <c r="Z660">
        <v>100</v>
      </c>
      <c r="AB660">
        <v>14</v>
      </c>
      <c r="AC660">
        <v>40</v>
      </c>
      <c r="AD660">
        <v>31.63</v>
      </c>
      <c r="AJ660" t="s">
        <v>4835</v>
      </c>
      <c r="AL660" t="s">
        <v>4835</v>
      </c>
    </row>
    <row r="661" spans="1:40" x14ac:dyDescent="0.2">
      <c r="A661" t="s">
        <v>735</v>
      </c>
      <c r="B661" t="s">
        <v>6879</v>
      </c>
      <c r="C661" t="s">
        <v>7106</v>
      </c>
      <c r="D661" t="s">
        <v>6983</v>
      </c>
      <c r="H661">
        <v>2018</v>
      </c>
      <c r="I661">
        <v>3</v>
      </c>
      <c r="J661">
        <v>2019</v>
      </c>
      <c r="K661">
        <v>8</v>
      </c>
      <c r="L661" t="s">
        <v>6884</v>
      </c>
      <c r="N661" t="s">
        <v>6818</v>
      </c>
      <c r="Q661" t="s">
        <v>6967</v>
      </c>
      <c r="T661" t="s">
        <v>6961</v>
      </c>
      <c r="V661" t="s">
        <v>7505</v>
      </c>
      <c r="W661" t="s">
        <v>6896</v>
      </c>
      <c r="X661">
        <v>1.04</v>
      </c>
      <c r="Y661" t="s">
        <v>6970</v>
      </c>
      <c r="Z661">
        <v>100</v>
      </c>
      <c r="AA661">
        <v>0</v>
      </c>
      <c r="AD661">
        <v>24.9</v>
      </c>
      <c r="AJ661" t="s">
        <v>4835</v>
      </c>
      <c r="AL661" t="s">
        <v>4835</v>
      </c>
    </row>
    <row r="662" spans="1:40" x14ac:dyDescent="0.2">
      <c r="A662" t="s">
        <v>3398</v>
      </c>
      <c r="B662" t="s">
        <v>6879</v>
      </c>
      <c r="C662" t="s">
        <v>8743</v>
      </c>
      <c r="D662" t="s">
        <v>6881</v>
      </c>
      <c r="F662" t="s">
        <v>8948</v>
      </c>
      <c r="G662" t="s">
        <v>8949</v>
      </c>
      <c r="H662">
        <v>2012</v>
      </c>
      <c r="I662">
        <v>8</v>
      </c>
      <c r="J662">
        <v>2013</v>
      </c>
      <c r="K662">
        <v>1</v>
      </c>
      <c r="L662" t="s">
        <v>6884</v>
      </c>
      <c r="N662" t="s">
        <v>6818</v>
      </c>
      <c r="Q662" t="s">
        <v>6920</v>
      </c>
      <c r="T662" t="s">
        <v>6961</v>
      </c>
      <c r="V662" t="s">
        <v>8950</v>
      </c>
      <c r="W662" t="s">
        <v>6896</v>
      </c>
      <c r="X662">
        <v>38.1</v>
      </c>
      <c r="Y662" t="s">
        <v>8951</v>
      </c>
      <c r="Z662">
        <v>100</v>
      </c>
      <c r="AB662">
        <v>10</v>
      </c>
      <c r="AC662">
        <v>42</v>
      </c>
      <c r="AE662">
        <v>27.9</v>
      </c>
      <c r="AJ662" t="s">
        <v>4835</v>
      </c>
      <c r="AL662" t="s">
        <v>4837</v>
      </c>
    </row>
    <row r="663" spans="1:40" x14ac:dyDescent="0.2">
      <c r="A663" t="s">
        <v>3405</v>
      </c>
      <c r="B663" t="s">
        <v>6879</v>
      </c>
      <c r="C663" t="s">
        <v>6982</v>
      </c>
      <c r="D663" t="s">
        <v>6881</v>
      </c>
      <c r="E663" t="s">
        <v>7054</v>
      </c>
      <c r="F663" t="s">
        <v>8306</v>
      </c>
      <c r="H663">
        <v>2016</v>
      </c>
      <c r="I663">
        <v>6</v>
      </c>
      <c r="J663">
        <v>2017</v>
      </c>
      <c r="K663">
        <v>3</v>
      </c>
      <c r="L663" t="s">
        <v>6884</v>
      </c>
      <c r="N663" t="s">
        <v>6818</v>
      </c>
      <c r="Q663" t="s">
        <v>7013</v>
      </c>
      <c r="T663" t="s">
        <v>6961</v>
      </c>
      <c r="V663" t="s">
        <v>8952</v>
      </c>
      <c r="W663" t="s">
        <v>6896</v>
      </c>
      <c r="X663">
        <v>23.88</v>
      </c>
      <c r="Y663" t="s">
        <v>8953</v>
      </c>
      <c r="Z663">
        <v>100</v>
      </c>
      <c r="AA663">
        <v>100</v>
      </c>
      <c r="AB663">
        <v>18</v>
      </c>
      <c r="AE663">
        <v>30</v>
      </c>
      <c r="AF663">
        <v>26</v>
      </c>
      <c r="AG663">
        <v>34</v>
      </c>
      <c r="AJ663" t="s">
        <v>4835</v>
      </c>
      <c r="AL663" t="s">
        <v>4837</v>
      </c>
    </row>
    <row r="664" spans="1:40" x14ac:dyDescent="0.2">
      <c r="A664" t="s">
        <v>4109</v>
      </c>
      <c r="B664" t="s">
        <v>6879</v>
      </c>
      <c r="C664" t="s">
        <v>7702</v>
      </c>
      <c r="D664" t="s">
        <v>6881</v>
      </c>
      <c r="F664" t="s">
        <v>7934</v>
      </c>
      <c r="H664">
        <v>2022</v>
      </c>
      <c r="I664">
        <v>9</v>
      </c>
      <c r="J664">
        <v>2023</v>
      </c>
      <c r="K664">
        <v>10</v>
      </c>
      <c r="L664" t="s">
        <v>6884</v>
      </c>
      <c r="N664" t="s">
        <v>6818</v>
      </c>
      <c r="Q664" t="s">
        <v>6952</v>
      </c>
      <c r="S664" t="s">
        <v>10228</v>
      </c>
      <c r="T664" t="s">
        <v>6886</v>
      </c>
      <c r="V664" t="s">
        <v>10229</v>
      </c>
      <c r="W664" t="s">
        <v>6896</v>
      </c>
      <c r="X664">
        <v>100</v>
      </c>
      <c r="Y664" t="s">
        <v>10230</v>
      </c>
      <c r="Z664">
        <v>100</v>
      </c>
      <c r="AB664">
        <v>19</v>
      </c>
      <c r="AC664">
        <v>49</v>
      </c>
      <c r="AD664">
        <v>27.15</v>
      </c>
      <c r="AH664" t="s">
        <v>10231</v>
      </c>
      <c r="AJ664" t="s">
        <v>4835</v>
      </c>
      <c r="AL664" t="s">
        <v>4835</v>
      </c>
    </row>
    <row r="665" spans="1:40" x14ac:dyDescent="0.2">
      <c r="A665" t="s">
        <v>3411</v>
      </c>
      <c r="B665" t="s">
        <v>6898</v>
      </c>
      <c r="C665" t="s">
        <v>7106</v>
      </c>
      <c r="D665" t="s">
        <v>6900</v>
      </c>
      <c r="E665" t="s">
        <v>8954</v>
      </c>
      <c r="H665">
        <v>2008</v>
      </c>
      <c r="J665">
        <v>2012</v>
      </c>
      <c r="L665" t="s">
        <v>6884</v>
      </c>
      <c r="N665" t="s">
        <v>6818</v>
      </c>
      <c r="Q665" t="s">
        <v>7027</v>
      </c>
      <c r="T665" t="s">
        <v>5178</v>
      </c>
      <c r="U665" t="s">
        <v>8209</v>
      </c>
      <c r="V665" t="s">
        <v>8955</v>
      </c>
      <c r="W665" t="s">
        <v>6900</v>
      </c>
      <c r="Z665">
        <v>100</v>
      </c>
      <c r="AA665">
        <v>100</v>
      </c>
      <c r="AE665">
        <v>30</v>
      </c>
      <c r="AF665">
        <v>25</v>
      </c>
      <c r="AG665">
        <v>36</v>
      </c>
      <c r="AJ665" t="s">
        <v>4835</v>
      </c>
      <c r="AL665" t="s">
        <v>4835</v>
      </c>
    </row>
    <row r="666" spans="1:40" x14ac:dyDescent="0.2">
      <c r="A666" t="s">
        <v>3411</v>
      </c>
      <c r="B666" t="s">
        <v>6906</v>
      </c>
      <c r="C666" t="s">
        <v>7106</v>
      </c>
      <c r="D666" t="s">
        <v>6900</v>
      </c>
      <c r="E666" t="s">
        <v>8954</v>
      </c>
      <c r="H666">
        <v>2008</v>
      </c>
      <c r="J666">
        <v>2012</v>
      </c>
      <c r="L666" t="s">
        <v>6907</v>
      </c>
      <c r="N666" t="s">
        <v>6818</v>
      </c>
      <c r="Q666" t="s">
        <v>7027</v>
      </c>
      <c r="T666" t="s">
        <v>5178</v>
      </c>
      <c r="U666" t="s">
        <v>8209</v>
      </c>
      <c r="V666" t="s">
        <v>8955</v>
      </c>
      <c r="W666" t="s">
        <v>6900</v>
      </c>
      <c r="Z666">
        <v>100</v>
      </c>
      <c r="AA666">
        <v>100</v>
      </c>
      <c r="AE666">
        <v>40</v>
      </c>
      <c r="AF666">
        <v>35</v>
      </c>
      <c r="AG666">
        <v>45</v>
      </c>
      <c r="AJ666" t="s">
        <v>4835</v>
      </c>
      <c r="AL666" t="s">
        <v>4835</v>
      </c>
    </row>
    <row r="667" spans="1:40" x14ac:dyDescent="0.2">
      <c r="A667" t="s">
        <v>742</v>
      </c>
      <c r="B667" t="s">
        <v>6879</v>
      </c>
      <c r="C667" t="s">
        <v>7241</v>
      </c>
      <c r="D667" t="s">
        <v>6881</v>
      </c>
      <c r="F667" t="s">
        <v>7260</v>
      </c>
      <c r="G667" t="s">
        <v>7506</v>
      </c>
      <c r="H667">
        <v>2021</v>
      </c>
      <c r="I667">
        <v>7</v>
      </c>
      <c r="J667">
        <v>2021</v>
      </c>
      <c r="K667">
        <v>10</v>
      </c>
      <c r="L667" t="s">
        <v>6884</v>
      </c>
      <c r="N667" t="s">
        <v>6818</v>
      </c>
      <c r="Q667" t="s">
        <v>7048</v>
      </c>
      <c r="T667" t="s">
        <v>6886</v>
      </c>
      <c r="V667" t="s">
        <v>7507</v>
      </c>
      <c r="W667" t="s">
        <v>6896</v>
      </c>
      <c r="X667">
        <v>85.32</v>
      </c>
      <c r="Y667" t="s">
        <v>7508</v>
      </c>
      <c r="Z667">
        <v>100</v>
      </c>
      <c r="AA667">
        <v>1.39</v>
      </c>
      <c r="AB667">
        <v>18</v>
      </c>
      <c r="AC667">
        <v>49</v>
      </c>
      <c r="AD667">
        <v>29.53</v>
      </c>
      <c r="AJ667" t="s">
        <v>4835</v>
      </c>
      <c r="AL667" t="s">
        <v>4835</v>
      </c>
    </row>
    <row r="668" spans="1:40" x14ac:dyDescent="0.2">
      <c r="A668" t="s">
        <v>3417</v>
      </c>
      <c r="B668" t="s">
        <v>8119</v>
      </c>
      <c r="C668" t="s">
        <v>7855</v>
      </c>
      <c r="D668" t="s">
        <v>6881</v>
      </c>
      <c r="F668" t="s">
        <v>8956</v>
      </c>
      <c r="G668" t="s">
        <v>8957</v>
      </c>
      <c r="H668">
        <v>2015</v>
      </c>
      <c r="I668">
        <v>7</v>
      </c>
      <c r="J668">
        <v>2015</v>
      </c>
      <c r="K668">
        <v>10</v>
      </c>
      <c r="L668" t="s">
        <v>6884</v>
      </c>
      <c r="N668" t="s">
        <v>6818</v>
      </c>
      <c r="Q668" t="s">
        <v>6952</v>
      </c>
      <c r="T668" t="s">
        <v>6886</v>
      </c>
      <c r="V668" t="s">
        <v>8958</v>
      </c>
      <c r="W668" t="s">
        <v>6900</v>
      </c>
      <c r="AA668">
        <v>0</v>
      </c>
      <c r="AB668">
        <v>18</v>
      </c>
      <c r="AD668">
        <v>41</v>
      </c>
      <c r="AH668" t="s">
        <v>8249</v>
      </c>
      <c r="AJ668" t="s">
        <v>4835</v>
      </c>
      <c r="AL668" t="s">
        <v>4837</v>
      </c>
    </row>
    <row r="669" spans="1:40" x14ac:dyDescent="0.2">
      <c r="A669" t="s">
        <v>3417</v>
      </c>
      <c r="B669" t="s">
        <v>8124</v>
      </c>
      <c r="C669" t="s">
        <v>7855</v>
      </c>
      <c r="D669" t="s">
        <v>6881</v>
      </c>
      <c r="F669" t="s">
        <v>8956</v>
      </c>
      <c r="G669" t="s">
        <v>8957</v>
      </c>
      <c r="H669">
        <v>2015</v>
      </c>
      <c r="I669">
        <v>7</v>
      </c>
      <c r="J669">
        <v>2015</v>
      </c>
      <c r="K669">
        <v>10</v>
      </c>
      <c r="L669" t="s">
        <v>6884</v>
      </c>
      <c r="N669" t="s">
        <v>6818</v>
      </c>
      <c r="Q669" t="s">
        <v>6952</v>
      </c>
      <c r="T669" t="s">
        <v>6998</v>
      </c>
      <c r="V669" t="s">
        <v>8958</v>
      </c>
      <c r="W669" t="s">
        <v>6900</v>
      </c>
      <c r="AA669">
        <v>100</v>
      </c>
      <c r="AB669">
        <v>18</v>
      </c>
      <c r="AD669">
        <v>47</v>
      </c>
      <c r="AH669" t="s">
        <v>8249</v>
      </c>
      <c r="AJ669" t="s">
        <v>4835</v>
      </c>
      <c r="AL669" t="s">
        <v>4837</v>
      </c>
    </row>
    <row r="670" spans="1:40" x14ac:dyDescent="0.2">
      <c r="A670" t="s">
        <v>3423</v>
      </c>
      <c r="B670" t="s">
        <v>8119</v>
      </c>
      <c r="C670" t="s">
        <v>7855</v>
      </c>
      <c r="D670" t="s">
        <v>6881</v>
      </c>
      <c r="F670" t="s">
        <v>8956</v>
      </c>
      <c r="G670" t="s">
        <v>8957</v>
      </c>
      <c r="H670">
        <v>2015</v>
      </c>
      <c r="I670">
        <v>7</v>
      </c>
      <c r="J670">
        <v>2015</v>
      </c>
      <c r="K670">
        <v>10</v>
      </c>
      <c r="L670" t="s">
        <v>6884</v>
      </c>
      <c r="N670" t="s">
        <v>6818</v>
      </c>
      <c r="Q670" t="s">
        <v>6952</v>
      </c>
      <c r="T670" t="s">
        <v>6886</v>
      </c>
      <c r="U670" t="s">
        <v>8959</v>
      </c>
      <c r="V670" t="s">
        <v>8960</v>
      </c>
      <c r="W670" t="s">
        <v>6896</v>
      </c>
      <c r="Y670" t="s">
        <v>8961</v>
      </c>
      <c r="AA670">
        <v>0</v>
      </c>
      <c r="AB670">
        <v>18</v>
      </c>
      <c r="AD670">
        <v>40</v>
      </c>
      <c r="AH670" t="s">
        <v>8550</v>
      </c>
      <c r="AJ670" t="s">
        <v>4835</v>
      </c>
      <c r="AL670" t="s">
        <v>4837</v>
      </c>
      <c r="AN670" t="s">
        <v>8962</v>
      </c>
    </row>
    <row r="671" spans="1:40" x14ac:dyDescent="0.2">
      <c r="A671" t="s">
        <v>3423</v>
      </c>
      <c r="B671" t="s">
        <v>8124</v>
      </c>
      <c r="C671" t="s">
        <v>7855</v>
      </c>
      <c r="D671" t="s">
        <v>6881</v>
      </c>
      <c r="F671" t="s">
        <v>8956</v>
      </c>
      <c r="G671" t="s">
        <v>8957</v>
      </c>
      <c r="H671">
        <v>2015</v>
      </c>
      <c r="I671">
        <v>7</v>
      </c>
      <c r="J671">
        <v>2015</v>
      </c>
      <c r="K671">
        <v>10</v>
      </c>
      <c r="L671" t="s">
        <v>6884</v>
      </c>
      <c r="N671" t="s">
        <v>6818</v>
      </c>
      <c r="Q671" t="s">
        <v>7219</v>
      </c>
      <c r="S671" t="s">
        <v>8963</v>
      </c>
      <c r="T671" t="s">
        <v>6998</v>
      </c>
      <c r="U671" t="s">
        <v>8964</v>
      </c>
      <c r="V671" t="s">
        <v>8965</v>
      </c>
      <c r="W671" t="s">
        <v>6896</v>
      </c>
      <c r="Y671" t="s">
        <v>8961</v>
      </c>
      <c r="AA671">
        <v>100</v>
      </c>
      <c r="AB671">
        <v>18</v>
      </c>
      <c r="AD671">
        <v>46</v>
      </c>
      <c r="AH671" t="s">
        <v>8249</v>
      </c>
      <c r="AJ671" t="s">
        <v>4835</v>
      </c>
      <c r="AL671" t="s">
        <v>4837</v>
      </c>
      <c r="AN671" t="s">
        <v>8962</v>
      </c>
    </row>
    <row r="672" spans="1:40" x14ac:dyDescent="0.2">
      <c r="A672" t="s">
        <v>231</v>
      </c>
      <c r="B672" t="s">
        <v>6879</v>
      </c>
      <c r="C672" t="s">
        <v>6982</v>
      </c>
      <c r="D672" t="s">
        <v>6881</v>
      </c>
      <c r="E672" t="s">
        <v>7509</v>
      </c>
      <c r="F672" t="s">
        <v>7510</v>
      </c>
      <c r="G672" t="s">
        <v>7511</v>
      </c>
      <c r="H672">
        <v>2023</v>
      </c>
      <c r="I672">
        <v>3</v>
      </c>
      <c r="J672">
        <v>2023</v>
      </c>
      <c r="K672">
        <v>11</v>
      </c>
      <c r="L672" t="s">
        <v>6884</v>
      </c>
      <c r="N672" t="s">
        <v>6818</v>
      </c>
      <c r="Q672" t="s">
        <v>6967</v>
      </c>
      <c r="T672" t="s">
        <v>6961</v>
      </c>
      <c r="V672" t="s">
        <v>7512</v>
      </c>
      <c r="W672" t="s">
        <v>4835</v>
      </c>
      <c r="Z672">
        <v>100</v>
      </c>
      <c r="AB672">
        <v>18</v>
      </c>
      <c r="AE672">
        <v>29</v>
      </c>
      <c r="AF672">
        <v>26</v>
      </c>
      <c r="AG672">
        <v>33</v>
      </c>
      <c r="AJ672" t="s">
        <v>4835</v>
      </c>
      <c r="AL672" t="s">
        <v>4835</v>
      </c>
    </row>
    <row r="673" spans="1:40" x14ac:dyDescent="0.2">
      <c r="A673" t="s">
        <v>748</v>
      </c>
      <c r="B673" t="s">
        <v>6879</v>
      </c>
      <c r="C673" t="s">
        <v>6982</v>
      </c>
      <c r="D673" t="s">
        <v>6983</v>
      </c>
      <c r="E673" t="s">
        <v>7513</v>
      </c>
      <c r="G673" t="s">
        <v>7514</v>
      </c>
      <c r="H673">
        <v>2018</v>
      </c>
      <c r="I673">
        <v>12</v>
      </c>
      <c r="J673">
        <v>2021</v>
      </c>
      <c r="K673">
        <v>12</v>
      </c>
      <c r="L673" t="s">
        <v>6884</v>
      </c>
      <c r="N673" t="s">
        <v>6818</v>
      </c>
      <c r="Q673" t="s">
        <v>7027</v>
      </c>
      <c r="T673" t="s">
        <v>6947</v>
      </c>
      <c r="V673" t="s">
        <v>7515</v>
      </c>
      <c r="W673" t="s">
        <v>6896</v>
      </c>
      <c r="X673">
        <v>9</v>
      </c>
      <c r="Y673" t="s">
        <v>7253</v>
      </c>
      <c r="Z673">
        <v>100</v>
      </c>
      <c r="AA673">
        <v>0</v>
      </c>
      <c r="AB673">
        <v>15</v>
      </c>
      <c r="AC673">
        <v>24</v>
      </c>
      <c r="AJ673" t="s">
        <v>4835</v>
      </c>
      <c r="AL673" t="s">
        <v>4837</v>
      </c>
    </row>
    <row r="674" spans="1:40" x14ac:dyDescent="0.2">
      <c r="A674" t="s">
        <v>3430</v>
      </c>
      <c r="B674" t="s">
        <v>6879</v>
      </c>
      <c r="C674" t="s">
        <v>6989</v>
      </c>
      <c r="D674" t="s">
        <v>6881</v>
      </c>
      <c r="E674" t="s">
        <v>8377</v>
      </c>
      <c r="F674" t="s">
        <v>8966</v>
      </c>
      <c r="G674" t="s">
        <v>8967</v>
      </c>
      <c r="H674">
        <v>2013</v>
      </c>
      <c r="I674">
        <v>5</v>
      </c>
      <c r="J674">
        <v>2013</v>
      </c>
      <c r="K674">
        <v>11</v>
      </c>
      <c r="L674" t="s">
        <v>6884</v>
      </c>
      <c r="N674" t="s">
        <v>6818</v>
      </c>
      <c r="Q674" t="s">
        <v>7048</v>
      </c>
      <c r="S674" t="s">
        <v>8968</v>
      </c>
      <c r="T674" t="s">
        <v>6886</v>
      </c>
      <c r="U674" t="s">
        <v>8969</v>
      </c>
      <c r="V674" t="s">
        <v>8970</v>
      </c>
      <c r="W674" t="s">
        <v>6896</v>
      </c>
      <c r="X674">
        <v>36.200000000000003</v>
      </c>
      <c r="Y674" t="s">
        <v>8971</v>
      </c>
      <c r="Z674">
        <v>100</v>
      </c>
      <c r="AB674">
        <v>15</v>
      </c>
      <c r="AC674">
        <v>49</v>
      </c>
      <c r="AE674">
        <v>28</v>
      </c>
      <c r="AJ674" t="s">
        <v>4835</v>
      </c>
      <c r="AL674" t="s">
        <v>4835</v>
      </c>
      <c r="AN674" t="s">
        <v>8972</v>
      </c>
    </row>
    <row r="675" spans="1:40" x14ac:dyDescent="0.2">
      <c r="A675" t="s">
        <v>2553</v>
      </c>
      <c r="B675" t="s">
        <v>4893</v>
      </c>
      <c r="C675" t="s">
        <v>7091</v>
      </c>
      <c r="D675" t="s">
        <v>6881</v>
      </c>
      <c r="F675" t="s">
        <v>9322</v>
      </c>
      <c r="G675" t="s">
        <v>9509</v>
      </c>
      <c r="H675">
        <v>2010</v>
      </c>
      <c r="I675">
        <v>9</v>
      </c>
      <c r="J675">
        <v>2013</v>
      </c>
      <c r="K675">
        <v>12</v>
      </c>
      <c r="L675" t="s">
        <v>6907</v>
      </c>
      <c r="N675" t="s">
        <v>6818</v>
      </c>
      <c r="Q675" t="s">
        <v>7219</v>
      </c>
      <c r="S675" t="s">
        <v>9510</v>
      </c>
      <c r="T675" t="s">
        <v>6998</v>
      </c>
      <c r="V675" t="s">
        <v>9511</v>
      </c>
      <c r="W675" t="s">
        <v>6896</v>
      </c>
      <c r="X675">
        <v>33.049999999999997</v>
      </c>
      <c r="Y675" t="s">
        <v>9512</v>
      </c>
      <c r="AA675">
        <v>100</v>
      </c>
      <c r="AB675">
        <v>18</v>
      </c>
      <c r="AE675">
        <v>32</v>
      </c>
      <c r="AF675">
        <v>29</v>
      </c>
      <c r="AG675">
        <v>38</v>
      </c>
      <c r="AH675" t="s">
        <v>9513</v>
      </c>
      <c r="AJ675" t="s">
        <v>4835</v>
      </c>
      <c r="AL675" t="s">
        <v>4837</v>
      </c>
    </row>
    <row r="676" spans="1:40" x14ac:dyDescent="0.2">
      <c r="A676" t="s">
        <v>2553</v>
      </c>
      <c r="B676" t="s">
        <v>9514</v>
      </c>
      <c r="C676" t="s">
        <v>7091</v>
      </c>
      <c r="D676" t="s">
        <v>6881</v>
      </c>
      <c r="F676" t="s">
        <v>9322</v>
      </c>
      <c r="G676" t="s">
        <v>9509</v>
      </c>
      <c r="H676">
        <v>2010</v>
      </c>
      <c r="I676">
        <v>9</v>
      </c>
      <c r="J676">
        <v>2013</v>
      </c>
      <c r="K676">
        <v>12</v>
      </c>
      <c r="L676" t="s">
        <v>6907</v>
      </c>
      <c r="N676" t="s">
        <v>6818</v>
      </c>
      <c r="Q676" t="s">
        <v>6925</v>
      </c>
      <c r="T676" t="s">
        <v>6987</v>
      </c>
      <c r="U676" t="s">
        <v>9515</v>
      </c>
      <c r="V676" t="s">
        <v>9511</v>
      </c>
      <c r="W676" t="s">
        <v>4835</v>
      </c>
      <c r="AA676">
        <v>0</v>
      </c>
      <c r="AB676">
        <v>18</v>
      </c>
      <c r="AE676">
        <v>30</v>
      </c>
      <c r="AF676">
        <v>27</v>
      </c>
      <c r="AG676">
        <v>35</v>
      </c>
      <c r="AJ676" t="s">
        <v>4835</v>
      </c>
      <c r="AL676" t="s">
        <v>4837</v>
      </c>
    </row>
    <row r="677" spans="1:40" x14ac:dyDescent="0.2">
      <c r="A677" t="s">
        <v>4116</v>
      </c>
      <c r="B677" t="s">
        <v>6879</v>
      </c>
      <c r="C677" t="s">
        <v>7483</v>
      </c>
      <c r="D677" t="s">
        <v>6881</v>
      </c>
      <c r="E677" t="s">
        <v>10232</v>
      </c>
      <c r="G677" t="s">
        <v>10233</v>
      </c>
      <c r="H677">
        <v>2018</v>
      </c>
      <c r="I677">
        <v>10</v>
      </c>
      <c r="J677">
        <v>2020</v>
      </c>
      <c r="K677">
        <v>3</v>
      </c>
      <c r="L677" t="s">
        <v>6884</v>
      </c>
      <c r="N677" t="s">
        <v>6818</v>
      </c>
      <c r="Q677" t="s">
        <v>6967</v>
      </c>
      <c r="T677" t="s">
        <v>6961</v>
      </c>
      <c r="V677" t="s">
        <v>10234</v>
      </c>
      <c r="W677" t="s">
        <v>6896</v>
      </c>
      <c r="X677">
        <v>15</v>
      </c>
      <c r="Y677" t="s">
        <v>10235</v>
      </c>
      <c r="Z677">
        <v>100</v>
      </c>
      <c r="AB677">
        <v>12</v>
      </c>
      <c r="AC677">
        <v>24</v>
      </c>
      <c r="AD677">
        <v>19.399999999999999</v>
      </c>
      <c r="AH677" t="s">
        <v>10236</v>
      </c>
      <c r="AJ677" t="s">
        <v>4835</v>
      </c>
      <c r="AL677" t="s">
        <v>4837</v>
      </c>
    </row>
    <row r="678" spans="1:40" x14ac:dyDescent="0.2">
      <c r="A678" t="s">
        <v>3436</v>
      </c>
      <c r="B678" t="s">
        <v>6879</v>
      </c>
      <c r="C678" t="s">
        <v>7483</v>
      </c>
      <c r="D678" t="s">
        <v>6881</v>
      </c>
      <c r="E678" t="s">
        <v>8973</v>
      </c>
      <c r="F678" t="s">
        <v>8974</v>
      </c>
      <c r="H678">
        <v>2011</v>
      </c>
      <c r="I678">
        <v>1</v>
      </c>
      <c r="J678">
        <v>2011</v>
      </c>
      <c r="K678">
        <v>11</v>
      </c>
      <c r="L678" t="s">
        <v>6884</v>
      </c>
      <c r="N678" t="s">
        <v>6818</v>
      </c>
      <c r="Q678" t="s">
        <v>6925</v>
      </c>
      <c r="S678" t="s">
        <v>8975</v>
      </c>
      <c r="T678" t="s">
        <v>6894</v>
      </c>
      <c r="V678" t="s">
        <v>8976</v>
      </c>
      <c r="W678" t="s">
        <v>6900</v>
      </c>
      <c r="Z678">
        <v>100</v>
      </c>
      <c r="AB678">
        <v>15</v>
      </c>
      <c r="AC678">
        <v>64</v>
      </c>
      <c r="AJ678" t="s">
        <v>4835</v>
      </c>
      <c r="AL678" t="s">
        <v>4835</v>
      </c>
    </row>
    <row r="679" spans="1:40" x14ac:dyDescent="0.2">
      <c r="A679" t="s">
        <v>3443</v>
      </c>
      <c r="B679" t="s">
        <v>6971</v>
      </c>
      <c r="C679" t="s">
        <v>6890</v>
      </c>
      <c r="D679" t="s">
        <v>6881</v>
      </c>
      <c r="F679" t="s">
        <v>6891</v>
      </c>
      <c r="H679">
        <v>2010</v>
      </c>
      <c r="I679">
        <v>7</v>
      </c>
      <c r="J679">
        <v>2010</v>
      </c>
      <c r="K679">
        <v>9</v>
      </c>
      <c r="L679" t="s">
        <v>6907</v>
      </c>
      <c r="N679" t="s">
        <v>6818</v>
      </c>
      <c r="Q679" t="s">
        <v>7027</v>
      </c>
      <c r="R679" t="s">
        <v>8977</v>
      </c>
      <c r="T679" t="s">
        <v>6912</v>
      </c>
      <c r="U679" t="s">
        <v>8978</v>
      </c>
      <c r="V679" t="s">
        <v>8979</v>
      </c>
      <c r="W679" t="s">
        <v>6900</v>
      </c>
      <c r="Z679">
        <v>100</v>
      </c>
      <c r="AA679">
        <v>12.2</v>
      </c>
      <c r="AB679">
        <v>18</v>
      </c>
      <c r="AJ679" t="s">
        <v>4837</v>
      </c>
      <c r="AK679" t="s">
        <v>8631</v>
      </c>
      <c r="AL679" t="s">
        <v>4835</v>
      </c>
    </row>
    <row r="680" spans="1:40" x14ac:dyDescent="0.2">
      <c r="A680" t="s">
        <v>3443</v>
      </c>
      <c r="B680" t="s">
        <v>8980</v>
      </c>
      <c r="C680" t="s">
        <v>6890</v>
      </c>
      <c r="D680" t="s">
        <v>6881</v>
      </c>
      <c r="F680" t="s">
        <v>6891</v>
      </c>
      <c r="H680">
        <v>2010</v>
      </c>
      <c r="I680">
        <v>7</v>
      </c>
      <c r="J680">
        <v>2010</v>
      </c>
      <c r="K680">
        <v>9</v>
      </c>
      <c r="L680" t="s">
        <v>6907</v>
      </c>
      <c r="N680" t="s">
        <v>6818</v>
      </c>
      <c r="Q680" t="s">
        <v>7027</v>
      </c>
      <c r="R680" t="s">
        <v>8977</v>
      </c>
      <c r="T680" t="s">
        <v>6894</v>
      </c>
      <c r="U680" t="s">
        <v>8981</v>
      </c>
      <c r="V680" t="s">
        <v>8979</v>
      </c>
      <c r="W680" t="s">
        <v>6900</v>
      </c>
      <c r="Z680">
        <v>100</v>
      </c>
      <c r="AA680">
        <v>26.3</v>
      </c>
      <c r="AB680">
        <v>18</v>
      </c>
      <c r="AJ680" t="s">
        <v>4837</v>
      </c>
      <c r="AK680" t="s">
        <v>8631</v>
      </c>
      <c r="AL680" t="s">
        <v>4835</v>
      </c>
    </row>
    <row r="681" spans="1:40" x14ac:dyDescent="0.2">
      <c r="A681" t="s">
        <v>4636</v>
      </c>
      <c r="B681" t="s">
        <v>6879</v>
      </c>
      <c r="C681" t="s">
        <v>7241</v>
      </c>
      <c r="D681" t="s">
        <v>6983</v>
      </c>
      <c r="E681" t="s">
        <v>9671</v>
      </c>
      <c r="F681" t="s">
        <v>9672</v>
      </c>
      <c r="G681" t="s">
        <v>9673</v>
      </c>
      <c r="H681">
        <v>2015</v>
      </c>
      <c r="I681">
        <v>11</v>
      </c>
      <c r="J681">
        <v>2016</v>
      </c>
      <c r="K681">
        <v>1</v>
      </c>
      <c r="L681" t="s">
        <v>6884</v>
      </c>
      <c r="N681" t="s">
        <v>6818</v>
      </c>
      <c r="Q681" t="s">
        <v>6920</v>
      </c>
      <c r="T681" t="s">
        <v>6886</v>
      </c>
      <c r="V681" t="s">
        <v>9674</v>
      </c>
      <c r="W681" t="s">
        <v>6896</v>
      </c>
      <c r="X681">
        <v>64.2</v>
      </c>
      <c r="Y681" t="s">
        <v>9675</v>
      </c>
      <c r="Z681">
        <v>100</v>
      </c>
      <c r="AA681">
        <v>12.04</v>
      </c>
      <c r="AC681">
        <v>40</v>
      </c>
      <c r="AD681">
        <v>32.200000000000003</v>
      </c>
      <c r="AJ681" t="s">
        <v>4835</v>
      </c>
      <c r="AL681" t="s">
        <v>4835</v>
      </c>
    </row>
    <row r="682" spans="1:40" x14ac:dyDescent="0.2">
      <c r="A682" t="s">
        <v>755</v>
      </c>
      <c r="B682" t="s">
        <v>6879</v>
      </c>
      <c r="C682" t="s">
        <v>7516</v>
      </c>
      <c r="D682" t="s">
        <v>6881</v>
      </c>
      <c r="F682" t="s">
        <v>7517</v>
      </c>
      <c r="G682" t="s">
        <v>7518</v>
      </c>
      <c r="H682">
        <v>2021</v>
      </c>
      <c r="I682">
        <v>3</v>
      </c>
      <c r="J682">
        <v>2022</v>
      </c>
      <c r="K682">
        <v>3</v>
      </c>
      <c r="L682" t="s">
        <v>6884</v>
      </c>
      <c r="N682" t="s">
        <v>6818</v>
      </c>
      <c r="Q682" t="s">
        <v>7013</v>
      </c>
      <c r="T682" t="s">
        <v>6961</v>
      </c>
      <c r="V682" t="s">
        <v>7519</v>
      </c>
      <c r="W682" t="s">
        <v>6900</v>
      </c>
      <c r="Z682">
        <v>100</v>
      </c>
      <c r="AA682">
        <v>23</v>
      </c>
      <c r="AB682">
        <v>15</v>
      </c>
      <c r="AE682">
        <v>27</v>
      </c>
      <c r="AF682">
        <v>24</v>
      </c>
      <c r="AG682">
        <v>33</v>
      </c>
      <c r="AJ682" t="s">
        <v>4835</v>
      </c>
      <c r="AL682" t="s">
        <v>4837</v>
      </c>
    </row>
    <row r="683" spans="1:40" x14ac:dyDescent="0.2">
      <c r="A683" t="s">
        <v>761</v>
      </c>
      <c r="B683" t="s">
        <v>6879</v>
      </c>
      <c r="C683" t="s">
        <v>7516</v>
      </c>
      <c r="D683" t="s">
        <v>6881</v>
      </c>
      <c r="F683" t="s">
        <v>7517</v>
      </c>
      <c r="H683">
        <v>2021</v>
      </c>
      <c r="I683">
        <v>3</v>
      </c>
      <c r="J683">
        <v>2022</v>
      </c>
      <c r="K683">
        <v>3</v>
      </c>
      <c r="L683" t="s">
        <v>6884</v>
      </c>
      <c r="N683" t="s">
        <v>6818</v>
      </c>
      <c r="Q683" t="s">
        <v>7013</v>
      </c>
      <c r="S683" t="s">
        <v>8982</v>
      </c>
      <c r="T683" t="s">
        <v>6961</v>
      </c>
      <c r="V683" t="s">
        <v>8983</v>
      </c>
      <c r="W683" t="s">
        <v>4835</v>
      </c>
      <c r="Z683">
        <v>100</v>
      </c>
      <c r="AA683">
        <v>21.5</v>
      </c>
      <c r="AB683">
        <v>15</v>
      </c>
      <c r="AE683">
        <v>27</v>
      </c>
      <c r="AF683">
        <v>24</v>
      </c>
      <c r="AG683">
        <v>33</v>
      </c>
      <c r="AJ683" t="s">
        <v>4835</v>
      </c>
      <c r="AL683" t="s">
        <v>4837</v>
      </c>
    </row>
    <row r="684" spans="1:40" x14ac:dyDescent="0.2">
      <c r="A684" t="s">
        <v>3449</v>
      </c>
      <c r="B684" t="s">
        <v>6879</v>
      </c>
      <c r="C684" t="s">
        <v>6890</v>
      </c>
      <c r="D684" t="s">
        <v>6881</v>
      </c>
      <c r="F684" t="s">
        <v>6891</v>
      </c>
      <c r="H684">
        <v>2010</v>
      </c>
      <c r="I684">
        <v>11</v>
      </c>
      <c r="J684">
        <v>2010</v>
      </c>
      <c r="K684">
        <v>12</v>
      </c>
      <c r="L684" t="s">
        <v>6884</v>
      </c>
      <c r="N684" t="s">
        <v>6816</v>
      </c>
      <c r="O684" t="s">
        <v>6937</v>
      </c>
      <c r="T684" t="s">
        <v>6894</v>
      </c>
      <c r="V684" t="s">
        <v>8984</v>
      </c>
      <c r="W684" t="s">
        <v>6896</v>
      </c>
      <c r="Y684" t="s">
        <v>8985</v>
      </c>
      <c r="Z684">
        <v>100</v>
      </c>
      <c r="AA684">
        <v>29.5</v>
      </c>
      <c r="AB684">
        <v>18</v>
      </c>
      <c r="AC684">
        <v>62</v>
      </c>
      <c r="AE684">
        <v>30</v>
      </c>
      <c r="AF684">
        <v>25</v>
      </c>
      <c r="AG684">
        <v>38</v>
      </c>
      <c r="AJ684" t="s">
        <v>4837</v>
      </c>
      <c r="AK684" t="s">
        <v>8631</v>
      </c>
      <c r="AL684" t="s">
        <v>4835</v>
      </c>
      <c r="AN684" t="s">
        <v>7963</v>
      </c>
    </row>
    <row r="685" spans="1:40" x14ac:dyDescent="0.2">
      <c r="A685" t="s">
        <v>767</v>
      </c>
      <c r="B685" t="s">
        <v>6879</v>
      </c>
      <c r="C685" t="s">
        <v>6890</v>
      </c>
      <c r="D685" t="s">
        <v>6881</v>
      </c>
      <c r="F685" t="s">
        <v>6891</v>
      </c>
      <c r="H685">
        <v>2021</v>
      </c>
      <c r="I685">
        <v>2</v>
      </c>
      <c r="J685">
        <v>2021</v>
      </c>
      <c r="K685">
        <v>3</v>
      </c>
      <c r="L685" t="s">
        <v>6907</v>
      </c>
      <c r="N685" t="s">
        <v>6816</v>
      </c>
      <c r="O685" t="s">
        <v>6946</v>
      </c>
      <c r="S685" t="s">
        <v>7520</v>
      </c>
      <c r="T685" t="s">
        <v>6912</v>
      </c>
      <c r="U685" t="s">
        <v>7521</v>
      </c>
      <c r="V685" t="s">
        <v>7522</v>
      </c>
      <c r="W685" t="s">
        <v>6896</v>
      </c>
      <c r="X685">
        <v>36.51</v>
      </c>
      <c r="Y685" t="s">
        <v>7523</v>
      </c>
      <c r="Z685">
        <v>100</v>
      </c>
      <c r="AA685">
        <v>8.3000000000000007</v>
      </c>
      <c r="AB685">
        <v>18</v>
      </c>
      <c r="AC685">
        <v>30</v>
      </c>
      <c r="AE685">
        <v>21</v>
      </c>
      <c r="AF685">
        <v>20</v>
      </c>
      <c r="AG685">
        <v>22</v>
      </c>
      <c r="AJ685" t="s">
        <v>4837</v>
      </c>
      <c r="AK685" t="s">
        <v>7524</v>
      </c>
      <c r="AL685" t="s">
        <v>4837</v>
      </c>
    </row>
    <row r="686" spans="1:40" x14ac:dyDescent="0.2">
      <c r="A686" t="s">
        <v>774</v>
      </c>
      <c r="B686" t="s">
        <v>6879</v>
      </c>
      <c r="C686" t="s">
        <v>6890</v>
      </c>
      <c r="D686" t="s">
        <v>6881</v>
      </c>
      <c r="F686" t="s">
        <v>6891</v>
      </c>
      <c r="H686">
        <v>2021</v>
      </c>
      <c r="I686">
        <v>2</v>
      </c>
      <c r="J686">
        <v>2021</v>
      </c>
      <c r="K686">
        <v>3</v>
      </c>
      <c r="L686" t="s">
        <v>6907</v>
      </c>
      <c r="N686" t="s">
        <v>6816</v>
      </c>
      <c r="O686" t="s">
        <v>5178</v>
      </c>
      <c r="P686" t="s">
        <v>7525</v>
      </c>
      <c r="T686" t="s">
        <v>6912</v>
      </c>
      <c r="V686" t="s">
        <v>7526</v>
      </c>
      <c r="W686" t="s">
        <v>6900</v>
      </c>
      <c r="Z686">
        <v>100</v>
      </c>
      <c r="AA686">
        <v>8.3000000000000007</v>
      </c>
      <c r="AB686">
        <v>18</v>
      </c>
      <c r="AC686">
        <v>30</v>
      </c>
      <c r="AE686">
        <v>21</v>
      </c>
      <c r="AF686">
        <v>20</v>
      </c>
      <c r="AG686">
        <v>22</v>
      </c>
      <c r="AJ686" t="s">
        <v>4837</v>
      </c>
      <c r="AK686" t="s">
        <v>7527</v>
      </c>
      <c r="AL686" t="s">
        <v>4835</v>
      </c>
    </row>
    <row r="687" spans="1:40" x14ac:dyDescent="0.2">
      <c r="A687" t="s">
        <v>4640</v>
      </c>
      <c r="B687" t="s">
        <v>7568</v>
      </c>
      <c r="C687" t="s">
        <v>7167</v>
      </c>
      <c r="D687" t="s">
        <v>6881</v>
      </c>
      <c r="F687" t="s">
        <v>8050</v>
      </c>
      <c r="G687" t="s">
        <v>9676</v>
      </c>
      <c r="H687">
        <v>2014</v>
      </c>
      <c r="I687">
        <v>1</v>
      </c>
      <c r="J687">
        <v>2014</v>
      </c>
      <c r="K687">
        <v>11</v>
      </c>
      <c r="L687" t="s">
        <v>6884</v>
      </c>
      <c r="N687" t="s">
        <v>6818</v>
      </c>
      <c r="Q687" t="s">
        <v>7009</v>
      </c>
      <c r="T687" t="s">
        <v>6886</v>
      </c>
      <c r="U687" t="s">
        <v>9643</v>
      </c>
      <c r="V687" t="s">
        <v>9677</v>
      </c>
      <c r="W687" t="s">
        <v>6900</v>
      </c>
      <c r="Z687">
        <v>100</v>
      </c>
      <c r="AD687">
        <v>29.2</v>
      </c>
      <c r="AJ687" t="s">
        <v>4835</v>
      </c>
      <c r="AL687" t="s">
        <v>4835</v>
      </c>
    </row>
    <row r="688" spans="1:40" x14ac:dyDescent="0.2">
      <c r="A688" t="s">
        <v>4640</v>
      </c>
      <c r="B688" t="s">
        <v>7574</v>
      </c>
      <c r="C688" t="s">
        <v>7167</v>
      </c>
      <c r="D688" t="s">
        <v>6881</v>
      </c>
      <c r="F688" t="s">
        <v>8050</v>
      </c>
      <c r="G688" t="s">
        <v>9676</v>
      </c>
      <c r="H688">
        <v>2014</v>
      </c>
      <c r="I688">
        <v>1</v>
      </c>
      <c r="J688">
        <v>2014</v>
      </c>
      <c r="K688">
        <v>11</v>
      </c>
      <c r="L688" t="s">
        <v>6884</v>
      </c>
      <c r="N688" t="s">
        <v>6818</v>
      </c>
      <c r="Q688" t="s">
        <v>7009</v>
      </c>
      <c r="T688" t="s">
        <v>6886</v>
      </c>
      <c r="U688" t="s">
        <v>9645</v>
      </c>
      <c r="V688" t="s">
        <v>9678</v>
      </c>
      <c r="W688" t="s">
        <v>6900</v>
      </c>
      <c r="Z688">
        <v>100</v>
      </c>
      <c r="AD688">
        <v>29.3</v>
      </c>
      <c r="AJ688" t="s">
        <v>4835</v>
      </c>
      <c r="AL688" t="s">
        <v>4835</v>
      </c>
    </row>
    <row r="689" spans="1:40" x14ac:dyDescent="0.2">
      <c r="A689" t="s">
        <v>780</v>
      </c>
      <c r="B689" t="s">
        <v>6879</v>
      </c>
      <c r="C689" t="s">
        <v>7091</v>
      </c>
      <c r="D689" t="s">
        <v>6881</v>
      </c>
      <c r="E689" t="s">
        <v>7528</v>
      </c>
      <c r="G689" t="s">
        <v>7529</v>
      </c>
      <c r="L689" t="s">
        <v>6884</v>
      </c>
      <c r="N689" t="s">
        <v>6818</v>
      </c>
      <c r="Q689" t="s">
        <v>7013</v>
      </c>
      <c r="T689" t="s">
        <v>6961</v>
      </c>
      <c r="V689" t="s">
        <v>7530</v>
      </c>
      <c r="W689" t="s">
        <v>6896</v>
      </c>
      <c r="Y689" t="s">
        <v>7531</v>
      </c>
      <c r="Z689">
        <v>100</v>
      </c>
      <c r="AB689">
        <v>18</v>
      </c>
      <c r="AD689">
        <v>25</v>
      </c>
      <c r="AJ689" t="s">
        <v>4835</v>
      </c>
      <c r="AL689" t="s">
        <v>4835</v>
      </c>
      <c r="AN689" t="s">
        <v>7532</v>
      </c>
    </row>
    <row r="690" spans="1:40" x14ac:dyDescent="0.2">
      <c r="A690" t="s">
        <v>1738</v>
      </c>
      <c r="B690" t="s">
        <v>6879</v>
      </c>
      <c r="C690" t="s">
        <v>6982</v>
      </c>
      <c r="D690" t="s">
        <v>6881</v>
      </c>
      <c r="E690" t="s">
        <v>6984</v>
      </c>
      <c r="F690" t="s">
        <v>7225</v>
      </c>
      <c r="G690" t="s">
        <v>8239</v>
      </c>
      <c r="H690">
        <v>2017</v>
      </c>
      <c r="I690">
        <v>11</v>
      </c>
      <c r="J690">
        <v>2018</v>
      </c>
      <c r="K690">
        <v>4</v>
      </c>
      <c r="L690" t="s">
        <v>6884</v>
      </c>
      <c r="N690" t="s">
        <v>6818</v>
      </c>
      <c r="Q690" t="s">
        <v>6967</v>
      </c>
      <c r="S690" t="s">
        <v>8283</v>
      </c>
      <c r="T690" t="s">
        <v>6961</v>
      </c>
      <c r="V690" t="s">
        <v>8284</v>
      </c>
      <c r="W690" t="s">
        <v>6896</v>
      </c>
      <c r="X690">
        <v>34.799999999999997</v>
      </c>
      <c r="Y690" t="s">
        <v>8285</v>
      </c>
      <c r="Z690">
        <v>100</v>
      </c>
      <c r="AA690">
        <v>17.3</v>
      </c>
      <c r="AB690">
        <v>18</v>
      </c>
      <c r="AC690">
        <v>43</v>
      </c>
      <c r="AD690">
        <v>28.3</v>
      </c>
      <c r="AE690">
        <v>27</v>
      </c>
      <c r="AF690">
        <v>24</v>
      </c>
      <c r="AG690">
        <v>33</v>
      </c>
      <c r="AJ690" t="s">
        <v>4835</v>
      </c>
      <c r="AL690" t="s">
        <v>4837</v>
      </c>
      <c r="AN690" t="s">
        <v>8286</v>
      </c>
    </row>
    <row r="691" spans="1:40" x14ac:dyDescent="0.2">
      <c r="A691" t="s">
        <v>1299</v>
      </c>
      <c r="B691" t="s">
        <v>6879</v>
      </c>
      <c r="C691" t="s">
        <v>7091</v>
      </c>
      <c r="D691" t="s">
        <v>6900</v>
      </c>
      <c r="E691" t="s">
        <v>8540</v>
      </c>
      <c r="F691" t="s">
        <v>8986</v>
      </c>
      <c r="G691" t="s">
        <v>8987</v>
      </c>
      <c r="H691">
        <v>2018</v>
      </c>
      <c r="I691">
        <v>6</v>
      </c>
      <c r="J691">
        <v>2019</v>
      </c>
      <c r="K691">
        <v>9</v>
      </c>
      <c r="L691" t="s">
        <v>6907</v>
      </c>
      <c r="N691" t="s">
        <v>6818</v>
      </c>
      <c r="Q691" t="s">
        <v>6952</v>
      </c>
      <c r="T691" t="s">
        <v>6886</v>
      </c>
      <c r="U691" t="s">
        <v>8988</v>
      </c>
      <c r="V691" t="s">
        <v>8989</v>
      </c>
      <c r="W691" t="s">
        <v>6896</v>
      </c>
      <c r="X691">
        <v>4</v>
      </c>
      <c r="Y691" t="s">
        <v>8990</v>
      </c>
      <c r="Z691">
        <v>100</v>
      </c>
      <c r="AE691">
        <v>35</v>
      </c>
      <c r="AF691">
        <v>29</v>
      </c>
      <c r="AG691">
        <v>59</v>
      </c>
      <c r="AJ691" t="s">
        <v>4835</v>
      </c>
      <c r="AL691" t="s">
        <v>4835</v>
      </c>
    </row>
    <row r="692" spans="1:40" x14ac:dyDescent="0.2">
      <c r="A692" t="s">
        <v>786</v>
      </c>
      <c r="B692" t="s">
        <v>6879</v>
      </c>
      <c r="C692" t="s">
        <v>6982</v>
      </c>
      <c r="D692" t="s">
        <v>6881</v>
      </c>
      <c r="F692" t="s">
        <v>7533</v>
      </c>
      <c r="G692" t="s">
        <v>7534</v>
      </c>
      <c r="H692">
        <v>2019</v>
      </c>
      <c r="I692">
        <v>2</v>
      </c>
      <c r="J692">
        <v>2021</v>
      </c>
      <c r="K692">
        <v>9</v>
      </c>
      <c r="L692" t="s">
        <v>6884</v>
      </c>
      <c r="N692" t="s">
        <v>6818</v>
      </c>
      <c r="Q692" t="s">
        <v>7027</v>
      </c>
      <c r="S692" t="s">
        <v>7535</v>
      </c>
      <c r="T692" t="s">
        <v>6947</v>
      </c>
      <c r="U692" t="s">
        <v>7536</v>
      </c>
      <c r="V692" t="s">
        <v>7537</v>
      </c>
      <c r="W692" t="s">
        <v>6896</v>
      </c>
      <c r="Y692" t="s">
        <v>6970</v>
      </c>
      <c r="Z692">
        <v>100</v>
      </c>
      <c r="AA692">
        <v>0</v>
      </c>
      <c r="AB692">
        <v>16</v>
      </c>
      <c r="AC692">
        <v>21</v>
      </c>
      <c r="AJ692" t="s">
        <v>4835</v>
      </c>
      <c r="AL692" t="s">
        <v>4835</v>
      </c>
      <c r="AN692" t="s">
        <v>7538</v>
      </c>
    </row>
    <row r="693" spans="1:40" x14ac:dyDescent="0.2">
      <c r="A693" t="s">
        <v>2560</v>
      </c>
      <c r="B693" t="s">
        <v>6879</v>
      </c>
      <c r="C693" t="s">
        <v>7241</v>
      </c>
      <c r="D693" t="s">
        <v>6881</v>
      </c>
      <c r="F693" t="s">
        <v>7260</v>
      </c>
      <c r="G693" t="s">
        <v>9516</v>
      </c>
      <c r="H693">
        <v>2013</v>
      </c>
      <c r="I693">
        <v>11</v>
      </c>
      <c r="J693">
        <v>2014</v>
      </c>
      <c r="K693">
        <v>10</v>
      </c>
      <c r="L693" t="s">
        <v>6884</v>
      </c>
      <c r="N693" t="s">
        <v>6818</v>
      </c>
      <c r="Q693" t="s">
        <v>6967</v>
      </c>
      <c r="T693" t="s">
        <v>6961</v>
      </c>
      <c r="V693" t="s">
        <v>9517</v>
      </c>
      <c r="W693" t="s">
        <v>6900</v>
      </c>
      <c r="Z693">
        <v>100</v>
      </c>
      <c r="AA693">
        <v>4.2</v>
      </c>
      <c r="AB693">
        <v>18</v>
      </c>
      <c r="AD693">
        <v>25.5</v>
      </c>
      <c r="AJ693" t="s">
        <v>4835</v>
      </c>
      <c r="AL693" t="s">
        <v>4837</v>
      </c>
    </row>
    <row r="694" spans="1:40" x14ac:dyDescent="0.2">
      <c r="A694" t="s">
        <v>238</v>
      </c>
      <c r="B694" t="s">
        <v>6879</v>
      </c>
      <c r="C694" t="s">
        <v>7091</v>
      </c>
      <c r="D694" t="s">
        <v>6900</v>
      </c>
      <c r="G694" t="s">
        <v>7539</v>
      </c>
      <c r="H694">
        <v>2022</v>
      </c>
      <c r="I694">
        <v>11</v>
      </c>
      <c r="J694">
        <v>2023</v>
      </c>
      <c r="K694">
        <v>10</v>
      </c>
      <c r="L694" t="s">
        <v>6884</v>
      </c>
      <c r="N694" t="s">
        <v>6818</v>
      </c>
      <c r="Q694" t="s">
        <v>6203</v>
      </c>
      <c r="T694" t="s">
        <v>6886</v>
      </c>
      <c r="U694" t="s">
        <v>7540</v>
      </c>
      <c r="V694" t="s">
        <v>7541</v>
      </c>
      <c r="W694" t="s">
        <v>6896</v>
      </c>
      <c r="X694">
        <v>100</v>
      </c>
      <c r="Y694" t="s">
        <v>7542</v>
      </c>
      <c r="AB694">
        <v>18</v>
      </c>
      <c r="AC694">
        <v>50</v>
      </c>
      <c r="AJ694" t="s">
        <v>4835</v>
      </c>
      <c r="AL694" t="s">
        <v>4835</v>
      </c>
    </row>
    <row r="695" spans="1:40" x14ac:dyDescent="0.2">
      <c r="A695" t="s">
        <v>3456</v>
      </c>
      <c r="B695" t="s">
        <v>6879</v>
      </c>
      <c r="C695" t="s">
        <v>6928</v>
      </c>
      <c r="D695" t="s">
        <v>6900</v>
      </c>
      <c r="E695" t="s">
        <v>8991</v>
      </c>
      <c r="H695">
        <v>2013</v>
      </c>
      <c r="I695">
        <v>5</v>
      </c>
      <c r="J695">
        <v>2014</v>
      </c>
      <c r="K695">
        <v>4</v>
      </c>
      <c r="L695" t="s">
        <v>6884</v>
      </c>
      <c r="N695" t="s">
        <v>6818</v>
      </c>
      <c r="Q695" t="s">
        <v>6920</v>
      </c>
      <c r="T695" t="s">
        <v>6886</v>
      </c>
      <c r="V695" t="s">
        <v>8992</v>
      </c>
      <c r="W695" t="s">
        <v>6896</v>
      </c>
      <c r="Y695" t="s">
        <v>8993</v>
      </c>
      <c r="AB695">
        <v>18</v>
      </c>
      <c r="AC695">
        <v>50</v>
      </c>
      <c r="AD695">
        <v>33.67</v>
      </c>
      <c r="AJ695" t="s">
        <v>4835</v>
      </c>
      <c r="AL695" t="s">
        <v>4835</v>
      </c>
      <c r="AN695" t="s">
        <v>7963</v>
      </c>
    </row>
    <row r="696" spans="1:40" x14ac:dyDescent="0.2">
      <c r="A696" t="s">
        <v>1744</v>
      </c>
      <c r="B696" t="s">
        <v>6879</v>
      </c>
      <c r="C696" t="s">
        <v>7483</v>
      </c>
      <c r="D696" t="s">
        <v>6881</v>
      </c>
      <c r="F696" t="s">
        <v>8287</v>
      </c>
      <c r="L696" t="s">
        <v>6884</v>
      </c>
      <c r="N696" t="s">
        <v>6818</v>
      </c>
      <c r="Q696" t="s">
        <v>6893</v>
      </c>
      <c r="T696" t="s">
        <v>6886</v>
      </c>
      <c r="U696" t="s">
        <v>8288</v>
      </c>
      <c r="V696" t="s">
        <v>8289</v>
      </c>
      <c r="W696" t="s">
        <v>6896</v>
      </c>
      <c r="Y696" t="s">
        <v>8290</v>
      </c>
      <c r="AA696">
        <v>100</v>
      </c>
      <c r="AB696">
        <v>18</v>
      </c>
      <c r="AC696">
        <v>50</v>
      </c>
      <c r="AJ696" t="s">
        <v>4835</v>
      </c>
      <c r="AL696" t="s">
        <v>4835</v>
      </c>
      <c r="AN696" t="s">
        <v>8291</v>
      </c>
    </row>
    <row r="697" spans="1:40" x14ac:dyDescent="0.2">
      <c r="A697" t="s">
        <v>3462</v>
      </c>
      <c r="B697" t="s">
        <v>6879</v>
      </c>
      <c r="C697" t="s">
        <v>7091</v>
      </c>
      <c r="D697" t="s">
        <v>6900</v>
      </c>
      <c r="E697" t="s">
        <v>7134</v>
      </c>
      <c r="G697" t="s">
        <v>8994</v>
      </c>
      <c r="H697">
        <v>2011</v>
      </c>
      <c r="I697">
        <v>11</v>
      </c>
      <c r="J697">
        <v>2012</v>
      </c>
      <c r="K697">
        <v>3</v>
      </c>
      <c r="L697" t="s">
        <v>6907</v>
      </c>
      <c r="N697" t="s">
        <v>6818</v>
      </c>
      <c r="Q697" t="s">
        <v>6893</v>
      </c>
      <c r="T697" t="s">
        <v>6886</v>
      </c>
      <c r="V697" t="s">
        <v>8995</v>
      </c>
      <c r="W697" t="s">
        <v>6900</v>
      </c>
      <c r="Z697">
        <v>100</v>
      </c>
      <c r="AA697">
        <v>7</v>
      </c>
      <c r="AB697">
        <v>15</v>
      </c>
      <c r="AC697">
        <v>49</v>
      </c>
      <c r="AJ697" t="s">
        <v>4835</v>
      </c>
      <c r="AL697" t="s">
        <v>4835</v>
      </c>
    </row>
    <row r="698" spans="1:40" x14ac:dyDescent="0.2">
      <c r="A698" t="s">
        <v>3468</v>
      </c>
      <c r="B698" t="s">
        <v>6879</v>
      </c>
      <c r="C698" t="s">
        <v>6928</v>
      </c>
      <c r="D698" t="s">
        <v>6881</v>
      </c>
      <c r="E698" t="s">
        <v>8372</v>
      </c>
      <c r="F698" t="s">
        <v>8996</v>
      </c>
      <c r="G698" t="s">
        <v>8997</v>
      </c>
      <c r="H698">
        <v>2011</v>
      </c>
      <c r="I698">
        <v>9</v>
      </c>
      <c r="J698">
        <v>2012</v>
      </c>
      <c r="K698">
        <v>7</v>
      </c>
      <c r="L698" t="s">
        <v>6884</v>
      </c>
      <c r="N698" t="s">
        <v>6818</v>
      </c>
      <c r="Q698" t="s">
        <v>6952</v>
      </c>
      <c r="T698" t="s">
        <v>6886</v>
      </c>
      <c r="V698" t="s">
        <v>8998</v>
      </c>
      <c r="W698" t="s">
        <v>6896</v>
      </c>
      <c r="X698">
        <v>75.5</v>
      </c>
      <c r="Y698" t="s">
        <v>8999</v>
      </c>
      <c r="AB698">
        <v>15</v>
      </c>
      <c r="AC698">
        <v>65</v>
      </c>
      <c r="AJ698" t="s">
        <v>4835</v>
      </c>
      <c r="AL698" t="s">
        <v>4835</v>
      </c>
    </row>
    <row r="699" spans="1:40" x14ac:dyDescent="0.2">
      <c r="A699" t="s">
        <v>2088</v>
      </c>
      <c r="B699" t="s">
        <v>6879</v>
      </c>
      <c r="C699" t="s">
        <v>7091</v>
      </c>
      <c r="D699" t="s">
        <v>6881</v>
      </c>
      <c r="E699" t="s">
        <v>9000</v>
      </c>
      <c r="F699" t="s">
        <v>9001</v>
      </c>
      <c r="G699" t="s">
        <v>9002</v>
      </c>
      <c r="H699">
        <v>2016</v>
      </c>
      <c r="I699">
        <v>3</v>
      </c>
      <c r="J699">
        <v>2018</v>
      </c>
      <c r="K699">
        <v>11</v>
      </c>
      <c r="L699" t="s">
        <v>6884</v>
      </c>
      <c r="N699" t="s">
        <v>6818</v>
      </c>
      <c r="Q699" t="s">
        <v>6920</v>
      </c>
      <c r="T699" t="s">
        <v>6961</v>
      </c>
      <c r="V699" t="s">
        <v>9003</v>
      </c>
      <c r="W699" t="s">
        <v>6896</v>
      </c>
      <c r="X699">
        <v>100</v>
      </c>
      <c r="Y699" t="s">
        <v>9004</v>
      </c>
      <c r="Z699">
        <v>100</v>
      </c>
      <c r="AB699">
        <v>18</v>
      </c>
      <c r="AC699">
        <v>39</v>
      </c>
      <c r="AJ699" t="s">
        <v>4835</v>
      </c>
      <c r="AL699" t="s">
        <v>4835</v>
      </c>
    </row>
    <row r="700" spans="1:40" x14ac:dyDescent="0.2">
      <c r="A700" t="s">
        <v>3475</v>
      </c>
      <c r="B700" t="s">
        <v>6879</v>
      </c>
      <c r="C700" t="s">
        <v>7106</v>
      </c>
      <c r="D700" t="s">
        <v>6983</v>
      </c>
      <c r="F700" t="s">
        <v>9005</v>
      </c>
      <c r="G700" t="s">
        <v>9006</v>
      </c>
      <c r="H700">
        <v>2010</v>
      </c>
      <c r="I700">
        <v>4</v>
      </c>
      <c r="J700">
        <v>2011</v>
      </c>
      <c r="K700">
        <v>5</v>
      </c>
      <c r="L700" t="s">
        <v>6884</v>
      </c>
      <c r="N700" t="s">
        <v>6818</v>
      </c>
      <c r="Q700" t="s">
        <v>7027</v>
      </c>
      <c r="T700" t="s">
        <v>5178</v>
      </c>
      <c r="U700" t="s">
        <v>9007</v>
      </c>
      <c r="V700" t="s">
        <v>9008</v>
      </c>
      <c r="W700" t="s">
        <v>6896</v>
      </c>
      <c r="Y700" t="s">
        <v>9009</v>
      </c>
      <c r="Z700">
        <v>100</v>
      </c>
      <c r="AA700">
        <v>0</v>
      </c>
      <c r="AB700">
        <v>18</v>
      </c>
      <c r="AC700">
        <v>40</v>
      </c>
      <c r="AD700">
        <v>25</v>
      </c>
      <c r="AJ700" t="s">
        <v>4835</v>
      </c>
      <c r="AL700" t="s">
        <v>4835</v>
      </c>
      <c r="AN700" t="s">
        <v>7963</v>
      </c>
    </row>
    <row r="701" spans="1:40" x14ac:dyDescent="0.2">
      <c r="A701" t="s">
        <v>1750</v>
      </c>
      <c r="B701" t="s">
        <v>6879</v>
      </c>
      <c r="C701" t="s">
        <v>7106</v>
      </c>
      <c r="D701" t="s">
        <v>6881</v>
      </c>
      <c r="E701" t="s">
        <v>8292</v>
      </c>
      <c r="H701">
        <v>2016</v>
      </c>
      <c r="I701">
        <v>7</v>
      </c>
      <c r="J701">
        <v>2019</v>
      </c>
      <c r="K701">
        <v>1</v>
      </c>
      <c r="L701" t="s">
        <v>6884</v>
      </c>
      <c r="N701" t="s">
        <v>6818</v>
      </c>
      <c r="Q701" t="s">
        <v>7027</v>
      </c>
      <c r="T701" t="s">
        <v>5178</v>
      </c>
      <c r="U701" t="s">
        <v>8293</v>
      </c>
      <c r="V701" t="s">
        <v>8294</v>
      </c>
      <c r="W701" t="s">
        <v>6900</v>
      </c>
      <c r="Z701">
        <v>100</v>
      </c>
      <c r="AA701">
        <v>0</v>
      </c>
      <c r="AB701">
        <v>20</v>
      </c>
      <c r="AC701">
        <v>50</v>
      </c>
      <c r="AD701">
        <v>30.1</v>
      </c>
      <c r="AJ701" t="s">
        <v>4835</v>
      </c>
      <c r="AL701" t="s">
        <v>4835</v>
      </c>
    </row>
    <row r="702" spans="1:40" x14ac:dyDescent="0.2">
      <c r="A702" t="s">
        <v>3481</v>
      </c>
      <c r="B702" t="s">
        <v>6879</v>
      </c>
      <c r="C702" t="s">
        <v>7086</v>
      </c>
      <c r="D702" t="s">
        <v>6881</v>
      </c>
      <c r="E702" t="s">
        <v>9010</v>
      </c>
      <c r="F702" t="s">
        <v>7991</v>
      </c>
      <c r="H702">
        <v>2012</v>
      </c>
      <c r="I702">
        <v>10</v>
      </c>
      <c r="J702">
        <v>2013</v>
      </c>
      <c r="K702">
        <v>12</v>
      </c>
      <c r="L702" t="s">
        <v>6884</v>
      </c>
      <c r="N702" t="s">
        <v>6818</v>
      </c>
      <c r="Q702" t="s">
        <v>7019</v>
      </c>
      <c r="T702" t="s">
        <v>6886</v>
      </c>
      <c r="V702" t="s">
        <v>9011</v>
      </c>
      <c r="W702" t="s">
        <v>4835</v>
      </c>
      <c r="AB702">
        <v>14</v>
      </c>
      <c r="AC702">
        <v>25</v>
      </c>
      <c r="AD702">
        <v>20.100000000000001</v>
      </c>
      <c r="AJ702" t="s">
        <v>4835</v>
      </c>
      <c r="AL702" t="s">
        <v>4835</v>
      </c>
    </row>
    <row r="703" spans="1:40" x14ac:dyDescent="0.2">
      <c r="A703" t="s">
        <v>3488</v>
      </c>
      <c r="B703" t="s">
        <v>6879</v>
      </c>
      <c r="C703" t="s">
        <v>6890</v>
      </c>
      <c r="D703" t="s">
        <v>6900</v>
      </c>
      <c r="E703" t="s">
        <v>9012</v>
      </c>
      <c r="F703" t="s">
        <v>9013</v>
      </c>
      <c r="G703" t="s">
        <v>9014</v>
      </c>
      <c r="H703">
        <v>2016</v>
      </c>
      <c r="I703">
        <v>4</v>
      </c>
      <c r="J703">
        <v>2017</v>
      </c>
      <c r="K703">
        <v>1</v>
      </c>
      <c r="L703" t="s">
        <v>6907</v>
      </c>
      <c r="N703" t="s">
        <v>6818</v>
      </c>
      <c r="Q703" t="s">
        <v>7048</v>
      </c>
      <c r="T703" t="s">
        <v>6912</v>
      </c>
      <c r="V703" t="s">
        <v>9015</v>
      </c>
      <c r="W703" t="s">
        <v>6896</v>
      </c>
      <c r="X703">
        <v>0.96</v>
      </c>
      <c r="Y703" t="s">
        <v>9016</v>
      </c>
      <c r="Z703">
        <v>100</v>
      </c>
      <c r="AA703">
        <v>34.6</v>
      </c>
      <c r="AB703">
        <v>18</v>
      </c>
      <c r="AC703">
        <v>49</v>
      </c>
      <c r="AJ703" t="s">
        <v>4835</v>
      </c>
      <c r="AL703" t="s">
        <v>4835</v>
      </c>
    </row>
    <row r="704" spans="1:40" x14ac:dyDescent="0.2">
      <c r="A704" t="s">
        <v>1306</v>
      </c>
      <c r="B704" t="s">
        <v>6879</v>
      </c>
      <c r="C704" t="s">
        <v>6982</v>
      </c>
      <c r="D704" t="s">
        <v>6881</v>
      </c>
      <c r="E704" t="s">
        <v>6984</v>
      </c>
      <c r="F704" t="s">
        <v>7225</v>
      </c>
      <c r="G704" t="s">
        <v>7448</v>
      </c>
      <c r="H704">
        <v>2020</v>
      </c>
      <c r="I704">
        <v>10</v>
      </c>
      <c r="J704">
        <v>2021</v>
      </c>
      <c r="K704">
        <v>4</v>
      </c>
      <c r="L704" t="s">
        <v>6884</v>
      </c>
      <c r="N704" t="s">
        <v>6818</v>
      </c>
      <c r="Q704" t="s">
        <v>6967</v>
      </c>
      <c r="T704" t="s">
        <v>6961</v>
      </c>
      <c r="V704" t="s">
        <v>9017</v>
      </c>
      <c r="W704" t="s">
        <v>6896</v>
      </c>
      <c r="Y704" t="s">
        <v>9018</v>
      </c>
      <c r="Z704">
        <v>100</v>
      </c>
      <c r="AA704">
        <v>100</v>
      </c>
      <c r="AB704">
        <v>18</v>
      </c>
      <c r="AJ704" t="s">
        <v>4835</v>
      </c>
      <c r="AL704" t="s">
        <v>4835</v>
      </c>
      <c r="AN704" t="s">
        <v>9019</v>
      </c>
    </row>
    <row r="705" spans="1:40" x14ac:dyDescent="0.2">
      <c r="A705" t="s">
        <v>1312</v>
      </c>
      <c r="B705" t="s">
        <v>6879</v>
      </c>
      <c r="C705" t="s">
        <v>6982</v>
      </c>
      <c r="D705" t="s">
        <v>6881</v>
      </c>
      <c r="E705" t="s">
        <v>6984</v>
      </c>
      <c r="F705" t="s">
        <v>7225</v>
      </c>
      <c r="G705" t="s">
        <v>7448</v>
      </c>
      <c r="H705">
        <v>2020</v>
      </c>
      <c r="I705">
        <v>10</v>
      </c>
      <c r="J705">
        <v>2021</v>
      </c>
      <c r="K705">
        <v>4</v>
      </c>
      <c r="L705" t="s">
        <v>6884</v>
      </c>
      <c r="N705" t="s">
        <v>6818</v>
      </c>
      <c r="Q705" t="s">
        <v>6967</v>
      </c>
      <c r="T705" t="s">
        <v>6961</v>
      </c>
      <c r="V705" t="s">
        <v>9020</v>
      </c>
      <c r="W705" t="s">
        <v>6896</v>
      </c>
      <c r="X705">
        <v>36.1</v>
      </c>
      <c r="Y705" t="s">
        <v>6970</v>
      </c>
      <c r="Z705">
        <v>100</v>
      </c>
      <c r="AA705">
        <v>100</v>
      </c>
      <c r="AB705">
        <v>18</v>
      </c>
      <c r="AD705">
        <v>30.3</v>
      </c>
      <c r="AE705">
        <v>30</v>
      </c>
      <c r="AF705">
        <v>25</v>
      </c>
      <c r="AG705">
        <v>36</v>
      </c>
      <c r="AJ705" t="s">
        <v>4835</v>
      </c>
      <c r="AL705" t="s">
        <v>4837</v>
      </c>
    </row>
    <row r="706" spans="1:40" x14ac:dyDescent="0.2">
      <c r="A706" t="s">
        <v>792</v>
      </c>
      <c r="B706" t="s">
        <v>6879</v>
      </c>
      <c r="C706" t="s">
        <v>7148</v>
      </c>
      <c r="D706" t="s">
        <v>6881</v>
      </c>
      <c r="F706" t="s">
        <v>7149</v>
      </c>
      <c r="G706" t="s">
        <v>7543</v>
      </c>
      <c r="H706">
        <v>2020</v>
      </c>
      <c r="I706">
        <v>7</v>
      </c>
      <c r="J706">
        <v>2021</v>
      </c>
      <c r="K706">
        <v>3</v>
      </c>
      <c r="L706" t="s">
        <v>6884</v>
      </c>
      <c r="N706" t="s">
        <v>6818</v>
      </c>
      <c r="Q706" t="s">
        <v>6967</v>
      </c>
      <c r="T706" t="s">
        <v>6961</v>
      </c>
      <c r="V706" t="s">
        <v>7544</v>
      </c>
      <c r="W706" t="s">
        <v>6896</v>
      </c>
      <c r="X706">
        <v>58.1</v>
      </c>
      <c r="Y706" t="s">
        <v>7545</v>
      </c>
      <c r="Z706">
        <v>100</v>
      </c>
      <c r="AB706">
        <v>16</v>
      </c>
      <c r="AC706">
        <v>46</v>
      </c>
      <c r="AE706">
        <v>26</v>
      </c>
      <c r="AJ706" t="s">
        <v>4835</v>
      </c>
      <c r="AL706" t="s">
        <v>4835</v>
      </c>
    </row>
    <row r="707" spans="1:40" x14ac:dyDescent="0.2">
      <c r="A707" t="s">
        <v>245</v>
      </c>
      <c r="B707" t="s">
        <v>6879</v>
      </c>
      <c r="C707" t="s">
        <v>7546</v>
      </c>
      <c r="D707" t="s">
        <v>6881</v>
      </c>
      <c r="F707" t="s">
        <v>7547</v>
      </c>
      <c r="G707" t="s">
        <v>7548</v>
      </c>
      <c r="H707">
        <v>2021</v>
      </c>
      <c r="I707">
        <v>2</v>
      </c>
      <c r="J707">
        <v>2021</v>
      </c>
      <c r="K707">
        <v>5</v>
      </c>
      <c r="L707" t="s">
        <v>6884</v>
      </c>
      <c r="N707" t="s">
        <v>6818</v>
      </c>
      <c r="Q707" t="s">
        <v>6920</v>
      </c>
      <c r="T707" t="s">
        <v>6886</v>
      </c>
      <c r="U707" t="s">
        <v>7549</v>
      </c>
      <c r="V707" t="s">
        <v>7550</v>
      </c>
      <c r="W707" t="s">
        <v>6900</v>
      </c>
      <c r="AB707">
        <v>21</v>
      </c>
      <c r="AC707">
        <v>71</v>
      </c>
      <c r="AD707">
        <v>41</v>
      </c>
      <c r="AJ707" t="s">
        <v>4835</v>
      </c>
      <c r="AL707" t="s">
        <v>4837</v>
      </c>
    </row>
    <row r="708" spans="1:40" x14ac:dyDescent="0.2">
      <c r="A708" t="s">
        <v>3494</v>
      </c>
      <c r="B708" t="s">
        <v>6879</v>
      </c>
      <c r="C708" t="s">
        <v>6909</v>
      </c>
      <c r="D708" t="s">
        <v>6881</v>
      </c>
      <c r="F708" t="s">
        <v>6910</v>
      </c>
      <c r="G708" t="s">
        <v>9021</v>
      </c>
      <c r="H708">
        <v>2016</v>
      </c>
      <c r="I708">
        <v>7</v>
      </c>
      <c r="J708">
        <v>2017</v>
      </c>
      <c r="K708">
        <v>6</v>
      </c>
      <c r="L708" t="s">
        <v>6884</v>
      </c>
      <c r="N708" t="s">
        <v>6818</v>
      </c>
      <c r="Q708" t="s">
        <v>6967</v>
      </c>
      <c r="T708" t="s">
        <v>6961</v>
      </c>
      <c r="V708" t="s">
        <v>9022</v>
      </c>
      <c r="W708" t="s">
        <v>6896</v>
      </c>
      <c r="X708">
        <v>44</v>
      </c>
      <c r="Z708">
        <v>100</v>
      </c>
      <c r="AA708">
        <v>0</v>
      </c>
      <c r="AB708">
        <v>18</v>
      </c>
      <c r="AC708">
        <v>43</v>
      </c>
      <c r="AD708">
        <v>26.8</v>
      </c>
      <c r="AJ708" t="s">
        <v>4835</v>
      </c>
      <c r="AL708" t="s">
        <v>4837</v>
      </c>
    </row>
    <row r="709" spans="1:40" x14ac:dyDescent="0.2">
      <c r="A709" t="s">
        <v>252</v>
      </c>
      <c r="B709" t="s">
        <v>6879</v>
      </c>
      <c r="C709" t="s">
        <v>6909</v>
      </c>
      <c r="D709" t="s">
        <v>6881</v>
      </c>
      <c r="E709" t="s">
        <v>8295</v>
      </c>
      <c r="F709" t="s">
        <v>8296</v>
      </c>
      <c r="G709" t="s">
        <v>8297</v>
      </c>
      <c r="H709">
        <v>2020</v>
      </c>
      <c r="I709">
        <v>1</v>
      </c>
      <c r="J709">
        <v>2021</v>
      </c>
      <c r="K709">
        <v>12</v>
      </c>
      <c r="L709" t="s">
        <v>6884</v>
      </c>
      <c r="N709" t="s">
        <v>6818</v>
      </c>
      <c r="Q709" t="s">
        <v>6952</v>
      </c>
      <c r="S709" t="s">
        <v>8283</v>
      </c>
      <c r="T709" t="s">
        <v>6886</v>
      </c>
      <c r="V709" t="s">
        <v>8298</v>
      </c>
      <c r="W709" t="s">
        <v>6896</v>
      </c>
      <c r="Y709" t="s">
        <v>8299</v>
      </c>
      <c r="Z709">
        <v>100</v>
      </c>
      <c r="AB709">
        <v>19</v>
      </c>
      <c r="AC709">
        <v>52</v>
      </c>
      <c r="AD709">
        <v>29.29</v>
      </c>
      <c r="AH709" t="s">
        <v>8300</v>
      </c>
      <c r="AJ709" t="s">
        <v>4835</v>
      </c>
      <c r="AL709" t="s">
        <v>4835</v>
      </c>
    </row>
    <row r="710" spans="1:40" x14ac:dyDescent="0.2">
      <c r="A710" t="s">
        <v>258</v>
      </c>
      <c r="B710" t="s">
        <v>6879</v>
      </c>
      <c r="C710" t="s">
        <v>6909</v>
      </c>
      <c r="D710" t="s">
        <v>6881</v>
      </c>
      <c r="E710" t="s">
        <v>7551</v>
      </c>
      <c r="F710" t="s">
        <v>6910</v>
      </c>
      <c r="G710" t="s">
        <v>7552</v>
      </c>
      <c r="H710">
        <v>2022</v>
      </c>
      <c r="I710">
        <v>1</v>
      </c>
      <c r="J710">
        <v>2022</v>
      </c>
      <c r="K710">
        <v>12</v>
      </c>
      <c r="L710" t="s">
        <v>6907</v>
      </c>
      <c r="N710" t="s">
        <v>6818</v>
      </c>
      <c r="Q710" t="s">
        <v>7027</v>
      </c>
      <c r="T710" t="s">
        <v>6912</v>
      </c>
      <c r="U710" t="s">
        <v>7553</v>
      </c>
      <c r="V710" t="s">
        <v>7554</v>
      </c>
      <c r="W710" t="s">
        <v>6896</v>
      </c>
      <c r="X710">
        <v>39.6</v>
      </c>
      <c r="Y710" t="s">
        <v>7555</v>
      </c>
      <c r="Z710">
        <v>100</v>
      </c>
      <c r="AA710">
        <v>0</v>
      </c>
      <c r="AB710">
        <v>16</v>
      </c>
      <c r="AC710">
        <v>62</v>
      </c>
      <c r="AE710">
        <v>25.3</v>
      </c>
      <c r="AF710">
        <v>21.7</v>
      </c>
      <c r="AG710">
        <v>29.6</v>
      </c>
      <c r="AJ710" t="s">
        <v>4835</v>
      </c>
      <c r="AL710" t="s">
        <v>4837</v>
      </c>
    </row>
    <row r="711" spans="1:40" x14ac:dyDescent="0.2">
      <c r="A711" t="s">
        <v>264</v>
      </c>
      <c r="B711" t="s">
        <v>9023</v>
      </c>
      <c r="C711" t="s">
        <v>9024</v>
      </c>
      <c r="D711" t="s">
        <v>6900</v>
      </c>
      <c r="E711" t="s">
        <v>9025</v>
      </c>
      <c r="G711" t="s">
        <v>9026</v>
      </c>
      <c r="H711">
        <v>2020</v>
      </c>
      <c r="I711">
        <v>7</v>
      </c>
      <c r="J711">
        <v>2020</v>
      </c>
      <c r="K711">
        <v>9</v>
      </c>
      <c r="L711" t="s">
        <v>6907</v>
      </c>
      <c r="N711" t="s">
        <v>6816</v>
      </c>
      <c r="O711" t="s">
        <v>6937</v>
      </c>
      <c r="T711" t="s">
        <v>5178</v>
      </c>
      <c r="U711" t="s">
        <v>9027</v>
      </c>
      <c r="V711" t="s">
        <v>9028</v>
      </c>
      <c r="W711" t="s">
        <v>6896</v>
      </c>
      <c r="Y711" t="s">
        <v>6970</v>
      </c>
      <c r="Z711">
        <v>100</v>
      </c>
      <c r="AA711">
        <v>1.42</v>
      </c>
      <c r="AB711">
        <v>10</v>
      </c>
      <c r="AC711">
        <v>21</v>
      </c>
      <c r="AJ711" t="s">
        <v>4835</v>
      </c>
      <c r="AL711" t="s">
        <v>4837</v>
      </c>
    </row>
    <row r="712" spans="1:40" x14ac:dyDescent="0.2">
      <c r="A712" t="s">
        <v>264</v>
      </c>
      <c r="B712" t="s">
        <v>9029</v>
      </c>
      <c r="C712" t="s">
        <v>9024</v>
      </c>
      <c r="D712" t="s">
        <v>6900</v>
      </c>
      <c r="E712" t="s">
        <v>9030</v>
      </c>
      <c r="G712" t="s">
        <v>9031</v>
      </c>
      <c r="H712">
        <v>2020</v>
      </c>
      <c r="I712">
        <v>7</v>
      </c>
      <c r="J712">
        <v>2020</v>
      </c>
      <c r="K712">
        <v>9</v>
      </c>
      <c r="L712" t="s">
        <v>6907</v>
      </c>
      <c r="N712" t="s">
        <v>6816</v>
      </c>
      <c r="O712" t="s">
        <v>6937</v>
      </c>
      <c r="T712" t="s">
        <v>5178</v>
      </c>
      <c r="U712" t="s">
        <v>9027</v>
      </c>
      <c r="V712" t="s">
        <v>9028</v>
      </c>
      <c r="W712" t="s">
        <v>6896</v>
      </c>
      <c r="Y712" t="s">
        <v>6970</v>
      </c>
      <c r="Z712">
        <v>100</v>
      </c>
      <c r="AA712">
        <v>0</v>
      </c>
      <c r="AB712">
        <v>10</v>
      </c>
      <c r="AC712">
        <v>21</v>
      </c>
      <c r="AJ712" t="s">
        <v>4835</v>
      </c>
      <c r="AL712" t="s">
        <v>4837</v>
      </c>
    </row>
    <row r="713" spans="1:40" x14ac:dyDescent="0.2">
      <c r="A713" t="s">
        <v>1319</v>
      </c>
      <c r="B713" t="s">
        <v>7918</v>
      </c>
      <c r="C713" t="s">
        <v>7007</v>
      </c>
      <c r="D713" t="s">
        <v>6900</v>
      </c>
      <c r="F713" t="s">
        <v>9032</v>
      </c>
      <c r="G713" t="s">
        <v>9033</v>
      </c>
      <c r="H713">
        <v>2018</v>
      </c>
      <c r="I713">
        <v>4</v>
      </c>
      <c r="J713">
        <v>2018</v>
      </c>
      <c r="K713">
        <v>5</v>
      </c>
      <c r="L713" t="s">
        <v>6884</v>
      </c>
      <c r="N713" t="s">
        <v>6818</v>
      </c>
      <c r="Q713" t="s">
        <v>6893</v>
      </c>
      <c r="S713" t="s">
        <v>9034</v>
      </c>
      <c r="T713" t="s">
        <v>6987</v>
      </c>
      <c r="U713" t="s">
        <v>9035</v>
      </c>
      <c r="V713" t="s">
        <v>9036</v>
      </c>
      <c r="W713" t="s">
        <v>4835</v>
      </c>
      <c r="Z713">
        <v>100</v>
      </c>
      <c r="AB713">
        <v>18</v>
      </c>
      <c r="AC713">
        <v>49</v>
      </c>
      <c r="AJ713" t="s">
        <v>4835</v>
      </c>
      <c r="AL713" t="s">
        <v>4835</v>
      </c>
      <c r="AN713" t="s">
        <v>9037</v>
      </c>
    </row>
    <row r="714" spans="1:40" x14ac:dyDescent="0.2">
      <c r="A714" t="s">
        <v>1319</v>
      </c>
      <c r="B714" t="s">
        <v>9038</v>
      </c>
      <c r="C714" t="s">
        <v>7007</v>
      </c>
      <c r="D714" t="s">
        <v>6900</v>
      </c>
      <c r="F714" t="s">
        <v>9032</v>
      </c>
      <c r="G714" t="s">
        <v>9033</v>
      </c>
      <c r="H714">
        <v>2018</v>
      </c>
      <c r="I714">
        <v>4</v>
      </c>
      <c r="J714">
        <v>2018</v>
      </c>
      <c r="K714">
        <v>5</v>
      </c>
      <c r="L714" t="s">
        <v>6884</v>
      </c>
      <c r="N714" t="s">
        <v>6818</v>
      </c>
      <c r="Q714" t="s">
        <v>6893</v>
      </c>
      <c r="S714" t="s">
        <v>9034</v>
      </c>
      <c r="T714" t="s">
        <v>6987</v>
      </c>
      <c r="U714" t="s">
        <v>9039</v>
      </c>
      <c r="V714" t="s">
        <v>9036</v>
      </c>
      <c r="W714" t="s">
        <v>6896</v>
      </c>
      <c r="X714">
        <v>100</v>
      </c>
      <c r="Y714" t="s">
        <v>9040</v>
      </c>
      <c r="Z714">
        <v>100</v>
      </c>
      <c r="AB714">
        <v>18</v>
      </c>
      <c r="AC714">
        <v>49</v>
      </c>
      <c r="AJ714" t="s">
        <v>4835</v>
      </c>
      <c r="AL714" t="s">
        <v>4835</v>
      </c>
      <c r="AN714" t="s">
        <v>9037</v>
      </c>
    </row>
    <row r="715" spans="1:40" x14ac:dyDescent="0.2">
      <c r="A715" t="s">
        <v>1319</v>
      </c>
      <c r="B715" t="s">
        <v>9041</v>
      </c>
      <c r="C715" t="s">
        <v>7007</v>
      </c>
      <c r="D715" t="s">
        <v>6900</v>
      </c>
      <c r="F715" t="s">
        <v>9032</v>
      </c>
      <c r="G715" t="s">
        <v>9033</v>
      </c>
      <c r="H715">
        <v>2018</v>
      </c>
      <c r="I715">
        <v>4</v>
      </c>
      <c r="J715">
        <v>2018</v>
      </c>
      <c r="K715">
        <v>5</v>
      </c>
      <c r="L715" t="s">
        <v>6884</v>
      </c>
      <c r="N715" t="s">
        <v>6818</v>
      </c>
      <c r="Q715" t="s">
        <v>6893</v>
      </c>
      <c r="S715" t="s">
        <v>9034</v>
      </c>
      <c r="T715" t="s">
        <v>6987</v>
      </c>
      <c r="U715" t="s">
        <v>9042</v>
      </c>
      <c r="V715" t="s">
        <v>9036</v>
      </c>
      <c r="W715" t="s">
        <v>6896</v>
      </c>
      <c r="X715">
        <v>100</v>
      </c>
      <c r="Y715" t="s">
        <v>9043</v>
      </c>
      <c r="Z715">
        <v>100</v>
      </c>
      <c r="AB715">
        <v>18</v>
      </c>
      <c r="AC715">
        <v>49</v>
      </c>
      <c r="AJ715" t="s">
        <v>4835</v>
      </c>
      <c r="AL715" t="s">
        <v>4835</v>
      </c>
      <c r="AN715" t="s">
        <v>9037</v>
      </c>
    </row>
    <row r="716" spans="1:40" x14ac:dyDescent="0.2">
      <c r="A716" t="s">
        <v>1319</v>
      </c>
      <c r="B716" t="s">
        <v>9044</v>
      </c>
      <c r="C716" t="s">
        <v>7007</v>
      </c>
      <c r="D716" t="s">
        <v>6900</v>
      </c>
      <c r="F716" t="s">
        <v>9032</v>
      </c>
      <c r="G716" t="s">
        <v>9033</v>
      </c>
      <c r="H716">
        <v>2018</v>
      </c>
      <c r="I716">
        <v>4</v>
      </c>
      <c r="J716">
        <v>2018</v>
      </c>
      <c r="K716">
        <v>5</v>
      </c>
      <c r="L716" t="s">
        <v>6884</v>
      </c>
      <c r="N716" t="s">
        <v>6818</v>
      </c>
      <c r="Q716" t="s">
        <v>6893</v>
      </c>
      <c r="S716" t="s">
        <v>9034</v>
      </c>
      <c r="T716" t="s">
        <v>6987</v>
      </c>
      <c r="U716" t="s">
        <v>9045</v>
      </c>
      <c r="V716" t="s">
        <v>9036</v>
      </c>
      <c r="W716" t="s">
        <v>6896</v>
      </c>
      <c r="X716">
        <v>100</v>
      </c>
      <c r="Y716" t="s">
        <v>9046</v>
      </c>
      <c r="Z716">
        <v>100</v>
      </c>
      <c r="AB716">
        <v>18</v>
      </c>
      <c r="AC716">
        <v>49</v>
      </c>
      <c r="AJ716" t="s">
        <v>4835</v>
      </c>
      <c r="AL716" t="s">
        <v>4835</v>
      </c>
      <c r="AN716" t="s">
        <v>9037</v>
      </c>
    </row>
    <row r="717" spans="1:40" x14ac:dyDescent="0.2">
      <c r="A717" t="s">
        <v>1319</v>
      </c>
      <c r="B717" t="s">
        <v>7924</v>
      </c>
      <c r="C717" t="s">
        <v>7007</v>
      </c>
      <c r="D717" t="s">
        <v>6900</v>
      </c>
      <c r="F717" t="s">
        <v>9032</v>
      </c>
      <c r="G717" t="s">
        <v>9033</v>
      </c>
      <c r="H717">
        <v>2018</v>
      </c>
      <c r="I717">
        <v>4</v>
      </c>
      <c r="J717">
        <v>2018</v>
      </c>
      <c r="K717">
        <v>5</v>
      </c>
      <c r="L717" t="s">
        <v>6907</v>
      </c>
      <c r="N717" t="s">
        <v>6818</v>
      </c>
      <c r="Q717" t="s">
        <v>6893</v>
      </c>
      <c r="S717" t="s">
        <v>9034</v>
      </c>
      <c r="T717" t="s">
        <v>6987</v>
      </c>
      <c r="U717" t="s">
        <v>9047</v>
      </c>
      <c r="V717" t="s">
        <v>9048</v>
      </c>
      <c r="W717" t="s">
        <v>4835</v>
      </c>
      <c r="Z717">
        <v>100</v>
      </c>
      <c r="AB717">
        <v>18</v>
      </c>
      <c r="AC717">
        <v>49</v>
      </c>
      <c r="AJ717" t="s">
        <v>4835</v>
      </c>
      <c r="AL717" t="s">
        <v>4835</v>
      </c>
      <c r="AN717" t="s">
        <v>9037</v>
      </c>
    </row>
    <row r="718" spans="1:40" x14ac:dyDescent="0.2">
      <c r="A718" t="s">
        <v>1319</v>
      </c>
      <c r="B718" t="s">
        <v>9049</v>
      </c>
      <c r="C718" t="s">
        <v>7007</v>
      </c>
      <c r="D718" t="s">
        <v>6900</v>
      </c>
      <c r="F718" t="s">
        <v>9032</v>
      </c>
      <c r="G718" t="s">
        <v>9033</v>
      </c>
      <c r="H718">
        <v>2018</v>
      </c>
      <c r="I718">
        <v>4</v>
      </c>
      <c r="J718">
        <v>2018</v>
      </c>
      <c r="K718">
        <v>5</v>
      </c>
      <c r="L718" t="s">
        <v>6907</v>
      </c>
      <c r="N718" t="s">
        <v>6818</v>
      </c>
      <c r="Q718" t="s">
        <v>6893</v>
      </c>
      <c r="S718" t="s">
        <v>9034</v>
      </c>
      <c r="T718" t="s">
        <v>6987</v>
      </c>
      <c r="U718" t="s">
        <v>9050</v>
      </c>
      <c r="V718" t="s">
        <v>9048</v>
      </c>
      <c r="W718" t="s">
        <v>6896</v>
      </c>
      <c r="X718">
        <v>100</v>
      </c>
      <c r="Y718" t="s">
        <v>9051</v>
      </c>
      <c r="Z718">
        <v>100</v>
      </c>
      <c r="AB718">
        <v>18</v>
      </c>
      <c r="AC718">
        <v>49</v>
      </c>
      <c r="AJ718" t="s">
        <v>4835</v>
      </c>
      <c r="AL718" t="s">
        <v>4835</v>
      </c>
      <c r="AN718" t="s">
        <v>9037</v>
      </c>
    </row>
    <row r="719" spans="1:40" x14ac:dyDescent="0.2">
      <c r="A719" t="s">
        <v>1319</v>
      </c>
      <c r="B719" t="s">
        <v>9052</v>
      </c>
      <c r="C719" t="s">
        <v>7007</v>
      </c>
      <c r="D719" t="s">
        <v>6900</v>
      </c>
      <c r="F719" t="s">
        <v>9032</v>
      </c>
      <c r="G719" t="s">
        <v>9033</v>
      </c>
      <c r="H719">
        <v>2018</v>
      </c>
      <c r="I719">
        <v>4</v>
      </c>
      <c r="J719">
        <v>2018</v>
      </c>
      <c r="K719">
        <v>5</v>
      </c>
      <c r="L719" t="s">
        <v>6907</v>
      </c>
      <c r="N719" t="s">
        <v>6818</v>
      </c>
      <c r="Q719" t="s">
        <v>6893</v>
      </c>
      <c r="S719" t="s">
        <v>9034</v>
      </c>
      <c r="T719" t="s">
        <v>6987</v>
      </c>
      <c r="U719" t="s">
        <v>9053</v>
      </c>
      <c r="V719" t="s">
        <v>9054</v>
      </c>
      <c r="W719" t="s">
        <v>6896</v>
      </c>
      <c r="X719">
        <v>100</v>
      </c>
      <c r="Y719" t="s">
        <v>9055</v>
      </c>
      <c r="Z719">
        <v>100</v>
      </c>
      <c r="AB719">
        <v>18</v>
      </c>
      <c r="AC719">
        <v>49</v>
      </c>
      <c r="AJ719" t="s">
        <v>4835</v>
      </c>
      <c r="AL719" t="s">
        <v>4835</v>
      </c>
      <c r="AN719" t="s">
        <v>9037</v>
      </c>
    </row>
    <row r="720" spans="1:40" x14ac:dyDescent="0.2">
      <c r="A720" t="s">
        <v>3500</v>
      </c>
      <c r="B720" t="s">
        <v>9056</v>
      </c>
      <c r="C720" t="s">
        <v>7021</v>
      </c>
      <c r="D720" t="s">
        <v>6900</v>
      </c>
      <c r="E720" t="s">
        <v>7723</v>
      </c>
      <c r="F720" t="s">
        <v>9057</v>
      </c>
      <c r="H720">
        <v>2011</v>
      </c>
      <c r="I720">
        <v>2</v>
      </c>
      <c r="J720">
        <v>2013</v>
      </c>
      <c r="K720">
        <v>2</v>
      </c>
      <c r="L720" t="s">
        <v>6884</v>
      </c>
      <c r="N720" t="s">
        <v>6818</v>
      </c>
      <c r="Q720" t="s">
        <v>6967</v>
      </c>
      <c r="T720" t="s">
        <v>6961</v>
      </c>
      <c r="V720" t="s">
        <v>9058</v>
      </c>
      <c r="W720" t="s">
        <v>6900</v>
      </c>
      <c r="Z720">
        <v>100</v>
      </c>
      <c r="AA720">
        <v>15.6</v>
      </c>
      <c r="AB720">
        <v>15</v>
      </c>
      <c r="AD720">
        <v>25</v>
      </c>
      <c r="AH720" t="s">
        <v>8402</v>
      </c>
      <c r="AJ720" t="s">
        <v>4835</v>
      </c>
      <c r="AL720" t="s">
        <v>4835</v>
      </c>
      <c r="AN720" t="s">
        <v>9059</v>
      </c>
    </row>
    <row r="721" spans="1:40" x14ac:dyDescent="0.2">
      <c r="A721" t="s">
        <v>3500</v>
      </c>
      <c r="B721" t="s">
        <v>9060</v>
      </c>
      <c r="C721" t="s">
        <v>7021</v>
      </c>
      <c r="D721" t="s">
        <v>6900</v>
      </c>
      <c r="E721" t="s">
        <v>7723</v>
      </c>
      <c r="F721" t="s">
        <v>9057</v>
      </c>
      <c r="H721">
        <v>2011</v>
      </c>
      <c r="I721">
        <v>2</v>
      </c>
      <c r="J721">
        <v>2013</v>
      </c>
      <c r="K721">
        <v>2</v>
      </c>
      <c r="L721" t="s">
        <v>6884</v>
      </c>
      <c r="N721" t="s">
        <v>6818</v>
      </c>
      <c r="Q721" t="s">
        <v>6967</v>
      </c>
      <c r="T721" t="s">
        <v>6961</v>
      </c>
      <c r="V721" t="s">
        <v>9058</v>
      </c>
      <c r="W721" t="s">
        <v>6900</v>
      </c>
      <c r="Z721">
        <v>100</v>
      </c>
      <c r="AA721">
        <v>14.4</v>
      </c>
      <c r="AB721">
        <v>15</v>
      </c>
      <c r="AD721">
        <v>25</v>
      </c>
      <c r="AH721" t="s">
        <v>8402</v>
      </c>
      <c r="AJ721" t="s">
        <v>4835</v>
      </c>
      <c r="AL721" t="s">
        <v>4835</v>
      </c>
      <c r="AN721" t="s">
        <v>9061</v>
      </c>
    </row>
    <row r="722" spans="1:40" x14ac:dyDescent="0.2">
      <c r="A722" t="s">
        <v>3500</v>
      </c>
      <c r="B722" t="s">
        <v>9062</v>
      </c>
      <c r="C722" t="s">
        <v>7021</v>
      </c>
      <c r="D722" t="s">
        <v>6900</v>
      </c>
      <c r="E722" t="s">
        <v>7723</v>
      </c>
      <c r="F722" t="s">
        <v>9057</v>
      </c>
      <c r="H722">
        <v>2011</v>
      </c>
      <c r="I722">
        <v>2</v>
      </c>
      <c r="J722">
        <v>2013</v>
      </c>
      <c r="K722">
        <v>2</v>
      </c>
      <c r="L722" t="s">
        <v>6884</v>
      </c>
      <c r="N722" t="s">
        <v>6818</v>
      </c>
      <c r="Q722" t="s">
        <v>6967</v>
      </c>
      <c r="T722" t="s">
        <v>6961</v>
      </c>
      <c r="V722" t="s">
        <v>9058</v>
      </c>
      <c r="W722" t="s">
        <v>6900</v>
      </c>
      <c r="Z722">
        <v>100</v>
      </c>
      <c r="AA722">
        <v>11.1</v>
      </c>
      <c r="AB722">
        <v>15</v>
      </c>
      <c r="AD722">
        <v>25</v>
      </c>
      <c r="AH722" t="s">
        <v>8402</v>
      </c>
      <c r="AJ722" t="s">
        <v>4835</v>
      </c>
      <c r="AL722" t="s">
        <v>4835</v>
      </c>
      <c r="AN722" t="s">
        <v>9063</v>
      </c>
    </row>
    <row r="723" spans="1:40" x14ac:dyDescent="0.2">
      <c r="A723" t="s">
        <v>4645</v>
      </c>
      <c r="B723" t="s">
        <v>6879</v>
      </c>
      <c r="C723" t="s">
        <v>6916</v>
      </c>
      <c r="D723" t="s">
        <v>7031</v>
      </c>
      <c r="E723" t="s">
        <v>9679</v>
      </c>
      <c r="L723" t="s">
        <v>6884</v>
      </c>
      <c r="N723" t="s">
        <v>6816</v>
      </c>
      <c r="O723" t="s">
        <v>6937</v>
      </c>
      <c r="T723" t="s">
        <v>6947</v>
      </c>
      <c r="V723" t="s">
        <v>9680</v>
      </c>
      <c r="W723" t="s">
        <v>6900</v>
      </c>
      <c r="AB723">
        <v>22</v>
      </c>
      <c r="AC723">
        <v>40</v>
      </c>
      <c r="AJ723" t="s">
        <v>4835</v>
      </c>
      <c r="AL723" t="s">
        <v>4837</v>
      </c>
      <c r="AN723" t="s">
        <v>7201</v>
      </c>
    </row>
    <row r="724" spans="1:40" x14ac:dyDescent="0.2">
      <c r="A724" t="s">
        <v>3506</v>
      </c>
      <c r="B724" t="s">
        <v>6879</v>
      </c>
      <c r="C724" t="s">
        <v>9064</v>
      </c>
      <c r="D724" t="s">
        <v>6881</v>
      </c>
      <c r="F724" t="s">
        <v>9065</v>
      </c>
      <c r="G724" t="s">
        <v>9066</v>
      </c>
      <c r="L724" t="s">
        <v>6884</v>
      </c>
      <c r="N724" t="s">
        <v>6816</v>
      </c>
      <c r="O724" t="s">
        <v>6937</v>
      </c>
      <c r="T724" t="s">
        <v>6947</v>
      </c>
      <c r="V724" t="s">
        <v>9067</v>
      </c>
      <c r="W724" t="s">
        <v>4835</v>
      </c>
      <c r="Z724">
        <v>100</v>
      </c>
      <c r="AA724">
        <v>3.6</v>
      </c>
      <c r="AB724">
        <v>18</v>
      </c>
      <c r="AC724">
        <v>65</v>
      </c>
      <c r="AD724">
        <v>35.1</v>
      </c>
      <c r="AJ724" t="s">
        <v>4835</v>
      </c>
      <c r="AL724" t="s">
        <v>4837</v>
      </c>
      <c r="AN724" t="s">
        <v>8011</v>
      </c>
    </row>
    <row r="725" spans="1:40" x14ac:dyDescent="0.2">
      <c r="A725" t="s">
        <v>1757</v>
      </c>
      <c r="B725" t="s">
        <v>6879</v>
      </c>
      <c r="C725" t="s">
        <v>6982</v>
      </c>
      <c r="D725" t="s">
        <v>6881</v>
      </c>
      <c r="E725" t="s">
        <v>8301</v>
      </c>
      <c r="F725" t="s">
        <v>8302</v>
      </c>
      <c r="H725">
        <v>2009</v>
      </c>
      <c r="I725">
        <v>9</v>
      </c>
      <c r="J725">
        <v>2011</v>
      </c>
      <c r="K725">
        <v>6</v>
      </c>
      <c r="L725" t="s">
        <v>6884</v>
      </c>
      <c r="N725" t="s">
        <v>6818</v>
      </c>
      <c r="Q725" t="s">
        <v>7040</v>
      </c>
      <c r="T725" t="s">
        <v>6886</v>
      </c>
      <c r="V725" t="s">
        <v>8303</v>
      </c>
      <c r="W725" t="s">
        <v>6900</v>
      </c>
      <c r="Z725">
        <v>100</v>
      </c>
      <c r="AA725">
        <v>0</v>
      </c>
      <c r="AE725">
        <v>23</v>
      </c>
      <c r="AF725">
        <v>21</v>
      </c>
      <c r="AG725">
        <v>27</v>
      </c>
      <c r="AJ725" t="s">
        <v>4835</v>
      </c>
      <c r="AL725" t="s">
        <v>4835</v>
      </c>
      <c r="AN725" t="s">
        <v>8304</v>
      </c>
    </row>
    <row r="726" spans="1:40" x14ac:dyDescent="0.2">
      <c r="A726" t="s">
        <v>4123</v>
      </c>
      <c r="B726" t="s">
        <v>6879</v>
      </c>
      <c r="C726" t="s">
        <v>7296</v>
      </c>
      <c r="D726" t="s">
        <v>6881</v>
      </c>
      <c r="F726" t="s">
        <v>10237</v>
      </c>
      <c r="G726" t="s">
        <v>10238</v>
      </c>
      <c r="H726">
        <v>2022</v>
      </c>
      <c r="J726">
        <v>2023</v>
      </c>
      <c r="K726">
        <v>10</v>
      </c>
      <c r="L726" t="s">
        <v>6884</v>
      </c>
      <c r="N726" t="s">
        <v>6818</v>
      </c>
      <c r="Q726" t="s">
        <v>6967</v>
      </c>
      <c r="T726" t="s">
        <v>6961</v>
      </c>
      <c r="V726" t="s">
        <v>10239</v>
      </c>
      <c r="W726" t="s">
        <v>6900</v>
      </c>
      <c r="Z726">
        <v>100</v>
      </c>
      <c r="AJ726" t="s">
        <v>4835</v>
      </c>
      <c r="AL726" t="s">
        <v>4835</v>
      </c>
      <c r="AN726" t="s">
        <v>10240</v>
      </c>
    </row>
    <row r="727" spans="1:40" x14ac:dyDescent="0.2">
      <c r="A727" t="s">
        <v>4128</v>
      </c>
      <c r="B727" t="s">
        <v>6879</v>
      </c>
      <c r="C727" t="s">
        <v>9395</v>
      </c>
      <c r="D727" t="s">
        <v>6983</v>
      </c>
      <c r="F727" t="s">
        <v>10241</v>
      </c>
      <c r="H727">
        <v>2019</v>
      </c>
      <c r="I727">
        <v>11</v>
      </c>
      <c r="J727">
        <v>2023</v>
      </c>
      <c r="K727">
        <v>6</v>
      </c>
      <c r="L727" t="s">
        <v>6884</v>
      </c>
      <c r="N727" t="s">
        <v>6816</v>
      </c>
      <c r="O727" t="s">
        <v>6937</v>
      </c>
      <c r="S727" t="s">
        <v>10242</v>
      </c>
      <c r="T727" t="s">
        <v>6894</v>
      </c>
      <c r="V727" t="s">
        <v>10243</v>
      </c>
      <c r="W727" t="s">
        <v>6896</v>
      </c>
      <c r="X727">
        <v>26.6</v>
      </c>
      <c r="Y727" t="s">
        <v>10244</v>
      </c>
      <c r="Z727">
        <v>100</v>
      </c>
      <c r="AA727">
        <v>10.5</v>
      </c>
      <c r="AB727">
        <v>18</v>
      </c>
      <c r="AE727">
        <v>29</v>
      </c>
      <c r="AF727">
        <v>24</v>
      </c>
      <c r="AG727">
        <v>35</v>
      </c>
      <c r="AJ727" t="s">
        <v>4835</v>
      </c>
      <c r="AL727" t="s">
        <v>4835</v>
      </c>
      <c r="AN727" t="s">
        <v>10245</v>
      </c>
    </row>
    <row r="728" spans="1:40" x14ac:dyDescent="0.2">
      <c r="A728" t="s">
        <v>4650</v>
      </c>
      <c r="B728" t="s">
        <v>6879</v>
      </c>
      <c r="C728" t="s">
        <v>6928</v>
      </c>
      <c r="D728" t="s">
        <v>6881</v>
      </c>
      <c r="E728" t="s">
        <v>8415</v>
      </c>
      <c r="F728" t="s">
        <v>8933</v>
      </c>
      <c r="G728" t="s">
        <v>9681</v>
      </c>
      <c r="H728">
        <v>2009</v>
      </c>
      <c r="I728">
        <v>7</v>
      </c>
      <c r="J728">
        <v>2010</v>
      </c>
      <c r="K728">
        <v>6</v>
      </c>
      <c r="L728" t="s">
        <v>6884</v>
      </c>
      <c r="N728" t="s">
        <v>6818</v>
      </c>
      <c r="Q728" t="s">
        <v>7408</v>
      </c>
      <c r="T728" t="s">
        <v>6961</v>
      </c>
      <c r="V728" t="s">
        <v>9682</v>
      </c>
      <c r="W728" t="s">
        <v>6900</v>
      </c>
      <c r="Z728">
        <v>100</v>
      </c>
      <c r="AD728">
        <v>26.4</v>
      </c>
      <c r="AJ728" t="s">
        <v>4835</v>
      </c>
      <c r="AL728" t="s">
        <v>4835</v>
      </c>
    </row>
    <row r="729" spans="1:40" x14ac:dyDescent="0.2">
      <c r="A729" t="s">
        <v>2094</v>
      </c>
      <c r="B729" t="s">
        <v>6879</v>
      </c>
      <c r="C729" t="s">
        <v>7855</v>
      </c>
      <c r="D729" t="s">
        <v>6881</v>
      </c>
      <c r="E729" t="s">
        <v>9068</v>
      </c>
      <c r="F729" t="s">
        <v>9069</v>
      </c>
      <c r="H729">
        <v>2017</v>
      </c>
      <c r="I729">
        <v>9</v>
      </c>
      <c r="J729">
        <v>2017</v>
      </c>
      <c r="K729">
        <v>10</v>
      </c>
      <c r="L729" t="s">
        <v>6884</v>
      </c>
      <c r="N729" t="s">
        <v>6818</v>
      </c>
      <c r="Q729" t="s">
        <v>7408</v>
      </c>
      <c r="T729" t="s">
        <v>6961</v>
      </c>
      <c r="V729" t="s">
        <v>9070</v>
      </c>
      <c r="W729" t="s">
        <v>6900</v>
      </c>
      <c r="Z729">
        <v>100</v>
      </c>
      <c r="AB729">
        <v>18</v>
      </c>
      <c r="AC729">
        <v>49</v>
      </c>
      <c r="AD729">
        <v>28.12</v>
      </c>
      <c r="AH729" t="s">
        <v>9071</v>
      </c>
      <c r="AJ729" t="s">
        <v>4835</v>
      </c>
      <c r="AL729" t="s">
        <v>4835</v>
      </c>
    </row>
    <row r="730" spans="1:40" x14ac:dyDescent="0.2">
      <c r="A730" t="s">
        <v>270</v>
      </c>
      <c r="B730" t="s">
        <v>6879</v>
      </c>
      <c r="C730" t="s">
        <v>7556</v>
      </c>
      <c r="D730" t="s">
        <v>6881</v>
      </c>
      <c r="E730" t="s">
        <v>7557</v>
      </c>
      <c r="H730">
        <v>2022</v>
      </c>
      <c r="I730">
        <v>8</v>
      </c>
      <c r="J730">
        <v>2022</v>
      </c>
      <c r="K730">
        <v>10</v>
      </c>
      <c r="L730" t="s">
        <v>6884</v>
      </c>
      <c r="N730" t="s">
        <v>6818</v>
      </c>
      <c r="Q730" t="s">
        <v>6925</v>
      </c>
      <c r="T730" t="s">
        <v>6987</v>
      </c>
      <c r="V730" t="s">
        <v>7558</v>
      </c>
      <c r="W730" t="s">
        <v>6896</v>
      </c>
      <c r="Y730" t="s">
        <v>7559</v>
      </c>
      <c r="Z730">
        <v>100</v>
      </c>
      <c r="AB730">
        <v>18</v>
      </c>
      <c r="AC730">
        <v>45</v>
      </c>
      <c r="AJ730" t="s">
        <v>4835</v>
      </c>
      <c r="AL730" t="s">
        <v>4837</v>
      </c>
      <c r="AN730" t="s">
        <v>7560</v>
      </c>
    </row>
    <row r="731" spans="1:40" x14ac:dyDescent="0.2">
      <c r="A731" t="s">
        <v>2566</v>
      </c>
      <c r="B731" t="s">
        <v>6879</v>
      </c>
      <c r="C731" t="s">
        <v>6916</v>
      </c>
      <c r="D731" t="s">
        <v>6881</v>
      </c>
      <c r="E731" t="s">
        <v>9518</v>
      </c>
      <c r="F731" t="s">
        <v>9519</v>
      </c>
      <c r="G731" t="s">
        <v>9520</v>
      </c>
      <c r="L731" t="s">
        <v>6884</v>
      </c>
      <c r="N731" t="s">
        <v>6818</v>
      </c>
      <c r="Q731" t="s">
        <v>7219</v>
      </c>
      <c r="T731" t="s">
        <v>6998</v>
      </c>
      <c r="V731" t="s">
        <v>9521</v>
      </c>
      <c r="W731" t="s">
        <v>6896</v>
      </c>
      <c r="Y731" t="s">
        <v>9522</v>
      </c>
      <c r="Z731">
        <v>100</v>
      </c>
      <c r="AA731">
        <v>100</v>
      </c>
      <c r="AB731">
        <v>14</v>
      </c>
      <c r="AC731">
        <v>68</v>
      </c>
      <c r="AJ731" t="s">
        <v>4835</v>
      </c>
      <c r="AL731" t="s">
        <v>4835</v>
      </c>
    </row>
    <row r="732" spans="1:40" x14ac:dyDescent="0.2">
      <c r="A732" t="s">
        <v>1325</v>
      </c>
      <c r="B732" t="s">
        <v>6879</v>
      </c>
      <c r="C732" t="s">
        <v>6890</v>
      </c>
      <c r="D732" t="s">
        <v>6900</v>
      </c>
      <c r="E732" t="s">
        <v>9072</v>
      </c>
      <c r="G732" t="s">
        <v>9073</v>
      </c>
      <c r="H732">
        <v>2021</v>
      </c>
      <c r="I732">
        <v>5</v>
      </c>
      <c r="J732">
        <v>2021</v>
      </c>
      <c r="K732">
        <v>6</v>
      </c>
      <c r="L732" t="s">
        <v>6884</v>
      </c>
      <c r="N732" t="s">
        <v>6818</v>
      </c>
      <c r="Q732" t="s">
        <v>6925</v>
      </c>
      <c r="T732" t="s">
        <v>6987</v>
      </c>
      <c r="V732" t="s">
        <v>9074</v>
      </c>
      <c r="W732" t="s">
        <v>6900</v>
      </c>
      <c r="Z732">
        <v>100</v>
      </c>
      <c r="AA732">
        <v>9.1</v>
      </c>
      <c r="AB732">
        <v>18</v>
      </c>
      <c r="AC732">
        <v>49</v>
      </c>
      <c r="AH732" t="s">
        <v>9075</v>
      </c>
      <c r="AJ732" t="s">
        <v>4835</v>
      </c>
      <c r="AL732" t="s">
        <v>4837</v>
      </c>
    </row>
    <row r="733" spans="1:40" x14ac:dyDescent="0.2">
      <c r="A733" t="s">
        <v>799</v>
      </c>
      <c r="B733" t="s">
        <v>6898</v>
      </c>
      <c r="C733" t="s">
        <v>6916</v>
      </c>
      <c r="D733" t="s">
        <v>6881</v>
      </c>
      <c r="E733" t="s">
        <v>7561</v>
      </c>
      <c r="F733" t="s">
        <v>7562</v>
      </c>
      <c r="G733" t="s">
        <v>7563</v>
      </c>
      <c r="H733">
        <v>2021</v>
      </c>
      <c r="I733">
        <v>11</v>
      </c>
      <c r="J733">
        <v>2022</v>
      </c>
      <c r="K733">
        <v>3</v>
      </c>
      <c r="L733" t="s">
        <v>6884</v>
      </c>
      <c r="N733" t="s">
        <v>6818</v>
      </c>
      <c r="Q733" t="s">
        <v>5178</v>
      </c>
      <c r="R733" t="s">
        <v>7564</v>
      </c>
      <c r="S733" t="s">
        <v>7565</v>
      </c>
      <c r="T733" t="s">
        <v>6987</v>
      </c>
      <c r="V733" t="s">
        <v>7566</v>
      </c>
      <c r="W733" t="s">
        <v>6896</v>
      </c>
      <c r="Y733" t="s">
        <v>6970</v>
      </c>
      <c r="AB733">
        <v>18</v>
      </c>
      <c r="AJ733" t="s">
        <v>4835</v>
      </c>
      <c r="AL733" t="s">
        <v>4835</v>
      </c>
    </row>
    <row r="734" spans="1:40" x14ac:dyDescent="0.2">
      <c r="A734" t="s">
        <v>799</v>
      </c>
      <c r="B734" t="s">
        <v>6906</v>
      </c>
      <c r="C734" t="s">
        <v>6916</v>
      </c>
      <c r="D734" t="s">
        <v>6881</v>
      </c>
      <c r="E734" t="s">
        <v>7561</v>
      </c>
      <c r="F734" t="s">
        <v>7562</v>
      </c>
      <c r="G734" t="s">
        <v>7563</v>
      </c>
      <c r="H734">
        <v>2021</v>
      </c>
      <c r="I734">
        <v>11</v>
      </c>
      <c r="J734">
        <v>2022</v>
      </c>
      <c r="K734">
        <v>3</v>
      </c>
      <c r="L734" t="s">
        <v>6907</v>
      </c>
      <c r="N734" t="s">
        <v>6818</v>
      </c>
      <c r="Q734" t="s">
        <v>5178</v>
      </c>
      <c r="R734" t="s">
        <v>7564</v>
      </c>
      <c r="S734" t="s">
        <v>7565</v>
      </c>
      <c r="T734" t="s">
        <v>6987</v>
      </c>
      <c r="V734" t="s">
        <v>7566</v>
      </c>
      <c r="W734" t="s">
        <v>6896</v>
      </c>
      <c r="X734">
        <v>20.6</v>
      </c>
      <c r="Y734" t="s">
        <v>7567</v>
      </c>
      <c r="AB734">
        <v>18</v>
      </c>
      <c r="AJ734" t="s">
        <v>4835</v>
      </c>
      <c r="AL734" t="s">
        <v>4835</v>
      </c>
    </row>
    <row r="735" spans="1:40" x14ac:dyDescent="0.2">
      <c r="A735" t="s">
        <v>2572</v>
      </c>
      <c r="B735" t="s">
        <v>6879</v>
      </c>
      <c r="C735" t="s">
        <v>6916</v>
      </c>
      <c r="D735" t="s">
        <v>6881</v>
      </c>
      <c r="E735" t="s">
        <v>9523</v>
      </c>
      <c r="F735" t="s">
        <v>9524</v>
      </c>
      <c r="G735" t="s">
        <v>9525</v>
      </c>
      <c r="L735" t="s">
        <v>6884</v>
      </c>
      <c r="N735" t="s">
        <v>6818</v>
      </c>
      <c r="Q735" t="s">
        <v>7219</v>
      </c>
      <c r="T735" t="s">
        <v>6998</v>
      </c>
      <c r="U735" t="s">
        <v>9526</v>
      </c>
      <c r="V735" t="s">
        <v>9527</v>
      </c>
      <c r="W735" t="s">
        <v>6900</v>
      </c>
      <c r="AA735">
        <v>100</v>
      </c>
      <c r="AB735">
        <v>11</v>
      </c>
      <c r="AC735">
        <v>70</v>
      </c>
      <c r="AD735">
        <v>36.799999999999997</v>
      </c>
      <c r="AJ735" t="s">
        <v>4835</v>
      </c>
      <c r="AL735" t="s">
        <v>4835</v>
      </c>
    </row>
    <row r="736" spans="1:40" x14ac:dyDescent="0.2">
      <c r="A736" t="s">
        <v>806</v>
      </c>
      <c r="B736" t="s">
        <v>7568</v>
      </c>
      <c r="C736" t="s">
        <v>6916</v>
      </c>
      <c r="D736" t="s">
        <v>6881</v>
      </c>
      <c r="E736" t="s">
        <v>7569</v>
      </c>
      <c r="F736" t="s">
        <v>7570</v>
      </c>
      <c r="G736" t="s">
        <v>7571</v>
      </c>
      <c r="H736">
        <v>2018</v>
      </c>
      <c r="I736">
        <v>3</v>
      </c>
      <c r="J736">
        <v>2020</v>
      </c>
      <c r="K736">
        <v>7</v>
      </c>
      <c r="L736" t="s">
        <v>6884</v>
      </c>
      <c r="N736" t="s">
        <v>6818</v>
      </c>
      <c r="Q736" t="s">
        <v>6920</v>
      </c>
      <c r="T736" t="s">
        <v>6886</v>
      </c>
      <c r="U736" t="s">
        <v>7572</v>
      </c>
      <c r="V736" t="s">
        <v>7573</v>
      </c>
      <c r="W736" t="s">
        <v>6900</v>
      </c>
      <c r="Z736">
        <v>100</v>
      </c>
      <c r="AB736">
        <v>21</v>
      </c>
      <c r="AD736">
        <v>29.44</v>
      </c>
      <c r="AJ736" t="s">
        <v>4835</v>
      </c>
      <c r="AL736" t="s">
        <v>4835</v>
      </c>
    </row>
    <row r="737" spans="1:40" x14ac:dyDescent="0.2">
      <c r="A737" t="s">
        <v>806</v>
      </c>
      <c r="B737" t="s">
        <v>7574</v>
      </c>
      <c r="C737" t="s">
        <v>6916</v>
      </c>
      <c r="D737" t="s">
        <v>6881</v>
      </c>
      <c r="E737" t="s">
        <v>7569</v>
      </c>
      <c r="F737" t="s">
        <v>7570</v>
      </c>
      <c r="G737" t="s">
        <v>7571</v>
      </c>
      <c r="H737">
        <v>2018</v>
      </c>
      <c r="I737">
        <v>3</v>
      </c>
      <c r="J737">
        <v>2020</v>
      </c>
      <c r="K737">
        <v>7</v>
      </c>
      <c r="L737" t="s">
        <v>6884</v>
      </c>
      <c r="N737" t="s">
        <v>6818</v>
      </c>
      <c r="Q737" t="s">
        <v>6967</v>
      </c>
      <c r="T737" t="s">
        <v>6961</v>
      </c>
      <c r="U737" t="s">
        <v>7575</v>
      </c>
      <c r="V737" t="s">
        <v>7576</v>
      </c>
      <c r="W737" t="s">
        <v>6900</v>
      </c>
      <c r="Z737">
        <v>100</v>
      </c>
      <c r="AB737">
        <v>21</v>
      </c>
      <c r="AD737">
        <v>29.62</v>
      </c>
      <c r="AJ737" t="s">
        <v>4835</v>
      </c>
      <c r="AL737" t="s">
        <v>4835</v>
      </c>
    </row>
    <row r="738" spans="1:40" x14ac:dyDescent="0.2">
      <c r="A738" t="s">
        <v>3512</v>
      </c>
      <c r="B738" t="s">
        <v>6879</v>
      </c>
      <c r="C738" t="s">
        <v>7516</v>
      </c>
      <c r="D738" t="s">
        <v>6881</v>
      </c>
      <c r="F738" t="s">
        <v>7517</v>
      </c>
      <c r="G738" t="s">
        <v>9076</v>
      </c>
      <c r="H738">
        <v>2015</v>
      </c>
      <c r="I738">
        <v>7</v>
      </c>
      <c r="J738">
        <v>2016</v>
      </c>
      <c r="K738">
        <v>3</v>
      </c>
      <c r="L738" t="s">
        <v>6884</v>
      </c>
      <c r="N738" t="s">
        <v>6818</v>
      </c>
      <c r="Q738" t="s">
        <v>6967</v>
      </c>
      <c r="T738" t="s">
        <v>6961</v>
      </c>
      <c r="V738" t="s">
        <v>9077</v>
      </c>
      <c r="W738" t="s">
        <v>6900</v>
      </c>
      <c r="Z738">
        <v>100</v>
      </c>
      <c r="AA738">
        <v>22</v>
      </c>
      <c r="AB738">
        <v>18</v>
      </c>
      <c r="AE738">
        <v>30</v>
      </c>
      <c r="AF738">
        <v>26</v>
      </c>
      <c r="AG738">
        <v>35</v>
      </c>
      <c r="AJ738" t="s">
        <v>4835</v>
      </c>
      <c r="AL738" t="s">
        <v>4837</v>
      </c>
      <c r="AN738" t="s">
        <v>9078</v>
      </c>
    </row>
    <row r="739" spans="1:40" x14ac:dyDescent="0.2">
      <c r="A739" t="s">
        <v>4655</v>
      </c>
      <c r="B739" t="s">
        <v>6879</v>
      </c>
      <c r="C739" t="s">
        <v>6916</v>
      </c>
      <c r="D739" t="s">
        <v>6881</v>
      </c>
      <c r="E739" t="s">
        <v>6917</v>
      </c>
      <c r="F739" t="s">
        <v>9683</v>
      </c>
      <c r="G739" t="s">
        <v>9684</v>
      </c>
      <c r="H739">
        <v>2012</v>
      </c>
      <c r="I739">
        <v>1</v>
      </c>
      <c r="J739">
        <v>2012</v>
      </c>
      <c r="K739">
        <v>5</v>
      </c>
      <c r="L739" t="s">
        <v>6884</v>
      </c>
      <c r="N739" t="s">
        <v>6816</v>
      </c>
      <c r="O739" t="s">
        <v>6937</v>
      </c>
      <c r="T739" t="s">
        <v>6894</v>
      </c>
      <c r="V739" t="s">
        <v>9685</v>
      </c>
      <c r="W739" t="s">
        <v>6900</v>
      </c>
      <c r="Z739">
        <v>100</v>
      </c>
      <c r="AA739">
        <v>23.5</v>
      </c>
      <c r="AB739">
        <v>15</v>
      </c>
      <c r="AC739">
        <v>55</v>
      </c>
      <c r="AD739">
        <v>27.6</v>
      </c>
      <c r="AJ739" t="s">
        <v>4835</v>
      </c>
      <c r="AL739" t="s">
        <v>4835</v>
      </c>
    </row>
    <row r="740" spans="1:40" x14ac:dyDescent="0.2">
      <c r="A740" t="s">
        <v>2577</v>
      </c>
      <c r="B740" t="s">
        <v>6879</v>
      </c>
      <c r="C740" t="s">
        <v>6928</v>
      </c>
      <c r="D740" t="s">
        <v>6881</v>
      </c>
      <c r="E740" t="s">
        <v>9528</v>
      </c>
      <c r="F740" t="s">
        <v>7184</v>
      </c>
      <c r="G740" t="s">
        <v>9529</v>
      </c>
      <c r="H740">
        <v>2017</v>
      </c>
      <c r="J740">
        <v>2019</v>
      </c>
      <c r="L740" t="s">
        <v>6907</v>
      </c>
      <c r="N740" t="s">
        <v>6818</v>
      </c>
      <c r="Q740" t="s">
        <v>4543</v>
      </c>
      <c r="T740" t="s">
        <v>6987</v>
      </c>
      <c r="U740" t="s">
        <v>9530</v>
      </c>
      <c r="V740" t="s">
        <v>9531</v>
      </c>
      <c r="W740" t="s">
        <v>4835</v>
      </c>
      <c r="AA740">
        <v>0</v>
      </c>
      <c r="AD740">
        <v>65.7</v>
      </c>
      <c r="AH740" t="s">
        <v>9532</v>
      </c>
      <c r="AJ740" t="s">
        <v>4835</v>
      </c>
      <c r="AL740" t="s">
        <v>4835</v>
      </c>
    </row>
    <row r="741" spans="1:40" x14ac:dyDescent="0.2">
      <c r="A741" t="s">
        <v>813</v>
      </c>
      <c r="B741" t="s">
        <v>6879</v>
      </c>
      <c r="C741" t="s">
        <v>6916</v>
      </c>
      <c r="D741" t="s">
        <v>6881</v>
      </c>
      <c r="E741" t="s">
        <v>7577</v>
      </c>
      <c r="F741" t="s">
        <v>7578</v>
      </c>
      <c r="G741" t="s">
        <v>7579</v>
      </c>
      <c r="H741">
        <v>2019</v>
      </c>
      <c r="I741">
        <v>1</v>
      </c>
      <c r="J741">
        <v>2019</v>
      </c>
      <c r="K741">
        <v>12</v>
      </c>
      <c r="L741" t="s">
        <v>6907</v>
      </c>
      <c r="N741" t="s">
        <v>6818</v>
      </c>
      <c r="Q741" t="s">
        <v>7009</v>
      </c>
      <c r="T741" t="s">
        <v>6886</v>
      </c>
      <c r="V741" t="s">
        <v>7580</v>
      </c>
      <c r="W741" t="s">
        <v>6900</v>
      </c>
      <c r="AB741">
        <v>20</v>
      </c>
      <c r="AJ741" t="s">
        <v>4835</v>
      </c>
      <c r="AL741" t="s">
        <v>4835</v>
      </c>
    </row>
    <row r="742" spans="1:40" x14ac:dyDescent="0.2">
      <c r="A742" t="s">
        <v>3518</v>
      </c>
      <c r="B742" t="s">
        <v>6879</v>
      </c>
      <c r="C742" t="s">
        <v>6890</v>
      </c>
      <c r="D742" t="s">
        <v>6983</v>
      </c>
      <c r="F742" t="s">
        <v>9079</v>
      </c>
      <c r="H742">
        <v>2014</v>
      </c>
      <c r="I742">
        <v>4</v>
      </c>
      <c r="J742">
        <v>2014</v>
      </c>
      <c r="K742">
        <v>11</v>
      </c>
      <c r="L742" t="s">
        <v>6884</v>
      </c>
      <c r="N742" t="s">
        <v>6816</v>
      </c>
      <c r="O742" t="s">
        <v>6937</v>
      </c>
      <c r="S742" t="s">
        <v>9080</v>
      </c>
      <c r="T742" t="s">
        <v>5178</v>
      </c>
      <c r="U742" t="s">
        <v>9081</v>
      </c>
      <c r="V742" t="s">
        <v>9082</v>
      </c>
      <c r="W742" t="s">
        <v>6896</v>
      </c>
      <c r="Y742" t="s">
        <v>9083</v>
      </c>
      <c r="Z742">
        <v>100</v>
      </c>
      <c r="AA742">
        <v>14.7</v>
      </c>
      <c r="AB742">
        <v>18</v>
      </c>
      <c r="AC742">
        <v>24</v>
      </c>
      <c r="AE742">
        <v>25</v>
      </c>
      <c r="AF742">
        <v>21</v>
      </c>
      <c r="AG742">
        <v>28</v>
      </c>
      <c r="AJ742" t="s">
        <v>4835</v>
      </c>
      <c r="AL742" t="s">
        <v>4837</v>
      </c>
      <c r="AN742" t="s">
        <v>7963</v>
      </c>
    </row>
    <row r="743" spans="1:40" x14ac:dyDescent="0.2">
      <c r="A743" t="s">
        <v>820</v>
      </c>
      <c r="B743" t="s">
        <v>6879</v>
      </c>
      <c r="C743" t="s">
        <v>7086</v>
      </c>
      <c r="D743" t="s">
        <v>6881</v>
      </c>
      <c r="E743" t="s">
        <v>7581</v>
      </c>
      <c r="F743" t="s">
        <v>7443</v>
      </c>
      <c r="G743" t="s">
        <v>7582</v>
      </c>
      <c r="H743">
        <v>2019</v>
      </c>
      <c r="I743">
        <v>4</v>
      </c>
      <c r="J743">
        <v>2021</v>
      </c>
      <c r="K743">
        <v>2</v>
      </c>
      <c r="L743" t="s">
        <v>6907</v>
      </c>
      <c r="N743" t="s">
        <v>6818</v>
      </c>
      <c r="Q743" t="s">
        <v>7027</v>
      </c>
      <c r="T743" t="s">
        <v>6912</v>
      </c>
      <c r="U743" t="s">
        <v>7583</v>
      </c>
      <c r="V743" t="s">
        <v>7584</v>
      </c>
      <c r="W743" t="s">
        <v>6896</v>
      </c>
      <c r="Y743" t="s">
        <v>7585</v>
      </c>
      <c r="Z743">
        <v>100</v>
      </c>
      <c r="AB743">
        <v>15</v>
      </c>
      <c r="AC743">
        <v>19</v>
      </c>
      <c r="AE743">
        <v>18.8</v>
      </c>
      <c r="AF743">
        <v>18.2</v>
      </c>
      <c r="AG743">
        <v>19.399999999999999</v>
      </c>
      <c r="AJ743" t="s">
        <v>4835</v>
      </c>
      <c r="AL743" t="s">
        <v>4837</v>
      </c>
      <c r="AN743" t="s">
        <v>7586</v>
      </c>
    </row>
    <row r="744" spans="1:40" x14ac:dyDescent="0.2">
      <c r="A744" t="s">
        <v>4134</v>
      </c>
      <c r="B744" t="s">
        <v>6879</v>
      </c>
      <c r="C744" t="s">
        <v>8743</v>
      </c>
      <c r="D744" t="s">
        <v>6881</v>
      </c>
      <c r="F744" t="s">
        <v>8744</v>
      </c>
      <c r="H744">
        <v>2018</v>
      </c>
      <c r="I744">
        <v>8</v>
      </c>
      <c r="J744">
        <v>2021</v>
      </c>
      <c r="K744">
        <v>8</v>
      </c>
      <c r="L744" t="s">
        <v>6907</v>
      </c>
      <c r="N744" t="s">
        <v>6818</v>
      </c>
      <c r="Q744" t="s">
        <v>7048</v>
      </c>
      <c r="S744" t="s">
        <v>10246</v>
      </c>
      <c r="T744" t="s">
        <v>6886</v>
      </c>
      <c r="V744" t="s">
        <v>10247</v>
      </c>
      <c r="W744" t="s">
        <v>6896</v>
      </c>
      <c r="Y744" t="s">
        <v>10248</v>
      </c>
      <c r="AB744">
        <v>18</v>
      </c>
      <c r="AE744">
        <v>35</v>
      </c>
      <c r="AF744">
        <v>34</v>
      </c>
      <c r="AG744">
        <v>36</v>
      </c>
      <c r="AJ744" t="s">
        <v>4835</v>
      </c>
      <c r="AL744" t="s">
        <v>4837</v>
      </c>
    </row>
    <row r="745" spans="1:40" x14ac:dyDescent="0.2">
      <c r="A745" t="s">
        <v>4662</v>
      </c>
      <c r="B745" t="s">
        <v>9686</v>
      </c>
      <c r="C745" t="s">
        <v>6916</v>
      </c>
      <c r="D745" t="s">
        <v>6881</v>
      </c>
      <c r="E745" t="s">
        <v>7179</v>
      </c>
      <c r="F745" t="s">
        <v>8532</v>
      </c>
      <c r="G745" t="s">
        <v>9687</v>
      </c>
      <c r="L745" t="s">
        <v>6884</v>
      </c>
      <c r="N745" t="s">
        <v>6818</v>
      </c>
      <c r="Q745" t="s">
        <v>7019</v>
      </c>
      <c r="T745" t="s">
        <v>9688</v>
      </c>
      <c r="V745" t="s">
        <v>9689</v>
      </c>
      <c r="W745" t="s">
        <v>6896</v>
      </c>
      <c r="Y745" t="s">
        <v>9690</v>
      </c>
      <c r="AB745">
        <v>16</v>
      </c>
      <c r="AC745">
        <v>55</v>
      </c>
      <c r="AJ745" t="s">
        <v>4835</v>
      </c>
      <c r="AL745" t="s">
        <v>4835</v>
      </c>
      <c r="AN745" t="s">
        <v>9691</v>
      </c>
    </row>
    <row r="746" spans="1:40" x14ac:dyDescent="0.2">
      <c r="A746" t="s">
        <v>4662</v>
      </c>
      <c r="B746" t="s">
        <v>9692</v>
      </c>
      <c r="C746" t="s">
        <v>6916</v>
      </c>
      <c r="D746" t="s">
        <v>6881</v>
      </c>
      <c r="E746" t="s">
        <v>7179</v>
      </c>
      <c r="F746" t="s">
        <v>8532</v>
      </c>
      <c r="L746" t="s">
        <v>6884</v>
      </c>
      <c r="N746" t="s">
        <v>6816</v>
      </c>
      <c r="O746" t="s">
        <v>7480</v>
      </c>
      <c r="T746" t="s">
        <v>6947</v>
      </c>
      <c r="U746" t="s">
        <v>9693</v>
      </c>
      <c r="V746" t="s">
        <v>9694</v>
      </c>
      <c r="W746" t="s">
        <v>6896</v>
      </c>
      <c r="Y746" t="s">
        <v>9690</v>
      </c>
      <c r="AB746">
        <v>16</v>
      </c>
      <c r="AJ746" t="s">
        <v>4835</v>
      </c>
      <c r="AL746" t="s">
        <v>4835</v>
      </c>
      <c r="AN746" t="s">
        <v>9691</v>
      </c>
    </row>
    <row r="747" spans="1:40" x14ac:dyDescent="0.2">
      <c r="A747" t="s">
        <v>826</v>
      </c>
      <c r="B747" t="s">
        <v>6879</v>
      </c>
      <c r="C747" t="s">
        <v>6890</v>
      </c>
      <c r="D747" t="s">
        <v>6881</v>
      </c>
      <c r="F747" t="s">
        <v>6891</v>
      </c>
      <c r="G747" t="s">
        <v>7587</v>
      </c>
      <c r="H747">
        <v>2018</v>
      </c>
      <c r="I747">
        <v>10</v>
      </c>
      <c r="J747">
        <v>2020</v>
      </c>
      <c r="K747">
        <v>3</v>
      </c>
      <c r="L747" t="s">
        <v>6884</v>
      </c>
      <c r="N747" t="s">
        <v>6818</v>
      </c>
      <c r="Q747" t="s">
        <v>6925</v>
      </c>
      <c r="T747" t="s">
        <v>6886</v>
      </c>
      <c r="U747" t="s">
        <v>7588</v>
      </c>
      <c r="V747" t="s">
        <v>7589</v>
      </c>
      <c r="W747" t="s">
        <v>6896</v>
      </c>
      <c r="X747">
        <v>100</v>
      </c>
      <c r="Y747" t="s">
        <v>7590</v>
      </c>
      <c r="Z747">
        <v>100</v>
      </c>
      <c r="AA747">
        <v>0</v>
      </c>
      <c r="AB747">
        <v>18</v>
      </c>
      <c r="AC747">
        <v>50</v>
      </c>
      <c r="AD747">
        <v>29.5</v>
      </c>
      <c r="AJ747" t="s">
        <v>4835</v>
      </c>
      <c r="AL747" t="s">
        <v>4837</v>
      </c>
    </row>
    <row r="748" spans="1:40" x14ac:dyDescent="0.2">
      <c r="A748" t="s">
        <v>276</v>
      </c>
      <c r="B748" t="s">
        <v>6879</v>
      </c>
      <c r="C748" t="s">
        <v>6916</v>
      </c>
      <c r="D748" t="s">
        <v>6900</v>
      </c>
      <c r="E748" t="s">
        <v>7591</v>
      </c>
      <c r="F748" t="s">
        <v>7592</v>
      </c>
      <c r="G748" t="s">
        <v>7593</v>
      </c>
      <c r="H748">
        <v>2021</v>
      </c>
      <c r="I748">
        <v>9</v>
      </c>
      <c r="J748">
        <v>2022</v>
      </c>
      <c r="K748">
        <v>2</v>
      </c>
      <c r="L748" t="s">
        <v>6884</v>
      </c>
      <c r="N748" t="s">
        <v>6818</v>
      </c>
      <c r="Q748" t="s">
        <v>7219</v>
      </c>
      <c r="T748" t="s">
        <v>6998</v>
      </c>
      <c r="V748" t="s">
        <v>7594</v>
      </c>
      <c r="W748" t="s">
        <v>6900</v>
      </c>
      <c r="AA748">
        <v>100</v>
      </c>
      <c r="AB748">
        <v>18</v>
      </c>
      <c r="AC748">
        <v>45</v>
      </c>
      <c r="AJ748" t="s">
        <v>4835</v>
      </c>
      <c r="AL748" t="s">
        <v>4837</v>
      </c>
    </row>
    <row r="749" spans="1:40" x14ac:dyDescent="0.2">
      <c r="A749" t="s">
        <v>3524</v>
      </c>
      <c r="B749" t="s">
        <v>6879</v>
      </c>
      <c r="C749" t="s">
        <v>6982</v>
      </c>
      <c r="D749" t="s">
        <v>6881</v>
      </c>
      <c r="E749" t="s">
        <v>7054</v>
      </c>
      <c r="F749" t="s">
        <v>7055</v>
      </c>
      <c r="H749">
        <v>2011</v>
      </c>
      <c r="I749">
        <v>12</v>
      </c>
      <c r="J749">
        <v>2012</v>
      </c>
      <c r="K749">
        <v>10</v>
      </c>
      <c r="L749" t="s">
        <v>6884</v>
      </c>
      <c r="N749" t="s">
        <v>6818</v>
      </c>
      <c r="Q749" t="s">
        <v>7219</v>
      </c>
      <c r="T749" t="s">
        <v>6998</v>
      </c>
      <c r="V749" t="s">
        <v>9084</v>
      </c>
      <c r="W749" t="s">
        <v>6896</v>
      </c>
      <c r="X749">
        <v>52</v>
      </c>
      <c r="Y749" t="s">
        <v>9085</v>
      </c>
      <c r="Z749">
        <v>100</v>
      </c>
      <c r="AA749">
        <v>100</v>
      </c>
      <c r="AB749">
        <v>25</v>
      </c>
      <c r="AC749">
        <v>50</v>
      </c>
      <c r="AD749">
        <v>35</v>
      </c>
      <c r="AJ749" t="s">
        <v>4835</v>
      </c>
      <c r="AL749" t="s">
        <v>4837</v>
      </c>
    </row>
    <row r="750" spans="1:40" x14ac:dyDescent="0.2">
      <c r="A750" t="s">
        <v>4140</v>
      </c>
      <c r="B750" t="s">
        <v>6879</v>
      </c>
      <c r="C750" t="s">
        <v>6890</v>
      </c>
      <c r="D750" t="s">
        <v>6881</v>
      </c>
      <c r="E750" t="s">
        <v>8263</v>
      </c>
      <c r="F750" t="s">
        <v>7038</v>
      </c>
      <c r="G750" t="s">
        <v>10249</v>
      </c>
      <c r="H750">
        <v>2021</v>
      </c>
      <c r="J750">
        <v>2023</v>
      </c>
      <c r="L750" t="s">
        <v>6884</v>
      </c>
      <c r="N750" t="s">
        <v>6818</v>
      </c>
      <c r="Q750" t="s">
        <v>6885</v>
      </c>
      <c r="T750" t="s">
        <v>6886</v>
      </c>
      <c r="V750" t="s">
        <v>10250</v>
      </c>
      <c r="W750" t="s">
        <v>6900</v>
      </c>
      <c r="Z750">
        <v>100</v>
      </c>
      <c r="AA750">
        <v>24</v>
      </c>
      <c r="AB750">
        <v>22</v>
      </c>
      <c r="AC750">
        <v>57</v>
      </c>
      <c r="AD750">
        <v>34.65</v>
      </c>
      <c r="AE750">
        <v>33</v>
      </c>
      <c r="AF750">
        <v>28</v>
      </c>
      <c r="AG750">
        <v>39</v>
      </c>
      <c r="AJ750" t="s">
        <v>4835</v>
      </c>
      <c r="AL750" t="s">
        <v>4837</v>
      </c>
    </row>
    <row r="751" spans="1:40" x14ac:dyDescent="0.2">
      <c r="A751" t="s">
        <v>1763</v>
      </c>
      <c r="B751" t="s">
        <v>6879</v>
      </c>
      <c r="C751" t="s">
        <v>6982</v>
      </c>
      <c r="D751" t="s">
        <v>6881</v>
      </c>
      <c r="F751" t="s">
        <v>7225</v>
      </c>
      <c r="G751" t="s">
        <v>7448</v>
      </c>
      <c r="L751" t="s">
        <v>6884</v>
      </c>
      <c r="N751" t="s">
        <v>6818</v>
      </c>
      <c r="Q751" t="s">
        <v>6967</v>
      </c>
      <c r="T751" t="s">
        <v>6961</v>
      </c>
      <c r="V751" t="s">
        <v>8305</v>
      </c>
      <c r="W751" t="s">
        <v>6896</v>
      </c>
      <c r="X751">
        <v>19.87</v>
      </c>
      <c r="Y751" t="s">
        <v>7165</v>
      </c>
      <c r="Z751">
        <v>100</v>
      </c>
      <c r="AE751">
        <v>29</v>
      </c>
      <c r="AF751">
        <v>24</v>
      </c>
      <c r="AG751">
        <v>34</v>
      </c>
      <c r="AJ751" t="s">
        <v>4835</v>
      </c>
      <c r="AL751" t="s">
        <v>4835</v>
      </c>
    </row>
    <row r="752" spans="1:40" x14ac:dyDescent="0.2">
      <c r="A752" t="s">
        <v>1333</v>
      </c>
      <c r="B752" t="s">
        <v>6879</v>
      </c>
      <c r="C752" t="s">
        <v>6982</v>
      </c>
      <c r="D752" t="s">
        <v>6881</v>
      </c>
      <c r="E752" t="s">
        <v>6984</v>
      </c>
      <c r="F752" t="s">
        <v>7225</v>
      </c>
      <c r="G752" t="s">
        <v>8239</v>
      </c>
      <c r="H752">
        <v>2018</v>
      </c>
      <c r="I752">
        <v>11</v>
      </c>
      <c r="J752">
        <v>2019</v>
      </c>
      <c r="K752">
        <v>7</v>
      </c>
      <c r="L752" t="s">
        <v>6884</v>
      </c>
      <c r="N752" t="s">
        <v>6818</v>
      </c>
      <c r="Q752" t="s">
        <v>6967</v>
      </c>
      <c r="T752" t="s">
        <v>6961</v>
      </c>
      <c r="V752" t="s">
        <v>9086</v>
      </c>
      <c r="W752" t="s">
        <v>6896</v>
      </c>
      <c r="Y752" t="s">
        <v>7165</v>
      </c>
      <c r="Z752">
        <v>100</v>
      </c>
      <c r="AJ752" t="s">
        <v>4835</v>
      </c>
      <c r="AL752" t="s">
        <v>4835</v>
      </c>
      <c r="AN752" t="s">
        <v>9087</v>
      </c>
    </row>
    <row r="753" spans="1:40" x14ac:dyDescent="0.2">
      <c r="A753" t="s">
        <v>832</v>
      </c>
      <c r="B753" t="s">
        <v>6879</v>
      </c>
      <c r="C753" t="s">
        <v>6880</v>
      </c>
      <c r="D753" t="s">
        <v>6900</v>
      </c>
      <c r="E753" t="s">
        <v>7595</v>
      </c>
      <c r="L753" t="s">
        <v>6884</v>
      </c>
      <c r="N753" t="s">
        <v>6816</v>
      </c>
      <c r="O753" t="s">
        <v>6937</v>
      </c>
      <c r="S753" t="s">
        <v>7596</v>
      </c>
      <c r="T753" t="s">
        <v>6947</v>
      </c>
      <c r="U753" t="s">
        <v>7597</v>
      </c>
      <c r="V753" t="s">
        <v>7598</v>
      </c>
      <c r="W753" t="s">
        <v>6900</v>
      </c>
      <c r="Z753">
        <v>100</v>
      </c>
      <c r="AE753">
        <v>31</v>
      </c>
      <c r="AF753">
        <v>24</v>
      </c>
      <c r="AG753">
        <v>37</v>
      </c>
      <c r="AJ753" t="s">
        <v>4835</v>
      </c>
      <c r="AL753" t="s">
        <v>4837</v>
      </c>
      <c r="AN753" t="s">
        <v>7532</v>
      </c>
    </row>
    <row r="754" spans="1:40" x14ac:dyDescent="0.2">
      <c r="A754" t="s">
        <v>839</v>
      </c>
      <c r="B754" t="s">
        <v>7574</v>
      </c>
      <c r="C754" t="s">
        <v>7599</v>
      </c>
      <c r="D754" t="s">
        <v>6900</v>
      </c>
      <c r="G754" t="s">
        <v>7600</v>
      </c>
      <c r="H754">
        <v>2021</v>
      </c>
      <c r="J754">
        <v>2021</v>
      </c>
      <c r="L754" t="s">
        <v>6884</v>
      </c>
      <c r="N754" t="s">
        <v>6818</v>
      </c>
      <c r="Q754" t="s">
        <v>6893</v>
      </c>
      <c r="S754" t="s">
        <v>7601</v>
      </c>
      <c r="T754" t="s">
        <v>6886</v>
      </c>
      <c r="V754" t="s">
        <v>7602</v>
      </c>
      <c r="W754" t="s">
        <v>6896</v>
      </c>
      <c r="Y754" t="s">
        <v>7603</v>
      </c>
      <c r="Z754">
        <v>100</v>
      </c>
      <c r="AD754">
        <v>34.4</v>
      </c>
      <c r="AJ754" t="s">
        <v>4835</v>
      </c>
      <c r="AL754" t="s">
        <v>4835</v>
      </c>
    </row>
    <row r="755" spans="1:40" x14ac:dyDescent="0.2">
      <c r="A755" t="s">
        <v>839</v>
      </c>
      <c r="B755" t="s">
        <v>7568</v>
      </c>
      <c r="C755" t="s">
        <v>7599</v>
      </c>
      <c r="D755" t="s">
        <v>6900</v>
      </c>
      <c r="G755" t="s">
        <v>7600</v>
      </c>
      <c r="H755">
        <v>2021</v>
      </c>
      <c r="J755">
        <v>2021</v>
      </c>
      <c r="L755" t="s">
        <v>6884</v>
      </c>
      <c r="N755" t="s">
        <v>6816</v>
      </c>
      <c r="O755" t="s">
        <v>5178</v>
      </c>
      <c r="P755" t="s">
        <v>7604</v>
      </c>
      <c r="T755" t="s">
        <v>7605</v>
      </c>
      <c r="V755" t="s">
        <v>7606</v>
      </c>
      <c r="W755" t="s">
        <v>6896</v>
      </c>
      <c r="Y755" t="s">
        <v>7603</v>
      </c>
      <c r="AA755">
        <v>30</v>
      </c>
      <c r="AD755">
        <v>35.9</v>
      </c>
      <c r="AJ755" t="s">
        <v>4835</v>
      </c>
      <c r="AL755" t="s">
        <v>4837</v>
      </c>
    </row>
    <row r="756" spans="1:40" x14ac:dyDescent="0.2">
      <c r="A756" t="s">
        <v>3530</v>
      </c>
      <c r="B756" t="s">
        <v>6879</v>
      </c>
      <c r="C756" t="s">
        <v>9088</v>
      </c>
      <c r="D756" t="s">
        <v>6881</v>
      </c>
      <c r="F756" t="s">
        <v>9089</v>
      </c>
      <c r="G756" t="s">
        <v>9090</v>
      </c>
      <c r="H756">
        <v>2014</v>
      </c>
      <c r="I756">
        <v>7</v>
      </c>
      <c r="J756">
        <v>2014</v>
      </c>
      <c r="K756">
        <v>9</v>
      </c>
      <c r="L756" t="s">
        <v>6884</v>
      </c>
      <c r="N756" t="s">
        <v>6818</v>
      </c>
      <c r="Q756" t="s">
        <v>6967</v>
      </c>
      <c r="T756" t="s">
        <v>6961</v>
      </c>
      <c r="V756" t="s">
        <v>9091</v>
      </c>
      <c r="W756" t="s">
        <v>6900</v>
      </c>
      <c r="Z756">
        <v>100</v>
      </c>
      <c r="AB756">
        <v>17</v>
      </c>
      <c r="AC756">
        <v>41</v>
      </c>
      <c r="AJ756" t="s">
        <v>4835</v>
      </c>
      <c r="AL756" t="s">
        <v>4837</v>
      </c>
    </row>
    <row r="757" spans="1:40" x14ac:dyDescent="0.2">
      <c r="A757" t="s">
        <v>2100</v>
      </c>
      <c r="B757" t="s">
        <v>6879</v>
      </c>
      <c r="C757" t="s">
        <v>6890</v>
      </c>
      <c r="D757" t="s">
        <v>6881</v>
      </c>
      <c r="F757" t="s">
        <v>7038</v>
      </c>
      <c r="H757">
        <v>2015</v>
      </c>
      <c r="I757">
        <v>8</v>
      </c>
      <c r="J757">
        <v>2016</v>
      </c>
      <c r="K757">
        <v>9</v>
      </c>
      <c r="L757" t="s">
        <v>6907</v>
      </c>
      <c r="N757" t="s">
        <v>6816</v>
      </c>
      <c r="O757" t="s">
        <v>6937</v>
      </c>
      <c r="T757" t="s">
        <v>6912</v>
      </c>
      <c r="V757" t="s">
        <v>9092</v>
      </c>
      <c r="W757" t="s">
        <v>6900</v>
      </c>
      <c r="Z757">
        <v>100</v>
      </c>
      <c r="AA757">
        <v>10.6</v>
      </c>
      <c r="AB757">
        <v>18</v>
      </c>
      <c r="AC757">
        <v>54</v>
      </c>
      <c r="AE757">
        <v>23</v>
      </c>
      <c r="AF757">
        <v>21</v>
      </c>
      <c r="AG757">
        <v>28</v>
      </c>
      <c r="AJ757" t="s">
        <v>4835</v>
      </c>
      <c r="AL757" t="s">
        <v>4837</v>
      </c>
      <c r="AN757" t="s">
        <v>9093</v>
      </c>
    </row>
    <row r="758" spans="1:40" x14ac:dyDescent="0.2">
      <c r="A758" t="s">
        <v>845</v>
      </c>
      <c r="B758" t="s">
        <v>6879</v>
      </c>
      <c r="C758" t="s">
        <v>6890</v>
      </c>
      <c r="D758" t="s">
        <v>6881</v>
      </c>
      <c r="F758" t="s">
        <v>7038</v>
      </c>
      <c r="G758" t="s">
        <v>7607</v>
      </c>
      <c r="H758">
        <v>2020</v>
      </c>
      <c r="I758">
        <v>2</v>
      </c>
      <c r="J758">
        <v>2021</v>
      </c>
      <c r="K758">
        <v>11</v>
      </c>
      <c r="L758" t="s">
        <v>6884</v>
      </c>
      <c r="N758" t="s">
        <v>6818</v>
      </c>
      <c r="Q758" t="s">
        <v>7027</v>
      </c>
      <c r="T758" t="s">
        <v>6947</v>
      </c>
      <c r="V758" t="s">
        <v>7608</v>
      </c>
      <c r="W758" t="s">
        <v>6900</v>
      </c>
      <c r="Z758">
        <v>100</v>
      </c>
      <c r="AA758">
        <v>0</v>
      </c>
      <c r="AB758">
        <v>18</v>
      </c>
      <c r="AC758">
        <v>30</v>
      </c>
      <c r="AE758">
        <v>24</v>
      </c>
      <c r="AF758">
        <v>21</v>
      </c>
      <c r="AG758">
        <v>27</v>
      </c>
      <c r="AJ758" t="s">
        <v>4835</v>
      </c>
      <c r="AL758" t="s">
        <v>4837</v>
      </c>
    </row>
    <row r="759" spans="1:40" x14ac:dyDescent="0.2">
      <c r="A759" t="s">
        <v>3536</v>
      </c>
      <c r="B759" t="s">
        <v>6879</v>
      </c>
      <c r="C759" t="s">
        <v>6916</v>
      </c>
      <c r="D759" t="s">
        <v>6881</v>
      </c>
      <c r="E759" t="s">
        <v>7179</v>
      </c>
      <c r="F759" t="s">
        <v>9094</v>
      </c>
      <c r="G759" t="s">
        <v>9095</v>
      </c>
      <c r="H759">
        <v>2014</v>
      </c>
      <c r="I759">
        <v>5</v>
      </c>
      <c r="J759">
        <v>2014</v>
      </c>
      <c r="K759">
        <v>8</v>
      </c>
      <c r="L759" t="s">
        <v>6884</v>
      </c>
      <c r="N759" t="s">
        <v>6818</v>
      </c>
      <c r="Q759" t="s">
        <v>6967</v>
      </c>
      <c r="T759" t="s">
        <v>6961</v>
      </c>
      <c r="V759" t="s">
        <v>9096</v>
      </c>
      <c r="W759" t="s">
        <v>6900</v>
      </c>
      <c r="Z759">
        <v>100</v>
      </c>
      <c r="AA759">
        <v>14.8</v>
      </c>
      <c r="AD759">
        <v>35.1</v>
      </c>
      <c r="AJ759" t="s">
        <v>4835</v>
      </c>
      <c r="AL759" t="s">
        <v>4835</v>
      </c>
    </row>
    <row r="760" spans="1:40" x14ac:dyDescent="0.2">
      <c r="A760" t="s">
        <v>3542</v>
      </c>
      <c r="B760" t="s">
        <v>7223</v>
      </c>
      <c r="C760" t="s">
        <v>7021</v>
      </c>
      <c r="D760" t="s">
        <v>6881</v>
      </c>
      <c r="F760" t="s">
        <v>10453</v>
      </c>
      <c r="H760">
        <v>2012</v>
      </c>
      <c r="I760">
        <v>8</v>
      </c>
      <c r="J760">
        <v>2014</v>
      </c>
      <c r="K760">
        <v>6</v>
      </c>
      <c r="L760" t="s">
        <v>6884</v>
      </c>
      <c r="N760" t="s">
        <v>6818</v>
      </c>
      <c r="Q760" t="s">
        <v>7048</v>
      </c>
      <c r="S760" t="s">
        <v>10454</v>
      </c>
      <c r="T760" t="s">
        <v>6886</v>
      </c>
      <c r="U760" t="s">
        <v>10455</v>
      </c>
      <c r="V760" t="s">
        <v>10456</v>
      </c>
      <c r="W760" t="s">
        <v>6900</v>
      </c>
      <c r="Z760">
        <v>100</v>
      </c>
      <c r="AA760">
        <v>0</v>
      </c>
      <c r="AB760">
        <v>18</v>
      </c>
      <c r="AC760">
        <v>45</v>
      </c>
      <c r="AE760">
        <v>28</v>
      </c>
      <c r="AF760">
        <v>24</v>
      </c>
      <c r="AG760">
        <v>33</v>
      </c>
      <c r="AJ760" t="s">
        <v>4835</v>
      </c>
      <c r="AL760" t="s">
        <v>4835</v>
      </c>
    </row>
    <row r="761" spans="1:40" x14ac:dyDescent="0.2">
      <c r="A761" t="s">
        <v>3542</v>
      </c>
      <c r="B761" t="s">
        <v>7676</v>
      </c>
      <c r="C761" t="s">
        <v>6982</v>
      </c>
      <c r="D761" t="s">
        <v>6881</v>
      </c>
      <c r="E761" t="s">
        <v>10457</v>
      </c>
      <c r="F761" t="s">
        <v>10458</v>
      </c>
      <c r="H761">
        <v>2012</v>
      </c>
      <c r="I761">
        <v>8</v>
      </c>
      <c r="J761">
        <v>2014</v>
      </c>
      <c r="K761">
        <v>6</v>
      </c>
      <c r="L761" t="s">
        <v>6884</v>
      </c>
      <c r="N761" t="s">
        <v>6818</v>
      </c>
      <c r="Q761" t="s">
        <v>7048</v>
      </c>
      <c r="S761" t="s">
        <v>10454</v>
      </c>
      <c r="T761" t="s">
        <v>6886</v>
      </c>
      <c r="U761" t="s">
        <v>10455</v>
      </c>
      <c r="V761" t="s">
        <v>10456</v>
      </c>
      <c r="W761" t="s">
        <v>6900</v>
      </c>
      <c r="Z761">
        <v>100</v>
      </c>
      <c r="AA761">
        <v>0</v>
      </c>
      <c r="AB761">
        <v>18</v>
      </c>
      <c r="AC761">
        <v>45</v>
      </c>
      <c r="AE761">
        <v>24</v>
      </c>
      <c r="AF761">
        <v>21</v>
      </c>
      <c r="AG761">
        <v>29</v>
      </c>
      <c r="AJ761" t="s">
        <v>4835</v>
      </c>
      <c r="AL761" t="s">
        <v>4835</v>
      </c>
    </row>
    <row r="762" spans="1:40" x14ac:dyDescent="0.2">
      <c r="A762" t="s">
        <v>3542</v>
      </c>
      <c r="B762" t="s">
        <v>9950</v>
      </c>
      <c r="C762" t="s">
        <v>7241</v>
      </c>
      <c r="D762" t="s">
        <v>6881</v>
      </c>
      <c r="F762" t="s">
        <v>7260</v>
      </c>
      <c r="H762">
        <v>2012</v>
      </c>
      <c r="I762">
        <v>8</v>
      </c>
      <c r="J762">
        <v>2014</v>
      </c>
      <c r="K762">
        <v>6</v>
      </c>
      <c r="L762" t="s">
        <v>6884</v>
      </c>
      <c r="N762" t="s">
        <v>6818</v>
      </c>
      <c r="Q762" t="s">
        <v>7048</v>
      </c>
      <c r="S762" t="s">
        <v>10454</v>
      </c>
      <c r="T762" t="s">
        <v>6886</v>
      </c>
      <c r="U762" t="s">
        <v>10455</v>
      </c>
      <c r="V762" t="s">
        <v>10456</v>
      </c>
      <c r="W762" t="s">
        <v>6900</v>
      </c>
      <c r="Z762">
        <v>100</v>
      </c>
      <c r="AA762">
        <v>0</v>
      </c>
      <c r="AB762">
        <v>18</v>
      </c>
      <c r="AC762">
        <v>45</v>
      </c>
      <c r="AE762">
        <v>28</v>
      </c>
      <c r="AF762">
        <v>25</v>
      </c>
      <c r="AG762">
        <v>33</v>
      </c>
      <c r="AJ762" t="s">
        <v>4835</v>
      </c>
      <c r="AL762" t="s">
        <v>4835</v>
      </c>
    </row>
    <row r="763" spans="1:40" x14ac:dyDescent="0.2">
      <c r="A763" t="s">
        <v>3542</v>
      </c>
      <c r="B763" t="s">
        <v>7113</v>
      </c>
      <c r="C763" t="s">
        <v>7074</v>
      </c>
      <c r="D763" t="s">
        <v>6881</v>
      </c>
      <c r="F763" t="s">
        <v>10459</v>
      </c>
      <c r="H763">
        <v>2012</v>
      </c>
      <c r="I763">
        <v>8</v>
      </c>
      <c r="J763">
        <v>2014</v>
      </c>
      <c r="K763">
        <v>6</v>
      </c>
      <c r="L763" t="s">
        <v>6884</v>
      </c>
      <c r="N763" t="s">
        <v>6818</v>
      </c>
      <c r="Q763" t="s">
        <v>7048</v>
      </c>
      <c r="S763" t="s">
        <v>10454</v>
      </c>
      <c r="T763" t="s">
        <v>6886</v>
      </c>
      <c r="U763" t="s">
        <v>10455</v>
      </c>
      <c r="V763" t="s">
        <v>10456</v>
      </c>
      <c r="W763" t="s">
        <v>6900</v>
      </c>
      <c r="Z763">
        <v>100</v>
      </c>
      <c r="AA763">
        <v>0</v>
      </c>
      <c r="AB763">
        <v>18</v>
      </c>
      <c r="AC763">
        <v>45</v>
      </c>
      <c r="AE763">
        <v>26</v>
      </c>
      <c r="AF763">
        <v>22</v>
      </c>
      <c r="AG763">
        <v>31</v>
      </c>
      <c r="AJ763" t="s">
        <v>4835</v>
      </c>
      <c r="AL763" t="s">
        <v>4835</v>
      </c>
    </row>
    <row r="764" spans="1:40" x14ac:dyDescent="0.2">
      <c r="A764" t="s">
        <v>2583</v>
      </c>
      <c r="B764" t="s">
        <v>6879</v>
      </c>
      <c r="C764" t="s">
        <v>7091</v>
      </c>
      <c r="D764" t="s">
        <v>6881</v>
      </c>
      <c r="E764" t="s">
        <v>9533</v>
      </c>
      <c r="F764" t="s">
        <v>9534</v>
      </c>
      <c r="H764">
        <v>2010</v>
      </c>
      <c r="I764">
        <v>9</v>
      </c>
      <c r="J764">
        <v>2010</v>
      </c>
      <c r="K764">
        <v>12</v>
      </c>
      <c r="L764" t="s">
        <v>6907</v>
      </c>
      <c r="N764" t="s">
        <v>6816</v>
      </c>
      <c r="O764" t="s">
        <v>6937</v>
      </c>
      <c r="S764" t="s">
        <v>9535</v>
      </c>
      <c r="T764" t="s">
        <v>9260</v>
      </c>
      <c r="V764" t="s">
        <v>9536</v>
      </c>
      <c r="W764" t="s">
        <v>4835</v>
      </c>
      <c r="Z764">
        <v>100</v>
      </c>
      <c r="AA764">
        <v>29</v>
      </c>
      <c r="AB764">
        <v>18</v>
      </c>
      <c r="AC764">
        <v>55</v>
      </c>
      <c r="AD764">
        <v>28</v>
      </c>
      <c r="AE764">
        <v>27</v>
      </c>
      <c r="AH764" t="s">
        <v>9537</v>
      </c>
      <c r="AJ764" t="s">
        <v>4835</v>
      </c>
      <c r="AL764" t="s">
        <v>4835</v>
      </c>
    </row>
    <row r="765" spans="1:40" x14ac:dyDescent="0.2">
      <c r="A765" t="s">
        <v>4147</v>
      </c>
      <c r="B765" t="s">
        <v>6879</v>
      </c>
      <c r="C765" t="s">
        <v>7091</v>
      </c>
      <c r="D765" t="s">
        <v>6900</v>
      </c>
      <c r="E765" t="s">
        <v>7092</v>
      </c>
      <c r="H765">
        <v>2017</v>
      </c>
      <c r="I765">
        <v>1</v>
      </c>
      <c r="J765">
        <v>2018</v>
      </c>
      <c r="K765">
        <v>6</v>
      </c>
      <c r="L765" t="s">
        <v>6884</v>
      </c>
      <c r="N765" t="s">
        <v>6818</v>
      </c>
      <c r="Q765" t="s">
        <v>6885</v>
      </c>
      <c r="T765" t="s">
        <v>6886</v>
      </c>
      <c r="V765" t="s">
        <v>10251</v>
      </c>
      <c r="W765" t="s">
        <v>6896</v>
      </c>
      <c r="Y765" t="s">
        <v>10252</v>
      </c>
      <c r="AB765">
        <v>16</v>
      </c>
      <c r="AC765">
        <v>90</v>
      </c>
      <c r="AD765">
        <v>33.11</v>
      </c>
      <c r="AE765">
        <v>35.700000000000003</v>
      </c>
      <c r="AH765" t="s">
        <v>10253</v>
      </c>
      <c r="AJ765" t="s">
        <v>4835</v>
      </c>
      <c r="AL765" t="s">
        <v>4837</v>
      </c>
      <c r="AN765" t="s">
        <v>7963</v>
      </c>
    </row>
    <row r="766" spans="1:40" x14ac:dyDescent="0.2">
      <c r="A766" t="s">
        <v>3548</v>
      </c>
      <c r="B766" t="s">
        <v>6879</v>
      </c>
      <c r="C766" t="s">
        <v>7091</v>
      </c>
      <c r="D766" t="s">
        <v>7031</v>
      </c>
      <c r="E766" t="s">
        <v>7709</v>
      </c>
      <c r="F766" t="s">
        <v>9097</v>
      </c>
      <c r="G766" t="s">
        <v>9098</v>
      </c>
      <c r="H766">
        <v>2015</v>
      </c>
      <c r="I766">
        <v>4</v>
      </c>
      <c r="J766">
        <v>2016</v>
      </c>
      <c r="K766">
        <v>12</v>
      </c>
      <c r="L766" t="s">
        <v>6884</v>
      </c>
      <c r="N766" t="s">
        <v>6818</v>
      </c>
      <c r="Q766" t="s">
        <v>6967</v>
      </c>
      <c r="S766" t="s">
        <v>9099</v>
      </c>
      <c r="T766" t="s">
        <v>6961</v>
      </c>
      <c r="V766" t="s">
        <v>9100</v>
      </c>
      <c r="W766" t="s">
        <v>6900</v>
      </c>
      <c r="Z766">
        <v>100</v>
      </c>
      <c r="AA766">
        <v>58</v>
      </c>
      <c r="AB766">
        <v>17</v>
      </c>
      <c r="AC766">
        <v>40</v>
      </c>
      <c r="AD766">
        <v>24</v>
      </c>
      <c r="AJ766" t="s">
        <v>4835</v>
      </c>
      <c r="AL766" t="s">
        <v>4837</v>
      </c>
    </row>
    <row r="767" spans="1:40" x14ac:dyDescent="0.2">
      <c r="A767" t="s">
        <v>851</v>
      </c>
      <c r="B767" t="s">
        <v>6879</v>
      </c>
      <c r="C767" t="s">
        <v>7091</v>
      </c>
      <c r="D767" t="s">
        <v>6983</v>
      </c>
      <c r="E767" t="s">
        <v>9101</v>
      </c>
      <c r="H767">
        <v>2020</v>
      </c>
      <c r="I767">
        <v>8</v>
      </c>
      <c r="J767">
        <v>2022</v>
      </c>
      <c r="K767">
        <v>7</v>
      </c>
      <c r="L767" t="s">
        <v>6884</v>
      </c>
      <c r="N767" t="s">
        <v>6816</v>
      </c>
      <c r="O767" t="s">
        <v>6937</v>
      </c>
      <c r="T767" t="s">
        <v>5178</v>
      </c>
      <c r="U767" t="s">
        <v>9102</v>
      </c>
      <c r="V767" t="s">
        <v>9103</v>
      </c>
      <c r="W767" t="s">
        <v>6896</v>
      </c>
      <c r="Y767" t="s">
        <v>9104</v>
      </c>
      <c r="AB767">
        <v>18</v>
      </c>
      <c r="AC767">
        <v>65</v>
      </c>
      <c r="AJ767" t="s">
        <v>4835</v>
      </c>
      <c r="AL767" t="s">
        <v>4835</v>
      </c>
      <c r="AN767" t="s">
        <v>9105</v>
      </c>
    </row>
    <row r="768" spans="1:40" x14ac:dyDescent="0.2">
      <c r="A768" t="s">
        <v>3554</v>
      </c>
      <c r="B768" t="s">
        <v>6879</v>
      </c>
      <c r="C768" t="s">
        <v>7079</v>
      </c>
      <c r="D768" t="s">
        <v>6881</v>
      </c>
      <c r="F768" t="s">
        <v>7683</v>
      </c>
      <c r="H768">
        <v>2012</v>
      </c>
      <c r="I768">
        <v>8</v>
      </c>
      <c r="J768">
        <v>2014</v>
      </c>
      <c r="K768">
        <v>6</v>
      </c>
      <c r="L768" t="s">
        <v>6907</v>
      </c>
      <c r="N768" t="s">
        <v>6818</v>
      </c>
      <c r="Q768" t="s">
        <v>6893</v>
      </c>
      <c r="T768" t="s">
        <v>6912</v>
      </c>
      <c r="V768" t="s">
        <v>9106</v>
      </c>
      <c r="W768" t="s">
        <v>6896</v>
      </c>
      <c r="X768">
        <v>2.4</v>
      </c>
      <c r="Y768" t="s">
        <v>9107</v>
      </c>
      <c r="Z768">
        <v>100</v>
      </c>
      <c r="AA768">
        <v>53.9</v>
      </c>
      <c r="AB768">
        <v>18</v>
      </c>
      <c r="AC768">
        <v>65</v>
      </c>
      <c r="AJ768" t="s">
        <v>4835</v>
      </c>
      <c r="AL768" t="s">
        <v>4837</v>
      </c>
      <c r="AN768" t="s">
        <v>8644</v>
      </c>
    </row>
    <row r="769" spans="1:40" x14ac:dyDescent="0.2">
      <c r="A769" t="s">
        <v>4666</v>
      </c>
      <c r="B769" t="s">
        <v>6879</v>
      </c>
      <c r="C769" t="s">
        <v>7997</v>
      </c>
      <c r="D769" t="s">
        <v>6881</v>
      </c>
      <c r="F769" t="s">
        <v>9695</v>
      </c>
      <c r="G769" t="s">
        <v>9696</v>
      </c>
      <c r="H769">
        <v>2019</v>
      </c>
      <c r="I769">
        <v>9</v>
      </c>
      <c r="J769">
        <v>2019</v>
      </c>
      <c r="K769">
        <v>12</v>
      </c>
      <c r="L769" t="s">
        <v>6884</v>
      </c>
      <c r="N769" t="s">
        <v>6818</v>
      </c>
      <c r="Q769" t="s">
        <v>6920</v>
      </c>
      <c r="T769" t="s">
        <v>6886</v>
      </c>
      <c r="U769" t="s">
        <v>9697</v>
      </c>
      <c r="V769" t="s">
        <v>9698</v>
      </c>
      <c r="W769" t="s">
        <v>6896</v>
      </c>
      <c r="Y769" t="s">
        <v>6970</v>
      </c>
      <c r="Z769">
        <v>100</v>
      </c>
      <c r="AB769">
        <v>20</v>
      </c>
      <c r="AC769">
        <v>65</v>
      </c>
      <c r="AD769">
        <v>38.18</v>
      </c>
      <c r="AH769" t="s">
        <v>9699</v>
      </c>
      <c r="AJ769" t="s">
        <v>4835</v>
      </c>
      <c r="AL769" t="s">
        <v>4837</v>
      </c>
    </row>
    <row r="770" spans="1:40" x14ac:dyDescent="0.2">
      <c r="A770" t="s">
        <v>3560</v>
      </c>
      <c r="B770" t="s">
        <v>6879</v>
      </c>
      <c r="C770" t="s">
        <v>7483</v>
      </c>
      <c r="D770" t="s">
        <v>6881</v>
      </c>
      <c r="F770" t="s">
        <v>8004</v>
      </c>
      <c r="H770">
        <v>2011</v>
      </c>
      <c r="J770">
        <v>2015</v>
      </c>
      <c r="L770" t="s">
        <v>6884</v>
      </c>
      <c r="N770" t="s">
        <v>6816</v>
      </c>
      <c r="O770" t="s">
        <v>6937</v>
      </c>
      <c r="T770" t="s">
        <v>6894</v>
      </c>
      <c r="V770" t="s">
        <v>9108</v>
      </c>
      <c r="W770" t="s">
        <v>6900</v>
      </c>
      <c r="Z770">
        <v>100</v>
      </c>
      <c r="AA770">
        <v>0.4</v>
      </c>
      <c r="AB770">
        <v>18</v>
      </c>
      <c r="AD770">
        <v>32.9</v>
      </c>
      <c r="AJ770" t="s">
        <v>4835</v>
      </c>
      <c r="AL770" t="s">
        <v>4835</v>
      </c>
    </row>
    <row r="771" spans="1:40" x14ac:dyDescent="0.2">
      <c r="A771" t="s">
        <v>2589</v>
      </c>
      <c r="B771" t="s">
        <v>6879</v>
      </c>
      <c r="C771" t="s">
        <v>9538</v>
      </c>
      <c r="D771" t="s">
        <v>7031</v>
      </c>
      <c r="E771" t="s">
        <v>9539</v>
      </c>
      <c r="F771" t="s">
        <v>9540</v>
      </c>
      <c r="H771">
        <v>2015</v>
      </c>
      <c r="I771">
        <v>7</v>
      </c>
      <c r="J771">
        <v>2019</v>
      </c>
      <c r="K771">
        <v>5</v>
      </c>
      <c r="L771" t="s">
        <v>6884</v>
      </c>
      <c r="N771" t="s">
        <v>6816</v>
      </c>
      <c r="O771" t="s">
        <v>6937</v>
      </c>
      <c r="S771" t="s">
        <v>9541</v>
      </c>
      <c r="T771" t="s">
        <v>6947</v>
      </c>
      <c r="V771" t="s">
        <v>9542</v>
      </c>
      <c r="W771" t="s">
        <v>6900</v>
      </c>
      <c r="AA771">
        <v>0</v>
      </c>
      <c r="AE771">
        <v>34</v>
      </c>
      <c r="AJ771" t="s">
        <v>4835</v>
      </c>
      <c r="AL771" t="s">
        <v>4837</v>
      </c>
    </row>
    <row r="772" spans="1:40" x14ac:dyDescent="0.2">
      <c r="A772" t="s">
        <v>2106</v>
      </c>
      <c r="B772" t="s">
        <v>6879</v>
      </c>
      <c r="C772" t="s">
        <v>7187</v>
      </c>
      <c r="D772" t="s">
        <v>6881</v>
      </c>
      <c r="E772" t="s">
        <v>9109</v>
      </c>
      <c r="F772" t="s">
        <v>9110</v>
      </c>
      <c r="G772" t="s">
        <v>9111</v>
      </c>
      <c r="H772">
        <v>2018</v>
      </c>
      <c r="J772">
        <v>2018</v>
      </c>
      <c r="L772" t="s">
        <v>6884</v>
      </c>
      <c r="N772" t="s">
        <v>6818</v>
      </c>
      <c r="Q772" t="s">
        <v>6925</v>
      </c>
      <c r="T772" t="s">
        <v>6987</v>
      </c>
      <c r="V772" t="s">
        <v>9112</v>
      </c>
      <c r="W772" t="s">
        <v>6896</v>
      </c>
      <c r="X772">
        <v>23.3</v>
      </c>
      <c r="Y772" t="s">
        <v>6970</v>
      </c>
      <c r="AB772">
        <v>15</v>
      </c>
      <c r="AC772">
        <v>55</v>
      </c>
      <c r="AJ772" t="s">
        <v>4835</v>
      </c>
      <c r="AL772" t="s">
        <v>4837</v>
      </c>
    </row>
    <row r="773" spans="1:40" x14ac:dyDescent="0.2">
      <c r="A773" t="s">
        <v>858</v>
      </c>
      <c r="B773" t="s">
        <v>6879</v>
      </c>
      <c r="C773" t="s">
        <v>7079</v>
      </c>
      <c r="D773" t="s">
        <v>6881</v>
      </c>
      <c r="F773" t="s">
        <v>7609</v>
      </c>
      <c r="G773" t="s">
        <v>7610</v>
      </c>
      <c r="H773">
        <v>2017</v>
      </c>
      <c r="J773">
        <v>2019</v>
      </c>
      <c r="L773" t="s">
        <v>6884</v>
      </c>
      <c r="N773" t="s">
        <v>6818</v>
      </c>
      <c r="Q773" t="s">
        <v>6885</v>
      </c>
      <c r="T773" t="s">
        <v>6886</v>
      </c>
      <c r="U773" t="s">
        <v>7611</v>
      </c>
      <c r="V773" t="s">
        <v>7612</v>
      </c>
      <c r="W773" t="s">
        <v>4835</v>
      </c>
      <c r="Z773">
        <v>100</v>
      </c>
      <c r="AB773">
        <v>18</v>
      </c>
      <c r="AJ773" t="s">
        <v>4835</v>
      </c>
      <c r="AL773" t="s">
        <v>4837</v>
      </c>
    </row>
    <row r="774" spans="1:40" x14ac:dyDescent="0.2">
      <c r="A774" t="s">
        <v>4671</v>
      </c>
      <c r="B774" t="s">
        <v>6879</v>
      </c>
      <c r="C774" t="s">
        <v>6982</v>
      </c>
      <c r="D774" t="s">
        <v>7031</v>
      </c>
      <c r="E774" t="s">
        <v>7509</v>
      </c>
      <c r="F774" t="s">
        <v>8552</v>
      </c>
      <c r="H774">
        <v>2011</v>
      </c>
      <c r="I774">
        <v>11</v>
      </c>
      <c r="J774">
        <v>2012</v>
      </c>
      <c r="K774">
        <v>2</v>
      </c>
      <c r="L774" t="s">
        <v>6884</v>
      </c>
      <c r="N774" t="s">
        <v>6818</v>
      </c>
      <c r="Q774" t="s">
        <v>7019</v>
      </c>
      <c r="T774" t="s">
        <v>6987</v>
      </c>
      <c r="V774" t="s">
        <v>9700</v>
      </c>
      <c r="W774" t="s">
        <v>6896</v>
      </c>
      <c r="X774">
        <v>27</v>
      </c>
      <c r="Y774" t="s">
        <v>7531</v>
      </c>
      <c r="Z774">
        <v>100</v>
      </c>
      <c r="AA774">
        <v>31</v>
      </c>
      <c r="AB774">
        <v>18</v>
      </c>
      <c r="AC774">
        <v>49</v>
      </c>
      <c r="AE774">
        <v>30</v>
      </c>
      <c r="AJ774" t="s">
        <v>4835</v>
      </c>
      <c r="AL774" t="s">
        <v>4835</v>
      </c>
      <c r="AN774" t="s">
        <v>9701</v>
      </c>
    </row>
    <row r="775" spans="1:40" x14ac:dyDescent="0.2">
      <c r="A775" t="s">
        <v>1768</v>
      </c>
      <c r="B775" t="s">
        <v>6879</v>
      </c>
      <c r="C775" t="s">
        <v>6982</v>
      </c>
      <c r="D775" t="s">
        <v>6983</v>
      </c>
      <c r="E775" t="s">
        <v>7457</v>
      </c>
      <c r="F775" t="s">
        <v>8306</v>
      </c>
      <c r="H775">
        <v>2016</v>
      </c>
      <c r="I775">
        <v>6</v>
      </c>
      <c r="J775">
        <v>2017</v>
      </c>
      <c r="K775">
        <v>9</v>
      </c>
      <c r="L775" t="s">
        <v>6884</v>
      </c>
      <c r="N775" t="s">
        <v>6818</v>
      </c>
      <c r="Q775" t="s">
        <v>7013</v>
      </c>
      <c r="T775" t="s">
        <v>6961</v>
      </c>
      <c r="V775" t="s">
        <v>8307</v>
      </c>
      <c r="W775" t="s">
        <v>6896</v>
      </c>
      <c r="X775">
        <v>18</v>
      </c>
      <c r="Y775" t="s">
        <v>7165</v>
      </c>
      <c r="Z775">
        <v>100</v>
      </c>
      <c r="AA775">
        <v>100</v>
      </c>
      <c r="AB775">
        <v>18</v>
      </c>
      <c r="AE775">
        <v>30</v>
      </c>
      <c r="AF775">
        <v>26</v>
      </c>
      <c r="AG775">
        <v>34</v>
      </c>
      <c r="AJ775" t="s">
        <v>4835</v>
      </c>
      <c r="AL775" t="s">
        <v>4835</v>
      </c>
      <c r="AN775" t="s">
        <v>8308</v>
      </c>
    </row>
    <row r="776" spans="1:40" x14ac:dyDescent="0.2">
      <c r="A776" t="s">
        <v>4153</v>
      </c>
      <c r="B776" t="s">
        <v>6879</v>
      </c>
      <c r="C776" t="s">
        <v>7886</v>
      </c>
      <c r="D776" t="s">
        <v>6881</v>
      </c>
      <c r="F776" t="s">
        <v>9215</v>
      </c>
      <c r="G776" t="s">
        <v>10254</v>
      </c>
      <c r="H776">
        <v>2021</v>
      </c>
      <c r="I776">
        <v>7</v>
      </c>
      <c r="J776">
        <v>2023</v>
      </c>
      <c r="K776">
        <v>3</v>
      </c>
      <c r="L776" t="s">
        <v>6884</v>
      </c>
      <c r="N776" t="s">
        <v>6818</v>
      </c>
      <c r="Q776" t="s">
        <v>6893</v>
      </c>
      <c r="T776" t="s">
        <v>6886</v>
      </c>
      <c r="V776" t="s">
        <v>10255</v>
      </c>
      <c r="W776" t="s">
        <v>6896</v>
      </c>
      <c r="X776">
        <v>100</v>
      </c>
      <c r="Y776" t="s">
        <v>7531</v>
      </c>
      <c r="Z776">
        <v>100</v>
      </c>
      <c r="AB776">
        <v>18</v>
      </c>
      <c r="AC776">
        <v>50</v>
      </c>
      <c r="AD776">
        <v>31.1</v>
      </c>
      <c r="AJ776" t="s">
        <v>4835</v>
      </c>
      <c r="AL776" t="s">
        <v>4837</v>
      </c>
    </row>
    <row r="777" spans="1:40" x14ac:dyDescent="0.2">
      <c r="A777" t="s">
        <v>3566</v>
      </c>
      <c r="B777" t="s">
        <v>6879</v>
      </c>
      <c r="C777" t="s">
        <v>7086</v>
      </c>
      <c r="D777" t="s">
        <v>6881</v>
      </c>
      <c r="F777" t="s">
        <v>7292</v>
      </c>
      <c r="G777" t="s">
        <v>9113</v>
      </c>
      <c r="H777">
        <v>2013</v>
      </c>
      <c r="I777">
        <v>10</v>
      </c>
      <c r="J777">
        <v>2014</v>
      </c>
      <c r="K777">
        <v>3</v>
      </c>
      <c r="L777" t="s">
        <v>6884</v>
      </c>
      <c r="N777" t="s">
        <v>6818</v>
      </c>
      <c r="Q777" t="s">
        <v>7219</v>
      </c>
      <c r="T777" t="s">
        <v>6998</v>
      </c>
      <c r="V777" t="s">
        <v>9114</v>
      </c>
      <c r="W777" t="s">
        <v>6900</v>
      </c>
      <c r="Z777">
        <v>100</v>
      </c>
      <c r="AA777">
        <v>100</v>
      </c>
      <c r="AB777">
        <v>18</v>
      </c>
      <c r="AD777">
        <v>40.5</v>
      </c>
      <c r="AJ777" t="s">
        <v>4835</v>
      </c>
      <c r="AL777" t="s">
        <v>4837</v>
      </c>
    </row>
    <row r="778" spans="1:40" x14ac:dyDescent="0.2">
      <c r="A778" t="s">
        <v>2113</v>
      </c>
      <c r="B778" t="s">
        <v>6879</v>
      </c>
      <c r="C778" t="s">
        <v>7091</v>
      </c>
      <c r="D778" t="s">
        <v>6881</v>
      </c>
      <c r="E778" t="s">
        <v>9115</v>
      </c>
      <c r="L778" t="s">
        <v>6884</v>
      </c>
      <c r="N778" t="s">
        <v>6818</v>
      </c>
      <c r="Q778" t="s">
        <v>6967</v>
      </c>
      <c r="T778" t="s">
        <v>6961</v>
      </c>
      <c r="V778" t="s">
        <v>9116</v>
      </c>
      <c r="W778" t="s">
        <v>6896</v>
      </c>
      <c r="X778">
        <v>13.1</v>
      </c>
      <c r="Y778" t="s">
        <v>7165</v>
      </c>
      <c r="Z778">
        <v>100</v>
      </c>
      <c r="AB778">
        <v>20</v>
      </c>
      <c r="AD778">
        <v>29.01</v>
      </c>
      <c r="AJ778" t="s">
        <v>4835</v>
      </c>
      <c r="AL778" t="s">
        <v>4835</v>
      </c>
      <c r="AN778" t="s">
        <v>9117</v>
      </c>
    </row>
    <row r="779" spans="1:40" x14ac:dyDescent="0.2">
      <c r="A779" t="s">
        <v>3573</v>
      </c>
      <c r="B779" t="s">
        <v>6898</v>
      </c>
      <c r="C779" t="s">
        <v>7997</v>
      </c>
      <c r="D779" t="s">
        <v>6881</v>
      </c>
      <c r="F779" t="s">
        <v>9118</v>
      </c>
      <c r="G779" t="s">
        <v>9119</v>
      </c>
      <c r="H779">
        <v>2010</v>
      </c>
      <c r="I779">
        <v>2</v>
      </c>
      <c r="J779">
        <v>2010</v>
      </c>
      <c r="K779">
        <v>3</v>
      </c>
      <c r="L779" t="s">
        <v>6884</v>
      </c>
      <c r="N779" t="s">
        <v>6816</v>
      </c>
      <c r="O779" t="s">
        <v>6937</v>
      </c>
      <c r="T779" t="s">
        <v>6998</v>
      </c>
      <c r="V779" t="s">
        <v>9120</v>
      </c>
      <c r="W779" t="s">
        <v>6900</v>
      </c>
      <c r="AA779">
        <v>100</v>
      </c>
      <c r="AB779">
        <v>20</v>
      </c>
      <c r="AC779">
        <v>60</v>
      </c>
      <c r="AD779">
        <v>32.6</v>
      </c>
      <c r="AJ779" t="s">
        <v>4835</v>
      </c>
      <c r="AL779" t="s">
        <v>4835</v>
      </c>
    </row>
    <row r="780" spans="1:40" x14ac:dyDescent="0.2">
      <c r="A780" t="s">
        <v>3573</v>
      </c>
      <c r="B780" t="s">
        <v>6906</v>
      </c>
      <c r="C780" t="s">
        <v>7997</v>
      </c>
      <c r="D780" t="s">
        <v>6881</v>
      </c>
      <c r="F780" t="s">
        <v>9118</v>
      </c>
      <c r="G780" t="s">
        <v>9119</v>
      </c>
      <c r="H780">
        <v>2010</v>
      </c>
      <c r="I780">
        <v>2</v>
      </c>
      <c r="J780">
        <v>2010</v>
      </c>
      <c r="K780">
        <v>3</v>
      </c>
      <c r="L780" t="s">
        <v>6907</v>
      </c>
      <c r="N780" t="s">
        <v>6816</v>
      </c>
      <c r="O780" t="s">
        <v>6937</v>
      </c>
      <c r="T780" t="s">
        <v>6998</v>
      </c>
      <c r="V780" t="s">
        <v>9120</v>
      </c>
      <c r="W780" t="s">
        <v>6900</v>
      </c>
      <c r="AA780">
        <v>100</v>
      </c>
      <c r="AB780">
        <v>20</v>
      </c>
      <c r="AC780">
        <v>60</v>
      </c>
      <c r="AD780">
        <v>35.6</v>
      </c>
      <c r="AJ780" t="s">
        <v>4835</v>
      </c>
      <c r="AL780" t="s">
        <v>4835</v>
      </c>
    </row>
    <row r="781" spans="1:40" x14ac:dyDescent="0.2">
      <c r="A781" t="s">
        <v>3579</v>
      </c>
      <c r="B781" t="s">
        <v>6879</v>
      </c>
      <c r="C781" t="s">
        <v>6928</v>
      </c>
      <c r="D781" t="s">
        <v>6881</v>
      </c>
      <c r="E781" t="s">
        <v>7001</v>
      </c>
      <c r="F781" t="s">
        <v>7002</v>
      </c>
      <c r="G781" t="s">
        <v>9121</v>
      </c>
      <c r="L781" t="s">
        <v>6884</v>
      </c>
      <c r="N781" t="s">
        <v>6818</v>
      </c>
      <c r="Q781" t="s">
        <v>7206</v>
      </c>
      <c r="T781" t="s">
        <v>6961</v>
      </c>
      <c r="V781" t="s">
        <v>9122</v>
      </c>
      <c r="W781" t="s">
        <v>4835</v>
      </c>
      <c r="Z781">
        <v>100</v>
      </c>
      <c r="AB781">
        <v>18</v>
      </c>
      <c r="AC781">
        <v>45</v>
      </c>
      <c r="AD781">
        <v>27.7</v>
      </c>
      <c r="AJ781" t="s">
        <v>4835</v>
      </c>
      <c r="AL781" t="s">
        <v>4837</v>
      </c>
    </row>
    <row r="782" spans="1:40" x14ac:dyDescent="0.2">
      <c r="A782" t="s">
        <v>1774</v>
      </c>
      <c r="B782" t="s">
        <v>6879</v>
      </c>
      <c r="C782" t="s">
        <v>7091</v>
      </c>
      <c r="D782" t="s">
        <v>6881</v>
      </c>
      <c r="E782" t="s">
        <v>8309</v>
      </c>
      <c r="F782" t="s">
        <v>8310</v>
      </c>
      <c r="G782" t="s">
        <v>8311</v>
      </c>
      <c r="H782">
        <v>2018</v>
      </c>
      <c r="I782">
        <v>1</v>
      </c>
      <c r="J782">
        <v>2018</v>
      </c>
      <c r="K782">
        <v>12</v>
      </c>
      <c r="L782" t="s">
        <v>6884</v>
      </c>
      <c r="N782" t="s">
        <v>6818</v>
      </c>
      <c r="Q782" t="s">
        <v>7013</v>
      </c>
      <c r="T782" t="s">
        <v>6961</v>
      </c>
      <c r="V782" t="s">
        <v>8312</v>
      </c>
      <c r="W782" t="s">
        <v>6896</v>
      </c>
      <c r="X782">
        <v>100</v>
      </c>
      <c r="Y782" t="s">
        <v>7165</v>
      </c>
      <c r="Z782">
        <v>100</v>
      </c>
      <c r="AB782">
        <v>19</v>
      </c>
      <c r="AC782">
        <v>42</v>
      </c>
      <c r="AD782">
        <v>26.84</v>
      </c>
      <c r="AJ782" t="s">
        <v>4835</v>
      </c>
      <c r="AL782" t="s">
        <v>4835</v>
      </c>
    </row>
    <row r="783" spans="1:40" x14ac:dyDescent="0.2">
      <c r="A783" t="s">
        <v>2595</v>
      </c>
      <c r="B783" t="s">
        <v>6879</v>
      </c>
      <c r="C783" t="s">
        <v>6982</v>
      </c>
      <c r="D783" t="s">
        <v>7031</v>
      </c>
      <c r="E783" t="s">
        <v>9543</v>
      </c>
      <c r="F783" t="s">
        <v>9544</v>
      </c>
      <c r="H783">
        <v>2011</v>
      </c>
      <c r="I783">
        <v>3</v>
      </c>
      <c r="J783">
        <v>2012</v>
      </c>
      <c r="K783">
        <v>12</v>
      </c>
      <c r="L783" t="s">
        <v>6884</v>
      </c>
      <c r="N783" t="s">
        <v>6816</v>
      </c>
      <c r="O783" t="s">
        <v>7244</v>
      </c>
      <c r="T783" t="s">
        <v>6947</v>
      </c>
      <c r="U783" t="s">
        <v>9545</v>
      </c>
      <c r="V783" t="s">
        <v>9546</v>
      </c>
      <c r="W783" t="s">
        <v>6900</v>
      </c>
      <c r="Z783">
        <v>26.6</v>
      </c>
      <c r="AA783">
        <v>3.2</v>
      </c>
      <c r="AB783">
        <v>13</v>
      </c>
      <c r="AC783">
        <v>20</v>
      </c>
      <c r="AD783">
        <v>15.52</v>
      </c>
      <c r="AJ783" t="s">
        <v>4835</v>
      </c>
      <c r="AL783" t="s">
        <v>4837</v>
      </c>
    </row>
    <row r="784" spans="1:40" x14ac:dyDescent="0.2">
      <c r="A784" t="s">
        <v>282</v>
      </c>
      <c r="B784" t="s">
        <v>6879</v>
      </c>
      <c r="C784" t="s">
        <v>6982</v>
      </c>
      <c r="D784" t="s">
        <v>6881</v>
      </c>
      <c r="E784" t="s">
        <v>7613</v>
      </c>
      <c r="F784" t="s">
        <v>7614</v>
      </c>
      <c r="G784" t="s">
        <v>7615</v>
      </c>
      <c r="H784">
        <v>2018</v>
      </c>
      <c r="I784">
        <v>1</v>
      </c>
      <c r="J784">
        <v>2019</v>
      </c>
      <c r="K784">
        <v>8</v>
      </c>
      <c r="L784" t="s">
        <v>6884</v>
      </c>
      <c r="N784" t="s">
        <v>6818</v>
      </c>
      <c r="Q784" t="s">
        <v>7060</v>
      </c>
      <c r="T784" t="s">
        <v>6947</v>
      </c>
      <c r="V784" t="s">
        <v>7616</v>
      </c>
      <c r="W784" t="s">
        <v>6896</v>
      </c>
      <c r="Y784" t="s">
        <v>6970</v>
      </c>
      <c r="Z784">
        <v>54.5</v>
      </c>
      <c r="AA784">
        <v>0</v>
      </c>
      <c r="AB784">
        <v>12</v>
      </c>
      <c r="AC784">
        <v>19</v>
      </c>
      <c r="AE784">
        <v>18</v>
      </c>
      <c r="AF784">
        <v>14</v>
      </c>
      <c r="AG784">
        <v>18</v>
      </c>
      <c r="AJ784" t="s">
        <v>4835</v>
      </c>
      <c r="AL784" t="s">
        <v>4835</v>
      </c>
      <c r="AN784" t="s">
        <v>7617</v>
      </c>
    </row>
    <row r="785" spans="1:40" x14ac:dyDescent="0.2">
      <c r="A785" t="s">
        <v>865</v>
      </c>
      <c r="B785" t="s">
        <v>6879</v>
      </c>
      <c r="C785" t="s">
        <v>6890</v>
      </c>
      <c r="D785" t="s">
        <v>6881</v>
      </c>
      <c r="F785" t="s">
        <v>7428</v>
      </c>
      <c r="H785">
        <v>2017</v>
      </c>
      <c r="I785">
        <v>4</v>
      </c>
      <c r="J785">
        <v>2020</v>
      </c>
      <c r="K785">
        <v>3</v>
      </c>
      <c r="L785" t="s">
        <v>6884</v>
      </c>
      <c r="N785" t="s">
        <v>6818</v>
      </c>
      <c r="Q785" t="s">
        <v>7040</v>
      </c>
      <c r="T785" t="s">
        <v>6886</v>
      </c>
      <c r="U785" t="s">
        <v>7618</v>
      </c>
      <c r="V785" t="s">
        <v>7619</v>
      </c>
      <c r="W785" t="s">
        <v>6896</v>
      </c>
      <c r="X785">
        <v>9.6999999999999993</v>
      </c>
      <c r="Y785" t="s">
        <v>7620</v>
      </c>
      <c r="Z785">
        <v>100</v>
      </c>
      <c r="AA785">
        <v>0</v>
      </c>
      <c r="AC785">
        <v>45</v>
      </c>
      <c r="AE785">
        <v>29</v>
      </c>
      <c r="AF785">
        <v>25</v>
      </c>
      <c r="AG785">
        <v>34</v>
      </c>
      <c r="AJ785" t="s">
        <v>4835</v>
      </c>
      <c r="AL785" t="s">
        <v>4837</v>
      </c>
    </row>
    <row r="786" spans="1:40" x14ac:dyDescent="0.2">
      <c r="A786" t="s">
        <v>4677</v>
      </c>
      <c r="B786" t="s">
        <v>6879</v>
      </c>
      <c r="C786" t="s">
        <v>7702</v>
      </c>
      <c r="D786" t="s">
        <v>6983</v>
      </c>
      <c r="F786" t="s">
        <v>9702</v>
      </c>
      <c r="G786" t="s">
        <v>9703</v>
      </c>
      <c r="H786">
        <v>2012</v>
      </c>
      <c r="I786">
        <v>1</v>
      </c>
      <c r="J786">
        <v>2012</v>
      </c>
      <c r="K786">
        <v>6</v>
      </c>
      <c r="L786" t="s">
        <v>6884</v>
      </c>
      <c r="N786" t="s">
        <v>6818</v>
      </c>
      <c r="Q786" t="s">
        <v>6952</v>
      </c>
      <c r="T786" t="s">
        <v>6886</v>
      </c>
      <c r="V786" t="s">
        <v>9704</v>
      </c>
      <c r="W786" t="s">
        <v>6896</v>
      </c>
      <c r="X786">
        <v>6</v>
      </c>
      <c r="Y786" t="s">
        <v>9705</v>
      </c>
      <c r="Z786">
        <v>100</v>
      </c>
      <c r="AB786">
        <v>20</v>
      </c>
      <c r="AC786">
        <v>39</v>
      </c>
      <c r="AD786">
        <v>30.11</v>
      </c>
      <c r="AE786">
        <v>31</v>
      </c>
      <c r="AJ786" t="s">
        <v>4835</v>
      </c>
      <c r="AL786" t="s">
        <v>4835</v>
      </c>
    </row>
    <row r="787" spans="1:40" x14ac:dyDescent="0.2">
      <c r="A787" t="s">
        <v>3585</v>
      </c>
      <c r="B787" t="s">
        <v>6879</v>
      </c>
      <c r="C787" t="s">
        <v>6890</v>
      </c>
      <c r="D787" t="s">
        <v>6881</v>
      </c>
      <c r="F787" t="s">
        <v>7038</v>
      </c>
      <c r="H787">
        <v>2015</v>
      </c>
      <c r="I787">
        <v>8</v>
      </c>
      <c r="J787">
        <v>2016</v>
      </c>
      <c r="K787">
        <v>9</v>
      </c>
      <c r="L787" t="s">
        <v>6907</v>
      </c>
      <c r="N787" t="s">
        <v>6816</v>
      </c>
      <c r="O787" t="s">
        <v>6937</v>
      </c>
      <c r="T787" t="s">
        <v>6912</v>
      </c>
      <c r="V787" t="s">
        <v>9123</v>
      </c>
      <c r="W787" t="s">
        <v>6896</v>
      </c>
      <c r="X787">
        <v>24</v>
      </c>
      <c r="Y787" t="s">
        <v>9124</v>
      </c>
      <c r="Z787">
        <v>100</v>
      </c>
      <c r="AA787">
        <v>10.6</v>
      </c>
      <c r="AB787">
        <v>18</v>
      </c>
      <c r="AE787">
        <v>23</v>
      </c>
      <c r="AF787">
        <v>21</v>
      </c>
      <c r="AG787">
        <v>28</v>
      </c>
      <c r="AJ787" t="s">
        <v>4835</v>
      </c>
      <c r="AL787" t="s">
        <v>4837</v>
      </c>
    </row>
    <row r="788" spans="1:40" x14ac:dyDescent="0.2">
      <c r="A788" t="s">
        <v>871</v>
      </c>
      <c r="B788" t="s">
        <v>6879</v>
      </c>
      <c r="C788" t="s">
        <v>6982</v>
      </c>
      <c r="D788" t="s">
        <v>6881</v>
      </c>
      <c r="F788" t="s">
        <v>7225</v>
      </c>
      <c r="H788">
        <v>2016</v>
      </c>
      <c r="I788">
        <v>5</v>
      </c>
      <c r="J788">
        <v>2017</v>
      </c>
      <c r="K788">
        <v>1</v>
      </c>
      <c r="L788" t="s">
        <v>6884</v>
      </c>
      <c r="N788" t="s">
        <v>6818</v>
      </c>
      <c r="Q788" t="s">
        <v>7019</v>
      </c>
      <c r="S788" t="s">
        <v>7621</v>
      </c>
      <c r="T788" t="s">
        <v>6886</v>
      </c>
      <c r="U788" t="s">
        <v>7622</v>
      </c>
      <c r="V788" t="s">
        <v>7623</v>
      </c>
      <c r="W788" t="s">
        <v>6900</v>
      </c>
      <c r="Z788">
        <v>100</v>
      </c>
      <c r="AA788">
        <v>0</v>
      </c>
      <c r="AB788">
        <v>18</v>
      </c>
      <c r="AE788">
        <v>23</v>
      </c>
      <c r="AF788">
        <v>21</v>
      </c>
      <c r="AG788">
        <v>27</v>
      </c>
      <c r="AJ788" t="s">
        <v>4835</v>
      </c>
      <c r="AL788" t="s">
        <v>4837</v>
      </c>
    </row>
    <row r="789" spans="1:40" x14ac:dyDescent="0.2">
      <c r="A789" t="s">
        <v>3591</v>
      </c>
      <c r="B789" t="s">
        <v>6879</v>
      </c>
      <c r="C789" t="s">
        <v>6928</v>
      </c>
      <c r="D789" t="s">
        <v>6881</v>
      </c>
      <c r="F789" t="s">
        <v>7184</v>
      </c>
      <c r="G789" t="s">
        <v>9125</v>
      </c>
      <c r="H789">
        <v>2016</v>
      </c>
      <c r="I789">
        <v>10</v>
      </c>
      <c r="J789">
        <v>2017</v>
      </c>
      <c r="K789">
        <v>8</v>
      </c>
      <c r="L789" t="s">
        <v>6884</v>
      </c>
      <c r="N789" t="s">
        <v>6818</v>
      </c>
      <c r="Q789" t="s">
        <v>7013</v>
      </c>
      <c r="T789" t="s">
        <v>6961</v>
      </c>
      <c r="V789" t="s">
        <v>9126</v>
      </c>
      <c r="W789" t="s">
        <v>6900</v>
      </c>
      <c r="Z789">
        <v>100</v>
      </c>
      <c r="AD789">
        <v>29</v>
      </c>
      <c r="AJ789" t="s">
        <v>4835</v>
      </c>
      <c r="AL789" t="s">
        <v>4835</v>
      </c>
    </row>
    <row r="790" spans="1:40" x14ac:dyDescent="0.2">
      <c r="A790" t="s">
        <v>2120</v>
      </c>
      <c r="B790" t="s">
        <v>9127</v>
      </c>
      <c r="C790" t="s">
        <v>6928</v>
      </c>
      <c r="D790" t="s">
        <v>6881</v>
      </c>
      <c r="E790" t="s">
        <v>9128</v>
      </c>
      <c r="F790" t="s">
        <v>7184</v>
      </c>
      <c r="H790">
        <v>2017</v>
      </c>
      <c r="I790">
        <v>11</v>
      </c>
      <c r="J790">
        <v>2018</v>
      </c>
      <c r="K790">
        <v>6</v>
      </c>
      <c r="L790" t="s">
        <v>6884</v>
      </c>
      <c r="N790" t="s">
        <v>6818</v>
      </c>
      <c r="Q790" t="s">
        <v>7009</v>
      </c>
      <c r="T790" t="s">
        <v>6886</v>
      </c>
      <c r="U790" t="s">
        <v>9129</v>
      </c>
      <c r="V790" t="s">
        <v>9130</v>
      </c>
      <c r="W790" t="s">
        <v>4835</v>
      </c>
      <c r="AD790">
        <v>30.52</v>
      </c>
      <c r="AH790" t="s">
        <v>9131</v>
      </c>
      <c r="AJ790" t="s">
        <v>4835</v>
      </c>
      <c r="AL790" t="s">
        <v>4835</v>
      </c>
      <c r="AN790" t="s">
        <v>9132</v>
      </c>
    </row>
    <row r="791" spans="1:40" x14ac:dyDescent="0.2">
      <c r="A791" t="s">
        <v>2120</v>
      </c>
      <c r="B791" t="s">
        <v>9133</v>
      </c>
      <c r="C791" t="s">
        <v>6928</v>
      </c>
      <c r="D791" t="s">
        <v>6881</v>
      </c>
      <c r="E791" t="s">
        <v>9128</v>
      </c>
      <c r="F791" t="s">
        <v>7184</v>
      </c>
      <c r="H791">
        <v>2017</v>
      </c>
      <c r="I791">
        <v>11</v>
      </c>
      <c r="J791">
        <v>2018</v>
      </c>
      <c r="K791">
        <v>6</v>
      </c>
      <c r="L791" t="s">
        <v>6884</v>
      </c>
      <c r="N791" t="s">
        <v>6818</v>
      </c>
      <c r="Q791" t="s">
        <v>6920</v>
      </c>
      <c r="T791" t="s">
        <v>6886</v>
      </c>
      <c r="U791" t="s">
        <v>9134</v>
      </c>
      <c r="V791" t="s">
        <v>9135</v>
      </c>
      <c r="W791" t="s">
        <v>6896</v>
      </c>
      <c r="X791">
        <v>100</v>
      </c>
      <c r="Y791" t="s">
        <v>9136</v>
      </c>
      <c r="AD791">
        <v>30.69</v>
      </c>
      <c r="AH791" t="s">
        <v>9137</v>
      </c>
      <c r="AJ791" t="s">
        <v>4835</v>
      </c>
      <c r="AL791" t="s">
        <v>4835</v>
      </c>
      <c r="AN791" t="s">
        <v>9132</v>
      </c>
    </row>
    <row r="792" spans="1:40" x14ac:dyDescent="0.2">
      <c r="A792" t="s">
        <v>877</v>
      </c>
      <c r="B792" t="s">
        <v>6879</v>
      </c>
      <c r="C792" t="s">
        <v>6928</v>
      </c>
      <c r="D792" t="s">
        <v>6881</v>
      </c>
      <c r="F792" t="s">
        <v>7184</v>
      </c>
      <c r="H792">
        <v>2018</v>
      </c>
      <c r="I792">
        <v>12</v>
      </c>
      <c r="J792">
        <v>2019</v>
      </c>
      <c r="K792">
        <v>7</v>
      </c>
      <c r="L792" t="s">
        <v>6884</v>
      </c>
      <c r="N792" t="s">
        <v>6818</v>
      </c>
      <c r="Q792" t="s">
        <v>6920</v>
      </c>
      <c r="S792" t="s">
        <v>7624</v>
      </c>
      <c r="T792" t="s">
        <v>6886</v>
      </c>
      <c r="V792" t="s">
        <v>7625</v>
      </c>
      <c r="W792" t="s">
        <v>6896</v>
      </c>
      <c r="Y792" t="s">
        <v>7626</v>
      </c>
      <c r="Z792">
        <v>100</v>
      </c>
      <c r="AB792">
        <v>16</v>
      </c>
      <c r="AC792">
        <v>40</v>
      </c>
      <c r="AD792">
        <v>30.4</v>
      </c>
      <c r="AJ792" t="s">
        <v>4835</v>
      </c>
      <c r="AL792" t="s">
        <v>4835</v>
      </c>
    </row>
    <row r="793" spans="1:40" x14ac:dyDescent="0.2">
      <c r="A793" t="s">
        <v>1780</v>
      </c>
      <c r="B793" t="s">
        <v>6879</v>
      </c>
      <c r="C793" t="s">
        <v>6916</v>
      </c>
      <c r="D793" t="s">
        <v>6881</v>
      </c>
      <c r="E793" t="s">
        <v>8313</v>
      </c>
      <c r="F793" t="s">
        <v>8314</v>
      </c>
      <c r="G793" t="s">
        <v>8315</v>
      </c>
      <c r="H793">
        <v>2018</v>
      </c>
      <c r="I793">
        <v>10</v>
      </c>
      <c r="J793">
        <v>2018</v>
      </c>
      <c r="K793">
        <v>12</v>
      </c>
      <c r="L793" t="s">
        <v>6884</v>
      </c>
      <c r="N793" t="s">
        <v>6818</v>
      </c>
      <c r="Q793" t="s">
        <v>7013</v>
      </c>
      <c r="T793" t="s">
        <v>6961</v>
      </c>
      <c r="V793" t="s">
        <v>8316</v>
      </c>
      <c r="W793" t="s">
        <v>6900</v>
      </c>
      <c r="Z793">
        <v>100</v>
      </c>
      <c r="AA793">
        <v>11.8</v>
      </c>
      <c r="AB793">
        <v>18</v>
      </c>
      <c r="AC793">
        <v>44</v>
      </c>
      <c r="AD793">
        <v>30.7</v>
      </c>
      <c r="AJ793" t="s">
        <v>4835</v>
      </c>
      <c r="AL793" t="s">
        <v>4835</v>
      </c>
    </row>
    <row r="794" spans="1:40" x14ac:dyDescent="0.2">
      <c r="A794" t="s">
        <v>3598</v>
      </c>
      <c r="B794" t="s">
        <v>6879</v>
      </c>
      <c r="C794" t="s">
        <v>6982</v>
      </c>
      <c r="D794" t="s">
        <v>6881</v>
      </c>
      <c r="E794" t="s">
        <v>7045</v>
      </c>
      <c r="F794" t="s">
        <v>7046</v>
      </c>
      <c r="G794" t="s">
        <v>9138</v>
      </c>
      <c r="H794">
        <v>2012</v>
      </c>
      <c r="I794">
        <v>1</v>
      </c>
      <c r="J794">
        <v>2012</v>
      </c>
      <c r="K794">
        <v>7</v>
      </c>
      <c r="L794" t="s">
        <v>6907</v>
      </c>
      <c r="N794" t="s">
        <v>6818</v>
      </c>
      <c r="Q794" t="s">
        <v>6912</v>
      </c>
      <c r="T794" t="s">
        <v>6912</v>
      </c>
      <c r="V794" t="s">
        <v>9139</v>
      </c>
      <c r="W794" t="s">
        <v>6896</v>
      </c>
      <c r="X794">
        <v>29</v>
      </c>
      <c r="Y794" t="s">
        <v>9140</v>
      </c>
      <c r="Z794">
        <v>100</v>
      </c>
      <c r="AA794">
        <v>44</v>
      </c>
      <c r="AB794">
        <v>18</v>
      </c>
      <c r="AE794">
        <v>32</v>
      </c>
      <c r="AF794">
        <v>26</v>
      </c>
      <c r="AG794">
        <v>39.5</v>
      </c>
      <c r="AJ794" t="s">
        <v>4835</v>
      </c>
      <c r="AL794" t="s">
        <v>4837</v>
      </c>
      <c r="AN794" t="s">
        <v>9141</v>
      </c>
    </row>
    <row r="795" spans="1:40" x14ac:dyDescent="0.2">
      <c r="A795" t="s">
        <v>2601</v>
      </c>
      <c r="B795" t="s">
        <v>6879</v>
      </c>
      <c r="C795" t="s">
        <v>7007</v>
      </c>
      <c r="D795" t="s">
        <v>6881</v>
      </c>
      <c r="E795" t="s">
        <v>9547</v>
      </c>
      <c r="H795">
        <v>2010</v>
      </c>
      <c r="I795">
        <v>11</v>
      </c>
      <c r="J795">
        <v>2010</v>
      </c>
      <c r="K795">
        <v>12</v>
      </c>
      <c r="L795" t="s">
        <v>6907</v>
      </c>
      <c r="N795" t="s">
        <v>6816</v>
      </c>
      <c r="O795" t="s">
        <v>6937</v>
      </c>
      <c r="S795" t="s">
        <v>9548</v>
      </c>
      <c r="T795" t="s">
        <v>5178</v>
      </c>
      <c r="U795" t="s">
        <v>9549</v>
      </c>
      <c r="V795" t="s">
        <v>9550</v>
      </c>
      <c r="W795" t="s">
        <v>4835</v>
      </c>
      <c r="Z795">
        <v>100</v>
      </c>
      <c r="AA795">
        <v>9.1999999999999993</v>
      </c>
      <c r="AB795">
        <v>18</v>
      </c>
      <c r="AC795">
        <v>70</v>
      </c>
      <c r="AE795">
        <v>36</v>
      </c>
      <c r="AJ795" t="s">
        <v>4835</v>
      </c>
      <c r="AL795" t="s">
        <v>4837</v>
      </c>
    </row>
    <row r="796" spans="1:40" x14ac:dyDescent="0.2">
      <c r="A796" t="s">
        <v>884</v>
      </c>
      <c r="B796" t="s">
        <v>6879</v>
      </c>
      <c r="C796" t="s">
        <v>7167</v>
      </c>
      <c r="D796" t="s">
        <v>6881</v>
      </c>
      <c r="F796" t="s">
        <v>7627</v>
      </c>
      <c r="H796">
        <v>2019</v>
      </c>
      <c r="I796">
        <v>10</v>
      </c>
      <c r="J796">
        <v>2022</v>
      </c>
      <c r="K796">
        <v>10</v>
      </c>
      <c r="L796" t="s">
        <v>6884</v>
      </c>
      <c r="N796" t="s">
        <v>6818</v>
      </c>
      <c r="Q796" t="s">
        <v>6920</v>
      </c>
      <c r="T796" t="s">
        <v>6886</v>
      </c>
      <c r="U796" t="s">
        <v>7628</v>
      </c>
      <c r="V796" t="s">
        <v>7629</v>
      </c>
      <c r="W796" t="s">
        <v>6896</v>
      </c>
      <c r="X796">
        <v>100</v>
      </c>
      <c r="Y796" t="s">
        <v>7630</v>
      </c>
      <c r="Z796">
        <v>100</v>
      </c>
      <c r="AD796">
        <v>30.6</v>
      </c>
      <c r="AJ796" t="s">
        <v>4835</v>
      </c>
      <c r="AL796" t="s">
        <v>4835</v>
      </c>
    </row>
    <row r="797" spans="1:40" x14ac:dyDescent="0.2">
      <c r="A797" t="s">
        <v>288</v>
      </c>
      <c r="B797" t="s">
        <v>7631</v>
      </c>
      <c r="C797" t="s">
        <v>7632</v>
      </c>
      <c r="D797" t="s">
        <v>6900</v>
      </c>
      <c r="E797" t="s">
        <v>7633</v>
      </c>
      <c r="G797" t="s">
        <v>7634</v>
      </c>
      <c r="H797">
        <v>2017</v>
      </c>
      <c r="I797">
        <v>7</v>
      </c>
      <c r="J797">
        <v>2021</v>
      </c>
      <c r="K797">
        <v>8</v>
      </c>
      <c r="L797" t="s">
        <v>6884</v>
      </c>
      <c r="N797" t="s">
        <v>6818</v>
      </c>
      <c r="Q797" t="s">
        <v>7013</v>
      </c>
      <c r="T797" t="s">
        <v>6961</v>
      </c>
      <c r="V797" t="s">
        <v>7635</v>
      </c>
      <c r="W797" t="s">
        <v>6900</v>
      </c>
      <c r="Z797">
        <v>100</v>
      </c>
      <c r="AA797">
        <v>1</v>
      </c>
      <c r="AD797">
        <v>25.5</v>
      </c>
      <c r="AE797">
        <v>25</v>
      </c>
      <c r="AF797">
        <v>21</v>
      </c>
      <c r="AG797">
        <v>29</v>
      </c>
      <c r="AJ797" t="s">
        <v>4835</v>
      </c>
      <c r="AL797" t="s">
        <v>4835</v>
      </c>
    </row>
    <row r="798" spans="1:40" x14ac:dyDescent="0.2">
      <c r="A798" t="s">
        <v>288</v>
      </c>
      <c r="B798" t="s">
        <v>7574</v>
      </c>
      <c r="C798" t="s">
        <v>7632</v>
      </c>
      <c r="D798" t="s">
        <v>6900</v>
      </c>
      <c r="E798" t="s">
        <v>7633</v>
      </c>
      <c r="G798" t="s">
        <v>7634</v>
      </c>
      <c r="H798">
        <v>2017</v>
      </c>
      <c r="I798">
        <v>7</v>
      </c>
      <c r="J798">
        <v>2021</v>
      </c>
      <c r="K798">
        <v>8</v>
      </c>
      <c r="L798" t="s">
        <v>6884</v>
      </c>
      <c r="N798" t="s">
        <v>6818</v>
      </c>
      <c r="Q798" t="s">
        <v>7013</v>
      </c>
      <c r="T798" t="s">
        <v>6961</v>
      </c>
      <c r="V798" t="s">
        <v>7635</v>
      </c>
      <c r="W798" t="s">
        <v>6896</v>
      </c>
      <c r="Y798" t="s">
        <v>6970</v>
      </c>
      <c r="Z798">
        <v>100</v>
      </c>
      <c r="AA798">
        <v>1</v>
      </c>
      <c r="AD798">
        <v>25.9</v>
      </c>
      <c r="AE798">
        <v>25</v>
      </c>
      <c r="AF798">
        <v>22</v>
      </c>
      <c r="AG798">
        <v>29</v>
      </c>
      <c r="AJ798" t="s">
        <v>4835</v>
      </c>
      <c r="AL798" t="s">
        <v>4835</v>
      </c>
    </row>
    <row r="799" spans="1:40" x14ac:dyDescent="0.2">
      <c r="A799" t="s">
        <v>3604</v>
      </c>
      <c r="B799" t="s">
        <v>6879</v>
      </c>
      <c r="C799" t="s">
        <v>7086</v>
      </c>
      <c r="D799" t="s">
        <v>6881</v>
      </c>
      <c r="E799" t="s">
        <v>7990</v>
      </c>
      <c r="F799" t="s">
        <v>7818</v>
      </c>
      <c r="H799">
        <v>2010</v>
      </c>
      <c r="I799">
        <v>5</v>
      </c>
      <c r="J799">
        <v>2010</v>
      </c>
      <c r="K799">
        <v>11</v>
      </c>
      <c r="L799" t="s">
        <v>6884</v>
      </c>
      <c r="N799" t="s">
        <v>6818</v>
      </c>
      <c r="Q799" t="s">
        <v>7019</v>
      </c>
      <c r="S799" t="s">
        <v>9142</v>
      </c>
      <c r="T799" t="s">
        <v>6987</v>
      </c>
      <c r="V799" t="s">
        <v>9143</v>
      </c>
      <c r="W799" t="s">
        <v>6896</v>
      </c>
      <c r="Y799" t="s">
        <v>9144</v>
      </c>
      <c r="Z799">
        <v>100</v>
      </c>
      <c r="AA799">
        <v>0.55000000000000004</v>
      </c>
      <c r="AB799">
        <v>18</v>
      </c>
      <c r="AC799">
        <v>78</v>
      </c>
      <c r="AD799">
        <v>36.4</v>
      </c>
      <c r="AH799" t="s">
        <v>9145</v>
      </c>
      <c r="AJ799" t="s">
        <v>4835</v>
      </c>
      <c r="AL799" t="s">
        <v>4835</v>
      </c>
    </row>
    <row r="800" spans="1:40" x14ac:dyDescent="0.2">
      <c r="A800" t="s">
        <v>3610</v>
      </c>
      <c r="B800" t="s">
        <v>6879</v>
      </c>
      <c r="C800" t="s">
        <v>7086</v>
      </c>
      <c r="D800" t="s">
        <v>7031</v>
      </c>
      <c r="E800" t="s">
        <v>7990</v>
      </c>
      <c r="F800" t="s">
        <v>9146</v>
      </c>
      <c r="H800">
        <v>2014</v>
      </c>
      <c r="I800">
        <v>8</v>
      </c>
      <c r="J800">
        <v>2015</v>
      </c>
      <c r="K800">
        <v>2</v>
      </c>
      <c r="L800" t="s">
        <v>6884</v>
      </c>
      <c r="N800" t="s">
        <v>6816</v>
      </c>
      <c r="O800" t="s">
        <v>6937</v>
      </c>
      <c r="S800" t="s">
        <v>9147</v>
      </c>
      <c r="T800" t="s">
        <v>6947</v>
      </c>
      <c r="V800" t="s">
        <v>9148</v>
      </c>
      <c r="W800" t="s">
        <v>6896</v>
      </c>
      <c r="X800">
        <v>47.2</v>
      </c>
      <c r="Y800" t="s">
        <v>9149</v>
      </c>
      <c r="Z800">
        <v>100</v>
      </c>
      <c r="AB800">
        <v>18</v>
      </c>
      <c r="AC800">
        <v>77</v>
      </c>
      <c r="AD800">
        <v>35.799999999999997</v>
      </c>
      <c r="AH800" t="s">
        <v>9150</v>
      </c>
      <c r="AJ800" t="s">
        <v>4835</v>
      </c>
      <c r="AL800" t="s">
        <v>4835</v>
      </c>
    </row>
    <row r="801" spans="1:40" x14ac:dyDescent="0.2">
      <c r="A801" t="s">
        <v>3616</v>
      </c>
      <c r="B801" t="s">
        <v>6879</v>
      </c>
      <c r="C801" t="s">
        <v>7086</v>
      </c>
      <c r="D801" t="s">
        <v>6983</v>
      </c>
      <c r="E801" t="s">
        <v>9151</v>
      </c>
      <c r="F801" t="s">
        <v>9152</v>
      </c>
      <c r="H801">
        <v>2015</v>
      </c>
      <c r="I801">
        <v>8</v>
      </c>
      <c r="J801">
        <v>2016</v>
      </c>
      <c r="K801">
        <v>8</v>
      </c>
      <c r="L801" t="s">
        <v>6884</v>
      </c>
      <c r="N801" t="s">
        <v>6818</v>
      </c>
      <c r="Q801" t="s">
        <v>7019</v>
      </c>
      <c r="S801" t="s">
        <v>9153</v>
      </c>
      <c r="T801" t="s">
        <v>6886</v>
      </c>
      <c r="U801" t="s">
        <v>9154</v>
      </c>
      <c r="V801" t="s">
        <v>9155</v>
      </c>
      <c r="W801" t="s">
        <v>6900</v>
      </c>
      <c r="Z801">
        <v>100</v>
      </c>
      <c r="AA801">
        <v>0</v>
      </c>
      <c r="AB801">
        <v>18</v>
      </c>
      <c r="AH801" t="s">
        <v>9156</v>
      </c>
      <c r="AJ801" t="s">
        <v>4835</v>
      </c>
      <c r="AL801" t="s">
        <v>4837</v>
      </c>
    </row>
    <row r="802" spans="1:40" x14ac:dyDescent="0.2">
      <c r="A802" t="s">
        <v>891</v>
      </c>
      <c r="B802" t="s">
        <v>6879</v>
      </c>
      <c r="C802" t="s">
        <v>7079</v>
      </c>
      <c r="D802" t="s">
        <v>6881</v>
      </c>
      <c r="E802" t="s">
        <v>7636</v>
      </c>
      <c r="G802" t="s">
        <v>7637</v>
      </c>
      <c r="H802">
        <v>2018</v>
      </c>
      <c r="I802">
        <v>2</v>
      </c>
      <c r="J802">
        <v>2018</v>
      </c>
      <c r="K802">
        <v>3</v>
      </c>
      <c r="L802" t="s">
        <v>6884</v>
      </c>
      <c r="N802" t="s">
        <v>6818</v>
      </c>
      <c r="Q802" t="s">
        <v>6885</v>
      </c>
      <c r="T802" t="s">
        <v>6886</v>
      </c>
      <c r="U802" t="s">
        <v>7638</v>
      </c>
      <c r="V802" t="s">
        <v>7639</v>
      </c>
      <c r="W802" t="s">
        <v>6896</v>
      </c>
      <c r="Y802" t="s">
        <v>7640</v>
      </c>
      <c r="Z802">
        <v>100</v>
      </c>
      <c r="AB802">
        <v>18</v>
      </c>
      <c r="AC802">
        <v>73</v>
      </c>
      <c r="AD802">
        <v>36.6</v>
      </c>
      <c r="AJ802" t="s">
        <v>4835</v>
      </c>
      <c r="AL802" t="s">
        <v>4835</v>
      </c>
    </row>
    <row r="803" spans="1:40" x14ac:dyDescent="0.2">
      <c r="A803" t="s">
        <v>4684</v>
      </c>
      <c r="B803" t="s">
        <v>6879</v>
      </c>
      <c r="C803" t="s">
        <v>6899</v>
      </c>
      <c r="D803" t="s">
        <v>6881</v>
      </c>
      <c r="F803" t="s">
        <v>8250</v>
      </c>
      <c r="H803">
        <v>2012</v>
      </c>
      <c r="J803">
        <v>2012</v>
      </c>
      <c r="L803" t="s">
        <v>6907</v>
      </c>
      <c r="N803" t="s">
        <v>6816</v>
      </c>
      <c r="O803" t="s">
        <v>6937</v>
      </c>
      <c r="T803" t="s">
        <v>6912</v>
      </c>
      <c r="V803" t="s">
        <v>9706</v>
      </c>
      <c r="W803" t="s">
        <v>6896</v>
      </c>
      <c r="Y803" t="s">
        <v>9707</v>
      </c>
      <c r="Z803">
        <v>100</v>
      </c>
      <c r="AA803">
        <v>30.2</v>
      </c>
      <c r="AD803">
        <v>24.61</v>
      </c>
      <c r="AE803">
        <v>23</v>
      </c>
      <c r="AF803">
        <v>21</v>
      </c>
      <c r="AG803">
        <v>28</v>
      </c>
      <c r="AH803" t="s">
        <v>9708</v>
      </c>
      <c r="AJ803" t="s">
        <v>4835</v>
      </c>
      <c r="AL803" t="s">
        <v>4835</v>
      </c>
      <c r="AN803" t="s">
        <v>9709</v>
      </c>
    </row>
    <row r="804" spans="1:40" x14ac:dyDescent="0.2">
      <c r="A804" t="s">
        <v>4690</v>
      </c>
      <c r="B804" t="s">
        <v>6879</v>
      </c>
      <c r="C804" t="s">
        <v>6928</v>
      </c>
      <c r="D804" t="s">
        <v>6881</v>
      </c>
      <c r="E804" t="s">
        <v>9710</v>
      </c>
      <c r="F804" t="s">
        <v>9711</v>
      </c>
      <c r="G804" t="s">
        <v>9712</v>
      </c>
      <c r="H804">
        <v>2013</v>
      </c>
      <c r="I804">
        <v>5</v>
      </c>
      <c r="J804">
        <v>2014</v>
      </c>
      <c r="K804">
        <v>8</v>
      </c>
      <c r="L804" t="s">
        <v>6884</v>
      </c>
      <c r="N804" t="s">
        <v>6818</v>
      </c>
      <c r="Q804" t="s">
        <v>6920</v>
      </c>
      <c r="T804" t="s">
        <v>6886</v>
      </c>
      <c r="V804" t="s">
        <v>9713</v>
      </c>
      <c r="W804" t="s">
        <v>6896</v>
      </c>
      <c r="X804">
        <v>65.900000000000006</v>
      </c>
      <c r="Y804" t="s">
        <v>9714</v>
      </c>
      <c r="Z804">
        <v>100</v>
      </c>
      <c r="AB804">
        <v>18</v>
      </c>
      <c r="AC804">
        <v>50</v>
      </c>
      <c r="AD804">
        <v>33.74</v>
      </c>
      <c r="AJ804" t="s">
        <v>4835</v>
      </c>
      <c r="AL804" t="s">
        <v>4837</v>
      </c>
    </row>
    <row r="805" spans="1:40" x14ac:dyDescent="0.2">
      <c r="A805" t="s">
        <v>1787</v>
      </c>
      <c r="B805" t="s">
        <v>7568</v>
      </c>
      <c r="C805" t="s">
        <v>7091</v>
      </c>
      <c r="D805" t="s">
        <v>6983</v>
      </c>
      <c r="E805" t="s">
        <v>7134</v>
      </c>
      <c r="F805" t="s">
        <v>7093</v>
      </c>
      <c r="G805" t="s">
        <v>8317</v>
      </c>
      <c r="H805">
        <v>2012</v>
      </c>
      <c r="I805">
        <v>5</v>
      </c>
      <c r="J805">
        <v>2013</v>
      </c>
      <c r="K805">
        <v>9</v>
      </c>
      <c r="L805" t="s">
        <v>6884</v>
      </c>
      <c r="N805" t="s">
        <v>6818</v>
      </c>
      <c r="Q805" t="s">
        <v>6893</v>
      </c>
      <c r="S805" t="s">
        <v>8318</v>
      </c>
      <c r="T805" t="s">
        <v>6886</v>
      </c>
      <c r="U805" t="s">
        <v>8319</v>
      </c>
      <c r="V805" t="s">
        <v>8320</v>
      </c>
      <c r="W805" t="s">
        <v>6896</v>
      </c>
      <c r="X805">
        <v>100</v>
      </c>
      <c r="Y805" t="s">
        <v>8321</v>
      </c>
      <c r="AD805">
        <v>32.1</v>
      </c>
      <c r="AJ805" t="s">
        <v>4835</v>
      </c>
      <c r="AL805" t="s">
        <v>4837</v>
      </c>
    </row>
    <row r="806" spans="1:40" x14ac:dyDescent="0.2">
      <c r="A806" t="s">
        <v>1787</v>
      </c>
      <c r="B806" t="s">
        <v>7574</v>
      </c>
      <c r="C806" t="s">
        <v>7091</v>
      </c>
      <c r="D806" t="s">
        <v>6983</v>
      </c>
      <c r="E806" t="s">
        <v>7134</v>
      </c>
      <c r="F806" t="s">
        <v>7093</v>
      </c>
      <c r="G806" t="s">
        <v>8317</v>
      </c>
      <c r="H806">
        <v>2012</v>
      </c>
      <c r="I806">
        <v>5</v>
      </c>
      <c r="J806">
        <v>2013</v>
      </c>
      <c r="K806">
        <v>9</v>
      </c>
      <c r="L806" t="s">
        <v>6884</v>
      </c>
      <c r="N806" t="s">
        <v>6818</v>
      </c>
      <c r="Q806" t="s">
        <v>6920</v>
      </c>
      <c r="S806" t="s">
        <v>8322</v>
      </c>
      <c r="T806" t="s">
        <v>6886</v>
      </c>
      <c r="U806" t="s">
        <v>8323</v>
      </c>
      <c r="V806" t="s">
        <v>8324</v>
      </c>
      <c r="W806" t="s">
        <v>4835</v>
      </c>
      <c r="AD806">
        <v>26.9</v>
      </c>
      <c r="AJ806" t="s">
        <v>4835</v>
      </c>
      <c r="AL806" t="s">
        <v>4837</v>
      </c>
    </row>
    <row r="807" spans="1:40" x14ac:dyDescent="0.2">
      <c r="A807" t="s">
        <v>897</v>
      </c>
      <c r="B807" t="s">
        <v>6879</v>
      </c>
      <c r="C807" t="s">
        <v>7641</v>
      </c>
      <c r="D807" t="s">
        <v>6881</v>
      </c>
      <c r="F807" t="s">
        <v>7642</v>
      </c>
      <c r="G807" t="s">
        <v>7643</v>
      </c>
      <c r="H807">
        <v>2019</v>
      </c>
      <c r="I807">
        <v>7</v>
      </c>
      <c r="J807">
        <v>2020</v>
      </c>
      <c r="K807">
        <v>12</v>
      </c>
      <c r="L807" t="s">
        <v>6884</v>
      </c>
      <c r="N807" t="s">
        <v>6818</v>
      </c>
      <c r="Q807" t="s">
        <v>6952</v>
      </c>
      <c r="T807" t="s">
        <v>6886</v>
      </c>
      <c r="V807" t="s">
        <v>7644</v>
      </c>
      <c r="W807" t="s">
        <v>6896</v>
      </c>
      <c r="X807">
        <v>100</v>
      </c>
      <c r="Y807" t="s">
        <v>7165</v>
      </c>
      <c r="Z807">
        <v>100</v>
      </c>
      <c r="AB807">
        <v>15</v>
      </c>
      <c r="AC807">
        <v>49</v>
      </c>
      <c r="AJ807" t="s">
        <v>4835</v>
      </c>
      <c r="AL807" t="s">
        <v>4835</v>
      </c>
    </row>
    <row r="808" spans="1:40" x14ac:dyDescent="0.2">
      <c r="A808" t="s">
        <v>4160</v>
      </c>
      <c r="B808" t="s">
        <v>6898</v>
      </c>
      <c r="C808" t="s">
        <v>7021</v>
      </c>
      <c r="D808" t="s">
        <v>6881</v>
      </c>
      <c r="E808" t="s">
        <v>10256</v>
      </c>
      <c r="F808" t="s">
        <v>10257</v>
      </c>
      <c r="G808" t="s">
        <v>10258</v>
      </c>
      <c r="H808">
        <v>2022</v>
      </c>
      <c r="I808">
        <v>3</v>
      </c>
      <c r="J808">
        <v>2022</v>
      </c>
      <c r="K808">
        <v>12</v>
      </c>
      <c r="L808" t="s">
        <v>6884</v>
      </c>
      <c r="N808" t="s">
        <v>6818</v>
      </c>
      <c r="Q808" t="s">
        <v>6893</v>
      </c>
      <c r="T808" t="s">
        <v>6886</v>
      </c>
      <c r="V808" t="s">
        <v>10259</v>
      </c>
      <c r="W808" t="s">
        <v>6896</v>
      </c>
      <c r="Y808" t="s">
        <v>10260</v>
      </c>
      <c r="Z808">
        <v>100</v>
      </c>
      <c r="AA808">
        <v>0</v>
      </c>
      <c r="AB808">
        <v>15</v>
      </c>
      <c r="AJ808" t="s">
        <v>4835</v>
      </c>
      <c r="AL808" t="s">
        <v>4835</v>
      </c>
      <c r="AN808" t="s">
        <v>10261</v>
      </c>
    </row>
    <row r="809" spans="1:40" x14ac:dyDescent="0.2">
      <c r="A809" t="s">
        <v>4160</v>
      </c>
      <c r="B809" t="s">
        <v>6906</v>
      </c>
      <c r="C809" t="s">
        <v>7021</v>
      </c>
      <c r="D809" t="s">
        <v>6881</v>
      </c>
      <c r="E809" t="s">
        <v>10256</v>
      </c>
      <c r="F809" t="s">
        <v>10257</v>
      </c>
      <c r="G809" t="s">
        <v>10258</v>
      </c>
      <c r="H809">
        <v>2022</v>
      </c>
      <c r="I809">
        <v>3</v>
      </c>
      <c r="J809">
        <v>2022</v>
      </c>
      <c r="K809">
        <v>12</v>
      </c>
      <c r="L809" t="s">
        <v>6907</v>
      </c>
      <c r="N809" t="s">
        <v>6818</v>
      </c>
      <c r="Q809" t="s">
        <v>6893</v>
      </c>
      <c r="T809" t="s">
        <v>6886</v>
      </c>
      <c r="V809" t="s">
        <v>10262</v>
      </c>
      <c r="W809" t="s">
        <v>6896</v>
      </c>
      <c r="Y809" t="s">
        <v>10263</v>
      </c>
      <c r="Z809">
        <v>100</v>
      </c>
      <c r="AA809">
        <v>0</v>
      </c>
      <c r="AB809">
        <v>15</v>
      </c>
      <c r="AJ809" t="s">
        <v>4835</v>
      </c>
      <c r="AL809" t="s">
        <v>4835</v>
      </c>
      <c r="AN809" t="s">
        <v>10261</v>
      </c>
    </row>
    <row r="810" spans="1:40" x14ac:dyDescent="0.2">
      <c r="A810" t="s">
        <v>1794</v>
      </c>
      <c r="B810" t="s">
        <v>6879</v>
      </c>
      <c r="C810" t="s">
        <v>7091</v>
      </c>
      <c r="D810" t="s">
        <v>6881</v>
      </c>
      <c r="E810" t="s">
        <v>8325</v>
      </c>
      <c r="F810" t="s">
        <v>8326</v>
      </c>
      <c r="L810" t="s">
        <v>6907</v>
      </c>
      <c r="N810" t="s">
        <v>6816</v>
      </c>
      <c r="O810" t="s">
        <v>6937</v>
      </c>
      <c r="T810" t="s">
        <v>6912</v>
      </c>
      <c r="V810" t="s">
        <v>8327</v>
      </c>
      <c r="W810" t="s">
        <v>6896</v>
      </c>
      <c r="X810">
        <v>23.4</v>
      </c>
      <c r="Z810">
        <v>100</v>
      </c>
      <c r="AA810">
        <v>9.5</v>
      </c>
      <c r="AB810">
        <v>18</v>
      </c>
      <c r="AD810">
        <v>26.2</v>
      </c>
      <c r="AH810" t="s">
        <v>8328</v>
      </c>
      <c r="AJ810" t="s">
        <v>4835</v>
      </c>
      <c r="AL810" t="s">
        <v>4835</v>
      </c>
      <c r="AN810" t="s">
        <v>8011</v>
      </c>
    </row>
    <row r="811" spans="1:40" x14ac:dyDescent="0.2">
      <c r="A811" t="s">
        <v>2126</v>
      </c>
      <c r="B811" t="s">
        <v>6879</v>
      </c>
      <c r="C811" t="s">
        <v>6989</v>
      </c>
      <c r="D811" t="s">
        <v>6983</v>
      </c>
      <c r="E811" t="s">
        <v>9157</v>
      </c>
      <c r="F811" t="s">
        <v>9158</v>
      </c>
      <c r="L811" t="s">
        <v>6884</v>
      </c>
      <c r="N811" t="s">
        <v>6818</v>
      </c>
      <c r="Q811" t="s">
        <v>6203</v>
      </c>
      <c r="T811" t="s">
        <v>6987</v>
      </c>
      <c r="V811" t="s">
        <v>6970</v>
      </c>
      <c r="W811" t="s">
        <v>6900</v>
      </c>
      <c r="AB811">
        <v>15</v>
      </c>
      <c r="AD811">
        <v>25.5</v>
      </c>
      <c r="AH811" t="s">
        <v>9159</v>
      </c>
      <c r="AJ811" t="s">
        <v>4835</v>
      </c>
      <c r="AL811" t="s">
        <v>4835</v>
      </c>
      <c r="AN811" t="s">
        <v>9160</v>
      </c>
    </row>
    <row r="812" spans="1:40" x14ac:dyDescent="0.2">
      <c r="A812" t="s">
        <v>4167</v>
      </c>
      <c r="B812" t="s">
        <v>6879</v>
      </c>
      <c r="C812" t="s">
        <v>7241</v>
      </c>
      <c r="D812" t="s">
        <v>6881</v>
      </c>
      <c r="F812" t="s">
        <v>10264</v>
      </c>
      <c r="G812" t="s">
        <v>10265</v>
      </c>
      <c r="H812">
        <v>2024</v>
      </c>
      <c r="I812">
        <v>1</v>
      </c>
      <c r="J812">
        <v>2024</v>
      </c>
      <c r="K812">
        <v>4</v>
      </c>
      <c r="L812" t="s">
        <v>6884</v>
      </c>
      <c r="N812" t="s">
        <v>6818</v>
      </c>
      <c r="Q812" t="s">
        <v>6920</v>
      </c>
      <c r="T812" t="s">
        <v>6886</v>
      </c>
      <c r="V812" t="s">
        <v>10266</v>
      </c>
      <c r="W812" t="s">
        <v>6896</v>
      </c>
      <c r="X812">
        <v>100</v>
      </c>
      <c r="Y812" t="s">
        <v>10267</v>
      </c>
      <c r="AA812">
        <v>15.8</v>
      </c>
      <c r="AB812">
        <v>15</v>
      </c>
      <c r="AC812">
        <v>61</v>
      </c>
      <c r="AD812">
        <v>28.1</v>
      </c>
      <c r="AJ812" t="s">
        <v>4835</v>
      </c>
      <c r="AL812" t="s">
        <v>4837</v>
      </c>
    </row>
    <row r="813" spans="1:40" x14ac:dyDescent="0.2">
      <c r="A813" t="s">
        <v>1800</v>
      </c>
      <c r="B813" t="s">
        <v>7568</v>
      </c>
      <c r="C813" t="s">
        <v>7167</v>
      </c>
      <c r="D813" t="s">
        <v>6881</v>
      </c>
      <c r="F813" t="s">
        <v>8329</v>
      </c>
      <c r="G813" t="s">
        <v>8330</v>
      </c>
      <c r="H813">
        <v>2017</v>
      </c>
      <c r="I813">
        <v>11</v>
      </c>
      <c r="J813">
        <v>2019</v>
      </c>
      <c r="K813">
        <v>2</v>
      </c>
      <c r="L813" t="s">
        <v>6907</v>
      </c>
      <c r="N813" t="s">
        <v>6818</v>
      </c>
      <c r="Q813" t="s">
        <v>6925</v>
      </c>
      <c r="S813" t="s">
        <v>8331</v>
      </c>
      <c r="U813" t="s">
        <v>8332</v>
      </c>
      <c r="V813" t="s">
        <v>8333</v>
      </c>
      <c r="W813" t="s">
        <v>6900</v>
      </c>
      <c r="AB813">
        <v>40</v>
      </c>
      <c r="AC813">
        <v>75</v>
      </c>
      <c r="AD813">
        <v>64</v>
      </c>
      <c r="AJ813" t="s">
        <v>4835</v>
      </c>
      <c r="AL813" t="s">
        <v>4835</v>
      </c>
    </row>
    <row r="814" spans="1:40" x14ac:dyDescent="0.2">
      <c r="A814" t="s">
        <v>1800</v>
      </c>
      <c r="B814" t="s">
        <v>7574</v>
      </c>
      <c r="C814" t="s">
        <v>7167</v>
      </c>
      <c r="D814" t="s">
        <v>6881</v>
      </c>
      <c r="F814" t="s">
        <v>8329</v>
      </c>
      <c r="G814" t="s">
        <v>8330</v>
      </c>
      <c r="H814">
        <v>2017</v>
      </c>
      <c r="I814">
        <v>11</v>
      </c>
      <c r="J814">
        <v>2019</v>
      </c>
      <c r="K814">
        <v>2</v>
      </c>
      <c r="L814" t="s">
        <v>6907</v>
      </c>
      <c r="N814" t="s">
        <v>6818</v>
      </c>
      <c r="Q814" t="s">
        <v>6925</v>
      </c>
      <c r="S814" t="s">
        <v>8331</v>
      </c>
      <c r="U814" t="s">
        <v>8334</v>
      </c>
      <c r="V814" t="s">
        <v>8335</v>
      </c>
      <c r="W814" t="s">
        <v>6900</v>
      </c>
      <c r="AB814">
        <v>40</v>
      </c>
      <c r="AC814">
        <v>75</v>
      </c>
      <c r="AD814">
        <v>64</v>
      </c>
      <c r="AJ814" t="s">
        <v>4835</v>
      </c>
      <c r="AL814" t="s">
        <v>4835</v>
      </c>
    </row>
    <row r="815" spans="1:40" x14ac:dyDescent="0.2">
      <c r="A815" t="s">
        <v>4695</v>
      </c>
      <c r="B815" t="s">
        <v>6879</v>
      </c>
      <c r="C815" t="s">
        <v>6916</v>
      </c>
      <c r="D815" t="s">
        <v>6881</v>
      </c>
      <c r="E815" t="s">
        <v>9715</v>
      </c>
      <c r="F815" t="s">
        <v>9716</v>
      </c>
      <c r="L815" t="s">
        <v>6884</v>
      </c>
      <c r="N815" t="s">
        <v>6818</v>
      </c>
      <c r="Q815" t="s">
        <v>6967</v>
      </c>
      <c r="T815" t="s">
        <v>6961</v>
      </c>
      <c r="V815" t="s">
        <v>9717</v>
      </c>
      <c r="W815" t="s">
        <v>6900</v>
      </c>
      <c r="Z815">
        <v>100</v>
      </c>
      <c r="AB815">
        <v>21</v>
      </c>
      <c r="AC815">
        <v>50</v>
      </c>
      <c r="AJ815" t="s">
        <v>4835</v>
      </c>
      <c r="AL815" t="s">
        <v>4835</v>
      </c>
      <c r="AN815" t="s">
        <v>7201</v>
      </c>
    </row>
    <row r="816" spans="1:40" x14ac:dyDescent="0.2">
      <c r="A816" t="s">
        <v>4699</v>
      </c>
      <c r="B816" t="s">
        <v>6879</v>
      </c>
      <c r="C816" t="s">
        <v>6916</v>
      </c>
      <c r="D816" t="s">
        <v>6881</v>
      </c>
      <c r="E816" t="s">
        <v>6944</v>
      </c>
      <c r="F816" t="s">
        <v>9519</v>
      </c>
      <c r="G816" t="s">
        <v>9718</v>
      </c>
      <c r="L816" t="s">
        <v>6884</v>
      </c>
      <c r="N816" t="s">
        <v>6818</v>
      </c>
      <c r="Q816" t="s">
        <v>6967</v>
      </c>
      <c r="T816" t="s">
        <v>6961</v>
      </c>
      <c r="V816" t="s">
        <v>9719</v>
      </c>
      <c r="W816" t="s">
        <v>6900</v>
      </c>
      <c r="Z816">
        <v>100</v>
      </c>
      <c r="AB816">
        <v>16</v>
      </c>
      <c r="AC816">
        <v>50</v>
      </c>
      <c r="AJ816" t="s">
        <v>4835</v>
      </c>
      <c r="AL816" t="s">
        <v>4835</v>
      </c>
    </row>
    <row r="817" spans="1:40" x14ac:dyDescent="0.2">
      <c r="A817" t="s">
        <v>3622</v>
      </c>
      <c r="B817" t="s">
        <v>7568</v>
      </c>
      <c r="C817" t="s">
        <v>7483</v>
      </c>
      <c r="D817" t="s">
        <v>6881</v>
      </c>
      <c r="F817" t="s">
        <v>9161</v>
      </c>
      <c r="G817" t="s">
        <v>9162</v>
      </c>
      <c r="H817">
        <v>2014</v>
      </c>
      <c r="I817">
        <v>11</v>
      </c>
      <c r="J817">
        <v>2016</v>
      </c>
      <c r="K817">
        <v>5</v>
      </c>
      <c r="L817" t="s">
        <v>6884</v>
      </c>
      <c r="N817" t="s">
        <v>6818</v>
      </c>
      <c r="Q817" t="s">
        <v>6893</v>
      </c>
      <c r="T817" t="s">
        <v>6894</v>
      </c>
      <c r="V817" t="s">
        <v>9163</v>
      </c>
      <c r="W817" t="s">
        <v>6900</v>
      </c>
      <c r="Z817">
        <v>100</v>
      </c>
      <c r="AB817">
        <v>18</v>
      </c>
      <c r="AC817">
        <v>67</v>
      </c>
      <c r="AD817">
        <v>33.06</v>
      </c>
      <c r="AH817" t="s">
        <v>9164</v>
      </c>
      <c r="AJ817" t="s">
        <v>4835</v>
      </c>
      <c r="AL817" t="s">
        <v>4835</v>
      </c>
    </row>
    <row r="818" spans="1:40" x14ac:dyDescent="0.2">
      <c r="A818" t="s">
        <v>3622</v>
      </c>
      <c r="B818" t="s">
        <v>7574</v>
      </c>
      <c r="C818" t="s">
        <v>7483</v>
      </c>
      <c r="D818" t="s">
        <v>6881</v>
      </c>
      <c r="F818" t="s">
        <v>9161</v>
      </c>
      <c r="G818" t="s">
        <v>9165</v>
      </c>
      <c r="H818">
        <v>2014</v>
      </c>
      <c r="I818">
        <v>11</v>
      </c>
      <c r="J818">
        <v>2016</v>
      </c>
      <c r="K818">
        <v>5</v>
      </c>
      <c r="L818" t="s">
        <v>6884</v>
      </c>
      <c r="N818" t="s">
        <v>6818</v>
      </c>
      <c r="Q818" t="s">
        <v>7040</v>
      </c>
      <c r="T818" t="s">
        <v>6886</v>
      </c>
      <c r="U818" t="s">
        <v>9166</v>
      </c>
      <c r="V818" t="s">
        <v>9167</v>
      </c>
      <c r="W818" t="s">
        <v>6900</v>
      </c>
      <c r="Z818">
        <v>100</v>
      </c>
      <c r="AB818">
        <v>17</v>
      </c>
      <c r="AC818">
        <v>67</v>
      </c>
      <c r="AD818">
        <v>33.08</v>
      </c>
      <c r="AH818" t="s">
        <v>9168</v>
      </c>
      <c r="AJ818" t="s">
        <v>4835</v>
      </c>
      <c r="AL818" t="s">
        <v>4835</v>
      </c>
    </row>
    <row r="819" spans="1:40" x14ac:dyDescent="0.2">
      <c r="A819" t="s">
        <v>4174</v>
      </c>
      <c r="B819" t="s">
        <v>6879</v>
      </c>
      <c r="C819" t="s">
        <v>7483</v>
      </c>
      <c r="D819" t="s">
        <v>6881</v>
      </c>
      <c r="F819" t="s">
        <v>8287</v>
      </c>
      <c r="G819" t="s">
        <v>10268</v>
      </c>
      <c r="H819">
        <v>2022</v>
      </c>
      <c r="I819">
        <v>5</v>
      </c>
      <c r="J819">
        <v>2023</v>
      </c>
      <c r="K819">
        <v>11</v>
      </c>
      <c r="L819" t="s">
        <v>6907</v>
      </c>
      <c r="N819" t="s">
        <v>6818</v>
      </c>
      <c r="Q819" t="s">
        <v>7219</v>
      </c>
      <c r="T819" t="s">
        <v>6912</v>
      </c>
      <c r="U819" t="s">
        <v>6998</v>
      </c>
      <c r="V819" t="s">
        <v>10269</v>
      </c>
      <c r="W819" t="s">
        <v>4835</v>
      </c>
      <c r="Z819">
        <v>100</v>
      </c>
      <c r="AA819">
        <v>100</v>
      </c>
      <c r="AB819">
        <v>18</v>
      </c>
      <c r="AE819">
        <v>27</v>
      </c>
      <c r="AF819">
        <v>23</v>
      </c>
      <c r="AG819">
        <v>31</v>
      </c>
      <c r="AJ819" t="s">
        <v>4835</v>
      </c>
      <c r="AL819" t="s">
        <v>4835</v>
      </c>
    </row>
    <row r="820" spans="1:40" x14ac:dyDescent="0.2">
      <c r="A820" t="s">
        <v>4704</v>
      </c>
      <c r="B820" t="s">
        <v>6879</v>
      </c>
      <c r="C820" t="s">
        <v>6890</v>
      </c>
      <c r="D820" t="s">
        <v>6881</v>
      </c>
      <c r="E820" t="s">
        <v>9720</v>
      </c>
      <c r="H820">
        <v>2011</v>
      </c>
      <c r="I820">
        <v>7</v>
      </c>
      <c r="J820">
        <v>2011</v>
      </c>
      <c r="K820">
        <v>10</v>
      </c>
      <c r="L820" t="s">
        <v>6907</v>
      </c>
      <c r="N820" t="s">
        <v>6818</v>
      </c>
      <c r="Q820" t="s">
        <v>5178</v>
      </c>
      <c r="R820" t="s">
        <v>9721</v>
      </c>
      <c r="T820" t="s">
        <v>6912</v>
      </c>
      <c r="V820" t="s">
        <v>9722</v>
      </c>
      <c r="W820" t="s">
        <v>6896</v>
      </c>
      <c r="X820">
        <v>1.6</v>
      </c>
      <c r="Y820" t="s">
        <v>9723</v>
      </c>
      <c r="Z820">
        <v>100</v>
      </c>
      <c r="AA820">
        <v>40.1</v>
      </c>
      <c r="AB820">
        <v>18</v>
      </c>
      <c r="AJ820" t="s">
        <v>4835</v>
      </c>
      <c r="AL820" t="s">
        <v>4835</v>
      </c>
    </row>
    <row r="821" spans="1:40" x14ac:dyDescent="0.2">
      <c r="A821" t="s">
        <v>1806</v>
      </c>
      <c r="B821" t="s">
        <v>6879</v>
      </c>
      <c r="C821" t="s">
        <v>8212</v>
      </c>
      <c r="D821" t="s">
        <v>6983</v>
      </c>
      <c r="F821" t="s">
        <v>10460</v>
      </c>
      <c r="G821" t="s">
        <v>10461</v>
      </c>
      <c r="H821">
        <v>2015</v>
      </c>
      <c r="I821">
        <v>2</v>
      </c>
      <c r="J821">
        <v>2015</v>
      </c>
      <c r="K821">
        <v>4</v>
      </c>
      <c r="L821" t="s">
        <v>6884</v>
      </c>
      <c r="N821" t="s">
        <v>6818</v>
      </c>
      <c r="Q821" t="s">
        <v>6967</v>
      </c>
      <c r="T821" t="s">
        <v>6961</v>
      </c>
      <c r="V821" t="s">
        <v>10462</v>
      </c>
      <c r="W821" t="s">
        <v>6900</v>
      </c>
      <c r="Z821">
        <v>100</v>
      </c>
      <c r="AA821">
        <v>2.2000000000000002</v>
      </c>
      <c r="AD821">
        <v>25.9</v>
      </c>
      <c r="AJ821" t="s">
        <v>4835</v>
      </c>
      <c r="AL821" t="s">
        <v>4835</v>
      </c>
    </row>
    <row r="822" spans="1:40" x14ac:dyDescent="0.2">
      <c r="A822" t="s">
        <v>1340</v>
      </c>
      <c r="B822" t="s">
        <v>6898</v>
      </c>
      <c r="C822" t="s">
        <v>7957</v>
      </c>
      <c r="D822" t="s">
        <v>6881</v>
      </c>
      <c r="F822" t="s">
        <v>8748</v>
      </c>
      <c r="G822" t="s">
        <v>9169</v>
      </c>
      <c r="H822">
        <v>2019</v>
      </c>
      <c r="I822">
        <v>9</v>
      </c>
      <c r="J822">
        <v>2020</v>
      </c>
      <c r="K822">
        <v>8</v>
      </c>
      <c r="L822" t="s">
        <v>6884</v>
      </c>
      <c r="N822" t="s">
        <v>6818</v>
      </c>
      <c r="Q822" t="s">
        <v>6893</v>
      </c>
      <c r="T822" t="s">
        <v>6886</v>
      </c>
      <c r="V822" t="s">
        <v>9170</v>
      </c>
      <c r="W822" t="s">
        <v>6896</v>
      </c>
      <c r="X822">
        <v>100</v>
      </c>
      <c r="Y822" t="s">
        <v>7531</v>
      </c>
      <c r="Z822">
        <v>100</v>
      </c>
      <c r="AE822">
        <v>26</v>
      </c>
      <c r="AF822">
        <v>15</v>
      </c>
      <c r="AG822">
        <v>37</v>
      </c>
      <c r="AJ822" t="s">
        <v>4835</v>
      </c>
      <c r="AL822" t="s">
        <v>4835</v>
      </c>
      <c r="AN822" t="s">
        <v>9171</v>
      </c>
    </row>
    <row r="823" spans="1:40" x14ac:dyDescent="0.2">
      <c r="A823" t="s">
        <v>1340</v>
      </c>
      <c r="B823" t="s">
        <v>6906</v>
      </c>
      <c r="C823" t="s">
        <v>7957</v>
      </c>
      <c r="D823" t="s">
        <v>6881</v>
      </c>
      <c r="F823" t="s">
        <v>8748</v>
      </c>
      <c r="G823" t="s">
        <v>9169</v>
      </c>
      <c r="H823">
        <v>2019</v>
      </c>
      <c r="I823">
        <v>9</v>
      </c>
      <c r="J823">
        <v>2020</v>
      </c>
      <c r="K823">
        <v>8</v>
      </c>
      <c r="L823" t="s">
        <v>6907</v>
      </c>
      <c r="N823" t="s">
        <v>6818</v>
      </c>
      <c r="Q823" t="s">
        <v>6893</v>
      </c>
      <c r="T823" t="s">
        <v>6886</v>
      </c>
      <c r="V823" t="s">
        <v>9170</v>
      </c>
      <c r="W823" t="s">
        <v>6896</v>
      </c>
      <c r="X823">
        <v>100</v>
      </c>
      <c r="Y823" t="s">
        <v>7263</v>
      </c>
      <c r="Z823">
        <v>100</v>
      </c>
      <c r="AE823">
        <v>29</v>
      </c>
      <c r="AF823">
        <v>19</v>
      </c>
      <c r="AG823">
        <v>39</v>
      </c>
      <c r="AJ823" t="s">
        <v>4835</v>
      </c>
      <c r="AL823" t="s">
        <v>4835</v>
      </c>
      <c r="AN823" t="s">
        <v>9171</v>
      </c>
    </row>
    <row r="824" spans="1:40" x14ac:dyDescent="0.2">
      <c r="A824" t="s">
        <v>4710</v>
      </c>
      <c r="B824" t="s">
        <v>6879</v>
      </c>
      <c r="C824" t="s">
        <v>7091</v>
      </c>
      <c r="D824" t="s">
        <v>6881</v>
      </c>
      <c r="F824" t="s">
        <v>9724</v>
      </c>
      <c r="H824">
        <v>2010</v>
      </c>
      <c r="I824">
        <v>1</v>
      </c>
      <c r="J824">
        <v>2010</v>
      </c>
      <c r="K824">
        <v>12</v>
      </c>
      <c r="L824" t="s">
        <v>6884</v>
      </c>
      <c r="N824" t="s">
        <v>6816</v>
      </c>
      <c r="O824" t="s">
        <v>6937</v>
      </c>
      <c r="T824" t="s">
        <v>6894</v>
      </c>
      <c r="V824" t="s">
        <v>9725</v>
      </c>
      <c r="W824" t="s">
        <v>6896</v>
      </c>
      <c r="Y824" t="s">
        <v>9726</v>
      </c>
      <c r="Z824">
        <v>100</v>
      </c>
      <c r="AA824">
        <v>5.3</v>
      </c>
      <c r="AB824">
        <v>18</v>
      </c>
      <c r="AC824">
        <v>45</v>
      </c>
      <c r="AD824">
        <v>30.9</v>
      </c>
      <c r="AJ824" t="s">
        <v>4835</v>
      </c>
      <c r="AL824" t="s">
        <v>4835</v>
      </c>
      <c r="AN824" t="s">
        <v>7963</v>
      </c>
    </row>
    <row r="825" spans="1:40" x14ac:dyDescent="0.2">
      <c r="A825" t="s">
        <v>3629</v>
      </c>
      <c r="B825" t="s">
        <v>6879</v>
      </c>
      <c r="C825" t="s">
        <v>8155</v>
      </c>
      <c r="D825" t="s">
        <v>6881</v>
      </c>
      <c r="F825" t="s">
        <v>9172</v>
      </c>
      <c r="G825" t="s">
        <v>9173</v>
      </c>
      <c r="H825">
        <v>2013</v>
      </c>
      <c r="I825">
        <v>8</v>
      </c>
      <c r="J825">
        <v>2013</v>
      </c>
      <c r="K825">
        <v>11</v>
      </c>
      <c r="L825" t="s">
        <v>6884</v>
      </c>
      <c r="N825" t="s">
        <v>6818</v>
      </c>
      <c r="Q825" t="s">
        <v>6967</v>
      </c>
      <c r="T825" t="s">
        <v>6961</v>
      </c>
      <c r="V825" t="s">
        <v>9174</v>
      </c>
      <c r="W825" t="s">
        <v>6896</v>
      </c>
      <c r="Y825" t="s">
        <v>9175</v>
      </c>
      <c r="Z825">
        <v>100</v>
      </c>
      <c r="AB825">
        <v>18</v>
      </c>
      <c r="AC825">
        <v>42</v>
      </c>
      <c r="AD825">
        <v>27.9</v>
      </c>
      <c r="AH825" t="s">
        <v>9176</v>
      </c>
      <c r="AJ825" t="s">
        <v>4835</v>
      </c>
      <c r="AL825" t="s">
        <v>4837</v>
      </c>
      <c r="AN825" t="s">
        <v>9177</v>
      </c>
    </row>
    <row r="826" spans="1:40" x14ac:dyDescent="0.2">
      <c r="A826" t="s">
        <v>3635</v>
      </c>
      <c r="B826" t="s">
        <v>6879</v>
      </c>
      <c r="C826" t="s">
        <v>7086</v>
      </c>
      <c r="D826" t="s">
        <v>6881</v>
      </c>
      <c r="F826" t="s">
        <v>9178</v>
      </c>
      <c r="H826">
        <v>2012</v>
      </c>
      <c r="I826">
        <v>6</v>
      </c>
      <c r="J826">
        <v>2013</v>
      </c>
      <c r="K826">
        <v>8</v>
      </c>
      <c r="L826" t="s">
        <v>6884</v>
      </c>
      <c r="N826" t="s">
        <v>6818</v>
      </c>
      <c r="Q826" t="s">
        <v>7206</v>
      </c>
      <c r="S826" t="s">
        <v>9179</v>
      </c>
      <c r="T826" t="s">
        <v>6961</v>
      </c>
      <c r="V826" t="s">
        <v>9180</v>
      </c>
      <c r="W826" t="s">
        <v>6896</v>
      </c>
      <c r="X826">
        <v>4.3</v>
      </c>
      <c r="Y826" t="s">
        <v>7165</v>
      </c>
      <c r="Z826">
        <v>100</v>
      </c>
      <c r="AH826" t="s">
        <v>9181</v>
      </c>
      <c r="AJ826" t="s">
        <v>4835</v>
      </c>
      <c r="AL826" t="s">
        <v>4837</v>
      </c>
    </row>
    <row r="827" spans="1:40" x14ac:dyDescent="0.2">
      <c r="A827" t="s">
        <v>3641</v>
      </c>
      <c r="B827" t="s">
        <v>6879</v>
      </c>
      <c r="C827" t="s">
        <v>6989</v>
      </c>
      <c r="D827" t="s">
        <v>6983</v>
      </c>
      <c r="E827" t="s">
        <v>9182</v>
      </c>
      <c r="F827" t="s">
        <v>9183</v>
      </c>
      <c r="G827" t="s">
        <v>9184</v>
      </c>
      <c r="H827">
        <v>2014</v>
      </c>
      <c r="I827">
        <v>5</v>
      </c>
      <c r="J827">
        <v>2015</v>
      </c>
      <c r="K827">
        <v>9</v>
      </c>
      <c r="L827" t="s">
        <v>6884</v>
      </c>
      <c r="N827" t="s">
        <v>6818</v>
      </c>
      <c r="Q827" t="s">
        <v>6967</v>
      </c>
      <c r="S827" t="s">
        <v>9185</v>
      </c>
      <c r="T827" t="s">
        <v>6961</v>
      </c>
      <c r="V827" t="s">
        <v>9186</v>
      </c>
      <c r="W827" t="s">
        <v>6896</v>
      </c>
      <c r="X827">
        <v>23.6</v>
      </c>
      <c r="Y827" t="s">
        <v>7165</v>
      </c>
      <c r="Z827">
        <v>100</v>
      </c>
      <c r="AA827">
        <v>2.1</v>
      </c>
      <c r="AD827">
        <v>25.8</v>
      </c>
      <c r="AH827" t="s">
        <v>9187</v>
      </c>
      <c r="AJ827" t="s">
        <v>4835</v>
      </c>
      <c r="AL827" t="s">
        <v>4835</v>
      </c>
    </row>
    <row r="828" spans="1:40" x14ac:dyDescent="0.2">
      <c r="A828" t="s">
        <v>4181</v>
      </c>
      <c r="B828" t="s">
        <v>6879</v>
      </c>
      <c r="C828" t="s">
        <v>7957</v>
      </c>
      <c r="D828" t="s">
        <v>7031</v>
      </c>
      <c r="E828" t="s">
        <v>10270</v>
      </c>
      <c r="F828" t="s">
        <v>10271</v>
      </c>
      <c r="G828" t="s">
        <v>10272</v>
      </c>
      <c r="H828">
        <v>2023</v>
      </c>
      <c r="I828">
        <v>2</v>
      </c>
      <c r="J828">
        <v>2023</v>
      </c>
      <c r="K828">
        <v>5</v>
      </c>
      <c r="L828" t="s">
        <v>6884</v>
      </c>
      <c r="N828" t="s">
        <v>6818</v>
      </c>
      <c r="Q828" t="s">
        <v>6967</v>
      </c>
      <c r="T828" t="s">
        <v>6961</v>
      </c>
      <c r="V828" t="s">
        <v>10273</v>
      </c>
      <c r="W828" t="s">
        <v>6896</v>
      </c>
      <c r="X828">
        <v>6.37</v>
      </c>
      <c r="Y828" t="s">
        <v>10161</v>
      </c>
      <c r="Z828">
        <v>100</v>
      </c>
      <c r="AA828">
        <v>8.6</v>
      </c>
      <c r="AJ828" t="s">
        <v>4835</v>
      </c>
      <c r="AL828" t="s">
        <v>4837</v>
      </c>
      <c r="AN828" t="s">
        <v>10274</v>
      </c>
    </row>
    <row r="829" spans="1:40" x14ac:dyDescent="0.2">
      <c r="A829" t="s">
        <v>1813</v>
      </c>
      <c r="B829" t="s">
        <v>6879</v>
      </c>
      <c r="C829" t="s">
        <v>7632</v>
      </c>
      <c r="D829" t="s">
        <v>6983</v>
      </c>
      <c r="E829" t="s">
        <v>8336</v>
      </c>
      <c r="H829">
        <v>2015</v>
      </c>
      <c r="I829">
        <v>3</v>
      </c>
      <c r="J829">
        <v>2017</v>
      </c>
      <c r="K829">
        <v>6</v>
      </c>
      <c r="L829" t="s">
        <v>6884</v>
      </c>
      <c r="N829" t="s">
        <v>6818</v>
      </c>
      <c r="Q829" t="s">
        <v>7013</v>
      </c>
      <c r="T829" t="s">
        <v>6961</v>
      </c>
      <c r="V829" t="s">
        <v>8337</v>
      </c>
      <c r="W829" t="s">
        <v>6896</v>
      </c>
      <c r="X829">
        <v>14.1</v>
      </c>
      <c r="Y829" t="s">
        <v>8285</v>
      </c>
      <c r="Z829">
        <v>100</v>
      </c>
      <c r="AA829">
        <v>0.98</v>
      </c>
      <c r="AB829">
        <v>16</v>
      </c>
      <c r="AC829">
        <v>49</v>
      </c>
      <c r="AE829">
        <v>26</v>
      </c>
      <c r="AF829">
        <v>22</v>
      </c>
      <c r="AG829">
        <v>30</v>
      </c>
      <c r="AJ829" t="s">
        <v>4835</v>
      </c>
      <c r="AL829" t="s">
        <v>4837</v>
      </c>
    </row>
    <row r="830" spans="1:40" x14ac:dyDescent="0.2">
      <c r="A830" t="s">
        <v>4717</v>
      </c>
      <c r="B830" t="s">
        <v>6879</v>
      </c>
      <c r="C830" t="s">
        <v>6928</v>
      </c>
      <c r="D830" t="s">
        <v>6881</v>
      </c>
      <c r="F830" t="s">
        <v>9727</v>
      </c>
      <c r="L830" t="s">
        <v>6884</v>
      </c>
      <c r="N830" t="s">
        <v>6818</v>
      </c>
      <c r="Q830" t="s">
        <v>6203</v>
      </c>
      <c r="T830" t="s">
        <v>6947</v>
      </c>
      <c r="V830" t="s">
        <v>9728</v>
      </c>
      <c r="W830" t="s">
        <v>6896</v>
      </c>
      <c r="Y830" t="s">
        <v>9729</v>
      </c>
      <c r="AH830" t="s">
        <v>9730</v>
      </c>
      <c r="AJ830" t="s">
        <v>4835</v>
      </c>
      <c r="AL830" t="s">
        <v>4835</v>
      </c>
      <c r="AN830" t="s">
        <v>7963</v>
      </c>
    </row>
    <row r="831" spans="1:40" x14ac:dyDescent="0.2">
      <c r="A831" t="s">
        <v>295</v>
      </c>
      <c r="B831" t="s">
        <v>6879</v>
      </c>
      <c r="C831" t="s">
        <v>6899</v>
      </c>
      <c r="D831" t="s">
        <v>6900</v>
      </c>
      <c r="F831" t="s">
        <v>7645</v>
      </c>
      <c r="G831" t="s">
        <v>7646</v>
      </c>
      <c r="H831">
        <v>2022</v>
      </c>
      <c r="I831">
        <v>5</v>
      </c>
      <c r="J831">
        <v>2022</v>
      </c>
      <c r="K831">
        <v>11</v>
      </c>
      <c r="L831" t="s">
        <v>6884</v>
      </c>
      <c r="N831" t="s">
        <v>6818</v>
      </c>
      <c r="Q831" t="s">
        <v>7048</v>
      </c>
      <c r="R831" t="s">
        <v>7647</v>
      </c>
      <c r="T831" t="s">
        <v>6886</v>
      </c>
      <c r="V831" t="s">
        <v>7648</v>
      </c>
      <c r="W831" t="s">
        <v>6896</v>
      </c>
      <c r="Y831" t="s">
        <v>7531</v>
      </c>
      <c r="Z831">
        <v>29.7</v>
      </c>
      <c r="AB831">
        <v>18</v>
      </c>
      <c r="AC831">
        <v>45</v>
      </c>
      <c r="AD831">
        <v>28</v>
      </c>
      <c r="AJ831" t="s">
        <v>4835</v>
      </c>
      <c r="AL831" t="s">
        <v>4837</v>
      </c>
      <c r="AN831" t="s">
        <v>7649</v>
      </c>
    </row>
    <row r="832" spans="1:40" x14ac:dyDescent="0.2">
      <c r="A832" t="s">
        <v>4187</v>
      </c>
      <c r="B832" t="s">
        <v>6879</v>
      </c>
      <c r="C832" t="s">
        <v>6890</v>
      </c>
      <c r="D832" t="s">
        <v>6881</v>
      </c>
      <c r="F832" t="s">
        <v>7038</v>
      </c>
      <c r="G832" t="s">
        <v>10275</v>
      </c>
      <c r="H832">
        <v>2020</v>
      </c>
      <c r="I832">
        <v>2</v>
      </c>
      <c r="J832">
        <v>2022</v>
      </c>
      <c r="K832">
        <v>11</v>
      </c>
      <c r="L832" t="s">
        <v>6884</v>
      </c>
      <c r="N832" t="s">
        <v>6818</v>
      </c>
      <c r="Q832" t="s">
        <v>7027</v>
      </c>
      <c r="S832" t="s">
        <v>8209</v>
      </c>
      <c r="T832" t="s">
        <v>6987</v>
      </c>
      <c r="V832" t="s">
        <v>10276</v>
      </c>
      <c r="W832" t="s">
        <v>6900</v>
      </c>
      <c r="AA832">
        <v>0</v>
      </c>
      <c r="AB832">
        <v>18</v>
      </c>
      <c r="AC832">
        <v>30</v>
      </c>
      <c r="AE832">
        <v>24</v>
      </c>
      <c r="AJ832" t="s">
        <v>4835</v>
      </c>
      <c r="AL832" t="s">
        <v>4835</v>
      </c>
    </row>
    <row r="833" spans="1:40" x14ac:dyDescent="0.2">
      <c r="A833" t="s">
        <v>3647</v>
      </c>
      <c r="B833" t="s">
        <v>6879</v>
      </c>
      <c r="C833" t="s">
        <v>7091</v>
      </c>
      <c r="D833" t="s">
        <v>6881</v>
      </c>
      <c r="F833" t="s">
        <v>7093</v>
      </c>
      <c r="G833" t="s">
        <v>8317</v>
      </c>
      <c r="H833">
        <v>2009</v>
      </c>
      <c r="I833">
        <v>7</v>
      </c>
      <c r="J833">
        <v>2012</v>
      </c>
      <c r="K833">
        <v>6</v>
      </c>
      <c r="L833" t="s">
        <v>6884</v>
      </c>
      <c r="N833" t="s">
        <v>6818</v>
      </c>
      <c r="Q833" t="s">
        <v>6967</v>
      </c>
      <c r="T833" t="s">
        <v>6961</v>
      </c>
      <c r="V833" t="s">
        <v>9188</v>
      </c>
      <c r="W833" t="s">
        <v>4835</v>
      </c>
      <c r="Z833">
        <v>100</v>
      </c>
      <c r="AA833">
        <v>0</v>
      </c>
      <c r="AB833">
        <v>18</v>
      </c>
      <c r="AC833">
        <v>43</v>
      </c>
      <c r="AD833">
        <v>26.78</v>
      </c>
      <c r="AE833">
        <v>26</v>
      </c>
      <c r="AJ833" t="s">
        <v>4835</v>
      </c>
      <c r="AL833" t="s">
        <v>4835</v>
      </c>
    </row>
    <row r="834" spans="1:40" x14ac:dyDescent="0.2">
      <c r="A834" t="s">
        <v>4194</v>
      </c>
      <c r="B834" t="s">
        <v>6879</v>
      </c>
      <c r="C834" t="s">
        <v>6982</v>
      </c>
      <c r="D834" t="s">
        <v>6983</v>
      </c>
      <c r="E834" t="s">
        <v>10277</v>
      </c>
      <c r="F834" t="s">
        <v>10278</v>
      </c>
      <c r="H834">
        <v>2021</v>
      </c>
      <c r="I834">
        <v>3</v>
      </c>
      <c r="J834">
        <v>2024</v>
      </c>
      <c r="K834">
        <v>5</v>
      </c>
      <c r="L834" t="s">
        <v>6884</v>
      </c>
      <c r="N834" t="s">
        <v>6818</v>
      </c>
      <c r="Q834" t="s">
        <v>7013</v>
      </c>
      <c r="T834" t="s">
        <v>6961</v>
      </c>
      <c r="V834" t="s">
        <v>10279</v>
      </c>
      <c r="W834" t="s">
        <v>6896</v>
      </c>
      <c r="X834">
        <v>17</v>
      </c>
      <c r="Y834" t="s">
        <v>10280</v>
      </c>
      <c r="Z834">
        <v>100</v>
      </c>
      <c r="AA834">
        <v>30</v>
      </c>
      <c r="AB834">
        <v>18</v>
      </c>
      <c r="AE834">
        <v>28</v>
      </c>
      <c r="AF834">
        <v>24</v>
      </c>
      <c r="AG834">
        <v>33</v>
      </c>
      <c r="AJ834" t="s">
        <v>4835</v>
      </c>
      <c r="AL834" t="s">
        <v>4837</v>
      </c>
      <c r="AN834" t="s">
        <v>10281</v>
      </c>
    </row>
    <row r="835" spans="1:40" x14ac:dyDescent="0.2">
      <c r="A835" t="s">
        <v>904</v>
      </c>
      <c r="B835" t="s">
        <v>6879</v>
      </c>
      <c r="C835" t="s">
        <v>6928</v>
      </c>
      <c r="D835" t="s">
        <v>6881</v>
      </c>
      <c r="F835" t="s">
        <v>7650</v>
      </c>
      <c r="G835" t="s">
        <v>7651</v>
      </c>
      <c r="H835">
        <v>2022</v>
      </c>
      <c r="I835">
        <v>3</v>
      </c>
      <c r="J835">
        <v>2022</v>
      </c>
      <c r="K835">
        <v>7</v>
      </c>
      <c r="L835" t="s">
        <v>6884</v>
      </c>
      <c r="N835" t="s">
        <v>6818</v>
      </c>
      <c r="Q835" t="s">
        <v>5178</v>
      </c>
      <c r="R835" t="s">
        <v>7652</v>
      </c>
      <c r="S835" t="s">
        <v>7653</v>
      </c>
      <c r="T835" t="s">
        <v>6886</v>
      </c>
      <c r="U835" t="s">
        <v>7654</v>
      </c>
      <c r="V835" t="s">
        <v>7655</v>
      </c>
      <c r="W835" t="s">
        <v>6896</v>
      </c>
      <c r="X835">
        <v>35.799999999999997</v>
      </c>
      <c r="Y835" t="s">
        <v>7656</v>
      </c>
      <c r="Z835">
        <v>100</v>
      </c>
      <c r="AB835">
        <v>16</v>
      </c>
      <c r="AC835">
        <v>68</v>
      </c>
      <c r="AD835">
        <v>35.33</v>
      </c>
      <c r="AJ835" t="s">
        <v>4835</v>
      </c>
      <c r="AL835" t="s">
        <v>4837</v>
      </c>
    </row>
    <row r="836" spans="1:40" x14ac:dyDescent="0.2">
      <c r="A836" t="s">
        <v>3653</v>
      </c>
      <c r="B836" t="s">
        <v>6879</v>
      </c>
      <c r="C836" t="s">
        <v>6928</v>
      </c>
      <c r="D836" t="s">
        <v>6881</v>
      </c>
      <c r="H836">
        <v>2015</v>
      </c>
      <c r="I836">
        <v>1</v>
      </c>
      <c r="J836">
        <v>2015</v>
      </c>
      <c r="K836">
        <v>8</v>
      </c>
      <c r="L836" t="s">
        <v>6884</v>
      </c>
      <c r="N836" t="s">
        <v>6818</v>
      </c>
      <c r="Q836" t="s">
        <v>6893</v>
      </c>
      <c r="S836" t="s">
        <v>9189</v>
      </c>
      <c r="T836" t="s">
        <v>6894</v>
      </c>
      <c r="V836" t="s">
        <v>9190</v>
      </c>
      <c r="W836" t="s">
        <v>6896</v>
      </c>
      <c r="X836">
        <v>47</v>
      </c>
      <c r="Y836" t="s">
        <v>9191</v>
      </c>
      <c r="Z836">
        <v>100</v>
      </c>
      <c r="AA836">
        <v>2</v>
      </c>
      <c r="AB836">
        <v>18</v>
      </c>
      <c r="AD836">
        <v>35.6</v>
      </c>
      <c r="AJ836" t="s">
        <v>4835</v>
      </c>
      <c r="AL836" t="s">
        <v>4835</v>
      </c>
    </row>
    <row r="837" spans="1:40" x14ac:dyDescent="0.2">
      <c r="A837" t="s">
        <v>4721</v>
      </c>
      <c r="B837" t="s">
        <v>6879</v>
      </c>
      <c r="C837" t="s">
        <v>6928</v>
      </c>
      <c r="D837" t="s">
        <v>6983</v>
      </c>
      <c r="E837" t="s">
        <v>9731</v>
      </c>
      <c r="F837" t="s">
        <v>9732</v>
      </c>
      <c r="G837" t="s">
        <v>9733</v>
      </c>
      <c r="H837">
        <v>2015</v>
      </c>
      <c r="I837">
        <v>6</v>
      </c>
      <c r="J837">
        <v>2016</v>
      </c>
      <c r="K837">
        <v>5</v>
      </c>
      <c r="L837" t="s">
        <v>6884</v>
      </c>
      <c r="N837" t="s">
        <v>6818</v>
      </c>
      <c r="Q837" t="s">
        <v>6920</v>
      </c>
      <c r="T837" t="s">
        <v>6886</v>
      </c>
      <c r="V837" t="s">
        <v>9734</v>
      </c>
      <c r="W837" t="s">
        <v>6896</v>
      </c>
      <c r="Y837" t="s">
        <v>7531</v>
      </c>
      <c r="AB837">
        <v>18</v>
      </c>
      <c r="AC837">
        <v>70</v>
      </c>
      <c r="AJ837" t="s">
        <v>4835</v>
      </c>
      <c r="AL837" t="s">
        <v>4835</v>
      </c>
      <c r="AN837" t="s">
        <v>9735</v>
      </c>
    </row>
    <row r="838" spans="1:40" x14ac:dyDescent="0.2">
      <c r="A838" t="s">
        <v>3659</v>
      </c>
      <c r="B838" t="s">
        <v>6879</v>
      </c>
      <c r="C838" t="s">
        <v>7997</v>
      </c>
      <c r="D838" t="s">
        <v>7031</v>
      </c>
      <c r="F838" t="s">
        <v>7998</v>
      </c>
      <c r="H838">
        <v>2012</v>
      </c>
      <c r="I838">
        <v>2</v>
      </c>
      <c r="J838">
        <v>2013</v>
      </c>
      <c r="K838">
        <v>5</v>
      </c>
      <c r="L838" t="s">
        <v>6884</v>
      </c>
      <c r="N838" t="s">
        <v>6816</v>
      </c>
      <c r="O838" t="s">
        <v>6937</v>
      </c>
      <c r="T838" t="s">
        <v>6947</v>
      </c>
      <c r="V838" t="s">
        <v>10282</v>
      </c>
      <c r="W838" t="s">
        <v>6896</v>
      </c>
      <c r="X838">
        <v>45.4</v>
      </c>
      <c r="Y838" t="s">
        <v>10283</v>
      </c>
      <c r="Z838">
        <v>100</v>
      </c>
      <c r="AA838">
        <v>0</v>
      </c>
      <c r="AB838">
        <v>17</v>
      </c>
      <c r="AC838">
        <v>86</v>
      </c>
      <c r="AE838">
        <v>40</v>
      </c>
      <c r="AJ838" t="s">
        <v>4835</v>
      </c>
      <c r="AL838" t="s">
        <v>4837</v>
      </c>
    </row>
    <row r="839" spans="1:40" x14ac:dyDescent="0.2">
      <c r="A839" t="s">
        <v>1346</v>
      </c>
      <c r="B839" t="s">
        <v>6963</v>
      </c>
      <c r="C839" t="s">
        <v>7296</v>
      </c>
      <c r="D839" t="s">
        <v>6900</v>
      </c>
      <c r="E839" t="s">
        <v>9192</v>
      </c>
      <c r="H839">
        <v>2021</v>
      </c>
      <c r="I839">
        <v>6</v>
      </c>
      <c r="J839">
        <v>2021</v>
      </c>
      <c r="K839">
        <v>7</v>
      </c>
      <c r="L839" t="s">
        <v>6884</v>
      </c>
      <c r="N839" t="s">
        <v>6818</v>
      </c>
      <c r="Q839" t="s">
        <v>6952</v>
      </c>
      <c r="T839" t="s">
        <v>6961</v>
      </c>
      <c r="V839" t="s">
        <v>9193</v>
      </c>
      <c r="W839" t="s">
        <v>6896</v>
      </c>
      <c r="Y839" t="s">
        <v>9194</v>
      </c>
      <c r="Z839">
        <v>100</v>
      </c>
      <c r="AB839">
        <v>18</v>
      </c>
      <c r="AJ839" t="s">
        <v>4835</v>
      </c>
      <c r="AL839" t="s">
        <v>4835</v>
      </c>
      <c r="AN839" t="s">
        <v>9195</v>
      </c>
    </row>
    <row r="840" spans="1:40" x14ac:dyDescent="0.2">
      <c r="A840" t="s">
        <v>1346</v>
      </c>
      <c r="B840" t="s">
        <v>6898</v>
      </c>
      <c r="C840" t="s">
        <v>7296</v>
      </c>
      <c r="D840" t="s">
        <v>6900</v>
      </c>
      <c r="E840" t="s">
        <v>9192</v>
      </c>
      <c r="H840">
        <v>2021</v>
      </c>
      <c r="I840">
        <v>6</v>
      </c>
      <c r="J840">
        <v>2021</v>
      </c>
      <c r="K840">
        <v>7</v>
      </c>
      <c r="L840" t="s">
        <v>6884</v>
      </c>
      <c r="N840" t="s">
        <v>6818</v>
      </c>
      <c r="Q840" t="s">
        <v>6952</v>
      </c>
      <c r="T840" t="s">
        <v>6886</v>
      </c>
      <c r="V840" t="s">
        <v>9196</v>
      </c>
      <c r="W840" t="s">
        <v>6896</v>
      </c>
      <c r="Y840" t="s">
        <v>9197</v>
      </c>
      <c r="AB840">
        <v>18</v>
      </c>
      <c r="AJ840" t="s">
        <v>4835</v>
      </c>
      <c r="AL840" t="s">
        <v>4835</v>
      </c>
      <c r="AN840" t="s">
        <v>9195</v>
      </c>
    </row>
    <row r="841" spans="1:40" x14ac:dyDescent="0.2">
      <c r="A841" t="s">
        <v>911</v>
      </c>
      <c r="B841" t="s">
        <v>6879</v>
      </c>
      <c r="C841" t="s">
        <v>7091</v>
      </c>
      <c r="D841" t="s">
        <v>7031</v>
      </c>
      <c r="E841" t="s">
        <v>7657</v>
      </c>
      <c r="G841" t="s">
        <v>7658</v>
      </c>
      <c r="H841">
        <v>2022</v>
      </c>
      <c r="I841">
        <v>2</v>
      </c>
      <c r="J841">
        <v>2022</v>
      </c>
      <c r="K841">
        <v>7</v>
      </c>
      <c r="L841" t="s">
        <v>6884</v>
      </c>
      <c r="N841" t="s">
        <v>6818</v>
      </c>
      <c r="Q841" t="s">
        <v>7019</v>
      </c>
      <c r="T841" t="s">
        <v>6886</v>
      </c>
      <c r="V841" t="s">
        <v>7659</v>
      </c>
      <c r="W841" t="s">
        <v>6896</v>
      </c>
      <c r="X841">
        <v>100</v>
      </c>
      <c r="Y841" t="s">
        <v>7165</v>
      </c>
      <c r="Z841">
        <v>100</v>
      </c>
      <c r="AA841">
        <v>3.4</v>
      </c>
      <c r="AB841">
        <v>21</v>
      </c>
      <c r="AC841">
        <v>50</v>
      </c>
      <c r="AD841">
        <v>34.799999999999997</v>
      </c>
      <c r="AJ841" t="s">
        <v>4835</v>
      </c>
      <c r="AL841" t="s">
        <v>4835</v>
      </c>
    </row>
    <row r="842" spans="1:40" x14ac:dyDescent="0.2">
      <c r="A842" t="s">
        <v>4200</v>
      </c>
      <c r="B842" t="s">
        <v>6879</v>
      </c>
      <c r="C842" t="s">
        <v>7091</v>
      </c>
      <c r="D842" t="s">
        <v>7031</v>
      </c>
      <c r="E842" t="s">
        <v>10284</v>
      </c>
      <c r="G842" t="s">
        <v>10285</v>
      </c>
      <c r="L842" t="s">
        <v>6884</v>
      </c>
      <c r="N842" t="s">
        <v>6818</v>
      </c>
      <c r="Q842" t="s">
        <v>6925</v>
      </c>
      <c r="T842" t="s">
        <v>6886</v>
      </c>
      <c r="V842" t="s">
        <v>10286</v>
      </c>
      <c r="W842" t="s">
        <v>6896</v>
      </c>
      <c r="X842">
        <v>100</v>
      </c>
      <c r="Y842" t="s">
        <v>10287</v>
      </c>
      <c r="AC842">
        <v>55</v>
      </c>
      <c r="AJ842" t="s">
        <v>4835</v>
      </c>
      <c r="AL842" t="s">
        <v>4837</v>
      </c>
      <c r="AN842" t="s">
        <v>10288</v>
      </c>
    </row>
    <row r="843" spans="1:40" x14ac:dyDescent="0.2">
      <c r="A843" t="s">
        <v>1352</v>
      </c>
      <c r="B843" t="s">
        <v>6963</v>
      </c>
      <c r="C843" t="s">
        <v>7167</v>
      </c>
      <c r="D843" t="s">
        <v>6881</v>
      </c>
      <c r="F843" t="s">
        <v>7627</v>
      </c>
      <c r="G843" t="s">
        <v>9198</v>
      </c>
      <c r="H843">
        <v>2019</v>
      </c>
      <c r="I843">
        <v>9</v>
      </c>
      <c r="J843">
        <v>2020</v>
      </c>
      <c r="K843">
        <v>3</v>
      </c>
      <c r="L843" t="s">
        <v>6884</v>
      </c>
      <c r="N843" t="s">
        <v>6818</v>
      </c>
      <c r="Q843" t="s">
        <v>7048</v>
      </c>
      <c r="T843" t="s">
        <v>6961</v>
      </c>
      <c r="V843" t="s">
        <v>9199</v>
      </c>
      <c r="W843" t="s">
        <v>6896</v>
      </c>
      <c r="X843">
        <v>100</v>
      </c>
      <c r="Y843" t="s">
        <v>9200</v>
      </c>
      <c r="Z843">
        <v>100</v>
      </c>
      <c r="AD843">
        <v>28.71</v>
      </c>
      <c r="AH843" t="s">
        <v>9201</v>
      </c>
      <c r="AJ843" t="s">
        <v>4835</v>
      </c>
      <c r="AL843" t="s">
        <v>4837</v>
      </c>
    </row>
    <row r="844" spans="1:40" x14ac:dyDescent="0.2">
      <c r="A844" t="s">
        <v>1352</v>
      </c>
      <c r="B844" t="s">
        <v>6898</v>
      </c>
      <c r="C844" t="s">
        <v>7167</v>
      </c>
      <c r="D844" t="s">
        <v>6881</v>
      </c>
      <c r="F844" t="s">
        <v>7627</v>
      </c>
      <c r="G844" t="s">
        <v>9198</v>
      </c>
      <c r="H844">
        <v>2019</v>
      </c>
      <c r="I844">
        <v>9</v>
      </c>
      <c r="J844">
        <v>2020</v>
      </c>
      <c r="K844">
        <v>3</v>
      </c>
      <c r="L844" t="s">
        <v>6884</v>
      </c>
      <c r="N844" t="s">
        <v>6818</v>
      </c>
      <c r="Q844" t="s">
        <v>7048</v>
      </c>
      <c r="T844" t="s">
        <v>6886</v>
      </c>
      <c r="V844" t="s">
        <v>9202</v>
      </c>
      <c r="W844" t="s">
        <v>6896</v>
      </c>
      <c r="X844">
        <v>100</v>
      </c>
      <c r="Y844" t="s">
        <v>9200</v>
      </c>
      <c r="AD844">
        <v>31.75</v>
      </c>
      <c r="AH844" t="s">
        <v>9203</v>
      </c>
      <c r="AJ844" t="s">
        <v>4835</v>
      </c>
      <c r="AL844" t="s">
        <v>4837</v>
      </c>
    </row>
    <row r="845" spans="1:40" x14ac:dyDescent="0.2">
      <c r="A845" t="s">
        <v>302</v>
      </c>
      <c r="B845" t="s">
        <v>7660</v>
      </c>
      <c r="C845" t="s">
        <v>7007</v>
      </c>
      <c r="D845" t="s">
        <v>6900</v>
      </c>
      <c r="E845" t="s">
        <v>7613</v>
      </c>
      <c r="F845" t="s">
        <v>7661</v>
      </c>
      <c r="H845">
        <v>2022</v>
      </c>
      <c r="I845">
        <v>1</v>
      </c>
      <c r="J845">
        <v>2022</v>
      </c>
      <c r="K845">
        <v>9</v>
      </c>
      <c r="L845" t="s">
        <v>6907</v>
      </c>
      <c r="N845" t="s">
        <v>6816</v>
      </c>
      <c r="O845" t="s">
        <v>6937</v>
      </c>
      <c r="S845" t="s">
        <v>7662</v>
      </c>
      <c r="T845" t="s">
        <v>6912</v>
      </c>
      <c r="U845" t="s">
        <v>7663</v>
      </c>
      <c r="V845" t="s">
        <v>7664</v>
      </c>
      <c r="W845" t="s">
        <v>6900</v>
      </c>
      <c r="Z845">
        <v>100</v>
      </c>
      <c r="AA845">
        <v>2.54</v>
      </c>
      <c r="AB845">
        <v>18</v>
      </c>
      <c r="AJ845" t="s">
        <v>4835</v>
      </c>
      <c r="AL845" t="s">
        <v>4835</v>
      </c>
    </row>
    <row r="846" spans="1:40" x14ac:dyDescent="0.2">
      <c r="A846" t="s">
        <v>302</v>
      </c>
      <c r="B846" t="s">
        <v>7665</v>
      </c>
      <c r="C846" t="s">
        <v>7007</v>
      </c>
      <c r="D846" t="s">
        <v>6900</v>
      </c>
      <c r="E846" t="s">
        <v>7613</v>
      </c>
      <c r="F846" t="s">
        <v>7661</v>
      </c>
      <c r="H846">
        <v>2022</v>
      </c>
      <c r="I846">
        <v>1</v>
      </c>
      <c r="J846">
        <v>2022</v>
      </c>
      <c r="K846">
        <v>9</v>
      </c>
      <c r="L846" t="s">
        <v>6907</v>
      </c>
      <c r="N846" t="s">
        <v>6816</v>
      </c>
      <c r="O846" t="s">
        <v>6937</v>
      </c>
      <c r="S846" t="s">
        <v>7666</v>
      </c>
      <c r="T846" t="s">
        <v>6912</v>
      </c>
      <c r="U846" t="s">
        <v>7667</v>
      </c>
      <c r="V846" t="s">
        <v>7664</v>
      </c>
      <c r="W846" t="s">
        <v>6900</v>
      </c>
      <c r="Z846">
        <v>100</v>
      </c>
      <c r="AA846">
        <v>4.37</v>
      </c>
      <c r="AB846">
        <v>18</v>
      </c>
      <c r="AJ846" t="s">
        <v>4835</v>
      </c>
      <c r="AL846" t="s">
        <v>4835</v>
      </c>
    </row>
    <row r="847" spans="1:40" x14ac:dyDescent="0.2">
      <c r="A847" t="s">
        <v>302</v>
      </c>
      <c r="B847" t="s">
        <v>7668</v>
      </c>
      <c r="C847" t="s">
        <v>7007</v>
      </c>
      <c r="D847" t="s">
        <v>6900</v>
      </c>
      <c r="E847" t="s">
        <v>7613</v>
      </c>
      <c r="F847" t="s">
        <v>7661</v>
      </c>
      <c r="H847">
        <v>2022</v>
      </c>
      <c r="I847">
        <v>1</v>
      </c>
      <c r="J847">
        <v>2022</v>
      </c>
      <c r="K847">
        <v>9</v>
      </c>
      <c r="L847" t="s">
        <v>6907</v>
      </c>
      <c r="N847" t="s">
        <v>6816</v>
      </c>
      <c r="O847" t="s">
        <v>6937</v>
      </c>
      <c r="S847" t="s">
        <v>7666</v>
      </c>
      <c r="T847" t="s">
        <v>6912</v>
      </c>
      <c r="U847" t="s">
        <v>7669</v>
      </c>
      <c r="V847" t="s">
        <v>7664</v>
      </c>
      <c r="W847" t="s">
        <v>6900</v>
      </c>
      <c r="Z847">
        <v>100</v>
      </c>
      <c r="AA847">
        <v>2.88</v>
      </c>
      <c r="AB847">
        <v>18</v>
      </c>
      <c r="AJ847" t="s">
        <v>4835</v>
      </c>
      <c r="AL847" t="s">
        <v>4835</v>
      </c>
    </row>
    <row r="848" spans="1:40" x14ac:dyDescent="0.2">
      <c r="A848" t="s">
        <v>309</v>
      </c>
      <c r="B848" t="s">
        <v>7670</v>
      </c>
      <c r="C848" t="s">
        <v>6934</v>
      </c>
      <c r="D848" t="s">
        <v>6881</v>
      </c>
      <c r="F848" t="s">
        <v>7671</v>
      </c>
      <c r="G848" t="s">
        <v>7672</v>
      </c>
      <c r="H848">
        <v>2020</v>
      </c>
      <c r="I848">
        <v>1</v>
      </c>
      <c r="J848">
        <v>2022</v>
      </c>
      <c r="K848">
        <v>1</v>
      </c>
      <c r="L848" t="s">
        <v>6884</v>
      </c>
      <c r="N848" t="s">
        <v>6818</v>
      </c>
      <c r="Q848" t="s">
        <v>6893</v>
      </c>
      <c r="T848" t="s">
        <v>6886</v>
      </c>
      <c r="V848" t="s">
        <v>7673</v>
      </c>
      <c r="W848" t="s">
        <v>6896</v>
      </c>
      <c r="Y848" t="s">
        <v>7674</v>
      </c>
      <c r="Z848">
        <v>100</v>
      </c>
      <c r="AA848">
        <v>25</v>
      </c>
      <c r="AB848">
        <v>18</v>
      </c>
      <c r="AE848">
        <v>40</v>
      </c>
      <c r="AF848">
        <v>32</v>
      </c>
      <c r="AG848">
        <v>46</v>
      </c>
      <c r="AJ848" t="s">
        <v>4835</v>
      </c>
      <c r="AL848" t="s">
        <v>4835</v>
      </c>
      <c r="AN848" t="s">
        <v>7675</v>
      </c>
    </row>
    <row r="849" spans="1:40" x14ac:dyDescent="0.2">
      <c r="A849" t="s">
        <v>309</v>
      </c>
      <c r="B849" t="s">
        <v>7676</v>
      </c>
      <c r="C849" t="s">
        <v>6982</v>
      </c>
      <c r="D849" t="s">
        <v>6881</v>
      </c>
      <c r="E849" t="s">
        <v>7045</v>
      </c>
      <c r="F849" t="s">
        <v>7677</v>
      </c>
      <c r="G849" t="s">
        <v>7678</v>
      </c>
      <c r="H849">
        <v>2018</v>
      </c>
      <c r="I849">
        <v>10</v>
      </c>
      <c r="J849">
        <v>2020</v>
      </c>
      <c r="K849">
        <v>3</v>
      </c>
      <c r="L849" t="s">
        <v>6884</v>
      </c>
      <c r="N849" t="s">
        <v>6818</v>
      </c>
      <c r="Q849" t="s">
        <v>7060</v>
      </c>
      <c r="T849" t="s">
        <v>6886</v>
      </c>
      <c r="V849" t="s">
        <v>7673</v>
      </c>
      <c r="W849" t="s">
        <v>6896</v>
      </c>
      <c r="Y849" t="s">
        <v>7674</v>
      </c>
      <c r="Z849">
        <v>100</v>
      </c>
      <c r="AA849">
        <v>23</v>
      </c>
      <c r="AB849">
        <v>18</v>
      </c>
      <c r="AE849">
        <v>22</v>
      </c>
      <c r="AF849">
        <v>20</v>
      </c>
      <c r="AG849">
        <v>23</v>
      </c>
      <c r="AJ849" t="s">
        <v>4835</v>
      </c>
      <c r="AL849" t="s">
        <v>4835</v>
      </c>
      <c r="AN849" t="s">
        <v>7675</v>
      </c>
    </row>
    <row r="850" spans="1:40" x14ac:dyDescent="0.2">
      <c r="A850" t="s">
        <v>918</v>
      </c>
      <c r="B850" t="s">
        <v>7682</v>
      </c>
      <c r="C850" t="s">
        <v>7079</v>
      </c>
      <c r="D850" t="s">
        <v>6881</v>
      </c>
      <c r="F850" t="s">
        <v>7683</v>
      </c>
      <c r="G850" t="s">
        <v>7684</v>
      </c>
      <c r="H850">
        <v>2018</v>
      </c>
      <c r="I850">
        <v>10</v>
      </c>
      <c r="J850">
        <v>2022</v>
      </c>
      <c r="K850">
        <v>1</v>
      </c>
      <c r="L850" t="s">
        <v>6884</v>
      </c>
      <c r="N850" t="s">
        <v>6818</v>
      </c>
      <c r="Q850" t="s">
        <v>6203</v>
      </c>
      <c r="S850" t="s">
        <v>7685</v>
      </c>
      <c r="T850" t="s">
        <v>6912</v>
      </c>
      <c r="V850" t="s">
        <v>7680</v>
      </c>
      <c r="W850" t="s">
        <v>6896</v>
      </c>
      <c r="Y850" t="s">
        <v>6970</v>
      </c>
      <c r="Z850">
        <v>100</v>
      </c>
      <c r="AJ850" t="s">
        <v>4835</v>
      </c>
      <c r="AL850" t="s">
        <v>4837</v>
      </c>
      <c r="AN850" t="s">
        <v>7681</v>
      </c>
    </row>
    <row r="851" spans="1:40" x14ac:dyDescent="0.2">
      <c r="A851" t="s">
        <v>918</v>
      </c>
      <c r="B851" t="s">
        <v>7686</v>
      </c>
      <c r="C851" t="s">
        <v>7687</v>
      </c>
      <c r="D851" t="s">
        <v>6881</v>
      </c>
      <c r="F851" t="s">
        <v>7688</v>
      </c>
      <c r="G851" t="s">
        <v>7689</v>
      </c>
      <c r="H851">
        <v>2018</v>
      </c>
      <c r="I851">
        <v>10</v>
      </c>
      <c r="J851">
        <v>2022</v>
      </c>
      <c r="K851">
        <v>1</v>
      </c>
      <c r="L851" t="s">
        <v>6884</v>
      </c>
      <c r="N851" t="s">
        <v>6818</v>
      </c>
      <c r="Q851" t="s">
        <v>6952</v>
      </c>
      <c r="T851" t="s">
        <v>6886</v>
      </c>
      <c r="V851" t="s">
        <v>7690</v>
      </c>
      <c r="W851" t="s">
        <v>6896</v>
      </c>
      <c r="Y851" t="s">
        <v>6970</v>
      </c>
      <c r="Z851">
        <v>100</v>
      </c>
      <c r="AJ851" t="s">
        <v>4835</v>
      </c>
      <c r="AL851" t="s">
        <v>4837</v>
      </c>
      <c r="AN851" t="s">
        <v>7681</v>
      </c>
    </row>
    <row r="852" spans="1:40" x14ac:dyDescent="0.2">
      <c r="A852" t="s">
        <v>918</v>
      </c>
      <c r="B852" t="s">
        <v>7670</v>
      </c>
      <c r="C852" t="s">
        <v>6934</v>
      </c>
      <c r="D852" t="s">
        <v>6881</v>
      </c>
      <c r="F852" t="s">
        <v>7671</v>
      </c>
      <c r="G852" t="s">
        <v>7691</v>
      </c>
      <c r="H852">
        <v>2018</v>
      </c>
      <c r="I852">
        <v>10</v>
      </c>
      <c r="J852">
        <v>2022</v>
      </c>
      <c r="K852">
        <v>1</v>
      </c>
      <c r="L852" t="s">
        <v>6884</v>
      </c>
      <c r="N852" t="s">
        <v>6818</v>
      </c>
      <c r="Q852" t="s">
        <v>6893</v>
      </c>
      <c r="T852" t="s">
        <v>6894</v>
      </c>
      <c r="V852" t="s">
        <v>7692</v>
      </c>
      <c r="W852" t="s">
        <v>6896</v>
      </c>
      <c r="Y852" t="s">
        <v>6970</v>
      </c>
      <c r="Z852">
        <v>100</v>
      </c>
      <c r="AJ852" t="s">
        <v>4835</v>
      </c>
      <c r="AL852" t="s">
        <v>4837</v>
      </c>
      <c r="AN852" t="s">
        <v>7693</v>
      </c>
    </row>
    <row r="853" spans="1:40" x14ac:dyDescent="0.2">
      <c r="A853" t="s">
        <v>918</v>
      </c>
      <c r="B853" t="s">
        <v>7676</v>
      </c>
      <c r="C853" t="s">
        <v>6982</v>
      </c>
      <c r="D853" t="s">
        <v>6881</v>
      </c>
      <c r="F853" t="s">
        <v>7046</v>
      </c>
      <c r="G853" t="s">
        <v>7694</v>
      </c>
      <c r="H853">
        <v>2018</v>
      </c>
      <c r="I853">
        <v>10</v>
      </c>
      <c r="J853">
        <v>2022</v>
      </c>
      <c r="K853">
        <v>1</v>
      </c>
      <c r="L853" t="s">
        <v>6884</v>
      </c>
      <c r="N853" t="s">
        <v>6818</v>
      </c>
      <c r="Q853" t="s">
        <v>7060</v>
      </c>
      <c r="T853" t="s">
        <v>6947</v>
      </c>
      <c r="V853" t="s">
        <v>7695</v>
      </c>
      <c r="W853" t="s">
        <v>6896</v>
      </c>
      <c r="Y853" t="s">
        <v>6970</v>
      </c>
      <c r="Z853">
        <v>100</v>
      </c>
      <c r="AB853">
        <v>18</v>
      </c>
      <c r="AC853">
        <v>25</v>
      </c>
      <c r="AJ853" t="s">
        <v>4835</v>
      </c>
      <c r="AL853" t="s">
        <v>4837</v>
      </c>
      <c r="AN853" t="s">
        <v>7696</v>
      </c>
    </row>
    <row r="854" spans="1:40" x14ac:dyDescent="0.2">
      <c r="A854" t="s">
        <v>1359</v>
      </c>
      <c r="B854" t="s">
        <v>6879</v>
      </c>
      <c r="C854" t="s">
        <v>7007</v>
      </c>
      <c r="D854" t="s">
        <v>6881</v>
      </c>
      <c r="E854" t="s">
        <v>9204</v>
      </c>
      <c r="F854" t="s">
        <v>9205</v>
      </c>
      <c r="H854">
        <v>2021</v>
      </c>
      <c r="I854">
        <v>4</v>
      </c>
      <c r="J854">
        <v>2021</v>
      </c>
      <c r="K854">
        <v>6</v>
      </c>
      <c r="L854" t="s">
        <v>6884</v>
      </c>
      <c r="N854" t="s">
        <v>6816</v>
      </c>
      <c r="O854" t="s">
        <v>6937</v>
      </c>
      <c r="S854" t="s">
        <v>9206</v>
      </c>
      <c r="T854" t="s">
        <v>6894</v>
      </c>
      <c r="V854" t="s">
        <v>9207</v>
      </c>
      <c r="W854" t="s">
        <v>6900</v>
      </c>
      <c r="Z854">
        <v>100</v>
      </c>
      <c r="AA854">
        <v>0.1</v>
      </c>
      <c r="AB854">
        <v>16</v>
      </c>
      <c r="AC854">
        <v>65</v>
      </c>
      <c r="AD854">
        <v>35</v>
      </c>
      <c r="AH854" t="s">
        <v>9208</v>
      </c>
      <c r="AJ854" t="s">
        <v>4835</v>
      </c>
      <c r="AL854" t="s">
        <v>4837</v>
      </c>
    </row>
    <row r="855" spans="1:40" x14ac:dyDescent="0.2">
      <c r="A855" t="s">
        <v>925</v>
      </c>
      <c r="B855" t="s">
        <v>6879</v>
      </c>
      <c r="C855" t="s">
        <v>6982</v>
      </c>
      <c r="D855" t="s">
        <v>7031</v>
      </c>
      <c r="E855" t="s">
        <v>6984</v>
      </c>
      <c r="G855" t="s">
        <v>7697</v>
      </c>
      <c r="H855">
        <v>2011</v>
      </c>
      <c r="J855">
        <v>2013</v>
      </c>
      <c r="L855" t="s">
        <v>6884</v>
      </c>
      <c r="N855" t="s">
        <v>6816</v>
      </c>
      <c r="O855" t="s">
        <v>7480</v>
      </c>
      <c r="T855" t="s">
        <v>6947</v>
      </c>
      <c r="V855" t="s">
        <v>7698</v>
      </c>
      <c r="W855" t="s">
        <v>6900</v>
      </c>
      <c r="Z855">
        <v>100</v>
      </c>
      <c r="AB855">
        <v>16</v>
      </c>
      <c r="AC855">
        <v>22</v>
      </c>
      <c r="AD855">
        <v>18.7</v>
      </c>
      <c r="AJ855" t="s">
        <v>4835</v>
      </c>
      <c r="AL855" t="s">
        <v>4835</v>
      </c>
    </row>
    <row r="856" spans="1:40" x14ac:dyDescent="0.2">
      <c r="A856" t="s">
        <v>4726</v>
      </c>
      <c r="B856" t="s">
        <v>6879</v>
      </c>
      <c r="C856" t="s">
        <v>7886</v>
      </c>
      <c r="D856" t="s">
        <v>6881</v>
      </c>
      <c r="E856" t="s">
        <v>9736</v>
      </c>
      <c r="F856" t="s">
        <v>9737</v>
      </c>
      <c r="H856">
        <v>2019</v>
      </c>
      <c r="J856">
        <v>2021</v>
      </c>
      <c r="L856" t="s">
        <v>6907</v>
      </c>
      <c r="N856" t="s">
        <v>6818</v>
      </c>
      <c r="Q856" t="s">
        <v>7048</v>
      </c>
      <c r="T856" t="s">
        <v>6912</v>
      </c>
      <c r="U856" t="s">
        <v>7825</v>
      </c>
      <c r="V856" t="s">
        <v>9738</v>
      </c>
      <c r="W856" t="s">
        <v>6896</v>
      </c>
      <c r="Y856" t="s">
        <v>6970</v>
      </c>
      <c r="Z856">
        <v>100</v>
      </c>
      <c r="AA856">
        <v>15.9</v>
      </c>
      <c r="AB856">
        <v>18</v>
      </c>
      <c r="AH856" t="s">
        <v>9739</v>
      </c>
      <c r="AJ856" t="s">
        <v>4835</v>
      </c>
      <c r="AL856" t="s">
        <v>4837</v>
      </c>
      <c r="AN856" t="s">
        <v>9740</v>
      </c>
    </row>
    <row r="857" spans="1:40" x14ac:dyDescent="0.2">
      <c r="A857" t="s">
        <v>4732</v>
      </c>
      <c r="B857" t="s">
        <v>6879</v>
      </c>
      <c r="C857" t="s">
        <v>7086</v>
      </c>
      <c r="D857" t="s">
        <v>6881</v>
      </c>
      <c r="E857" t="s">
        <v>7817</v>
      </c>
      <c r="F857" t="s">
        <v>7991</v>
      </c>
      <c r="G857" t="s">
        <v>9741</v>
      </c>
      <c r="H857">
        <v>2009</v>
      </c>
      <c r="I857">
        <v>6</v>
      </c>
      <c r="J857">
        <v>2010</v>
      </c>
      <c r="K857">
        <v>6</v>
      </c>
      <c r="L857" t="s">
        <v>6884</v>
      </c>
      <c r="N857" t="s">
        <v>6818</v>
      </c>
      <c r="Q857" t="s">
        <v>7219</v>
      </c>
      <c r="T857" t="s">
        <v>6998</v>
      </c>
      <c r="V857" t="s">
        <v>9742</v>
      </c>
      <c r="W857" t="s">
        <v>6896</v>
      </c>
      <c r="Y857" t="s">
        <v>9743</v>
      </c>
      <c r="Z857">
        <v>100</v>
      </c>
      <c r="AA857">
        <v>100</v>
      </c>
      <c r="AB857">
        <v>18</v>
      </c>
      <c r="AC857">
        <v>49</v>
      </c>
      <c r="AE857">
        <v>32</v>
      </c>
      <c r="AF857">
        <v>27</v>
      </c>
      <c r="AG857">
        <v>38</v>
      </c>
      <c r="AJ857" t="s">
        <v>4835</v>
      </c>
      <c r="AL857" t="s">
        <v>4835</v>
      </c>
      <c r="AN857" t="s">
        <v>9744</v>
      </c>
    </row>
    <row r="858" spans="1:40" x14ac:dyDescent="0.2">
      <c r="A858" t="s">
        <v>3665</v>
      </c>
      <c r="B858" t="s">
        <v>6879</v>
      </c>
      <c r="C858" t="s">
        <v>7086</v>
      </c>
      <c r="D858" t="s">
        <v>6881</v>
      </c>
      <c r="E858" t="s">
        <v>8382</v>
      </c>
      <c r="F858" t="s">
        <v>7882</v>
      </c>
      <c r="G858" t="s">
        <v>10289</v>
      </c>
      <c r="H858">
        <v>2011</v>
      </c>
      <c r="I858">
        <v>12</v>
      </c>
      <c r="J858">
        <v>2013</v>
      </c>
      <c r="K858">
        <v>5</v>
      </c>
      <c r="L858" t="s">
        <v>6884</v>
      </c>
      <c r="N858" t="s">
        <v>6818</v>
      </c>
      <c r="Q858" t="s">
        <v>7206</v>
      </c>
      <c r="T858" t="s">
        <v>6961</v>
      </c>
      <c r="V858" t="s">
        <v>10290</v>
      </c>
      <c r="W858" t="s">
        <v>6900</v>
      </c>
      <c r="Z858">
        <v>100</v>
      </c>
      <c r="AB858">
        <v>15</v>
      </c>
      <c r="AC858">
        <v>29</v>
      </c>
      <c r="AD858">
        <v>22.4</v>
      </c>
      <c r="AH858" t="s">
        <v>10291</v>
      </c>
      <c r="AJ858" t="s">
        <v>4835</v>
      </c>
      <c r="AL858" t="s">
        <v>4835</v>
      </c>
    </row>
    <row r="859" spans="1:40" x14ac:dyDescent="0.2">
      <c r="A859" t="s">
        <v>3671</v>
      </c>
      <c r="B859" t="s">
        <v>6879</v>
      </c>
      <c r="C859" t="s">
        <v>7086</v>
      </c>
      <c r="D859" t="s">
        <v>6881</v>
      </c>
      <c r="F859" t="s">
        <v>7301</v>
      </c>
      <c r="G859" t="s">
        <v>10292</v>
      </c>
      <c r="H859">
        <v>2018</v>
      </c>
      <c r="I859">
        <v>2</v>
      </c>
      <c r="J859">
        <v>2018</v>
      </c>
      <c r="K859">
        <v>3</v>
      </c>
      <c r="L859" t="s">
        <v>6907</v>
      </c>
      <c r="N859" t="s">
        <v>6818</v>
      </c>
      <c r="Q859" t="s">
        <v>5178</v>
      </c>
      <c r="R859" t="s">
        <v>10293</v>
      </c>
      <c r="T859" t="s">
        <v>6998</v>
      </c>
      <c r="V859" t="s">
        <v>10294</v>
      </c>
      <c r="W859" t="s">
        <v>4835</v>
      </c>
      <c r="Z859">
        <v>100</v>
      </c>
      <c r="AA859">
        <v>100</v>
      </c>
      <c r="AB859">
        <v>18</v>
      </c>
      <c r="AD859">
        <v>47.43</v>
      </c>
      <c r="AJ859" t="s">
        <v>4835</v>
      </c>
      <c r="AL859" t="s">
        <v>4835</v>
      </c>
    </row>
    <row r="860" spans="1:40" x14ac:dyDescent="0.2">
      <c r="A860" t="s">
        <v>2132</v>
      </c>
      <c r="B860" t="s">
        <v>6879</v>
      </c>
      <c r="C860" t="s">
        <v>7086</v>
      </c>
      <c r="D860" t="s">
        <v>6881</v>
      </c>
      <c r="E860" t="s">
        <v>8382</v>
      </c>
      <c r="F860" t="s">
        <v>7882</v>
      </c>
      <c r="H860">
        <v>2015</v>
      </c>
      <c r="I860">
        <v>8</v>
      </c>
      <c r="J860">
        <v>2016</v>
      </c>
      <c r="K860">
        <v>12</v>
      </c>
      <c r="L860" t="s">
        <v>6884</v>
      </c>
      <c r="N860" t="s">
        <v>6818</v>
      </c>
      <c r="Q860" t="s">
        <v>6952</v>
      </c>
      <c r="T860" t="s">
        <v>6886</v>
      </c>
      <c r="V860" t="s">
        <v>10463</v>
      </c>
      <c r="W860" t="s">
        <v>6896</v>
      </c>
      <c r="X860">
        <v>62.9</v>
      </c>
      <c r="Y860" t="s">
        <v>10464</v>
      </c>
      <c r="Z860">
        <v>100</v>
      </c>
      <c r="AB860">
        <v>18</v>
      </c>
      <c r="AC860">
        <v>77</v>
      </c>
      <c r="AJ860" t="s">
        <v>4835</v>
      </c>
      <c r="AL860" t="s">
        <v>4837</v>
      </c>
    </row>
    <row r="861" spans="1:40" x14ac:dyDescent="0.2">
      <c r="A861" t="s">
        <v>316</v>
      </c>
      <c r="B861" t="s">
        <v>6879</v>
      </c>
      <c r="C861" t="s">
        <v>7079</v>
      </c>
      <c r="D861" t="s">
        <v>6881</v>
      </c>
      <c r="F861" t="s">
        <v>7683</v>
      </c>
      <c r="H861">
        <v>2022</v>
      </c>
      <c r="I861">
        <v>2</v>
      </c>
      <c r="J861">
        <v>2022</v>
      </c>
      <c r="K861">
        <v>7</v>
      </c>
      <c r="L861" t="s">
        <v>5178</v>
      </c>
      <c r="M861" t="s">
        <v>7699</v>
      </c>
      <c r="N861" t="s">
        <v>6816</v>
      </c>
      <c r="O861" t="s">
        <v>6937</v>
      </c>
      <c r="T861" t="s">
        <v>6977</v>
      </c>
      <c r="U861" t="s">
        <v>7700</v>
      </c>
      <c r="V861" t="s">
        <v>7701</v>
      </c>
      <c r="W861" t="s">
        <v>6900</v>
      </c>
      <c r="AA861">
        <v>41.5</v>
      </c>
      <c r="AB861">
        <v>16</v>
      </c>
      <c r="AC861">
        <v>24</v>
      </c>
      <c r="AE861">
        <v>23</v>
      </c>
      <c r="AF861">
        <v>21</v>
      </c>
      <c r="AG861">
        <v>24</v>
      </c>
      <c r="AJ861" t="s">
        <v>4835</v>
      </c>
      <c r="AL861" t="s">
        <v>4837</v>
      </c>
    </row>
    <row r="862" spans="1:40" x14ac:dyDescent="0.2">
      <c r="A862" t="s">
        <v>323</v>
      </c>
      <c r="B862" t="s">
        <v>6879</v>
      </c>
      <c r="C862" t="s">
        <v>7461</v>
      </c>
      <c r="D862" t="s">
        <v>6881</v>
      </c>
      <c r="F862" t="s">
        <v>9209</v>
      </c>
      <c r="G862" t="s">
        <v>9210</v>
      </c>
      <c r="H862">
        <v>2021</v>
      </c>
      <c r="I862">
        <v>7</v>
      </c>
      <c r="J862">
        <v>2022</v>
      </c>
      <c r="K862">
        <v>5</v>
      </c>
      <c r="L862" t="s">
        <v>6884</v>
      </c>
      <c r="N862" t="s">
        <v>6818</v>
      </c>
      <c r="Q862" t="s">
        <v>6885</v>
      </c>
      <c r="T862" t="s">
        <v>6886</v>
      </c>
      <c r="V862" t="s">
        <v>9211</v>
      </c>
      <c r="W862" t="s">
        <v>6900</v>
      </c>
      <c r="AA862">
        <v>52.1</v>
      </c>
      <c r="AB862">
        <v>30</v>
      </c>
      <c r="AC862">
        <v>55</v>
      </c>
      <c r="AD862">
        <v>40.03</v>
      </c>
      <c r="AH862" t="s">
        <v>9212</v>
      </c>
      <c r="AJ862" t="s">
        <v>4835</v>
      </c>
      <c r="AL862" t="s">
        <v>4837</v>
      </c>
    </row>
    <row r="863" spans="1:40" x14ac:dyDescent="0.2">
      <c r="A863" t="s">
        <v>4738</v>
      </c>
      <c r="B863" t="s">
        <v>6898</v>
      </c>
      <c r="C863" t="s">
        <v>6890</v>
      </c>
      <c r="D863" t="s">
        <v>6881</v>
      </c>
      <c r="E863" t="s">
        <v>9745</v>
      </c>
      <c r="H863">
        <v>2010</v>
      </c>
      <c r="I863">
        <v>2</v>
      </c>
      <c r="J863">
        <v>2010</v>
      </c>
      <c r="K863">
        <v>9</v>
      </c>
      <c r="L863" t="s">
        <v>6884</v>
      </c>
      <c r="N863" t="s">
        <v>6818</v>
      </c>
      <c r="Q863" t="s">
        <v>7219</v>
      </c>
      <c r="T863" t="s">
        <v>6998</v>
      </c>
      <c r="V863" t="s">
        <v>9746</v>
      </c>
      <c r="W863" t="s">
        <v>6896</v>
      </c>
      <c r="Y863" t="s">
        <v>9747</v>
      </c>
      <c r="Z863">
        <v>100</v>
      </c>
      <c r="AA863">
        <v>100</v>
      </c>
      <c r="AB863">
        <v>18</v>
      </c>
      <c r="AC863">
        <v>70</v>
      </c>
      <c r="AE863">
        <v>35</v>
      </c>
      <c r="AJ863" t="s">
        <v>4835</v>
      </c>
      <c r="AL863" t="s">
        <v>4837</v>
      </c>
      <c r="AN863" t="s">
        <v>9748</v>
      </c>
    </row>
    <row r="864" spans="1:40" x14ac:dyDescent="0.2">
      <c r="A864" t="s">
        <v>4738</v>
      </c>
      <c r="B864" t="s">
        <v>6906</v>
      </c>
      <c r="C864" t="s">
        <v>6890</v>
      </c>
      <c r="D864" t="s">
        <v>6881</v>
      </c>
      <c r="E864" t="s">
        <v>9745</v>
      </c>
      <c r="H864">
        <v>2010</v>
      </c>
      <c r="I864">
        <v>2</v>
      </c>
      <c r="J864">
        <v>2010</v>
      </c>
      <c r="K864">
        <v>9</v>
      </c>
      <c r="L864" t="s">
        <v>6907</v>
      </c>
      <c r="N864" t="s">
        <v>6818</v>
      </c>
      <c r="Q864" t="s">
        <v>7219</v>
      </c>
      <c r="T864" t="s">
        <v>6998</v>
      </c>
      <c r="V864" t="s">
        <v>9749</v>
      </c>
      <c r="W864" t="s">
        <v>6896</v>
      </c>
      <c r="Y864" t="s">
        <v>9747</v>
      </c>
      <c r="Z864">
        <v>100</v>
      </c>
      <c r="AA864">
        <v>100</v>
      </c>
      <c r="AB864">
        <v>18</v>
      </c>
      <c r="AC864">
        <v>77</v>
      </c>
      <c r="AE864">
        <v>40</v>
      </c>
      <c r="AJ864" t="s">
        <v>4835</v>
      </c>
      <c r="AL864" t="s">
        <v>4837</v>
      </c>
      <c r="AN864" t="s">
        <v>9748</v>
      </c>
    </row>
    <row r="865" spans="1:40" x14ac:dyDescent="0.2">
      <c r="A865" t="s">
        <v>2137</v>
      </c>
      <c r="B865" t="s">
        <v>6879</v>
      </c>
      <c r="C865" t="s">
        <v>6982</v>
      </c>
      <c r="D865" t="s">
        <v>6881</v>
      </c>
      <c r="E865" t="s">
        <v>7045</v>
      </c>
      <c r="F865" t="s">
        <v>7046</v>
      </c>
      <c r="H865">
        <v>2017</v>
      </c>
      <c r="I865">
        <v>11</v>
      </c>
      <c r="J865">
        <v>2019</v>
      </c>
      <c r="K865">
        <v>2</v>
      </c>
      <c r="L865" t="s">
        <v>6884</v>
      </c>
      <c r="N865" t="s">
        <v>6818</v>
      </c>
      <c r="Q865" t="s">
        <v>6967</v>
      </c>
      <c r="T865" t="s">
        <v>6961</v>
      </c>
      <c r="V865" t="s">
        <v>9213</v>
      </c>
      <c r="W865" t="s">
        <v>6896</v>
      </c>
      <c r="X865">
        <v>23.4</v>
      </c>
      <c r="Y865" t="s">
        <v>9214</v>
      </c>
      <c r="Z865">
        <v>92</v>
      </c>
      <c r="AA865">
        <v>47</v>
      </c>
      <c r="AB865">
        <v>18</v>
      </c>
      <c r="AC865">
        <v>45</v>
      </c>
      <c r="AE865">
        <v>29</v>
      </c>
      <c r="AF865">
        <v>24</v>
      </c>
      <c r="AG865">
        <v>34</v>
      </c>
      <c r="AJ865" t="s">
        <v>4835</v>
      </c>
      <c r="AL865" t="s">
        <v>4837</v>
      </c>
    </row>
    <row r="866" spans="1:40" x14ac:dyDescent="0.2">
      <c r="A866" t="s">
        <v>3677</v>
      </c>
      <c r="B866" t="s">
        <v>10295</v>
      </c>
      <c r="C866" t="s">
        <v>7904</v>
      </c>
      <c r="D866" t="s">
        <v>6881</v>
      </c>
      <c r="F866" t="s">
        <v>7905</v>
      </c>
      <c r="H866">
        <v>2012</v>
      </c>
      <c r="I866">
        <v>9</v>
      </c>
      <c r="J866">
        <v>2014</v>
      </c>
      <c r="K866">
        <v>1</v>
      </c>
      <c r="L866" t="s">
        <v>6884</v>
      </c>
      <c r="N866" t="s">
        <v>6818</v>
      </c>
      <c r="Q866" t="s">
        <v>7048</v>
      </c>
      <c r="S866" t="s">
        <v>10296</v>
      </c>
      <c r="T866" t="s">
        <v>6886</v>
      </c>
      <c r="V866" t="s">
        <v>10297</v>
      </c>
      <c r="W866" t="s">
        <v>6900</v>
      </c>
      <c r="Z866">
        <v>100</v>
      </c>
      <c r="AE866">
        <v>25</v>
      </c>
      <c r="AF866">
        <v>21</v>
      </c>
      <c r="AG866">
        <v>30</v>
      </c>
      <c r="AJ866" t="s">
        <v>4835</v>
      </c>
      <c r="AL866" t="s">
        <v>4835</v>
      </c>
      <c r="AN866" t="s">
        <v>10298</v>
      </c>
    </row>
    <row r="867" spans="1:40" x14ac:dyDescent="0.2">
      <c r="A867" t="s">
        <v>3677</v>
      </c>
      <c r="B867" t="s">
        <v>10299</v>
      </c>
      <c r="C867" t="s">
        <v>7904</v>
      </c>
      <c r="D867" t="s">
        <v>6881</v>
      </c>
      <c r="F867" t="s">
        <v>7905</v>
      </c>
      <c r="H867">
        <v>2012</v>
      </c>
      <c r="I867">
        <v>9</v>
      </c>
      <c r="J867">
        <v>2014</v>
      </c>
      <c r="K867">
        <v>1</v>
      </c>
      <c r="L867" t="s">
        <v>6884</v>
      </c>
      <c r="N867" t="s">
        <v>6818</v>
      </c>
      <c r="Q867" t="s">
        <v>7048</v>
      </c>
      <c r="S867" t="s">
        <v>10296</v>
      </c>
      <c r="T867" t="s">
        <v>6886</v>
      </c>
      <c r="V867" t="s">
        <v>10297</v>
      </c>
      <c r="W867" t="s">
        <v>6900</v>
      </c>
      <c r="Z867">
        <v>100</v>
      </c>
      <c r="AE867">
        <v>25</v>
      </c>
      <c r="AF867">
        <v>21</v>
      </c>
      <c r="AG867">
        <v>29</v>
      </c>
      <c r="AJ867" t="s">
        <v>4835</v>
      </c>
      <c r="AL867" t="s">
        <v>4835</v>
      </c>
      <c r="AN867" t="s">
        <v>10300</v>
      </c>
    </row>
    <row r="868" spans="1:40" x14ac:dyDescent="0.2">
      <c r="A868" t="s">
        <v>932</v>
      </c>
      <c r="B868" t="s">
        <v>6879</v>
      </c>
      <c r="C868" t="s">
        <v>7702</v>
      </c>
      <c r="D868" t="s">
        <v>7031</v>
      </c>
      <c r="E868" t="s">
        <v>7703</v>
      </c>
      <c r="F868" t="s">
        <v>7704</v>
      </c>
      <c r="G868" t="s">
        <v>7705</v>
      </c>
      <c r="H868">
        <v>2021</v>
      </c>
      <c r="I868">
        <v>9</v>
      </c>
      <c r="J868">
        <v>2022</v>
      </c>
      <c r="K868">
        <v>9</v>
      </c>
      <c r="L868" t="s">
        <v>6884</v>
      </c>
      <c r="N868" t="s">
        <v>6818</v>
      </c>
      <c r="Q868" t="s">
        <v>6952</v>
      </c>
      <c r="S868" t="s">
        <v>7706</v>
      </c>
      <c r="T868" t="s">
        <v>6886</v>
      </c>
      <c r="V868" t="s">
        <v>7707</v>
      </c>
      <c r="W868" t="s">
        <v>6900</v>
      </c>
      <c r="AB868">
        <v>18</v>
      </c>
      <c r="AC868">
        <v>50</v>
      </c>
      <c r="AD868">
        <v>28.5</v>
      </c>
      <c r="AJ868" t="s">
        <v>4835</v>
      </c>
      <c r="AL868" t="s">
        <v>4835</v>
      </c>
    </row>
    <row r="869" spans="1:40" x14ac:dyDescent="0.2">
      <c r="A869" t="s">
        <v>1365</v>
      </c>
      <c r="B869" t="s">
        <v>6879</v>
      </c>
      <c r="C869" t="s">
        <v>7886</v>
      </c>
      <c r="D869" t="s">
        <v>6881</v>
      </c>
      <c r="F869" t="s">
        <v>9215</v>
      </c>
      <c r="G869" t="s">
        <v>9216</v>
      </c>
      <c r="H869">
        <v>2018</v>
      </c>
      <c r="I869">
        <v>3</v>
      </c>
      <c r="J869">
        <v>2019</v>
      </c>
      <c r="K869">
        <v>6</v>
      </c>
      <c r="L869" t="s">
        <v>6907</v>
      </c>
      <c r="N869" t="s">
        <v>6818</v>
      </c>
      <c r="Q869" t="s">
        <v>7027</v>
      </c>
      <c r="S869" t="s">
        <v>9217</v>
      </c>
      <c r="T869" t="s">
        <v>6912</v>
      </c>
      <c r="U869" t="s">
        <v>9218</v>
      </c>
      <c r="V869" t="s">
        <v>9219</v>
      </c>
      <c r="W869" t="s">
        <v>6896</v>
      </c>
      <c r="Y869" t="s">
        <v>9220</v>
      </c>
      <c r="Z869">
        <v>100</v>
      </c>
      <c r="AA869">
        <v>0</v>
      </c>
      <c r="AB869">
        <v>15</v>
      </c>
      <c r="AC869">
        <v>19</v>
      </c>
      <c r="AD869">
        <v>17.899999999999999</v>
      </c>
      <c r="AE869">
        <v>18</v>
      </c>
      <c r="AF869">
        <v>19</v>
      </c>
      <c r="AG869">
        <v>19</v>
      </c>
      <c r="AJ869" t="s">
        <v>4835</v>
      </c>
      <c r="AL869" t="s">
        <v>4835</v>
      </c>
      <c r="AN869" t="s">
        <v>9221</v>
      </c>
    </row>
    <row r="870" spans="1:40" x14ac:dyDescent="0.2">
      <c r="A870" t="s">
        <v>4207</v>
      </c>
      <c r="B870" t="s">
        <v>6879</v>
      </c>
      <c r="C870" t="s">
        <v>7957</v>
      </c>
      <c r="D870" t="s">
        <v>7031</v>
      </c>
      <c r="E870" t="s">
        <v>10270</v>
      </c>
      <c r="F870" t="s">
        <v>10271</v>
      </c>
      <c r="G870" t="s">
        <v>10301</v>
      </c>
      <c r="H870">
        <v>2023</v>
      </c>
      <c r="I870">
        <v>2</v>
      </c>
      <c r="J870">
        <v>2023</v>
      </c>
      <c r="K870">
        <v>5</v>
      </c>
      <c r="L870" t="s">
        <v>6884</v>
      </c>
      <c r="N870" t="s">
        <v>6818</v>
      </c>
      <c r="Q870" t="s">
        <v>6967</v>
      </c>
      <c r="T870" t="s">
        <v>6961</v>
      </c>
      <c r="V870" t="s">
        <v>10302</v>
      </c>
      <c r="W870" t="s">
        <v>6896</v>
      </c>
      <c r="Y870" t="s">
        <v>10303</v>
      </c>
      <c r="Z870">
        <v>100</v>
      </c>
      <c r="AA870">
        <v>8.6</v>
      </c>
      <c r="AE870">
        <v>23</v>
      </c>
      <c r="AF870">
        <v>20</v>
      </c>
      <c r="AG870">
        <v>30</v>
      </c>
      <c r="AJ870" t="s">
        <v>4835</v>
      </c>
      <c r="AL870" t="s">
        <v>4835</v>
      </c>
      <c r="AN870" t="s">
        <v>7963</v>
      </c>
    </row>
    <row r="871" spans="1:40" x14ac:dyDescent="0.2">
      <c r="A871" t="s">
        <v>937</v>
      </c>
      <c r="B871" t="s">
        <v>6893</v>
      </c>
      <c r="C871" t="s">
        <v>8071</v>
      </c>
      <c r="D871" t="s">
        <v>6881</v>
      </c>
      <c r="E871" t="s">
        <v>9222</v>
      </c>
      <c r="G871" t="s">
        <v>9223</v>
      </c>
      <c r="H871">
        <v>2018</v>
      </c>
      <c r="I871">
        <v>11</v>
      </c>
      <c r="J871">
        <v>2019</v>
      </c>
      <c r="K871">
        <v>11</v>
      </c>
      <c r="L871" t="s">
        <v>6884</v>
      </c>
      <c r="N871" t="s">
        <v>6818</v>
      </c>
      <c r="Q871" t="s">
        <v>6920</v>
      </c>
      <c r="T871" t="s">
        <v>6886</v>
      </c>
      <c r="V871" t="s">
        <v>9224</v>
      </c>
      <c r="W871" t="s">
        <v>6896</v>
      </c>
      <c r="Y871" t="s">
        <v>9225</v>
      </c>
      <c r="Z871">
        <v>100</v>
      </c>
      <c r="AB871">
        <v>12</v>
      </c>
      <c r="AC871">
        <v>24</v>
      </c>
      <c r="AJ871" t="s">
        <v>4835</v>
      </c>
      <c r="AL871" t="s">
        <v>4835</v>
      </c>
      <c r="AN871" t="s">
        <v>9226</v>
      </c>
    </row>
    <row r="872" spans="1:40" x14ac:dyDescent="0.2">
      <c r="A872" t="s">
        <v>937</v>
      </c>
      <c r="B872" t="s">
        <v>9227</v>
      </c>
      <c r="C872" t="s">
        <v>8071</v>
      </c>
      <c r="D872" t="s">
        <v>6881</v>
      </c>
      <c r="E872" t="s">
        <v>9228</v>
      </c>
      <c r="F872" t="s">
        <v>9229</v>
      </c>
      <c r="H872">
        <v>2018</v>
      </c>
      <c r="I872">
        <v>11</v>
      </c>
      <c r="J872">
        <v>2019</v>
      </c>
      <c r="K872">
        <v>11</v>
      </c>
      <c r="L872" t="s">
        <v>6884</v>
      </c>
      <c r="N872" t="s">
        <v>6816</v>
      </c>
      <c r="O872" t="s">
        <v>6946</v>
      </c>
      <c r="S872" t="s">
        <v>9230</v>
      </c>
      <c r="T872" t="s">
        <v>6947</v>
      </c>
      <c r="U872" t="s">
        <v>9231</v>
      </c>
      <c r="V872" t="s">
        <v>9232</v>
      </c>
      <c r="W872" t="s">
        <v>6896</v>
      </c>
      <c r="Y872" t="s">
        <v>9225</v>
      </c>
      <c r="Z872">
        <v>100</v>
      </c>
      <c r="AB872">
        <v>12</v>
      </c>
      <c r="AC872">
        <v>24</v>
      </c>
      <c r="AJ872" t="s">
        <v>4835</v>
      </c>
      <c r="AL872" t="s">
        <v>4835</v>
      </c>
      <c r="AN872" t="s">
        <v>9226</v>
      </c>
    </row>
    <row r="873" spans="1:40" x14ac:dyDescent="0.2">
      <c r="A873" t="s">
        <v>4744</v>
      </c>
      <c r="B873" t="s">
        <v>7568</v>
      </c>
      <c r="C873" t="s">
        <v>7086</v>
      </c>
      <c r="D873" t="s">
        <v>6881</v>
      </c>
      <c r="E873" t="s">
        <v>9750</v>
      </c>
      <c r="F873" t="s">
        <v>9751</v>
      </c>
      <c r="H873">
        <v>2011</v>
      </c>
      <c r="I873">
        <v>4</v>
      </c>
      <c r="J873">
        <v>2012</v>
      </c>
      <c r="K873">
        <v>5</v>
      </c>
      <c r="L873" t="s">
        <v>6884</v>
      </c>
      <c r="N873" t="s">
        <v>6818</v>
      </c>
      <c r="Q873" t="s">
        <v>7219</v>
      </c>
      <c r="T873" t="s">
        <v>6998</v>
      </c>
      <c r="U873" t="s">
        <v>9616</v>
      </c>
      <c r="V873" t="s">
        <v>9752</v>
      </c>
      <c r="W873" t="s">
        <v>6896</v>
      </c>
      <c r="Y873" t="s">
        <v>6970</v>
      </c>
      <c r="Z873">
        <v>100</v>
      </c>
      <c r="AA873">
        <v>100</v>
      </c>
      <c r="AB873">
        <v>18</v>
      </c>
      <c r="AE873">
        <v>41.2</v>
      </c>
      <c r="AH873" t="s">
        <v>9753</v>
      </c>
      <c r="AJ873" t="s">
        <v>4835</v>
      </c>
      <c r="AL873" t="s">
        <v>4837</v>
      </c>
    </row>
    <row r="874" spans="1:40" x14ac:dyDescent="0.2">
      <c r="A874" t="s">
        <v>4744</v>
      </c>
      <c r="B874" t="s">
        <v>7574</v>
      </c>
      <c r="C874" t="s">
        <v>7086</v>
      </c>
      <c r="D874" t="s">
        <v>6881</v>
      </c>
      <c r="E874" t="s">
        <v>9750</v>
      </c>
      <c r="F874" t="s">
        <v>9751</v>
      </c>
      <c r="H874">
        <v>2011</v>
      </c>
      <c r="I874">
        <v>4</v>
      </c>
      <c r="J874">
        <v>2012</v>
      </c>
      <c r="K874">
        <v>5</v>
      </c>
      <c r="L874" t="s">
        <v>6884</v>
      </c>
      <c r="N874" t="s">
        <v>6818</v>
      </c>
      <c r="Q874" t="s">
        <v>7027</v>
      </c>
      <c r="T874" t="s">
        <v>6947</v>
      </c>
      <c r="U874" t="s">
        <v>9754</v>
      </c>
      <c r="V874" t="s">
        <v>9755</v>
      </c>
      <c r="W874" t="s">
        <v>6896</v>
      </c>
      <c r="Y874" t="s">
        <v>6970</v>
      </c>
      <c r="Z874">
        <v>100</v>
      </c>
      <c r="AA874">
        <v>0</v>
      </c>
      <c r="AB874">
        <v>18</v>
      </c>
      <c r="AE874">
        <v>42.05</v>
      </c>
      <c r="AH874" t="s">
        <v>9756</v>
      </c>
      <c r="AJ874" t="s">
        <v>4835</v>
      </c>
      <c r="AL874" t="s">
        <v>4837</v>
      </c>
    </row>
    <row r="875" spans="1:40" x14ac:dyDescent="0.2">
      <c r="A875" t="s">
        <v>4212</v>
      </c>
      <c r="B875" t="s">
        <v>6879</v>
      </c>
      <c r="C875" t="s">
        <v>7091</v>
      </c>
      <c r="D875" t="s">
        <v>6881</v>
      </c>
      <c r="E875" t="s">
        <v>10304</v>
      </c>
      <c r="F875" t="s">
        <v>10305</v>
      </c>
      <c r="G875" t="s">
        <v>10306</v>
      </c>
      <c r="H875">
        <v>2024</v>
      </c>
      <c r="I875">
        <v>6</v>
      </c>
      <c r="J875">
        <v>2024</v>
      </c>
      <c r="K875">
        <v>11</v>
      </c>
      <c r="L875" t="s">
        <v>6884</v>
      </c>
      <c r="N875" t="s">
        <v>6818</v>
      </c>
      <c r="Q875" t="s">
        <v>6920</v>
      </c>
      <c r="T875" t="s">
        <v>6886</v>
      </c>
      <c r="V875" t="s">
        <v>10307</v>
      </c>
      <c r="W875" t="s">
        <v>6896</v>
      </c>
      <c r="X875">
        <v>100</v>
      </c>
      <c r="Y875" t="s">
        <v>10308</v>
      </c>
      <c r="AB875">
        <v>18</v>
      </c>
      <c r="AC875">
        <v>45</v>
      </c>
      <c r="AD875">
        <v>28.4</v>
      </c>
      <c r="AJ875" t="s">
        <v>4835</v>
      </c>
      <c r="AL875" t="s">
        <v>4835</v>
      </c>
    </row>
    <row r="876" spans="1:40" x14ac:dyDescent="0.2">
      <c r="A876" t="s">
        <v>3683</v>
      </c>
      <c r="B876" t="s">
        <v>10309</v>
      </c>
      <c r="C876" t="s">
        <v>7116</v>
      </c>
      <c r="D876" t="s">
        <v>6881</v>
      </c>
      <c r="E876" t="s">
        <v>10310</v>
      </c>
      <c r="F876" t="s">
        <v>10311</v>
      </c>
      <c r="G876" t="s">
        <v>10312</v>
      </c>
      <c r="H876">
        <v>2016</v>
      </c>
      <c r="I876">
        <v>1</v>
      </c>
      <c r="J876">
        <v>2016</v>
      </c>
      <c r="K876">
        <v>4</v>
      </c>
      <c r="L876" t="s">
        <v>6884</v>
      </c>
      <c r="N876" t="s">
        <v>6818</v>
      </c>
      <c r="Q876" t="s">
        <v>7048</v>
      </c>
      <c r="S876" t="s">
        <v>10313</v>
      </c>
      <c r="T876" t="s">
        <v>6886</v>
      </c>
      <c r="V876" t="s">
        <v>10314</v>
      </c>
      <c r="W876" t="s">
        <v>6896</v>
      </c>
      <c r="Y876" t="s">
        <v>10315</v>
      </c>
      <c r="Z876">
        <v>100</v>
      </c>
      <c r="AB876">
        <v>16</v>
      </c>
      <c r="AD876">
        <v>29.8</v>
      </c>
      <c r="AJ876" t="s">
        <v>4835</v>
      </c>
      <c r="AL876" t="s">
        <v>4835</v>
      </c>
      <c r="AN876" t="s">
        <v>7963</v>
      </c>
    </row>
    <row r="877" spans="1:40" x14ac:dyDescent="0.2">
      <c r="A877" t="s">
        <v>3683</v>
      </c>
      <c r="B877" t="s">
        <v>9227</v>
      </c>
      <c r="C877" t="s">
        <v>7116</v>
      </c>
      <c r="D877" t="s">
        <v>7031</v>
      </c>
      <c r="E877" t="s">
        <v>10316</v>
      </c>
      <c r="F877" t="s">
        <v>10317</v>
      </c>
      <c r="G877" t="s">
        <v>10318</v>
      </c>
      <c r="H877">
        <v>2016</v>
      </c>
      <c r="I877">
        <v>1</v>
      </c>
      <c r="J877">
        <v>2016</v>
      </c>
      <c r="K877">
        <v>4</v>
      </c>
      <c r="L877" t="s">
        <v>6884</v>
      </c>
      <c r="N877" t="s">
        <v>6818</v>
      </c>
      <c r="Q877" t="s">
        <v>7048</v>
      </c>
      <c r="S877" t="s">
        <v>10313</v>
      </c>
      <c r="T877" t="s">
        <v>6886</v>
      </c>
      <c r="V877" t="s">
        <v>10314</v>
      </c>
      <c r="W877" t="s">
        <v>6896</v>
      </c>
      <c r="Y877" t="s">
        <v>10315</v>
      </c>
      <c r="Z877">
        <v>100</v>
      </c>
      <c r="AB877">
        <v>16</v>
      </c>
      <c r="AD877">
        <v>28.5</v>
      </c>
      <c r="AJ877" t="s">
        <v>4835</v>
      </c>
      <c r="AL877" t="s">
        <v>4835</v>
      </c>
      <c r="AN877" t="s">
        <v>7963</v>
      </c>
    </row>
    <row r="878" spans="1:40" x14ac:dyDescent="0.2">
      <c r="A878" t="s">
        <v>3690</v>
      </c>
      <c r="B878" t="s">
        <v>6879</v>
      </c>
      <c r="C878" t="s">
        <v>7074</v>
      </c>
      <c r="D878" t="s">
        <v>6881</v>
      </c>
      <c r="F878" t="s">
        <v>7115</v>
      </c>
      <c r="G878" t="s">
        <v>10319</v>
      </c>
      <c r="H878">
        <v>2012</v>
      </c>
      <c r="I878">
        <v>1</v>
      </c>
      <c r="J878">
        <v>2012</v>
      </c>
      <c r="K878">
        <v>4</v>
      </c>
      <c r="L878" t="s">
        <v>6884</v>
      </c>
      <c r="N878" t="s">
        <v>6818</v>
      </c>
      <c r="Q878" t="s">
        <v>6967</v>
      </c>
      <c r="T878" t="s">
        <v>6961</v>
      </c>
      <c r="V878" t="s">
        <v>10320</v>
      </c>
      <c r="W878" t="s">
        <v>6900</v>
      </c>
      <c r="Z878">
        <v>100</v>
      </c>
      <c r="AB878">
        <v>18</v>
      </c>
      <c r="AE878">
        <v>25</v>
      </c>
      <c r="AF878">
        <v>21</v>
      </c>
      <c r="AG878">
        <v>31</v>
      </c>
      <c r="AJ878" t="s">
        <v>4835</v>
      </c>
      <c r="AL878" t="s">
        <v>4835</v>
      </c>
    </row>
    <row r="879" spans="1:40" x14ac:dyDescent="0.2">
      <c r="A879" t="s">
        <v>943</v>
      </c>
      <c r="B879" t="s">
        <v>6879</v>
      </c>
      <c r="C879" t="s">
        <v>6890</v>
      </c>
      <c r="D879" t="s">
        <v>6881</v>
      </c>
      <c r="F879" t="s">
        <v>7038</v>
      </c>
      <c r="H879">
        <v>2020</v>
      </c>
      <c r="I879">
        <v>2</v>
      </c>
      <c r="J879">
        <v>2022</v>
      </c>
      <c r="K879">
        <v>10</v>
      </c>
      <c r="L879" t="s">
        <v>6884</v>
      </c>
      <c r="N879" t="s">
        <v>6818</v>
      </c>
      <c r="Q879" t="s">
        <v>7027</v>
      </c>
      <c r="T879" t="s">
        <v>6947</v>
      </c>
      <c r="V879" t="s">
        <v>7708</v>
      </c>
      <c r="W879" t="s">
        <v>6900</v>
      </c>
      <c r="Z879">
        <v>100</v>
      </c>
      <c r="AA879">
        <v>0</v>
      </c>
      <c r="AB879">
        <v>18</v>
      </c>
      <c r="AC879">
        <v>30</v>
      </c>
      <c r="AE879">
        <v>24.3</v>
      </c>
      <c r="AF879">
        <v>21.8</v>
      </c>
      <c r="AG879">
        <v>27</v>
      </c>
      <c r="AJ879" t="s">
        <v>4835</v>
      </c>
      <c r="AL879" t="s">
        <v>4837</v>
      </c>
    </row>
    <row r="880" spans="1:40" x14ac:dyDescent="0.2">
      <c r="A880" t="s">
        <v>1819</v>
      </c>
      <c r="B880" t="s">
        <v>6879</v>
      </c>
      <c r="C880" t="s">
        <v>7957</v>
      </c>
      <c r="D880" t="s">
        <v>6881</v>
      </c>
      <c r="F880" t="s">
        <v>8338</v>
      </c>
      <c r="G880" t="s">
        <v>8339</v>
      </c>
      <c r="H880">
        <v>2018</v>
      </c>
      <c r="I880">
        <v>1</v>
      </c>
      <c r="J880">
        <v>2018</v>
      </c>
      <c r="K880">
        <v>8</v>
      </c>
      <c r="L880" t="s">
        <v>6884</v>
      </c>
      <c r="N880" t="s">
        <v>6816</v>
      </c>
      <c r="O880" t="s">
        <v>6937</v>
      </c>
      <c r="T880" t="s">
        <v>6947</v>
      </c>
      <c r="V880" t="s">
        <v>8340</v>
      </c>
      <c r="W880" t="s">
        <v>6900</v>
      </c>
      <c r="Z880">
        <v>100</v>
      </c>
      <c r="AA880">
        <v>17.399999999999999</v>
      </c>
      <c r="AB880">
        <v>18</v>
      </c>
      <c r="AC880">
        <v>31</v>
      </c>
      <c r="AJ880" t="s">
        <v>4835</v>
      </c>
      <c r="AL880" t="s">
        <v>4835</v>
      </c>
    </row>
    <row r="881" spans="1:40" x14ac:dyDescent="0.2">
      <c r="A881" t="s">
        <v>1825</v>
      </c>
      <c r="B881" t="s">
        <v>6879</v>
      </c>
      <c r="C881" t="s">
        <v>7086</v>
      </c>
      <c r="D881" t="s">
        <v>6881</v>
      </c>
      <c r="E881" t="s">
        <v>8341</v>
      </c>
      <c r="F881" t="s">
        <v>8342</v>
      </c>
      <c r="H881">
        <v>2014</v>
      </c>
      <c r="I881">
        <v>8</v>
      </c>
      <c r="J881">
        <v>2015</v>
      </c>
      <c r="K881">
        <v>11</v>
      </c>
      <c r="L881" t="s">
        <v>6884</v>
      </c>
      <c r="N881" t="s">
        <v>6816</v>
      </c>
      <c r="O881" t="s">
        <v>6946</v>
      </c>
      <c r="T881" t="s">
        <v>6947</v>
      </c>
      <c r="U881" t="s">
        <v>8343</v>
      </c>
      <c r="V881" t="s">
        <v>8344</v>
      </c>
      <c r="W881" t="s">
        <v>4835</v>
      </c>
      <c r="Z881">
        <v>100</v>
      </c>
      <c r="AB881">
        <v>18</v>
      </c>
      <c r="AC881">
        <v>50</v>
      </c>
      <c r="AD881">
        <v>27.1</v>
      </c>
      <c r="AJ881" t="s">
        <v>4835</v>
      </c>
      <c r="AL881" t="s">
        <v>4837</v>
      </c>
    </row>
    <row r="882" spans="1:40" x14ac:dyDescent="0.2">
      <c r="A882" t="s">
        <v>4219</v>
      </c>
      <c r="B882" t="s">
        <v>10321</v>
      </c>
      <c r="C882" t="s">
        <v>6916</v>
      </c>
      <c r="D882" t="s">
        <v>6881</v>
      </c>
      <c r="E882" t="s">
        <v>10322</v>
      </c>
      <c r="F882" t="s">
        <v>8532</v>
      </c>
      <c r="G882" t="s">
        <v>8657</v>
      </c>
      <c r="H882">
        <v>2019</v>
      </c>
      <c r="I882">
        <v>4</v>
      </c>
      <c r="J882">
        <v>2019</v>
      </c>
      <c r="K882">
        <v>12</v>
      </c>
      <c r="L882" t="s">
        <v>6884</v>
      </c>
      <c r="N882" t="s">
        <v>6818</v>
      </c>
      <c r="Q882" t="s">
        <v>7206</v>
      </c>
      <c r="T882" t="s">
        <v>6961</v>
      </c>
      <c r="V882" t="s">
        <v>10323</v>
      </c>
      <c r="W882" t="s">
        <v>6900</v>
      </c>
      <c r="Z882">
        <v>100</v>
      </c>
      <c r="AB882">
        <v>15</v>
      </c>
      <c r="AC882">
        <v>49</v>
      </c>
      <c r="AD882">
        <v>27.6</v>
      </c>
      <c r="AJ882" t="s">
        <v>4835</v>
      </c>
      <c r="AL882" t="s">
        <v>4835</v>
      </c>
      <c r="AN882" t="s">
        <v>10324</v>
      </c>
    </row>
    <row r="883" spans="1:40" x14ac:dyDescent="0.2">
      <c r="A883" t="s">
        <v>4219</v>
      </c>
      <c r="B883" t="s">
        <v>10325</v>
      </c>
      <c r="C883" t="s">
        <v>6916</v>
      </c>
      <c r="D883" t="s">
        <v>6881</v>
      </c>
      <c r="E883" t="s">
        <v>10322</v>
      </c>
      <c r="F883" t="s">
        <v>8532</v>
      </c>
      <c r="G883" t="s">
        <v>8657</v>
      </c>
      <c r="H883">
        <v>2019</v>
      </c>
      <c r="I883">
        <v>4</v>
      </c>
      <c r="J883">
        <v>2019</v>
      </c>
      <c r="K883">
        <v>12</v>
      </c>
      <c r="L883" t="s">
        <v>6884</v>
      </c>
      <c r="N883" t="s">
        <v>6818</v>
      </c>
      <c r="Q883" t="s">
        <v>7206</v>
      </c>
      <c r="T883" t="s">
        <v>6961</v>
      </c>
      <c r="V883" t="s">
        <v>10323</v>
      </c>
      <c r="W883" t="s">
        <v>6900</v>
      </c>
      <c r="Z883">
        <v>100</v>
      </c>
      <c r="AB883">
        <v>15</v>
      </c>
      <c r="AC883">
        <v>49</v>
      </c>
      <c r="AD883">
        <v>30.2</v>
      </c>
      <c r="AJ883" t="s">
        <v>4835</v>
      </c>
      <c r="AL883" t="s">
        <v>4835</v>
      </c>
      <c r="AN883" t="s">
        <v>10326</v>
      </c>
    </row>
    <row r="884" spans="1:40" x14ac:dyDescent="0.2">
      <c r="A884" t="s">
        <v>1371</v>
      </c>
      <c r="B884" t="s">
        <v>6898</v>
      </c>
      <c r="C884" t="s">
        <v>7007</v>
      </c>
      <c r="D884" t="s">
        <v>6881</v>
      </c>
      <c r="F884" t="s">
        <v>9233</v>
      </c>
      <c r="H884">
        <v>2018</v>
      </c>
      <c r="I884">
        <v>12</v>
      </c>
      <c r="J884">
        <v>2019</v>
      </c>
      <c r="K884">
        <v>12</v>
      </c>
      <c r="L884" t="s">
        <v>6884</v>
      </c>
      <c r="N884" t="s">
        <v>6818</v>
      </c>
      <c r="Q884" t="s">
        <v>7048</v>
      </c>
      <c r="T884" t="s">
        <v>6961</v>
      </c>
      <c r="U884" t="s">
        <v>9234</v>
      </c>
      <c r="V884" t="s">
        <v>9235</v>
      </c>
      <c r="W884" t="s">
        <v>6896</v>
      </c>
      <c r="Y884" t="s">
        <v>9236</v>
      </c>
      <c r="Z884">
        <v>100</v>
      </c>
      <c r="AB884">
        <v>20</v>
      </c>
      <c r="AD884">
        <v>28.13</v>
      </c>
      <c r="AH884" t="s">
        <v>9237</v>
      </c>
      <c r="AJ884" t="s">
        <v>4835</v>
      </c>
      <c r="AL884" t="s">
        <v>4835</v>
      </c>
    </row>
    <row r="885" spans="1:40" x14ac:dyDescent="0.2">
      <c r="A885" t="s">
        <v>1371</v>
      </c>
      <c r="B885" t="s">
        <v>6906</v>
      </c>
      <c r="C885" t="s">
        <v>7007</v>
      </c>
      <c r="D885" t="s">
        <v>6881</v>
      </c>
      <c r="F885" t="s">
        <v>9233</v>
      </c>
      <c r="H885">
        <v>2018</v>
      </c>
      <c r="I885">
        <v>12</v>
      </c>
      <c r="J885">
        <v>2019</v>
      </c>
      <c r="K885">
        <v>12</v>
      </c>
      <c r="L885" t="s">
        <v>6907</v>
      </c>
      <c r="N885" t="s">
        <v>6818</v>
      </c>
      <c r="Q885" t="s">
        <v>7048</v>
      </c>
      <c r="T885" t="s">
        <v>6886</v>
      </c>
      <c r="U885" t="s">
        <v>9238</v>
      </c>
      <c r="V885" t="s">
        <v>9235</v>
      </c>
      <c r="W885" t="s">
        <v>6896</v>
      </c>
      <c r="Y885" t="s">
        <v>9236</v>
      </c>
      <c r="Z885">
        <v>100</v>
      </c>
      <c r="AB885">
        <v>22</v>
      </c>
      <c r="AD885">
        <v>29.5</v>
      </c>
      <c r="AH885" t="s">
        <v>9239</v>
      </c>
      <c r="AJ885" t="s">
        <v>4835</v>
      </c>
      <c r="AL885" t="s">
        <v>4835</v>
      </c>
    </row>
    <row r="886" spans="1:40" x14ac:dyDescent="0.2">
      <c r="A886" t="s">
        <v>330</v>
      </c>
      <c r="B886" t="s">
        <v>6879</v>
      </c>
      <c r="C886" t="s">
        <v>7091</v>
      </c>
      <c r="D886" t="s">
        <v>7031</v>
      </c>
      <c r="E886" t="s">
        <v>7709</v>
      </c>
      <c r="F886" t="s">
        <v>7710</v>
      </c>
      <c r="G886" t="s">
        <v>7711</v>
      </c>
      <c r="H886">
        <v>2020</v>
      </c>
      <c r="I886">
        <v>7</v>
      </c>
      <c r="J886">
        <v>2021</v>
      </c>
      <c r="K886">
        <v>2</v>
      </c>
      <c r="L886" t="s">
        <v>6884</v>
      </c>
      <c r="N886" t="s">
        <v>6818</v>
      </c>
      <c r="Q886" t="s">
        <v>6952</v>
      </c>
      <c r="T886" t="s">
        <v>6961</v>
      </c>
      <c r="U886" t="s">
        <v>7712</v>
      </c>
      <c r="V886" t="s">
        <v>7713</v>
      </c>
      <c r="W886" t="s">
        <v>6896</v>
      </c>
      <c r="X886">
        <v>63.3</v>
      </c>
      <c r="Y886" t="s">
        <v>7714</v>
      </c>
      <c r="Z886">
        <v>100</v>
      </c>
      <c r="AB886">
        <v>18</v>
      </c>
      <c r="AC886">
        <v>75</v>
      </c>
      <c r="AJ886" t="s">
        <v>4835</v>
      </c>
      <c r="AL886" t="s">
        <v>4837</v>
      </c>
    </row>
    <row r="887" spans="1:40" x14ac:dyDescent="0.2">
      <c r="A887" t="s">
        <v>2143</v>
      </c>
      <c r="B887" t="s">
        <v>6879</v>
      </c>
      <c r="C887" t="s">
        <v>7979</v>
      </c>
      <c r="D887" t="s">
        <v>6983</v>
      </c>
      <c r="E887" t="s">
        <v>7980</v>
      </c>
      <c r="F887" t="s">
        <v>9240</v>
      </c>
      <c r="H887">
        <v>2018</v>
      </c>
      <c r="I887">
        <v>2</v>
      </c>
      <c r="J887">
        <v>2018</v>
      </c>
      <c r="K887">
        <v>12</v>
      </c>
      <c r="L887" t="s">
        <v>6884</v>
      </c>
      <c r="N887" t="s">
        <v>6818</v>
      </c>
      <c r="Q887" t="s">
        <v>7019</v>
      </c>
      <c r="S887" t="s">
        <v>9241</v>
      </c>
      <c r="T887" t="s">
        <v>6886</v>
      </c>
      <c r="U887" t="s">
        <v>9242</v>
      </c>
      <c r="V887" t="s">
        <v>9243</v>
      </c>
      <c r="W887" t="s">
        <v>6896</v>
      </c>
      <c r="Y887" t="s">
        <v>9244</v>
      </c>
      <c r="Z887">
        <v>100</v>
      </c>
      <c r="AB887">
        <v>18</v>
      </c>
      <c r="AC887">
        <v>40</v>
      </c>
      <c r="AE887">
        <v>30</v>
      </c>
      <c r="AF887">
        <v>25</v>
      </c>
      <c r="AG887">
        <v>34</v>
      </c>
      <c r="AJ887" t="s">
        <v>4835</v>
      </c>
      <c r="AL887" t="s">
        <v>4837</v>
      </c>
      <c r="AN887" t="s">
        <v>7963</v>
      </c>
    </row>
    <row r="888" spans="1:40" x14ac:dyDescent="0.2">
      <c r="A888" t="s">
        <v>2607</v>
      </c>
      <c r="B888" t="s">
        <v>6898</v>
      </c>
      <c r="C888" t="s">
        <v>9551</v>
      </c>
      <c r="D888" t="s">
        <v>6983</v>
      </c>
      <c r="E888" t="s">
        <v>9552</v>
      </c>
      <c r="H888">
        <v>2020</v>
      </c>
      <c r="I888">
        <v>1</v>
      </c>
      <c r="J888">
        <v>2020</v>
      </c>
      <c r="K888">
        <v>2</v>
      </c>
      <c r="L888" t="s">
        <v>6884</v>
      </c>
      <c r="N888" t="s">
        <v>6818</v>
      </c>
      <c r="Q888" t="s">
        <v>6925</v>
      </c>
      <c r="T888" t="s">
        <v>6987</v>
      </c>
      <c r="V888" t="s">
        <v>9553</v>
      </c>
      <c r="W888" t="s">
        <v>6900</v>
      </c>
      <c r="AB888">
        <v>1</v>
      </c>
      <c r="AC888">
        <v>84</v>
      </c>
      <c r="AD888">
        <v>33.6</v>
      </c>
      <c r="AE888">
        <v>32</v>
      </c>
      <c r="AJ888" t="s">
        <v>4835</v>
      </c>
      <c r="AL888" t="s">
        <v>4837</v>
      </c>
    </row>
    <row r="889" spans="1:40" x14ac:dyDescent="0.2">
      <c r="A889" t="s">
        <v>2607</v>
      </c>
      <c r="B889" t="s">
        <v>6906</v>
      </c>
      <c r="C889" t="s">
        <v>9551</v>
      </c>
      <c r="D889" t="s">
        <v>6983</v>
      </c>
      <c r="E889" t="s">
        <v>9552</v>
      </c>
      <c r="H889">
        <v>2020</v>
      </c>
      <c r="I889">
        <v>1</v>
      </c>
      <c r="J889">
        <v>2020</v>
      </c>
      <c r="K889">
        <v>2</v>
      </c>
      <c r="L889" t="s">
        <v>6907</v>
      </c>
      <c r="N889" t="s">
        <v>6818</v>
      </c>
      <c r="Q889" t="s">
        <v>6925</v>
      </c>
      <c r="T889" t="s">
        <v>6987</v>
      </c>
      <c r="V889" t="s">
        <v>9553</v>
      </c>
      <c r="W889" t="s">
        <v>6900</v>
      </c>
      <c r="AB889">
        <v>1</v>
      </c>
      <c r="AC889">
        <v>84</v>
      </c>
      <c r="AD889">
        <v>33.6</v>
      </c>
      <c r="AE889">
        <v>32</v>
      </c>
      <c r="AJ889" t="s">
        <v>4835</v>
      </c>
      <c r="AL889" t="s">
        <v>4837</v>
      </c>
    </row>
    <row r="890" spans="1:40" x14ac:dyDescent="0.2">
      <c r="A890" t="s">
        <v>3697</v>
      </c>
      <c r="B890" t="s">
        <v>6879</v>
      </c>
      <c r="C890" t="s">
        <v>6989</v>
      </c>
      <c r="D890" t="s">
        <v>6881</v>
      </c>
      <c r="E890" t="s">
        <v>8389</v>
      </c>
      <c r="F890" t="s">
        <v>8390</v>
      </c>
      <c r="G890" t="s">
        <v>10327</v>
      </c>
      <c r="H890">
        <v>2014</v>
      </c>
      <c r="I890">
        <v>11</v>
      </c>
      <c r="J890">
        <v>2015</v>
      </c>
      <c r="K890">
        <v>4</v>
      </c>
      <c r="L890" t="s">
        <v>6884</v>
      </c>
      <c r="N890" t="s">
        <v>6818</v>
      </c>
      <c r="Q890" t="s">
        <v>6920</v>
      </c>
      <c r="T890" t="s">
        <v>6886</v>
      </c>
      <c r="V890" t="s">
        <v>10328</v>
      </c>
      <c r="W890" t="s">
        <v>6896</v>
      </c>
      <c r="Y890" t="s">
        <v>10329</v>
      </c>
      <c r="AB890">
        <v>15</v>
      </c>
      <c r="AC890">
        <v>49</v>
      </c>
      <c r="AD890">
        <v>29.6</v>
      </c>
      <c r="AH890" t="s">
        <v>10330</v>
      </c>
      <c r="AJ890" t="s">
        <v>4835</v>
      </c>
      <c r="AL890" t="s">
        <v>4835</v>
      </c>
      <c r="AN890" t="s">
        <v>7963</v>
      </c>
    </row>
    <row r="891" spans="1:40" x14ac:dyDescent="0.2">
      <c r="A891" t="s">
        <v>3703</v>
      </c>
      <c r="B891" t="s">
        <v>6879</v>
      </c>
      <c r="C891" t="s">
        <v>6989</v>
      </c>
      <c r="D891" t="s">
        <v>6881</v>
      </c>
      <c r="E891" t="s">
        <v>8389</v>
      </c>
      <c r="F891" t="s">
        <v>8390</v>
      </c>
      <c r="H891">
        <v>2017</v>
      </c>
      <c r="I891">
        <v>1</v>
      </c>
      <c r="J891">
        <v>2017</v>
      </c>
      <c r="K891">
        <v>4</v>
      </c>
      <c r="L891" t="s">
        <v>6884</v>
      </c>
      <c r="N891" t="s">
        <v>6818</v>
      </c>
      <c r="Q891" t="s">
        <v>7048</v>
      </c>
      <c r="T891" t="s">
        <v>6894</v>
      </c>
      <c r="V891" t="s">
        <v>10331</v>
      </c>
      <c r="W891" t="s">
        <v>6900</v>
      </c>
      <c r="Z891">
        <v>100</v>
      </c>
      <c r="AB891">
        <v>15</v>
      </c>
      <c r="AC891">
        <v>39</v>
      </c>
      <c r="AD891">
        <v>22.1</v>
      </c>
      <c r="AH891" t="s">
        <v>10332</v>
      </c>
      <c r="AJ891" t="s">
        <v>4835</v>
      </c>
      <c r="AL891" t="s">
        <v>4837</v>
      </c>
    </row>
    <row r="892" spans="1:40" x14ac:dyDescent="0.2">
      <c r="A892" t="s">
        <v>4750</v>
      </c>
      <c r="B892" t="s">
        <v>6879</v>
      </c>
      <c r="C892" t="s">
        <v>7516</v>
      </c>
      <c r="D892" t="s">
        <v>6881</v>
      </c>
      <c r="F892" t="s">
        <v>9757</v>
      </c>
      <c r="H892">
        <v>2012</v>
      </c>
      <c r="I892">
        <v>7</v>
      </c>
      <c r="J892">
        <v>2012</v>
      </c>
      <c r="K892">
        <v>10</v>
      </c>
      <c r="L892" t="s">
        <v>6907</v>
      </c>
      <c r="N892" t="s">
        <v>6816</v>
      </c>
      <c r="O892" t="s">
        <v>6937</v>
      </c>
      <c r="T892" t="s">
        <v>6912</v>
      </c>
      <c r="V892" t="s">
        <v>9758</v>
      </c>
      <c r="W892" t="s">
        <v>6900</v>
      </c>
      <c r="Z892">
        <v>100</v>
      </c>
      <c r="AA892">
        <v>13.1</v>
      </c>
      <c r="AB892">
        <v>18</v>
      </c>
      <c r="AC892">
        <v>53</v>
      </c>
      <c r="AD892">
        <v>23.2</v>
      </c>
      <c r="AH892" t="s">
        <v>9759</v>
      </c>
      <c r="AJ892" t="s">
        <v>4835</v>
      </c>
      <c r="AL892" t="s">
        <v>4835</v>
      </c>
      <c r="AN892" t="s">
        <v>9760</v>
      </c>
    </row>
    <row r="893" spans="1:40" x14ac:dyDescent="0.2">
      <c r="A893" t="s">
        <v>1831</v>
      </c>
      <c r="B893" t="s">
        <v>6879</v>
      </c>
      <c r="C893" t="s">
        <v>6982</v>
      </c>
      <c r="D893" t="s">
        <v>7031</v>
      </c>
      <c r="E893" t="s">
        <v>8345</v>
      </c>
      <c r="F893" t="s">
        <v>8346</v>
      </c>
      <c r="H893">
        <v>2017</v>
      </c>
      <c r="I893">
        <v>9</v>
      </c>
      <c r="J893">
        <v>2018</v>
      </c>
      <c r="K893">
        <v>8</v>
      </c>
      <c r="L893" t="s">
        <v>6884</v>
      </c>
      <c r="N893" t="s">
        <v>6818</v>
      </c>
      <c r="Q893" t="s">
        <v>6885</v>
      </c>
      <c r="T893" t="s">
        <v>6886</v>
      </c>
      <c r="V893" t="s">
        <v>8347</v>
      </c>
      <c r="W893" t="s">
        <v>6896</v>
      </c>
      <c r="X893">
        <v>43.6</v>
      </c>
      <c r="Y893" t="s">
        <v>7165</v>
      </c>
      <c r="Z893">
        <v>100</v>
      </c>
      <c r="AA893">
        <v>38.5</v>
      </c>
      <c r="AB893">
        <v>30</v>
      </c>
      <c r="AE893">
        <v>45</v>
      </c>
      <c r="AF893">
        <v>38</v>
      </c>
      <c r="AG893">
        <v>53</v>
      </c>
      <c r="AJ893" t="s">
        <v>4835</v>
      </c>
      <c r="AL893" t="s">
        <v>4837</v>
      </c>
    </row>
    <row r="894" spans="1:40" x14ac:dyDescent="0.2">
      <c r="A894" t="s">
        <v>1377</v>
      </c>
      <c r="B894" t="s">
        <v>6879</v>
      </c>
      <c r="C894" t="s">
        <v>7007</v>
      </c>
      <c r="D894" t="s">
        <v>6881</v>
      </c>
      <c r="F894" t="s">
        <v>7392</v>
      </c>
      <c r="G894" t="s">
        <v>9245</v>
      </c>
      <c r="H894">
        <v>2020</v>
      </c>
      <c r="I894">
        <v>9</v>
      </c>
      <c r="J894">
        <v>2021</v>
      </c>
      <c r="K894">
        <v>8</v>
      </c>
      <c r="L894" t="s">
        <v>6884</v>
      </c>
      <c r="N894" t="s">
        <v>6818</v>
      </c>
      <c r="Q894" t="s">
        <v>7048</v>
      </c>
      <c r="S894" t="s">
        <v>9246</v>
      </c>
      <c r="T894" t="s">
        <v>6886</v>
      </c>
      <c r="V894" t="s">
        <v>9247</v>
      </c>
      <c r="W894" t="s">
        <v>6896</v>
      </c>
      <c r="Y894" t="s">
        <v>9248</v>
      </c>
      <c r="Z894">
        <v>100</v>
      </c>
      <c r="AJ894" t="s">
        <v>4835</v>
      </c>
      <c r="AL894" t="s">
        <v>4835</v>
      </c>
      <c r="AN894" t="s">
        <v>9249</v>
      </c>
    </row>
    <row r="895" spans="1:40" x14ac:dyDescent="0.2">
      <c r="A895" t="s">
        <v>950</v>
      </c>
      <c r="B895" t="s">
        <v>6879</v>
      </c>
      <c r="C895" t="s">
        <v>7007</v>
      </c>
      <c r="D895" t="s">
        <v>6881</v>
      </c>
      <c r="E895" t="s">
        <v>7715</v>
      </c>
      <c r="F895" t="s">
        <v>7716</v>
      </c>
      <c r="H895">
        <v>2020</v>
      </c>
      <c r="I895">
        <v>8</v>
      </c>
      <c r="J895">
        <v>2020</v>
      </c>
      <c r="K895">
        <v>11</v>
      </c>
      <c r="L895" t="s">
        <v>6884</v>
      </c>
      <c r="N895" t="s">
        <v>6816</v>
      </c>
      <c r="O895" t="s">
        <v>6937</v>
      </c>
      <c r="T895" t="s">
        <v>6894</v>
      </c>
      <c r="U895" t="s">
        <v>7717</v>
      </c>
      <c r="V895" t="s">
        <v>7718</v>
      </c>
      <c r="W895" t="s">
        <v>6900</v>
      </c>
      <c r="Z895">
        <v>100</v>
      </c>
      <c r="AB895">
        <v>18</v>
      </c>
      <c r="AD895">
        <v>34.700000000000003</v>
      </c>
      <c r="AJ895" t="s">
        <v>4835</v>
      </c>
      <c r="AL895" t="s">
        <v>4835</v>
      </c>
    </row>
    <row r="896" spans="1:40" x14ac:dyDescent="0.2">
      <c r="A896" t="s">
        <v>3709</v>
      </c>
      <c r="B896" t="s">
        <v>6879</v>
      </c>
      <c r="C896" t="s">
        <v>6928</v>
      </c>
      <c r="D896" t="s">
        <v>6881</v>
      </c>
      <c r="E896" t="s">
        <v>7001</v>
      </c>
      <c r="F896" t="s">
        <v>10333</v>
      </c>
      <c r="H896">
        <v>2012</v>
      </c>
      <c r="I896">
        <v>5</v>
      </c>
      <c r="J896">
        <v>2013</v>
      </c>
      <c r="K896">
        <v>6</v>
      </c>
      <c r="L896" t="s">
        <v>6884</v>
      </c>
      <c r="N896" t="s">
        <v>6818</v>
      </c>
      <c r="Q896" t="s">
        <v>5178</v>
      </c>
      <c r="R896" t="s">
        <v>10334</v>
      </c>
      <c r="T896" t="s">
        <v>5178</v>
      </c>
      <c r="U896" t="s">
        <v>10335</v>
      </c>
      <c r="V896" t="s">
        <v>10336</v>
      </c>
      <c r="W896" t="s">
        <v>6896</v>
      </c>
      <c r="X896">
        <v>42</v>
      </c>
      <c r="Y896" t="s">
        <v>10337</v>
      </c>
      <c r="AJ896" t="s">
        <v>4835</v>
      </c>
      <c r="AL896" t="s">
        <v>4835</v>
      </c>
    </row>
    <row r="897" spans="1:40" x14ac:dyDescent="0.2">
      <c r="A897" t="s">
        <v>336</v>
      </c>
      <c r="B897" t="s">
        <v>6879</v>
      </c>
      <c r="C897" t="s">
        <v>7086</v>
      </c>
      <c r="D897" t="s">
        <v>6881</v>
      </c>
      <c r="F897" t="s">
        <v>7719</v>
      </c>
      <c r="G897" t="s">
        <v>7720</v>
      </c>
      <c r="L897" t="s">
        <v>6884</v>
      </c>
      <c r="N897" t="s">
        <v>6818</v>
      </c>
      <c r="Q897" t="s">
        <v>6920</v>
      </c>
      <c r="T897" t="s">
        <v>6886</v>
      </c>
      <c r="V897" t="s">
        <v>7721</v>
      </c>
      <c r="W897" t="s">
        <v>6896</v>
      </c>
      <c r="Y897" t="s">
        <v>7722</v>
      </c>
      <c r="Z897">
        <v>56.5</v>
      </c>
      <c r="AB897">
        <v>16</v>
      </c>
      <c r="AC897">
        <v>65</v>
      </c>
      <c r="AJ897" t="s">
        <v>4835</v>
      </c>
      <c r="AL897" t="s">
        <v>4835</v>
      </c>
    </row>
    <row r="898" spans="1:40" x14ac:dyDescent="0.2">
      <c r="A898" t="s">
        <v>3715</v>
      </c>
      <c r="B898" t="s">
        <v>6879</v>
      </c>
      <c r="C898" t="s">
        <v>7091</v>
      </c>
      <c r="D898" t="s">
        <v>6881</v>
      </c>
      <c r="E898" t="s">
        <v>9115</v>
      </c>
      <c r="H898">
        <v>2011</v>
      </c>
      <c r="I898">
        <v>5</v>
      </c>
      <c r="J898">
        <v>2014</v>
      </c>
      <c r="K898">
        <v>4</v>
      </c>
      <c r="L898" t="s">
        <v>6884</v>
      </c>
      <c r="N898" t="s">
        <v>6818</v>
      </c>
      <c r="Q898" t="s">
        <v>6967</v>
      </c>
      <c r="T898" t="s">
        <v>6961</v>
      </c>
      <c r="V898" t="s">
        <v>10338</v>
      </c>
      <c r="W898" t="s">
        <v>6896</v>
      </c>
      <c r="X898">
        <v>66.2</v>
      </c>
      <c r="Y898" t="s">
        <v>7165</v>
      </c>
      <c r="Z898">
        <v>100</v>
      </c>
      <c r="AA898">
        <v>0</v>
      </c>
      <c r="AB898">
        <v>18</v>
      </c>
      <c r="AC898">
        <v>35</v>
      </c>
      <c r="AD898">
        <v>27.18</v>
      </c>
      <c r="AJ898" t="s">
        <v>4835</v>
      </c>
      <c r="AL898" t="s">
        <v>4835</v>
      </c>
    </row>
    <row r="899" spans="1:40" x14ac:dyDescent="0.2">
      <c r="A899" t="s">
        <v>3721</v>
      </c>
      <c r="B899" t="s">
        <v>6879</v>
      </c>
      <c r="C899" t="s">
        <v>8743</v>
      </c>
      <c r="D899" t="s">
        <v>6881</v>
      </c>
      <c r="F899" t="s">
        <v>8948</v>
      </c>
      <c r="G899" t="s">
        <v>10339</v>
      </c>
      <c r="H899">
        <v>2010</v>
      </c>
      <c r="I899">
        <v>4</v>
      </c>
      <c r="J899">
        <v>2011</v>
      </c>
      <c r="K899">
        <v>8</v>
      </c>
      <c r="L899" t="s">
        <v>6884</v>
      </c>
      <c r="N899" t="s">
        <v>6818</v>
      </c>
      <c r="Q899" t="s">
        <v>7408</v>
      </c>
      <c r="T899" t="s">
        <v>6961</v>
      </c>
      <c r="V899" t="s">
        <v>10340</v>
      </c>
      <c r="W899" t="s">
        <v>6896</v>
      </c>
      <c r="Y899" t="s">
        <v>7165</v>
      </c>
      <c r="Z899">
        <v>100</v>
      </c>
      <c r="AJ899" t="s">
        <v>4835</v>
      </c>
      <c r="AL899" t="s">
        <v>4835</v>
      </c>
    </row>
    <row r="900" spans="1:40" x14ac:dyDescent="0.2">
      <c r="A900" t="s">
        <v>2150</v>
      </c>
      <c r="B900" t="s">
        <v>6879</v>
      </c>
      <c r="C900" t="s">
        <v>7556</v>
      </c>
      <c r="D900" t="s">
        <v>6881</v>
      </c>
      <c r="F900" t="s">
        <v>9250</v>
      </c>
      <c r="G900" t="s">
        <v>9251</v>
      </c>
      <c r="H900">
        <v>2017</v>
      </c>
      <c r="I900">
        <v>10</v>
      </c>
      <c r="J900">
        <v>2019</v>
      </c>
      <c r="K900">
        <v>5</v>
      </c>
      <c r="L900" t="s">
        <v>6884</v>
      </c>
      <c r="N900" t="s">
        <v>6818</v>
      </c>
      <c r="Q900" t="s">
        <v>7219</v>
      </c>
      <c r="T900" t="s">
        <v>6998</v>
      </c>
      <c r="U900" t="s">
        <v>9252</v>
      </c>
      <c r="V900" t="s">
        <v>9253</v>
      </c>
      <c r="W900" t="s">
        <v>6900</v>
      </c>
      <c r="Z900">
        <v>100</v>
      </c>
      <c r="AA900">
        <v>100</v>
      </c>
      <c r="AB900">
        <v>15</v>
      </c>
      <c r="AC900">
        <v>24</v>
      </c>
      <c r="AJ900" t="s">
        <v>4835</v>
      </c>
      <c r="AL900" t="s">
        <v>4835</v>
      </c>
    </row>
    <row r="901" spans="1:40" x14ac:dyDescent="0.2">
      <c r="A901" t="s">
        <v>3728</v>
      </c>
      <c r="B901" t="s">
        <v>6879</v>
      </c>
      <c r="C901" t="s">
        <v>6909</v>
      </c>
      <c r="D901" t="s">
        <v>6881</v>
      </c>
      <c r="E901" t="s">
        <v>10341</v>
      </c>
      <c r="F901" t="s">
        <v>10342</v>
      </c>
      <c r="G901" t="s">
        <v>10343</v>
      </c>
      <c r="H901">
        <v>2010</v>
      </c>
      <c r="I901">
        <v>9</v>
      </c>
      <c r="J901">
        <v>2012</v>
      </c>
      <c r="K901">
        <v>6</v>
      </c>
      <c r="L901" t="s">
        <v>6884</v>
      </c>
      <c r="N901" t="s">
        <v>6818</v>
      </c>
      <c r="Q901" t="s">
        <v>7048</v>
      </c>
      <c r="S901" t="s">
        <v>10344</v>
      </c>
      <c r="T901" t="s">
        <v>6886</v>
      </c>
      <c r="V901" t="s">
        <v>10345</v>
      </c>
      <c r="W901" t="s">
        <v>6896</v>
      </c>
      <c r="X901">
        <v>31.8</v>
      </c>
      <c r="Y901" t="s">
        <v>7165</v>
      </c>
      <c r="AB901">
        <v>20</v>
      </c>
      <c r="AC901">
        <v>60</v>
      </c>
      <c r="AD901">
        <v>38</v>
      </c>
      <c r="AJ901" t="s">
        <v>4835</v>
      </c>
      <c r="AL901" t="s">
        <v>4835</v>
      </c>
    </row>
    <row r="902" spans="1:40" x14ac:dyDescent="0.2">
      <c r="A902" t="s">
        <v>3734</v>
      </c>
      <c r="B902" t="s">
        <v>6879</v>
      </c>
      <c r="C902" t="s">
        <v>7091</v>
      </c>
      <c r="D902" t="s">
        <v>6881</v>
      </c>
      <c r="E902" t="s">
        <v>10346</v>
      </c>
      <c r="F902" t="s">
        <v>10347</v>
      </c>
      <c r="G902" t="s">
        <v>10348</v>
      </c>
      <c r="H902">
        <v>2015</v>
      </c>
      <c r="I902">
        <v>4</v>
      </c>
      <c r="J902">
        <v>2016</v>
      </c>
      <c r="K902">
        <v>2</v>
      </c>
      <c r="L902" t="s">
        <v>6884</v>
      </c>
      <c r="N902" t="s">
        <v>6818</v>
      </c>
      <c r="Q902" t="s">
        <v>6952</v>
      </c>
      <c r="T902" t="s">
        <v>6886</v>
      </c>
      <c r="V902" t="s">
        <v>10349</v>
      </c>
      <c r="W902" t="s">
        <v>6896</v>
      </c>
      <c r="Y902" t="s">
        <v>10350</v>
      </c>
      <c r="AA902">
        <v>0</v>
      </c>
      <c r="AB902">
        <v>18</v>
      </c>
      <c r="AC902">
        <v>45</v>
      </c>
      <c r="AE902">
        <v>31</v>
      </c>
      <c r="AJ902" t="s">
        <v>4835</v>
      </c>
      <c r="AL902" t="s">
        <v>4837</v>
      </c>
      <c r="AN902" t="s">
        <v>7963</v>
      </c>
    </row>
    <row r="903" spans="1:40" x14ac:dyDescent="0.2">
      <c r="A903" t="s">
        <v>1838</v>
      </c>
      <c r="B903" t="s">
        <v>6879</v>
      </c>
      <c r="C903" t="s">
        <v>7086</v>
      </c>
      <c r="D903" t="s">
        <v>6881</v>
      </c>
      <c r="E903" t="s">
        <v>8348</v>
      </c>
      <c r="F903" t="s">
        <v>8349</v>
      </c>
      <c r="H903">
        <v>2014</v>
      </c>
      <c r="I903">
        <v>2</v>
      </c>
      <c r="J903">
        <v>2015</v>
      </c>
      <c r="K903">
        <v>10</v>
      </c>
      <c r="L903" t="s">
        <v>6884</v>
      </c>
      <c r="N903" t="s">
        <v>6818</v>
      </c>
      <c r="Q903" t="s">
        <v>6920</v>
      </c>
      <c r="T903" t="s">
        <v>6998</v>
      </c>
      <c r="U903" t="s">
        <v>8350</v>
      </c>
      <c r="V903" t="s">
        <v>8351</v>
      </c>
      <c r="W903" t="s">
        <v>6896</v>
      </c>
      <c r="Y903" t="s">
        <v>7165</v>
      </c>
      <c r="AA903">
        <v>100</v>
      </c>
      <c r="AB903">
        <v>18</v>
      </c>
      <c r="AC903">
        <v>60</v>
      </c>
      <c r="AE903">
        <v>41</v>
      </c>
      <c r="AH903" t="s">
        <v>8352</v>
      </c>
      <c r="AJ903" t="s">
        <v>4835</v>
      </c>
      <c r="AL903" t="s">
        <v>4835</v>
      </c>
    </row>
    <row r="904" spans="1:40" x14ac:dyDescent="0.2">
      <c r="A904" t="s">
        <v>2156</v>
      </c>
      <c r="B904" t="s">
        <v>6879</v>
      </c>
      <c r="C904" t="s">
        <v>8149</v>
      </c>
      <c r="D904" t="s">
        <v>6881</v>
      </c>
      <c r="F904" t="s">
        <v>9254</v>
      </c>
      <c r="G904" t="s">
        <v>9255</v>
      </c>
      <c r="H904">
        <v>2017</v>
      </c>
      <c r="I904">
        <v>11</v>
      </c>
      <c r="J904">
        <v>2018</v>
      </c>
      <c r="K904">
        <v>3</v>
      </c>
      <c r="L904" t="s">
        <v>6884</v>
      </c>
      <c r="N904" t="s">
        <v>6816</v>
      </c>
      <c r="O904" t="s">
        <v>6937</v>
      </c>
      <c r="S904" t="s">
        <v>9256</v>
      </c>
      <c r="T904" t="s">
        <v>6894</v>
      </c>
      <c r="V904" t="s">
        <v>9257</v>
      </c>
      <c r="W904" t="s">
        <v>6896</v>
      </c>
      <c r="Y904" t="s">
        <v>9258</v>
      </c>
      <c r="Z904">
        <v>100</v>
      </c>
      <c r="AA904">
        <v>20.399999999999999</v>
      </c>
      <c r="AB904">
        <v>18</v>
      </c>
      <c r="AC904">
        <v>65</v>
      </c>
      <c r="AD904">
        <v>26.8</v>
      </c>
      <c r="AH904" t="s">
        <v>8246</v>
      </c>
      <c r="AJ904" t="s">
        <v>4835</v>
      </c>
      <c r="AL904" t="s">
        <v>4835</v>
      </c>
    </row>
    <row r="905" spans="1:40" x14ac:dyDescent="0.2">
      <c r="A905" t="s">
        <v>1844</v>
      </c>
      <c r="B905" t="s">
        <v>8353</v>
      </c>
      <c r="C905" t="s">
        <v>7106</v>
      </c>
      <c r="D905" t="s">
        <v>6881</v>
      </c>
      <c r="E905" t="s">
        <v>8354</v>
      </c>
      <c r="F905" t="s">
        <v>8355</v>
      </c>
      <c r="G905" t="s">
        <v>8356</v>
      </c>
      <c r="H905">
        <v>2017</v>
      </c>
      <c r="I905">
        <v>1</v>
      </c>
      <c r="J905">
        <v>2019</v>
      </c>
      <c r="K905">
        <v>3</v>
      </c>
      <c r="L905" t="s">
        <v>6884</v>
      </c>
      <c r="N905" t="s">
        <v>6818</v>
      </c>
      <c r="Q905" t="s">
        <v>6893</v>
      </c>
      <c r="T905" t="s">
        <v>6894</v>
      </c>
      <c r="U905" t="s">
        <v>8357</v>
      </c>
      <c r="V905" t="s">
        <v>8358</v>
      </c>
      <c r="W905" t="s">
        <v>6900</v>
      </c>
      <c r="Z905">
        <v>100</v>
      </c>
      <c r="AA905">
        <v>10.1</v>
      </c>
      <c r="AB905">
        <v>18</v>
      </c>
      <c r="AC905">
        <v>65</v>
      </c>
      <c r="AE905">
        <v>26</v>
      </c>
      <c r="AF905">
        <v>22</v>
      </c>
      <c r="AG905">
        <v>32</v>
      </c>
      <c r="AJ905" t="s">
        <v>4835</v>
      </c>
      <c r="AL905" t="s">
        <v>4837</v>
      </c>
      <c r="AN905" t="s">
        <v>8359</v>
      </c>
    </row>
    <row r="906" spans="1:40" x14ac:dyDescent="0.2">
      <c r="A906" t="s">
        <v>1844</v>
      </c>
      <c r="B906" t="s">
        <v>8360</v>
      </c>
      <c r="C906" t="s">
        <v>7106</v>
      </c>
      <c r="D906" t="s">
        <v>6881</v>
      </c>
      <c r="F906" t="s">
        <v>8361</v>
      </c>
      <c r="G906" t="s">
        <v>8356</v>
      </c>
      <c r="H906">
        <v>2017</v>
      </c>
      <c r="I906">
        <v>1</v>
      </c>
      <c r="J906">
        <v>2019</v>
      </c>
      <c r="K906">
        <v>3</v>
      </c>
      <c r="L906" t="s">
        <v>6884</v>
      </c>
      <c r="N906" t="s">
        <v>6818</v>
      </c>
      <c r="Q906" t="s">
        <v>6893</v>
      </c>
      <c r="T906" t="s">
        <v>6894</v>
      </c>
      <c r="U906" t="s">
        <v>8362</v>
      </c>
      <c r="V906" t="s">
        <v>8358</v>
      </c>
      <c r="W906" t="s">
        <v>6900</v>
      </c>
      <c r="Z906">
        <v>100</v>
      </c>
      <c r="AA906">
        <v>6.1</v>
      </c>
      <c r="AB906">
        <v>18</v>
      </c>
      <c r="AC906">
        <v>65</v>
      </c>
      <c r="AE906">
        <v>29.5</v>
      </c>
      <c r="AF906">
        <v>22.5</v>
      </c>
      <c r="AG906">
        <v>40</v>
      </c>
      <c r="AJ906" t="s">
        <v>4835</v>
      </c>
      <c r="AL906" t="s">
        <v>4837</v>
      </c>
      <c r="AN906" t="s">
        <v>8363</v>
      </c>
    </row>
    <row r="907" spans="1:40" x14ac:dyDescent="0.2">
      <c r="A907" t="s">
        <v>1850</v>
      </c>
      <c r="B907" t="s">
        <v>6879</v>
      </c>
      <c r="C907" t="s">
        <v>8212</v>
      </c>
      <c r="D907" t="s">
        <v>6881</v>
      </c>
      <c r="F907" t="s">
        <v>8364</v>
      </c>
      <c r="G907" t="s">
        <v>8365</v>
      </c>
      <c r="H907">
        <v>2017</v>
      </c>
      <c r="I907">
        <v>7</v>
      </c>
      <c r="J907">
        <v>2020</v>
      </c>
      <c r="K907">
        <v>7</v>
      </c>
      <c r="L907" t="s">
        <v>6884</v>
      </c>
      <c r="N907" t="s">
        <v>6818</v>
      </c>
      <c r="Q907" t="s">
        <v>6920</v>
      </c>
      <c r="T907" t="s">
        <v>6894</v>
      </c>
      <c r="V907" t="s">
        <v>8366</v>
      </c>
      <c r="W907" t="s">
        <v>6900</v>
      </c>
      <c r="Z907">
        <v>100</v>
      </c>
      <c r="AA907">
        <v>3.85</v>
      </c>
      <c r="AB907">
        <v>17</v>
      </c>
      <c r="AC907">
        <v>50</v>
      </c>
      <c r="AD907">
        <v>27.12</v>
      </c>
      <c r="AH907" t="s">
        <v>8367</v>
      </c>
      <c r="AJ907" t="s">
        <v>4835</v>
      </c>
      <c r="AL907" t="s">
        <v>4837</v>
      </c>
    </row>
    <row r="908" spans="1:40" x14ac:dyDescent="0.2">
      <c r="A908" t="s">
        <v>2613</v>
      </c>
      <c r="B908" t="s">
        <v>6879</v>
      </c>
      <c r="C908" t="s">
        <v>8212</v>
      </c>
      <c r="D908" t="s">
        <v>6881</v>
      </c>
      <c r="F908" t="s">
        <v>8364</v>
      </c>
      <c r="H908">
        <v>2009</v>
      </c>
      <c r="I908">
        <v>9</v>
      </c>
      <c r="J908">
        <v>2011</v>
      </c>
      <c r="K908">
        <v>9</v>
      </c>
      <c r="L908" t="s">
        <v>6884</v>
      </c>
      <c r="N908" t="s">
        <v>6816</v>
      </c>
      <c r="O908" t="s">
        <v>6937</v>
      </c>
      <c r="S908" t="s">
        <v>9554</v>
      </c>
      <c r="T908" t="s">
        <v>6894</v>
      </c>
      <c r="V908" t="s">
        <v>9555</v>
      </c>
      <c r="W908" t="s">
        <v>6900</v>
      </c>
      <c r="Z908">
        <v>100</v>
      </c>
      <c r="AA908">
        <v>7.8</v>
      </c>
      <c r="AB908">
        <v>18</v>
      </c>
      <c r="AC908">
        <v>25</v>
      </c>
      <c r="AE908">
        <v>21</v>
      </c>
      <c r="AF908">
        <v>19</v>
      </c>
      <c r="AG908">
        <v>23</v>
      </c>
      <c r="AJ908" t="s">
        <v>4835</v>
      </c>
      <c r="AL908" t="s">
        <v>4837</v>
      </c>
    </row>
    <row r="909" spans="1:40" x14ac:dyDescent="0.2">
      <c r="A909" t="s">
        <v>3740</v>
      </c>
      <c r="B909" t="s">
        <v>6898</v>
      </c>
      <c r="C909" t="s">
        <v>7086</v>
      </c>
      <c r="D909" t="s">
        <v>6881</v>
      </c>
      <c r="E909" t="s">
        <v>7581</v>
      </c>
      <c r="F909" t="s">
        <v>7443</v>
      </c>
      <c r="G909" t="s">
        <v>10351</v>
      </c>
      <c r="H909">
        <v>2013</v>
      </c>
      <c r="I909">
        <v>6</v>
      </c>
      <c r="J909">
        <v>2015</v>
      </c>
      <c r="K909">
        <v>6</v>
      </c>
      <c r="L909" t="s">
        <v>6884</v>
      </c>
      <c r="N909" t="s">
        <v>6818</v>
      </c>
      <c r="Q909" t="s">
        <v>6893</v>
      </c>
      <c r="S909" t="s">
        <v>10352</v>
      </c>
      <c r="T909" t="s">
        <v>6998</v>
      </c>
      <c r="V909" t="s">
        <v>10353</v>
      </c>
      <c r="W909" t="s">
        <v>6896</v>
      </c>
      <c r="Y909" t="s">
        <v>10354</v>
      </c>
      <c r="Z909">
        <v>100</v>
      </c>
      <c r="AA909">
        <v>100</v>
      </c>
      <c r="AD909">
        <v>37.700000000000003</v>
      </c>
      <c r="AJ909" t="s">
        <v>4835</v>
      </c>
      <c r="AL909" t="s">
        <v>4835</v>
      </c>
    </row>
    <row r="910" spans="1:40" x14ac:dyDescent="0.2">
      <c r="A910" t="s">
        <v>3740</v>
      </c>
      <c r="B910" t="s">
        <v>6906</v>
      </c>
      <c r="C910" t="s">
        <v>7086</v>
      </c>
      <c r="D910" t="s">
        <v>6881</v>
      </c>
      <c r="E910" t="s">
        <v>7581</v>
      </c>
      <c r="F910" t="s">
        <v>7443</v>
      </c>
      <c r="G910" t="s">
        <v>10351</v>
      </c>
      <c r="H910">
        <v>2013</v>
      </c>
      <c r="I910">
        <v>6</v>
      </c>
      <c r="J910">
        <v>2015</v>
      </c>
      <c r="K910">
        <v>6</v>
      </c>
      <c r="L910" t="s">
        <v>6907</v>
      </c>
      <c r="N910" t="s">
        <v>6818</v>
      </c>
      <c r="Q910" t="s">
        <v>6893</v>
      </c>
      <c r="S910" t="s">
        <v>10352</v>
      </c>
      <c r="T910" t="s">
        <v>6998</v>
      </c>
      <c r="V910" t="s">
        <v>10355</v>
      </c>
      <c r="W910" t="s">
        <v>6896</v>
      </c>
      <c r="Y910" t="s">
        <v>10356</v>
      </c>
      <c r="Z910">
        <v>100</v>
      </c>
      <c r="AA910">
        <v>100</v>
      </c>
      <c r="AD910">
        <v>35.799999999999997</v>
      </c>
      <c r="AJ910" t="s">
        <v>4835</v>
      </c>
      <c r="AL910" t="s">
        <v>4835</v>
      </c>
    </row>
    <row r="911" spans="1:40" x14ac:dyDescent="0.2">
      <c r="A911" t="s">
        <v>4226</v>
      </c>
      <c r="B911" t="s">
        <v>6898</v>
      </c>
      <c r="C911" t="s">
        <v>6890</v>
      </c>
      <c r="D911" t="s">
        <v>6881</v>
      </c>
      <c r="F911" t="s">
        <v>7038</v>
      </c>
      <c r="H911">
        <v>2020</v>
      </c>
      <c r="I911">
        <v>2</v>
      </c>
      <c r="J911">
        <v>2021</v>
      </c>
      <c r="K911">
        <v>5</v>
      </c>
      <c r="L911" t="s">
        <v>6884</v>
      </c>
      <c r="N911" t="s">
        <v>6816</v>
      </c>
      <c r="O911" t="s">
        <v>6937</v>
      </c>
      <c r="T911" t="s">
        <v>6947</v>
      </c>
      <c r="U911" t="s">
        <v>10357</v>
      </c>
      <c r="V911" t="s">
        <v>10358</v>
      </c>
      <c r="W911" t="s">
        <v>6896</v>
      </c>
      <c r="Y911" t="s">
        <v>10359</v>
      </c>
      <c r="Z911">
        <v>100</v>
      </c>
      <c r="AB911">
        <v>15</v>
      </c>
      <c r="AC911">
        <v>19</v>
      </c>
      <c r="AJ911" t="s">
        <v>4835</v>
      </c>
      <c r="AL911" t="s">
        <v>4837</v>
      </c>
    </row>
    <row r="912" spans="1:40" x14ac:dyDescent="0.2">
      <c r="A912" t="s">
        <v>4226</v>
      </c>
      <c r="B912" t="s">
        <v>6906</v>
      </c>
      <c r="C912" t="s">
        <v>6890</v>
      </c>
      <c r="D912" t="s">
        <v>6881</v>
      </c>
      <c r="F912" t="s">
        <v>7038</v>
      </c>
      <c r="H912">
        <v>2020</v>
      </c>
      <c r="I912">
        <v>2</v>
      </c>
      <c r="J912">
        <v>2021</v>
      </c>
      <c r="K912">
        <v>5</v>
      </c>
      <c r="L912" t="s">
        <v>6884</v>
      </c>
      <c r="N912" t="s">
        <v>6816</v>
      </c>
      <c r="O912" t="s">
        <v>6937</v>
      </c>
      <c r="T912" t="s">
        <v>6947</v>
      </c>
      <c r="U912" t="s">
        <v>10357</v>
      </c>
      <c r="V912" t="s">
        <v>10358</v>
      </c>
      <c r="W912" t="s">
        <v>6896</v>
      </c>
      <c r="Y912" t="s">
        <v>10360</v>
      </c>
      <c r="Z912">
        <v>100</v>
      </c>
      <c r="AB912">
        <v>15</v>
      </c>
      <c r="AC912">
        <v>19</v>
      </c>
      <c r="AJ912" t="s">
        <v>4835</v>
      </c>
      <c r="AL912" t="s">
        <v>4837</v>
      </c>
    </row>
    <row r="913" spans="1:40" x14ac:dyDescent="0.2">
      <c r="A913" t="s">
        <v>3746</v>
      </c>
      <c r="B913" t="s">
        <v>6879</v>
      </c>
      <c r="C913" t="s">
        <v>6916</v>
      </c>
      <c r="D913" t="s">
        <v>6881</v>
      </c>
      <c r="F913" t="s">
        <v>8532</v>
      </c>
      <c r="H913">
        <v>2010</v>
      </c>
      <c r="I913">
        <v>8</v>
      </c>
      <c r="J913">
        <v>2010</v>
      </c>
      <c r="K913">
        <v>9</v>
      </c>
      <c r="L913" t="s">
        <v>6907</v>
      </c>
      <c r="N913" t="s">
        <v>6816</v>
      </c>
      <c r="O913" t="s">
        <v>6937</v>
      </c>
      <c r="S913" t="s">
        <v>9259</v>
      </c>
      <c r="T913" t="s">
        <v>9260</v>
      </c>
      <c r="V913" t="s">
        <v>9261</v>
      </c>
      <c r="W913" t="s">
        <v>6900</v>
      </c>
      <c r="AA913">
        <v>0.9</v>
      </c>
      <c r="AB913">
        <v>18</v>
      </c>
      <c r="AE913">
        <v>40</v>
      </c>
      <c r="AF913">
        <v>35</v>
      </c>
      <c r="AG913">
        <v>44</v>
      </c>
      <c r="AH913" t="s">
        <v>9262</v>
      </c>
      <c r="AJ913" t="s">
        <v>4837</v>
      </c>
      <c r="AK913" t="s">
        <v>8631</v>
      </c>
      <c r="AL913" t="s">
        <v>4835</v>
      </c>
    </row>
    <row r="914" spans="1:40" x14ac:dyDescent="0.2">
      <c r="A914" t="s">
        <v>2162</v>
      </c>
      <c r="B914" t="s">
        <v>9263</v>
      </c>
      <c r="C914" t="s">
        <v>7855</v>
      </c>
      <c r="D914" t="s">
        <v>6881</v>
      </c>
      <c r="F914" t="s">
        <v>7857</v>
      </c>
      <c r="H914">
        <v>2018</v>
      </c>
      <c r="I914">
        <v>3</v>
      </c>
      <c r="J914">
        <v>2018</v>
      </c>
      <c r="K914">
        <v>8</v>
      </c>
      <c r="L914" t="s">
        <v>6907</v>
      </c>
      <c r="N914" t="s">
        <v>6816</v>
      </c>
      <c r="O914" t="s">
        <v>6937</v>
      </c>
      <c r="T914" t="s">
        <v>6912</v>
      </c>
      <c r="U914" t="s">
        <v>9264</v>
      </c>
      <c r="V914" t="s">
        <v>9265</v>
      </c>
      <c r="W914" t="s">
        <v>6900</v>
      </c>
      <c r="Z914">
        <v>100</v>
      </c>
      <c r="AA914">
        <v>6.5</v>
      </c>
      <c r="AB914">
        <v>18</v>
      </c>
      <c r="AC914">
        <v>68</v>
      </c>
      <c r="AH914" t="s">
        <v>9266</v>
      </c>
      <c r="AJ914" t="s">
        <v>4837</v>
      </c>
      <c r="AK914" t="s">
        <v>8631</v>
      </c>
      <c r="AL914" t="s">
        <v>4835</v>
      </c>
      <c r="AN914" t="s">
        <v>9267</v>
      </c>
    </row>
    <row r="915" spans="1:40" x14ac:dyDescent="0.2">
      <c r="A915" t="s">
        <v>2162</v>
      </c>
      <c r="B915" t="s">
        <v>9268</v>
      </c>
      <c r="C915" t="s">
        <v>7855</v>
      </c>
      <c r="D915" t="s">
        <v>6881</v>
      </c>
      <c r="F915" t="s">
        <v>7857</v>
      </c>
      <c r="H915">
        <v>2018</v>
      </c>
      <c r="I915">
        <v>3</v>
      </c>
      <c r="J915">
        <v>2018</v>
      </c>
      <c r="K915">
        <v>8</v>
      </c>
      <c r="L915" t="s">
        <v>6907</v>
      </c>
      <c r="N915" t="s">
        <v>6816</v>
      </c>
      <c r="O915" t="s">
        <v>6937</v>
      </c>
      <c r="T915" t="s">
        <v>6912</v>
      </c>
      <c r="U915" t="s">
        <v>9269</v>
      </c>
      <c r="V915" t="s">
        <v>9265</v>
      </c>
      <c r="W915" t="s">
        <v>6900</v>
      </c>
      <c r="Z915">
        <v>100</v>
      </c>
      <c r="AA915">
        <v>11.3</v>
      </c>
      <c r="AB915">
        <v>18</v>
      </c>
      <c r="AC915">
        <v>68</v>
      </c>
      <c r="AH915" t="s">
        <v>9270</v>
      </c>
      <c r="AJ915" t="s">
        <v>4837</v>
      </c>
      <c r="AK915" t="s">
        <v>8631</v>
      </c>
      <c r="AL915" t="s">
        <v>4835</v>
      </c>
      <c r="AN915" t="s">
        <v>9271</v>
      </c>
    </row>
    <row r="916" spans="1:40" x14ac:dyDescent="0.2">
      <c r="A916" t="s">
        <v>1384</v>
      </c>
      <c r="B916" t="s">
        <v>6879</v>
      </c>
      <c r="C916" t="s">
        <v>6890</v>
      </c>
      <c r="D916" t="s">
        <v>6881</v>
      </c>
      <c r="F916" t="s">
        <v>7857</v>
      </c>
      <c r="H916">
        <v>2018</v>
      </c>
      <c r="I916">
        <v>3</v>
      </c>
      <c r="J916">
        <v>2018</v>
      </c>
      <c r="K916">
        <v>8</v>
      </c>
      <c r="L916" t="s">
        <v>6907</v>
      </c>
      <c r="N916" t="s">
        <v>6816</v>
      </c>
      <c r="O916" t="s">
        <v>6937</v>
      </c>
      <c r="T916" t="s">
        <v>6912</v>
      </c>
      <c r="U916" t="s">
        <v>7825</v>
      </c>
      <c r="V916" t="s">
        <v>9272</v>
      </c>
      <c r="W916" t="s">
        <v>6896</v>
      </c>
      <c r="X916">
        <v>25.8</v>
      </c>
      <c r="Y916" t="s">
        <v>6970</v>
      </c>
      <c r="Z916">
        <v>100</v>
      </c>
      <c r="AA916">
        <v>10.1</v>
      </c>
      <c r="AB916">
        <v>18</v>
      </c>
      <c r="AC916">
        <v>68</v>
      </c>
      <c r="AD916">
        <v>27.4</v>
      </c>
      <c r="AJ916" t="s">
        <v>4837</v>
      </c>
      <c r="AK916" t="s">
        <v>9273</v>
      </c>
      <c r="AL916" t="s">
        <v>4837</v>
      </c>
      <c r="AN916" t="s">
        <v>9274</v>
      </c>
    </row>
    <row r="917" spans="1:40" x14ac:dyDescent="0.2">
      <c r="A917" t="s">
        <v>3752</v>
      </c>
      <c r="B917" t="s">
        <v>7574</v>
      </c>
      <c r="C917" t="s">
        <v>7632</v>
      </c>
      <c r="D917" t="s">
        <v>6983</v>
      </c>
      <c r="E917" t="s">
        <v>9275</v>
      </c>
      <c r="F917" t="s">
        <v>9276</v>
      </c>
      <c r="G917" t="s">
        <v>9277</v>
      </c>
      <c r="H917">
        <v>2009</v>
      </c>
      <c r="I917">
        <v>11</v>
      </c>
      <c r="J917">
        <v>2013</v>
      </c>
      <c r="K917">
        <v>2</v>
      </c>
      <c r="L917" t="s">
        <v>6884</v>
      </c>
      <c r="N917" t="s">
        <v>6818</v>
      </c>
      <c r="Q917" t="s">
        <v>7013</v>
      </c>
      <c r="T917" t="s">
        <v>6961</v>
      </c>
      <c r="V917" t="s">
        <v>9278</v>
      </c>
      <c r="W917" t="s">
        <v>6900</v>
      </c>
      <c r="Z917">
        <v>100</v>
      </c>
      <c r="AB917">
        <v>16</v>
      </c>
      <c r="AD917">
        <v>24.5</v>
      </c>
      <c r="AH917" t="s">
        <v>9279</v>
      </c>
      <c r="AJ917" t="s">
        <v>4835</v>
      </c>
      <c r="AL917" t="s">
        <v>4835</v>
      </c>
      <c r="AN917" t="s">
        <v>9280</v>
      </c>
    </row>
    <row r="918" spans="1:40" x14ac:dyDescent="0.2">
      <c r="A918" t="s">
        <v>3752</v>
      </c>
      <c r="B918" t="s">
        <v>7631</v>
      </c>
      <c r="C918" t="s">
        <v>7632</v>
      </c>
      <c r="D918" t="s">
        <v>6983</v>
      </c>
      <c r="E918" t="s">
        <v>9275</v>
      </c>
      <c r="F918" t="s">
        <v>9276</v>
      </c>
      <c r="G918" t="s">
        <v>9277</v>
      </c>
      <c r="H918">
        <v>2009</v>
      </c>
      <c r="I918">
        <v>11</v>
      </c>
      <c r="J918">
        <v>2013</v>
      </c>
      <c r="K918">
        <v>2</v>
      </c>
      <c r="L918" t="s">
        <v>6884</v>
      </c>
      <c r="N918" t="s">
        <v>6818</v>
      </c>
      <c r="Q918" t="s">
        <v>7013</v>
      </c>
      <c r="T918" t="s">
        <v>6961</v>
      </c>
      <c r="V918" t="s">
        <v>9281</v>
      </c>
      <c r="W918" t="s">
        <v>6900</v>
      </c>
      <c r="Z918">
        <v>100</v>
      </c>
      <c r="AB918">
        <v>16</v>
      </c>
      <c r="AD918">
        <v>24.4</v>
      </c>
      <c r="AH918" t="s">
        <v>9282</v>
      </c>
      <c r="AJ918" t="s">
        <v>4835</v>
      </c>
      <c r="AL918" t="s">
        <v>4835</v>
      </c>
      <c r="AN918" t="s">
        <v>9283</v>
      </c>
    </row>
    <row r="919" spans="1:40" x14ac:dyDescent="0.2">
      <c r="A919" t="s">
        <v>4756</v>
      </c>
      <c r="B919" t="s">
        <v>6879</v>
      </c>
      <c r="C919" t="s">
        <v>7997</v>
      </c>
      <c r="D919" t="s">
        <v>7031</v>
      </c>
      <c r="L919" t="s">
        <v>6884</v>
      </c>
      <c r="N919" t="s">
        <v>6816</v>
      </c>
      <c r="O919" t="s">
        <v>7244</v>
      </c>
      <c r="T919" t="s">
        <v>6947</v>
      </c>
      <c r="V919" t="s">
        <v>9761</v>
      </c>
      <c r="W919" t="s">
        <v>6896</v>
      </c>
      <c r="Y919" t="s">
        <v>7531</v>
      </c>
      <c r="Z919">
        <v>100</v>
      </c>
      <c r="AA919">
        <v>0</v>
      </c>
      <c r="AB919">
        <v>15</v>
      </c>
      <c r="AJ919" t="s">
        <v>4835</v>
      </c>
      <c r="AL919" t="s">
        <v>4835</v>
      </c>
    </row>
    <row r="920" spans="1:40" x14ac:dyDescent="0.2">
      <c r="A920" t="s">
        <v>3758</v>
      </c>
      <c r="B920" t="s">
        <v>6879</v>
      </c>
      <c r="C920" t="s">
        <v>7632</v>
      </c>
      <c r="D920" t="s">
        <v>6983</v>
      </c>
      <c r="E920" t="s">
        <v>9284</v>
      </c>
      <c r="L920" t="s">
        <v>6884</v>
      </c>
      <c r="N920" t="s">
        <v>6818</v>
      </c>
      <c r="Q920" t="s">
        <v>7013</v>
      </c>
      <c r="T920" t="s">
        <v>6961</v>
      </c>
      <c r="V920" t="s">
        <v>9285</v>
      </c>
      <c r="W920" t="s">
        <v>6896</v>
      </c>
      <c r="Y920" t="s">
        <v>9286</v>
      </c>
      <c r="Z920">
        <v>100</v>
      </c>
      <c r="AA920">
        <v>0.8</v>
      </c>
      <c r="AB920">
        <v>18</v>
      </c>
      <c r="AC920">
        <v>35</v>
      </c>
      <c r="AE920">
        <v>25</v>
      </c>
      <c r="AF920">
        <v>22</v>
      </c>
      <c r="AG920">
        <v>30</v>
      </c>
      <c r="AJ920" t="s">
        <v>4835</v>
      </c>
      <c r="AL920" t="s">
        <v>4837</v>
      </c>
      <c r="AN920" t="s">
        <v>7963</v>
      </c>
    </row>
    <row r="921" spans="1:40" x14ac:dyDescent="0.2">
      <c r="A921" t="s">
        <v>3764</v>
      </c>
      <c r="B921" t="s">
        <v>8119</v>
      </c>
      <c r="C921" t="s">
        <v>7632</v>
      </c>
      <c r="D921" t="s">
        <v>6983</v>
      </c>
      <c r="E921" t="s">
        <v>9287</v>
      </c>
      <c r="F921" t="s">
        <v>9288</v>
      </c>
      <c r="H921">
        <v>2013</v>
      </c>
      <c r="I921">
        <v>10</v>
      </c>
      <c r="J921">
        <v>2015</v>
      </c>
      <c r="K921">
        <v>6</v>
      </c>
      <c r="L921" t="s">
        <v>6907</v>
      </c>
      <c r="N921" t="s">
        <v>6818</v>
      </c>
      <c r="Q921" t="s">
        <v>7027</v>
      </c>
      <c r="S921" t="s">
        <v>9289</v>
      </c>
      <c r="T921" t="s">
        <v>6886</v>
      </c>
      <c r="V921" t="s">
        <v>9290</v>
      </c>
      <c r="W921" t="s">
        <v>6896</v>
      </c>
      <c r="Y921" t="s">
        <v>9291</v>
      </c>
      <c r="Z921">
        <v>100</v>
      </c>
      <c r="AA921">
        <v>0</v>
      </c>
      <c r="AB921">
        <v>18</v>
      </c>
      <c r="AE921">
        <v>30</v>
      </c>
      <c r="AF921">
        <v>25</v>
      </c>
      <c r="AG921">
        <v>38</v>
      </c>
      <c r="AJ921" t="s">
        <v>4835</v>
      </c>
      <c r="AL921" t="s">
        <v>4837</v>
      </c>
      <c r="AN921" t="s">
        <v>7963</v>
      </c>
    </row>
    <row r="922" spans="1:40" x14ac:dyDescent="0.2">
      <c r="A922" t="s">
        <v>3764</v>
      </c>
      <c r="B922" t="s">
        <v>8124</v>
      </c>
      <c r="C922" t="s">
        <v>7632</v>
      </c>
      <c r="D922" t="s">
        <v>6983</v>
      </c>
      <c r="E922" t="s">
        <v>9287</v>
      </c>
      <c r="F922" t="s">
        <v>9288</v>
      </c>
      <c r="H922">
        <v>2013</v>
      </c>
      <c r="I922">
        <v>10</v>
      </c>
      <c r="J922">
        <v>2015</v>
      </c>
      <c r="K922">
        <v>6</v>
      </c>
      <c r="L922" t="s">
        <v>6907</v>
      </c>
      <c r="N922" t="s">
        <v>6818</v>
      </c>
      <c r="Q922" t="s">
        <v>7027</v>
      </c>
      <c r="S922" t="s">
        <v>9289</v>
      </c>
      <c r="T922" t="s">
        <v>6886</v>
      </c>
      <c r="V922" t="s">
        <v>9290</v>
      </c>
      <c r="W922" t="s">
        <v>6896</v>
      </c>
      <c r="Y922" t="s">
        <v>9291</v>
      </c>
      <c r="Z922">
        <v>100</v>
      </c>
      <c r="AA922">
        <v>100</v>
      </c>
      <c r="AB922">
        <v>18</v>
      </c>
      <c r="AE922">
        <v>32</v>
      </c>
      <c r="AF922">
        <v>26</v>
      </c>
      <c r="AG922">
        <v>40</v>
      </c>
      <c r="AJ922" t="s">
        <v>4835</v>
      </c>
      <c r="AL922" t="s">
        <v>4837</v>
      </c>
      <c r="AN922" t="s">
        <v>7963</v>
      </c>
    </row>
    <row r="923" spans="1:40" x14ac:dyDescent="0.2">
      <c r="A923" t="s">
        <v>3770</v>
      </c>
      <c r="B923" t="s">
        <v>6963</v>
      </c>
      <c r="C923" t="s">
        <v>7632</v>
      </c>
      <c r="D923" t="s">
        <v>6983</v>
      </c>
      <c r="E923" t="s">
        <v>9292</v>
      </c>
      <c r="H923">
        <v>2011</v>
      </c>
      <c r="I923">
        <v>12</v>
      </c>
      <c r="J923">
        <v>2015</v>
      </c>
      <c r="K923">
        <v>1</v>
      </c>
      <c r="L923" t="s">
        <v>6884</v>
      </c>
      <c r="N923" t="s">
        <v>6818</v>
      </c>
      <c r="Q923" t="s">
        <v>7013</v>
      </c>
      <c r="T923" t="s">
        <v>6961</v>
      </c>
      <c r="V923" t="s">
        <v>9293</v>
      </c>
      <c r="W923" t="s">
        <v>6896</v>
      </c>
      <c r="Y923" t="s">
        <v>9294</v>
      </c>
      <c r="Z923">
        <v>100</v>
      </c>
      <c r="AB923">
        <v>18</v>
      </c>
      <c r="AE923">
        <v>25</v>
      </c>
      <c r="AF923">
        <v>22</v>
      </c>
      <c r="AG923">
        <v>30</v>
      </c>
      <c r="AJ923" t="s">
        <v>4835</v>
      </c>
      <c r="AL923" t="s">
        <v>4837</v>
      </c>
      <c r="AN923" t="s">
        <v>7963</v>
      </c>
    </row>
    <row r="924" spans="1:40" x14ac:dyDescent="0.2">
      <c r="A924" t="s">
        <v>3770</v>
      </c>
      <c r="B924" t="s">
        <v>9295</v>
      </c>
      <c r="C924" t="s">
        <v>7632</v>
      </c>
      <c r="D924" t="s">
        <v>6983</v>
      </c>
      <c r="E924" t="s">
        <v>9292</v>
      </c>
      <c r="H924">
        <v>2011</v>
      </c>
      <c r="I924">
        <v>12</v>
      </c>
      <c r="J924">
        <v>2015</v>
      </c>
      <c r="K924">
        <v>1</v>
      </c>
      <c r="L924" t="s">
        <v>6884</v>
      </c>
      <c r="N924" t="s">
        <v>6818</v>
      </c>
      <c r="Q924" t="s">
        <v>7048</v>
      </c>
      <c r="T924" t="s">
        <v>6886</v>
      </c>
      <c r="V924" t="s">
        <v>9296</v>
      </c>
      <c r="W924" t="s">
        <v>6896</v>
      </c>
      <c r="Y924" t="s">
        <v>9294</v>
      </c>
      <c r="Z924">
        <v>100</v>
      </c>
      <c r="AB924">
        <v>18</v>
      </c>
      <c r="AE924">
        <v>32</v>
      </c>
      <c r="AF924">
        <v>26</v>
      </c>
      <c r="AG924">
        <v>37</v>
      </c>
      <c r="AJ924" t="s">
        <v>4835</v>
      </c>
      <c r="AL924" t="s">
        <v>4837</v>
      </c>
      <c r="AN924" t="s">
        <v>7963</v>
      </c>
    </row>
    <row r="925" spans="1:40" x14ac:dyDescent="0.2">
      <c r="A925" t="s">
        <v>3770</v>
      </c>
      <c r="B925" t="s">
        <v>9297</v>
      </c>
      <c r="C925" t="s">
        <v>7632</v>
      </c>
      <c r="D925" t="s">
        <v>6983</v>
      </c>
      <c r="E925" t="s">
        <v>9292</v>
      </c>
      <c r="H925">
        <v>2011</v>
      </c>
      <c r="I925">
        <v>12</v>
      </c>
      <c r="J925">
        <v>2015</v>
      </c>
      <c r="K925">
        <v>1</v>
      </c>
      <c r="L925" t="s">
        <v>6884</v>
      </c>
      <c r="N925" t="s">
        <v>6818</v>
      </c>
      <c r="Q925" t="s">
        <v>6885</v>
      </c>
      <c r="T925" t="s">
        <v>6886</v>
      </c>
      <c r="V925" t="s">
        <v>9298</v>
      </c>
      <c r="W925" t="s">
        <v>6896</v>
      </c>
      <c r="Y925" t="s">
        <v>9294</v>
      </c>
      <c r="Z925">
        <v>100</v>
      </c>
      <c r="AB925">
        <v>30</v>
      </c>
      <c r="AC925">
        <v>59</v>
      </c>
      <c r="AE925">
        <v>37</v>
      </c>
      <c r="AF925">
        <v>34</v>
      </c>
      <c r="AG925">
        <v>41</v>
      </c>
      <c r="AJ925" t="s">
        <v>4835</v>
      </c>
      <c r="AL925" t="s">
        <v>4837</v>
      </c>
      <c r="AN925" t="s">
        <v>7963</v>
      </c>
    </row>
    <row r="926" spans="1:40" x14ac:dyDescent="0.2">
      <c r="A926" t="s">
        <v>4760</v>
      </c>
      <c r="B926" t="s">
        <v>6879</v>
      </c>
      <c r="C926" t="s">
        <v>7106</v>
      </c>
      <c r="D926" t="s">
        <v>6983</v>
      </c>
      <c r="E926" t="s">
        <v>9762</v>
      </c>
      <c r="F926" t="s">
        <v>9763</v>
      </c>
      <c r="G926" t="s">
        <v>9764</v>
      </c>
      <c r="H926">
        <v>2009</v>
      </c>
      <c r="I926">
        <v>6</v>
      </c>
      <c r="J926">
        <v>2011</v>
      </c>
      <c r="K926">
        <v>4</v>
      </c>
      <c r="L926" t="s">
        <v>6884</v>
      </c>
      <c r="N926" t="s">
        <v>6818</v>
      </c>
      <c r="Q926" t="s">
        <v>7027</v>
      </c>
      <c r="T926" t="s">
        <v>5178</v>
      </c>
      <c r="U926" t="s">
        <v>8209</v>
      </c>
      <c r="V926" t="s">
        <v>9765</v>
      </c>
      <c r="W926" t="s">
        <v>6900</v>
      </c>
      <c r="Z926">
        <v>100</v>
      </c>
      <c r="AA926">
        <v>0</v>
      </c>
      <c r="AB926">
        <v>18</v>
      </c>
      <c r="AC926">
        <v>35</v>
      </c>
      <c r="AD926">
        <v>24.2</v>
      </c>
      <c r="AE926">
        <v>23</v>
      </c>
      <c r="AJ926" t="s">
        <v>4835</v>
      </c>
      <c r="AL926" t="s">
        <v>4835</v>
      </c>
    </row>
    <row r="927" spans="1:40" x14ac:dyDescent="0.2">
      <c r="A927" t="s">
        <v>344</v>
      </c>
      <c r="B927" t="s">
        <v>7568</v>
      </c>
      <c r="C927" t="s">
        <v>7021</v>
      </c>
      <c r="D927" t="s">
        <v>6881</v>
      </c>
      <c r="E927" t="s">
        <v>7723</v>
      </c>
      <c r="F927" t="s">
        <v>7724</v>
      </c>
      <c r="G927" t="s">
        <v>7725</v>
      </c>
      <c r="H927">
        <v>2021</v>
      </c>
      <c r="I927">
        <v>8</v>
      </c>
      <c r="J927">
        <v>2022</v>
      </c>
      <c r="K927">
        <v>3</v>
      </c>
      <c r="L927" t="s">
        <v>6884</v>
      </c>
      <c r="N927" t="s">
        <v>6818</v>
      </c>
      <c r="Q927" t="s">
        <v>7206</v>
      </c>
      <c r="T927" t="s">
        <v>6961</v>
      </c>
      <c r="U927" t="s">
        <v>7726</v>
      </c>
      <c r="V927" t="s">
        <v>7727</v>
      </c>
      <c r="W927" t="s">
        <v>6896</v>
      </c>
      <c r="Y927" t="s">
        <v>7728</v>
      </c>
      <c r="Z927">
        <v>100</v>
      </c>
      <c r="AA927">
        <v>18.5</v>
      </c>
      <c r="AE927">
        <v>23</v>
      </c>
      <c r="AF927">
        <v>19</v>
      </c>
      <c r="AG927">
        <v>29.5</v>
      </c>
      <c r="AJ927" t="s">
        <v>4835</v>
      </c>
      <c r="AL927" t="s">
        <v>4837</v>
      </c>
      <c r="AN927" t="s">
        <v>7729</v>
      </c>
    </row>
    <row r="928" spans="1:40" x14ac:dyDescent="0.2">
      <c r="A928" t="s">
        <v>344</v>
      </c>
      <c r="B928" t="s">
        <v>7574</v>
      </c>
      <c r="C928" t="s">
        <v>7021</v>
      </c>
      <c r="D928" t="s">
        <v>6881</v>
      </c>
      <c r="E928" t="s">
        <v>7723</v>
      </c>
      <c r="F928" t="s">
        <v>7724</v>
      </c>
      <c r="G928" t="s">
        <v>7725</v>
      </c>
      <c r="H928">
        <v>2021</v>
      </c>
      <c r="I928">
        <v>8</v>
      </c>
      <c r="J928">
        <v>2022</v>
      </c>
      <c r="K928">
        <v>3</v>
      </c>
      <c r="L928" t="s">
        <v>6884</v>
      </c>
      <c r="N928" t="s">
        <v>6818</v>
      </c>
      <c r="Q928" t="s">
        <v>7206</v>
      </c>
      <c r="T928" t="s">
        <v>6961</v>
      </c>
      <c r="U928" t="s">
        <v>7730</v>
      </c>
      <c r="V928" t="s">
        <v>7731</v>
      </c>
      <c r="W928" t="s">
        <v>6896</v>
      </c>
      <c r="Y928" t="s">
        <v>7732</v>
      </c>
      <c r="Z928">
        <v>100</v>
      </c>
      <c r="AA928">
        <v>14.3</v>
      </c>
      <c r="AE928">
        <v>25</v>
      </c>
      <c r="AF928">
        <v>20</v>
      </c>
      <c r="AG928">
        <v>32</v>
      </c>
      <c r="AJ928" t="s">
        <v>4835</v>
      </c>
      <c r="AL928" t="s">
        <v>4837</v>
      </c>
      <c r="AN928" t="s">
        <v>7733</v>
      </c>
    </row>
    <row r="929" spans="1:40" x14ac:dyDescent="0.2">
      <c r="A929" t="s">
        <v>4766</v>
      </c>
      <c r="B929" t="s">
        <v>6879</v>
      </c>
      <c r="C929" t="s">
        <v>9766</v>
      </c>
      <c r="D929" t="s">
        <v>6881</v>
      </c>
      <c r="E929" t="s">
        <v>9767</v>
      </c>
      <c r="F929" t="s">
        <v>9768</v>
      </c>
      <c r="G929" t="s">
        <v>9769</v>
      </c>
      <c r="H929">
        <v>2011</v>
      </c>
      <c r="I929">
        <v>9</v>
      </c>
      <c r="J929">
        <v>2011</v>
      </c>
      <c r="K929">
        <v>11</v>
      </c>
      <c r="L929" t="s">
        <v>6884</v>
      </c>
      <c r="N929" t="s">
        <v>6816</v>
      </c>
      <c r="O929" t="s">
        <v>6937</v>
      </c>
      <c r="T929" t="s">
        <v>6894</v>
      </c>
      <c r="V929" t="s">
        <v>9770</v>
      </c>
      <c r="W929" t="s">
        <v>6900</v>
      </c>
      <c r="Z929">
        <v>100</v>
      </c>
      <c r="AA929">
        <v>0</v>
      </c>
      <c r="AB929">
        <v>18</v>
      </c>
      <c r="AE929">
        <v>24</v>
      </c>
      <c r="AF929">
        <v>22</v>
      </c>
      <c r="AG929">
        <v>26</v>
      </c>
      <c r="AH929" t="s">
        <v>9771</v>
      </c>
      <c r="AJ929" t="s">
        <v>4837</v>
      </c>
      <c r="AK929" t="s">
        <v>9772</v>
      </c>
      <c r="AL929" t="s">
        <v>4837</v>
      </c>
      <c r="AN929" t="s">
        <v>9773</v>
      </c>
    </row>
    <row r="930" spans="1:40" x14ac:dyDescent="0.2">
      <c r="A930" t="s">
        <v>4232</v>
      </c>
      <c r="B930" t="s">
        <v>6879</v>
      </c>
      <c r="C930" t="s">
        <v>6880</v>
      </c>
      <c r="D930" t="s">
        <v>6881</v>
      </c>
      <c r="F930" t="s">
        <v>8229</v>
      </c>
      <c r="G930" t="s">
        <v>10361</v>
      </c>
      <c r="H930">
        <v>2017</v>
      </c>
      <c r="I930">
        <v>10</v>
      </c>
      <c r="J930">
        <v>2018</v>
      </c>
      <c r="K930">
        <v>4</v>
      </c>
      <c r="L930" t="s">
        <v>6884</v>
      </c>
      <c r="N930" t="s">
        <v>6818</v>
      </c>
      <c r="Q930" t="s">
        <v>6920</v>
      </c>
      <c r="T930" t="s">
        <v>6886</v>
      </c>
      <c r="V930" t="s">
        <v>10362</v>
      </c>
      <c r="W930" t="s">
        <v>6896</v>
      </c>
      <c r="Y930" t="s">
        <v>10363</v>
      </c>
      <c r="Z930">
        <v>100</v>
      </c>
      <c r="AB930">
        <v>14</v>
      </c>
      <c r="AC930">
        <v>37</v>
      </c>
      <c r="AD930">
        <v>22.9</v>
      </c>
      <c r="AJ930" t="s">
        <v>4835</v>
      </c>
      <c r="AL930" t="s">
        <v>4835</v>
      </c>
      <c r="AN930" t="s">
        <v>7963</v>
      </c>
    </row>
    <row r="931" spans="1:40" x14ac:dyDescent="0.2">
      <c r="A931" t="s">
        <v>1390</v>
      </c>
      <c r="B931" t="s">
        <v>6898</v>
      </c>
      <c r="C931" t="s">
        <v>8057</v>
      </c>
      <c r="D931" t="s">
        <v>6881</v>
      </c>
      <c r="F931" t="s">
        <v>9299</v>
      </c>
      <c r="H931">
        <v>2017</v>
      </c>
      <c r="I931">
        <v>11</v>
      </c>
      <c r="J931">
        <v>2019</v>
      </c>
      <c r="K931">
        <v>5</v>
      </c>
      <c r="L931" t="s">
        <v>6884</v>
      </c>
      <c r="N931" t="s">
        <v>6816</v>
      </c>
      <c r="O931" t="s">
        <v>5178</v>
      </c>
      <c r="P931" t="s">
        <v>9300</v>
      </c>
      <c r="T931" t="s">
        <v>5178</v>
      </c>
      <c r="U931" t="s">
        <v>9301</v>
      </c>
      <c r="V931" t="s">
        <v>9302</v>
      </c>
      <c r="W931" t="s">
        <v>6896</v>
      </c>
      <c r="Y931" t="s">
        <v>6970</v>
      </c>
      <c r="AB931">
        <v>13</v>
      </c>
      <c r="AC931">
        <v>88</v>
      </c>
      <c r="AJ931" t="s">
        <v>4835</v>
      </c>
      <c r="AL931" t="s">
        <v>4835</v>
      </c>
      <c r="AN931" t="s">
        <v>9303</v>
      </c>
    </row>
    <row r="932" spans="1:40" x14ac:dyDescent="0.2">
      <c r="A932" t="s">
        <v>1390</v>
      </c>
      <c r="B932" t="s">
        <v>6906</v>
      </c>
      <c r="C932" t="s">
        <v>8057</v>
      </c>
      <c r="D932" t="s">
        <v>6881</v>
      </c>
      <c r="F932" t="s">
        <v>9299</v>
      </c>
      <c r="H932">
        <v>2017</v>
      </c>
      <c r="I932">
        <v>11</v>
      </c>
      <c r="J932">
        <v>2019</v>
      </c>
      <c r="K932">
        <v>5</v>
      </c>
      <c r="L932" t="s">
        <v>6907</v>
      </c>
      <c r="N932" t="s">
        <v>6816</v>
      </c>
      <c r="O932" t="s">
        <v>5178</v>
      </c>
      <c r="P932" t="s">
        <v>9300</v>
      </c>
      <c r="T932" t="s">
        <v>5178</v>
      </c>
      <c r="U932" t="s">
        <v>9301</v>
      </c>
      <c r="V932" t="s">
        <v>9304</v>
      </c>
      <c r="W932" t="s">
        <v>6896</v>
      </c>
      <c r="Y932" t="s">
        <v>7263</v>
      </c>
      <c r="AB932">
        <v>13</v>
      </c>
      <c r="AC932">
        <v>88</v>
      </c>
      <c r="AJ932" t="s">
        <v>4835</v>
      </c>
      <c r="AL932" t="s">
        <v>4835</v>
      </c>
      <c r="AN932" t="s">
        <v>9303</v>
      </c>
    </row>
    <row r="933" spans="1:40" x14ac:dyDescent="0.2">
      <c r="A933" t="s">
        <v>3777</v>
      </c>
      <c r="B933" t="s">
        <v>6879</v>
      </c>
      <c r="C933" t="s">
        <v>10364</v>
      </c>
      <c r="D933" t="s">
        <v>7031</v>
      </c>
      <c r="F933" t="s">
        <v>10365</v>
      </c>
      <c r="G933" t="s">
        <v>10366</v>
      </c>
      <c r="H933">
        <v>2015</v>
      </c>
      <c r="J933">
        <v>2015</v>
      </c>
      <c r="L933" t="s">
        <v>6884</v>
      </c>
      <c r="N933" t="s">
        <v>6818</v>
      </c>
      <c r="Q933" t="s">
        <v>7019</v>
      </c>
      <c r="T933" t="s">
        <v>6947</v>
      </c>
      <c r="V933" t="s">
        <v>10367</v>
      </c>
      <c r="W933" t="s">
        <v>6896</v>
      </c>
      <c r="Z933">
        <v>91</v>
      </c>
      <c r="AA933">
        <v>2</v>
      </c>
      <c r="AB933">
        <v>21</v>
      </c>
      <c r="AC933">
        <v>60</v>
      </c>
      <c r="AD933">
        <v>34.799999999999997</v>
      </c>
      <c r="AE933">
        <v>32</v>
      </c>
      <c r="AJ933" t="s">
        <v>4835</v>
      </c>
      <c r="AL933" t="s">
        <v>4837</v>
      </c>
    </row>
    <row r="934" spans="1:40" x14ac:dyDescent="0.2">
      <c r="A934" t="s">
        <v>2620</v>
      </c>
      <c r="B934" t="s">
        <v>6879</v>
      </c>
      <c r="C934" t="s">
        <v>9538</v>
      </c>
      <c r="D934" t="s">
        <v>6881</v>
      </c>
      <c r="F934" t="s">
        <v>9556</v>
      </c>
      <c r="G934" t="s">
        <v>9557</v>
      </c>
      <c r="H934">
        <v>2013</v>
      </c>
      <c r="I934">
        <v>9</v>
      </c>
      <c r="J934">
        <v>2013</v>
      </c>
      <c r="K934">
        <v>10</v>
      </c>
      <c r="L934" t="s">
        <v>6884</v>
      </c>
      <c r="N934" t="s">
        <v>6818</v>
      </c>
      <c r="Q934" t="s">
        <v>5178</v>
      </c>
      <c r="R934" t="s">
        <v>9558</v>
      </c>
      <c r="S934" t="s">
        <v>9559</v>
      </c>
      <c r="T934" t="s">
        <v>7605</v>
      </c>
      <c r="U934" t="s">
        <v>9560</v>
      </c>
      <c r="V934" t="s">
        <v>9561</v>
      </c>
      <c r="W934" t="s">
        <v>6900</v>
      </c>
      <c r="Z934">
        <v>100</v>
      </c>
      <c r="AA934">
        <v>1.4</v>
      </c>
      <c r="AB934">
        <v>16</v>
      </c>
      <c r="AD934">
        <v>35.9</v>
      </c>
      <c r="AJ934" t="s">
        <v>4835</v>
      </c>
      <c r="AL934" t="s">
        <v>4837</v>
      </c>
    </row>
    <row r="935" spans="1:40" x14ac:dyDescent="0.2">
      <c r="A935" t="s">
        <v>3783</v>
      </c>
      <c r="B935" t="s">
        <v>6879</v>
      </c>
      <c r="C935" t="s">
        <v>7116</v>
      </c>
      <c r="D935" t="s">
        <v>7031</v>
      </c>
      <c r="E935" t="s">
        <v>10368</v>
      </c>
      <c r="F935" t="s">
        <v>10369</v>
      </c>
      <c r="H935">
        <v>2011</v>
      </c>
      <c r="I935">
        <v>10</v>
      </c>
      <c r="J935">
        <v>2012</v>
      </c>
      <c r="K935">
        <v>1</v>
      </c>
      <c r="L935" t="s">
        <v>6884</v>
      </c>
      <c r="N935" t="s">
        <v>6818</v>
      </c>
      <c r="Q935" t="s">
        <v>7206</v>
      </c>
      <c r="T935" t="s">
        <v>6961</v>
      </c>
      <c r="V935" t="s">
        <v>10370</v>
      </c>
      <c r="W935" t="s">
        <v>6896</v>
      </c>
      <c r="Z935">
        <v>100</v>
      </c>
      <c r="AA935">
        <v>0.6</v>
      </c>
      <c r="AB935">
        <v>14</v>
      </c>
      <c r="AC935">
        <v>48</v>
      </c>
      <c r="AD935">
        <v>26.3</v>
      </c>
      <c r="AJ935" t="s">
        <v>4835</v>
      </c>
      <c r="AL935" t="s">
        <v>4835</v>
      </c>
    </row>
    <row r="936" spans="1:40" x14ac:dyDescent="0.2">
      <c r="A936" t="s">
        <v>1856</v>
      </c>
      <c r="B936" t="s">
        <v>6898</v>
      </c>
      <c r="C936" t="s">
        <v>7855</v>
      </c>
      <c r="D936" t="s">
        <v>6881</v>
      </c>
      <c r="F936" t="s">
        <v>7857</v>
      </c>
      <c r="G936" t="s">
        <v>8368</v>
      </c>
      <c r="H936">
        <v>2016</v>
      </c>
      <c r="I936">
        <v>1</v>
      </c>
      <c r="J936">
        <v>2019</v>
      </c>
      <c r="K936">
        <v>8</v>
      </c>
      <c r="L936" t="s">
        <v>6884</v>
      </c>
      <c r="N936" t="s">
        <v>6818</v>
      </c>
      <c r="Q936" t="s">
        <v>6893</v>
      </c>
      <c r="T936" t="s">
        <v>6886</v>
      </c>
      <c r="V936" t="s">
        <v>8369</v>
      </c>
      <c r="W936" t="s">
        <v>6896</v>
      </c>
      <c r="X936">
        <v>100</v>
      </c>
      <c r="Y936" t="s">
        <v>8370</v>
      </c>
      <c r="AA936">
        <v>12.95</v>
      </c>
      <c r="AD936">
        <v>28.7</v>
      </c>
      <c r="AJ936" t="s">
        <v>4835</v>
      </c>
      <c r="AL936" t="s">
        <v>4837</v>
      </c>
    </row>
    <row r="937" spans="1:40" x14ac:dyDescent="0.2">
      <c r="A937" t="s">
        <v>1856</v>
      </c>
      <c r="B937" t="s">
        <v>6906</v>
      </c>
      <c r="C937" t="s">
        <v>7855</v>
      </c>
      <c r="D937" t="s">
        <v>6881</v>
      </c>
      <c r="F937" t="s">
        <v>7857</v>
      </c>
      <c r="G937" t="s">
        <v>8368</v>
      </c>
      <c r="H937">
        <v>2016</v>
      </c>
      <c r="I937">
        <v>1</v>
      </c>
      <c r="J937">
        <v>2019</v>
      </c>
      <c r="K937">
        <v>8</v>
      </c>
      <c r="L937" t="s">
        <v>6907</v>
      </c>
      <c r="N937" t="s">
        <v>6818</v>
      </c>
      <c r="Q937" t="s">
        <v>6893</v>
      </c>
      <c r="T937" t="s">
        <v>6886</v>
      </c>
      <c r="V937" t="s">
        <v>8369</v>
      </c>
      <c r="W937" t="s">
        <v>6896</v>
      </c>
      <c r="X937">
        <v>100</v>
      </c>
      <c r="Y937" t="s">
        <v>8371</v>
      </c>
      <c r="AA937">
        <v>5.33</v>
      </c>
      <c r="AD937">
        <v>30.8</v>
      </c>
      <c r="AJ937" t="s">
        <v>4835</v>
      </c>
      <c r="AL937" t="s">
        <v>4837</v>
      </c>
    </row>
    <row r="938" spans="1:40" x14ac:dyDescent="0.2">
      <c r="A938" t="s">
        <v>4772</v>
      </c>
      <c r="B938" t="s">
        <v>6879</v>
      </c>
      <c r="C938" t="s">
        <v>7910</v>
      </c>
      <c r="D938" t="s">
        <v>6983</v>
      </c>
      <c r="F938" t="s">
        <v>9774</v>
      </c>
      <c r="H938">
        <v>2012</v>
      </c>
      <c r="I938">
        <v>7</v>
      </c>
      <c r="J938">
        <v>2013</v>
      </c>
      <c r="K938">
        <v>7</v>
      </c>
      <c r="L938" t="s">
        <v>6884</v>
      </c>
      <c r="N938" t="s">
        <v>6816</v>
      </c>
      <c r="O938" t="s">
        <v>7244</v>
      </c>
      <c r="T938" t="s">
        <v>6947</v>
      </c>
      <c r="V938" t="s">
        <v>9775</v>
      </c>
      <c r="W938" t="s">
        <v>6900</v>
      </c>
      <c r="Z938">
        <v>100</v>
      </c>
      <c r="AB938">
        <v>18</v>
      </c>
      <c r="AC938">
        <v>29</v>
      </c>
      <c r="AD938">
        <v>24.6</v>
      </c>
      <c r="AH938" t="s">
        <v>9776</v>
      </c>
      <c r="AJ938" t="s">
        <v>4837</v>
      </c>
      <c r="AK938" t="s">
        <v>9777</v>
      </c>
      <c r="AL938" t="s">
        <v>4835</v>
      </c>
    </row>
    <row r="939" spans="1:40" x14ac:dyDescent="0.2">
      <c r="A939" t="s">
        <v>2168</v>
      </c>
      <c r="B939" t="s">
        <v>6879</v>
      </c>
      <c r="C939" t="s">
        <v>7007</v>
      </c>
      <c r="D939" t="s">
        <v>6881</v>
      </c>
      <c r="F939" t="s">
        <v>7392</v>
      </c>
      <c r="G939" t="s">
        <v>9305</v>
      </c>
      <c r="H939">
        <v>2015</v>
      </c>
      <c r="I939">
        <v>2</v>
      </c>
      <c r="J939">
        <v>2017</v>
      </c>
      <c r="K939">
        <v>11</v>
      </c>
      <c r="L939" t="s">
        <v>6907</v>
      </c>
      <c r="N939" t="s">
        <v>6818</v>
      </c>
      <c r="Q939" t="s">
        <v>6893</v>
      </c>
      <c r="T939" t="s">
        <v>6886</v>
      </c>
      <c r="V939" t="s">
        <v>9306</v>
      </c>
      <c r="W939" t="s">
        <v>6896</v>
      </c>
      <c r="X939">
        <v>100</v>
      </c>
      <c r="Y939" t="s">
        <v>7258</v>
      </c>
      <c r="Z939">
        <v>100</v>
      </c>
      <c r="AA939">
        <v>4.2699999999999996</v>
      </c>
      <c r="AJ939" t="s">
        <v>4835</v>
      </c>
      <c r="AL939" t="s">
        <v>4837</v>
      </c>
    </row>
    <row r="940" spans="1:40" x14ac:dyDescent="0.2">
      <c r="A940" t="s">
        <v>2174</v>
      </c>
      <c r="B940" t="s">
        <v>6879</v>
      </c>
      <c r="C940" t="s">
        <v>7007</v>
      </c>
      <c r="D940" t="s">
        <v>6881</v>
      </c>
      <c r="E940" t="s">
        <v>9307</v>
      </c>
      <c r="G940" t="s">
        <v>9308</v>
      </c>
      <c r="H940">
        <v>2018</v>
      </c>
      <c r="I940">
        <v>7</v>
      </c>
      <c r="J940">
        <v>2019</v>
      </c>
      <c r="K940">
        <v>5</v>
      </c>
      <c r="L940" t="s">
        <v>6884</v>
      </c>
      <c r="N940" t="s">
        <v>6818</v>
      </c>
      <c r="Q940" t="s">
        <v>6920</v>
      </c>
      <c r="T940" t="s">
        <v>6886</v>
      </c>
      <c r="V940" t="s">
        <v>9309</v>
      </c>
      <c r="W940" t="s">
        <v>6896</v>
      </c>
      <c r="AB940">
        <v>18</v>
      </c>
      <c r="AC940">
        <v>66</v>
      </c>
      <c r="AD940">
        <v>42.8</v>
      </c>
      <c r="AJ940" t="s">
        <v>4835</v>
      </c>
      <c r="AL940" t="s">
        <v>4837</v>
      </c>
    </row>
    <row r="941" spans="1:40" x14ac:dyDescent="0.2">
      <c r="A941" t="s">
        <v>1396</v>
      </c>
      <c r="B941" t="s">
        <v>6898</v>
      </c>
      <c r="C941" t="s">
        <v>7007</v>
      </c>
      <c r="D941" t="s">
        <v>6881</v>
      </c>
      <c r="E941" t="s">
        <v>9310</v>
      </c>
      <c r="F941" t="s">
        <v>7747</v>
      </c>
      <c r="H941">
        <v>2018</v>
      </c>
      <c r="I941">
        <v>4</v>
      </c>
      <c r="J941">
        <v>2018</v>
      </c>
      <c r="K941">
        <v>5</v>
      </c>
      <c r="L941" t="s">
        <v>6884</v>
      </c>
      <c r="N941" t="s">
        <v>6818</v>
      </c>
      <c r="Q941" t="s">
        <v>6893</v>
      </c>
      <c r="R941" t="s">
        <v>9311</v>
      </c>
      <c r="T941" t="s">
        <v>6886</v>
      </c>
      <c r="V941" t="s">
        <v>9312</v>
      </c>
      <c r="W941" t="s">
        <v>6900</v>
      </c>
      <c r="AB941">
        <v>18</v>
      </c>
      <c r="AC941">
        <v>49</v>
      </c>
      <c r="AJ941" t="s">
        <v>4835</v>
      </c>
      <c r="AL941" t="s">
        <v>4835</v>
      </c>
      <c r="AN941" t="s">
        <v>9313</v>
      </c>
    </row>
    <row r="942" spans="1:40" x14ac:dyDescent="0.2">
      <c r="A942" t="s">
        <v>1396</v>
      </c>
      <c r="B942" t="s">
        <v>6906</v>
      </c>
      <c r="C942" t="s">
        <v>7007</v>
      </c>
      <c r="D942" t="s">
        <v>6881</v>
      </c>
      <c r="E942" t="s">
        <v>9310</v>
      </c>
      <c r="F942" t="s">
        <v>7747</v>
      </c>
      <c r="H942">
        <v>2018</v>
      </c>
      <c r="I942">
        <v>4</v>
      </c>
      <c r="J942">
        <v>2018</v>
      </c>
      <c r="K942">
        <v>5</v>
      </c>
      <c r="L942" t="s">
        <v>6907</v>
      </c>
      <c r="N942" t="s">
        <v>6818</v>
      </c>
      <c r="Q942" t="s">
        <v>6893</v>
      </c>
      <c r="R942" t="s">
        <v>9314</v>
      </c>
      <c r="T942" t="s">
        <v>6886</v>
      </c>
      <c r="V942" t="s">
        <v>9312</v>
      </c>
      <c r="W942" t="s">
        <v>6900</v>
      </c>
      <c r="AB942">
        <v>18</v>
      </c>
      <c r="AC942">
        <v>49</v>
      </c>
      <c r="AJ942" t="s">
        <v>4835</v>
      </c>
      <c r="AL942" t="s">
        <v>4835</v>
      </c>
      <c r="AN942" t="s">
        <v>9313</v>
      </c>
    </row>
    <row r="943" spans="1:40" x14ac:dyDescent="0.2">
      <c r="A943" t="s">
        <v>957</v>
      </c>
      <c r="B943" t="s">
        <v>6906</v>
      </c>
      <c r="C943" t="s">
        <v>7007</v>
      </c>
      <c r="D943" t="s">
        <v>6881</v>
      </c>
      <c r="F943" t="s">
        <v>7734</v>
      </c>
      <c r="G943" t="s">
        <v>7735</v>
      </c>
      <c r="H943">
        <v>2016</v>
      </c>
      <c r="I943">
        <v>1</v>
      </c>
      <c r="J943">
        <v>2021</v>
      </c>
      <c r="K943">
        <v>12</v>
      </c>
      <c r="L943" t="s">
        <v>6907</v>
      </c>
      <c r="N943" t="s">
        <v>6818</v>
      </c>
      <c r="Q943" t="s">
        <v>6925</v>
      </c>
      <c r="T943" t="s">
        <v>6987</v>
      </c>
      <c r="V943" t="s">
        <v>7736</v>
      </c>
      <c r="W943" t="s">
        <v>6896</v>
      </c>
      <c r="Y943" t="s">
        <v>7737</v>
      </c>
      <c r="AB943">
        <v>3</v>
      </c>
      <c r="AC943">
        <v>95</v>
      </c>
      <c r="AJ943" t="s">
        <v>4835</v>
      </c>
      <c r="AL943" t="s">
        <v>4837</v>
      </c>
      <c r="AN943" t="s">
        <v>7738</v>
      </c>
    </row>
    <row r="944" spans="1:40" x14ac:dyDescent="0.2">
      <c r="A944" t="s">
        <v>957</v>
      </c>
      <c r="B944" t="s">
        <v>6898</v>
      </c>
      <c r="C944" t="s">
        <v>7007</v>
      </c>
      <c r="D944" t="s">
        <v>6881</v>
      </c>
      <c r="F944" t="s">
        <v>7734</v>
      </c>
      <c r="G944" t="s">
        <v>7735</v>
      </c>
      <c r="H944">
        <v>2016</v>
      </c>
      <c r="I944">
        <v>1</v>
      </c>
      <c r="J944">
        <v>2021</v>
      </c>
      <c r="K944">
        <v>12</v>
      </c>
      <c r="L944" t="s">
        <v>6884</v>
      </c>
      <c r="N944" t="s">
        <v>6818</v>
      </c>
      <c r="Q944" t="s">
        <v>6925</v>
      </c>
      <c r="T944" t="s">
        <v>6987</v>
      </c>
      <c r="V944" t="s">
        <v>7739</v>
      </c>
      <c r="W944" t="s">
        <v>6896</v>
      </c>
      <c r="Y944" t="s">
        <v>7740</v>
      </c>
      <c r="AB944">
        <v>3</v>
      </c>
      <c r="AC944">
        <v>95</v>
      </c>
      <c r="AJ944" t="s">
        <v>4835</v>
      </c>
      <c r="AL944" t="s">
        <v>4837</v>
      </c>
      <c r="AN944" t="s">
        <v>7738</v>
      </c>
    </row>
    <row r="945" spans="1:38" x14ac:dyDescent="0.2">
      <c r="A945" t="s">
        <v>963</v>
      </c>
      <c r="B945" t="s">
        <v>6879</v>
      </c>
      <c r="C945" t="s">
        <v>7007</v>
      </c>
      <c r="D945" t="s">
        <v>6881</v>
      </c>
      <c r="E945" t="s">
        <v>7741</v>
      </c>
      <c r="F945" t="s">
        <v>7742</v>
      </c>
      <c r="G945" t="s">
        <v>7743</v>
      </c>
      <c r="H945">
        <v>2020</v>
      </c>
      <c r="I945">
        <v>9</v>
      </c>
      <c r="J945">
        <v>2022</v>
      </c>
      <c r="K945">
        <v>3</v>
      </c>
      <c r="L945" t="s">
        <v>6884</v>
      </c>
      <c r="N945" t="s">
        <v>6818</v>
      </c>
      <c r="Q945" t="s">
        <v>6203</v>
      </c>
      <c r="T945" t="s">
        <v>6886</v>
      </c>
      <c r="U945" t="s">
        <v>7744</v>
      </c>
      <c r="V945" t="s">
        <v>7745</v>
      </c>
      <c r="W945" t="s">
        <v>6896</v>
      </c>
      <c r="Y945" t="s">
        <v>7746</v>
      </c>
      <c r="Z945">
        <v>100</v>
      </c>
      <c r="AA945">
        <v>0</v>
      </c>
      <c r="AB945">
        <v>20</v>
      </c>
      <c r="AC945">
        <v>57</v>
      </c>
      <c r="AD945">
        <v>29</v>
      </c>
      <c r="AE945">
        <v>27</v>
      </c>
      <c r="AF945">
        <v>24</v>
      </c>
      <c r="AG945">
        <v>32</v>
      </c>
      <c r="AJ945" t="s">
        <v>4835</v>
      </c>
      <c r="AL945" t="s">
        <v>4837</v>
      </c>
    </row>
    <row r="946" spans="1:38" x14ac:dyDescent="0.2">
      <c r="A946" t="s">
        <v>350</v>
      </c>
      <c r="B946" t="s">
        <v>6906</v>
      </c>
      <c r="C946" t="s">
        <v>7007</v>
      </c>
      <c r="D946" t="s">
        <v>6881</v>
      </c>
      <c r="E946" t="s">
        <v>7255</v>
      </c>
      <c r="F946" t="s">
        <v>7747</v>
      </c>
      <c r="G946" t="s">
        <v>7748</v>
      </c>
      <c r="H946">
        <v>2018</v>
      </c>
      <c r="J946">
        <v>2018</v>
      </c>
      <c r="L946" t="s">
        <v>6907</v>
      </c>
      <c r="N946" t="s">
        <v>6818</v>
      </c>
      <c r="Q946" t="s">
        <v>5178</v>
      </c>
      <c r="R946" t="s">
        <v>7749</v>
      </c>
      <c r="T946" t="s">
        <v>6886</v>
      </c>
      <c r="U946" t="s">
        <v>7750</v>
      </c>
      <c r="V946" t="s">
        <v>7751</v>
      </c>
      <c r="W946" t="s">
        <v>6896</v>
      </c>
      <c r="X946">
        <v>52.3</v>
      </c>
      <c r="Y946" t="s">
        <v>7752</v>
      </c>
      <c r="Z946">
        <v>100</v>
      </c>
      <c r="AE946">
        <v>31</v>
      </c>
      <c r="AF946">
        <v>27</v>
      </c>
      <c r="AG946">
        <v>37</v>
      </c>
      <c r="AJ946" t="s">
        <v>4835</v>
      </c>
      <c r="AL946" t="s">
        <v>4837</v>
      </c>
    </row>
    <row r="947" spans="1:38" x14ac:dyDescent="0.2">
      <c r="A947" t="s">
        <v>350</v>
      </c>
      <c r="B947" t="s">
        <v>6898</v>
      </c>
      <c r="C947" t="s">
        <v>7007</v>
      </c>
      <c r="D947" t="s">
        <v>6881</v>
      </c>
      <c r="E947" t="s">
        <v>7255</v>
      </c>
      <c r="F947" t="s">
        <v>7747</v>
      </c>
      <c r="G947" t="s">
        <v>7748</v>
      </c>
      <c r="H947">
        <v>2018</v>
      </c>
      <c r="J947">
        <v>2018</v>
      </c>
      <c r="L947" t="s">
        <v>6884</v>
      </c>
      <c r="N947" t="s">
        <v>6818</v>
      </c>
      <c r="Q947" t="s">
        <v>5178</v>
      </c>
      <c r="R947" t="s">
        <v>7749</v>
      </c>
      <c r="T947" t="s">
        <v>6886</v>
      </c>
      <c r="U947" t="s">
        <v>7750</v>
      </c>
      <c r="V947" t="s">
        <v>7751</v>
      </c>
      <c r="W947" t="s">
        <v>6896</v>
      </c>
      <c r="X947">
        <v>63.72</v>
      </c>
      <c r="Y947" t="s">
        <v>7753</v>
      </c>
      <c r="Z947">
        <v>100</v>
      </c>
      <c r="AE947">
        <v>31</v>
      </c>
      <c r="AF947">
        <v>27</v>
      </c>
      <c r="AG947">
        <v>36</v>
      </c>
      <c r="AJ947" t="s">
        <v>4835</v>
      </c>
      <c r="AL947" t="s">
        <v>4837</v>
      </c>
    </row>
    <row r="948" spans="1:38" x14ac:dyDescent="0.2">
      <c r="A948" t="s">
        <v>357</v>
      </c>
      <c r="B948" t="s">
        <v>7754</v>
      </c>
      <c r="C948" t="s">
        <v>7007</v>
      </c>
      <c r="D948" t="s">
        <v>6881</v>
      </c>
      <c r="E948" t="s">
        <v>7755</v>
      </c>
      <c r="F948" t="s">
        <v>7756</v>
      </c>
      <c r="H948">
        <v>2019</v>
      </c>
      <c r="I948">
        <v>4</v>
      </c>
      <c r="J948">
        <v>2019</v>
      </c>
      <c r="K948">
        <v>8</v>
      </c>
      <c r="L948" t="s">
        <v>6884</v>
      </c>
      <c r="N948" t="s">
        <v>6816</v>
      </c>
      <c r="O948" t="s">
        <v>6937</v>
      </c>
      <c r="T948" t="s">
        <v>6894</v>
      </c>
      <c r="V948" t="s">
        <v>7757</v>
      </c>
      <c r="W948" t="s">
        <v>6896</v>
      </c>
      <c r="Y948" t="s">
        <v>7758</v>
      </c>
      <c r="Z948">
        <v>100</v>
      </c>
      <c r="AB948">
        <v>18</v>
      </c>
      <c r="AJ948" t="s">
        <v>4835</v>
      </c>
      <c r="AL948" t="s">
        <v>4837</v>
      </c>
    </row>
    <row r="949" spans="1:38" x14ac:dyDescent="0.2">
      <c r="A949" t="s">
        <v>357</v>
      </c>
      <c r="B949" t="s">
        <v>7759</v>
      </c>
      <c r="C949" t="s">
        <v>7007</v>
      </c>
      <c r="D949" t="s">
        <v>6881</v>
      </c>
      <c r="E949" t="s">
        <v>7755</v>
      </c>
      <c r="F949" t="s">
        <v>7756</v>
      </c>
      <c r="H949">
        <v>2020</v>
      </c>
      <c r="I949">
        <v>4</v>
      </c>
      <c r="J949">
        <v>2020</v>
      </c>
      <c r="K949">
        <v>8</v>
      </c>
      <c r="L949" t="s">
        <v>6884</v>
      </c>
      <c r="N949" t="s">
        <v>6816</v>
      </c>
      <c r="O949" t="s">
        <v>6937</v>
      </c>
      <c r="T949" t="s">
        <v>6894</v>
      </c>
      <c r="V949" t="s">
        <v>7757</v>
      </c>
      <c r="W949" t="s">
        <v>6896</v>
      </c>
      <c r="Y949" t="s">
        <v>7758</v>
      </c>
      <c r="Z949">
        <v>100</v>
      </c>
      <c r="AB949">
        <v>18</v>
      </c>
      <c r="AJ949" t="s">
        <v>4835</v>
      </c>
      <c r="AL949" t="s">
        <v>4837</v>
      </c>
    </row>
    <row r="950" spans="1:38" x14ac:dyDescent="0.2">
      <c r="A950" t="s">
        <v>357</v>
      </c>
      <c r="B950" t="s">
        <v>7760</v>
      </c>
      <c r="C950" t="s">
        <v>7007</v>
      </c>
      <c r="D950" t="s">
        <v>6881</v>
      </c>
      <c r="E950" t="s">
        <v>7755</v>
      </c>
      <c r="F950" t="s">
        <v>7756</v>
      </c>
      <c r="H950">
        <v>2021</v>
      </c>
      <c r="I950">
        <v>4</v>
      </c>
      <c r="J950">
        <v>2021</v>
      </c>
      <c r="K950">
        <v>8</v>
      </c>
      <c r="L950" t="s">
        <v>6884</v>
      </c>
      <c r="N950" t="s">
        <v>6816</v>
      </c>
      <c r="O950" t="s">
        <v>6937</v>
      </c>
      <c r="T950" t="s">
        <v>6894</v>
      </c>
      <c r="V950" t="s">
        <v>7757</v>
      </c>
      <c r="W950" t="s">
        <v>6896</v>
      </c>
      <c r="Y950" t="s">
        <v>7758</v>
      </c>
      <c r="Z950">
        <v>100</v>
      </c>
      <c r="AB950">
        <v>18</v>
      </c>
      <c r="AJ950" t="s">
        <v>4835</v>
      </c>
      <c r="AL950" t="s">
        <v>4837</v>
      </c>
    </row>
    <row r="951" spans="1:38" x14ac:dyDescent="0.2">
      <c r="A951" t="s">
        <v>357</v>
      </c>
      <c r="B951" t="s">
        <v>7761</v>
      </c>
      <c r="C951" t="s">
        <v>7007</v>
      </c>
      <c r="D951" t="s">
        <v>6881</v>
      </c>
      <c r="E951" t="s">
        <v>7755</v>
      </c>
      <c r="F951" t="s">
        <v>7756</v>
      </c>
      <c r="H951">
        <v>2022</v>
      </c>
      <c r="I951">
        <v>4</v>
      </c>
      <c r="J951">
        <v>2022</v>
      </c>
      <c r="K951">
        <v>8</v>
      </c>
      <c r="L951" t="s">
        <v>6884</v>
      </c>
      <c r="N951" t="s">
        <v>6816</v>
      </c>
      <c r="O951" t="s">
        <v>6937</v>
      </c>
      <c r="T951" t="s">
        <v>6894</v>
      </c>
      <c r="V951" t="s">
        <v>7757</v>
      </c>
      <c r="W951" t="s">
        <v>6896</v>
      </c>
      <c r="Y951" t="s">
        <v>7758</v>
      </c>
      <c r="Z951">
        <v>100</v>
      </c>
      <c r="AB951">
        <v>18</v>
      </c>
      <c r="AJ951" t="s">
        <v>4835</v>
      </c>
      <c r="AL951" t="s">
        <v>4837</v>
      </c>
    </row>
    <row r="952" spans="1:38" x14ac:dyDescent="0.2">
      <c r="A952" t="s">
        <v>2181</v>
      </c>
      <c r="B952" t="s">
        <v>9315</v>
      </c>
      <c r="C952" t="s">
        <v>7086</v>
      </c>
      <c r="D952" t="s">
        <v>6881</v>
      </c>
      <c r="F952" t="s">
        <v>9316</v>
      </c>
      <c r="H952">
        <v>2015</v>
      </c>
      <c r="I952">
        <v>11</v>
      </c>
      <c r="J952">
        <v>2016</v>
      </c>
      <c r="K952">
        <v>5</v>
      </c>
      <c r="L952" t="s">
        <v>6884</v>
      </c>
      <c r="N952" t="s">
        <v>6818</v>
      </c>
      <c r="Q952" t="s">
        <v>6203</v>
      </c>
      <c r="T952" t="s">
        <v>6947</v>
      </c>
      <c r="V952" t="s">
        <v>9317</v>
      </c>
      <c r="W952" t="s">
        <v>6900</v>
      </c>
      <c r="AB952">
        <v>15</v>
      </c>
      <c r="AC952">
        <v>46</v>
      </c>
      <c r="AD952">
        <v>28.9</v>
      </c>
      <c r="AJ952" t="s">
        <v>4837</v>
      </c>
      <c r="AK952" t="s">
        <v>9318</v>
      </c>
      <c r="AL952" t="s">
        <v>4835</v>
      </c>
    </row>
    <row r="953" spans="1:38" x14ac:dyDescent="0.2">
      <c r="A953" t="s">
        <v>2181</v>
      </c>
      <c r="B953" t="s">
        <v>9319</v>
      </c>
      <c r="C953" t="s">
        <v>7007</v>
      </c>
      <c r="D953" t="s">
        <v>6881</v>
      </c>
      <c r="F953" t="s">
        <v>9320</v>
      </c>
      <c r="H953">
        <v>2017</v>
      </c>
      <c r="I953">
        <v>10</v>
      </c>
      <c r="J953">
        <v>2018</v>
      </c>
      <c r="K953">
        <v>9</v>
      </c>
      <c r="L953" t="s">
        <v>6884</v>
      </c>
      <c r="N953" t="s">
        <v>6818</v>
      </c>
      <c r="Q953" t="s">
        <v>6203</v>
      </c>
      <c r="T953" t="s">
        <v>6947</v>
      </c>
      <c r="V953" t="s">
        <v>9317</v>
      </c>
      <c r="W953" t="s">
        <v>6900</v>
      </c>
      <c r="AB953">
        <v>22</v>
      </c>
      <c r="AC953">
        <v>47</v>
      </c>
      <c r="AD953">
        <v>31.4</v>
      </c>
      <c r="AJ953" t="s">
        <v>4837</v>
      </c>
      <c r="AK953" t="s">
        <v>9318</v>
      </c>
      <c r="AL953" t="s">
        <v>4835</v>
      </c>
    </row>
    <row r="954" spans="1:38" x14ac:dyDescent="0.2">
      <c r="A954" t="s">
        <v>2181</v>
      </c>
      <c r="B954" t="s">
        <v>9321</v>
      </c>
      <c r="C954" t="s">
        <v>7483</v>
      </c>
      <c r="D954" t="s">
        <v>6881</v>
      </c>
      <c r="F954" t="s">
        <v>8004</v>
      </c>
      <c r="H954">
        <v>2018</v>
      </c>
      <c r="I954">
        <v>7</v>
      </c>
      <c r="J954">
        <v>2018</v>
      </c>
      <c r="K954">
        <v>9</v>
      </c>
      <c r="L954" t="s">
        <v>6884</v>
      </c>
      <c r="N954" t="s">
        <v>6818</v>
      </c>
      <c r="Q954" t="s">
        <v>6203</v>
      </c>
      <c r="T954" t="s">
        <v>6947</v>
      </c>
      <c r="V954" t="s">
        <v>9317</v>
      </c>
      <c r="W954" t="s">
        <v>6900</v>
      </c>
      <c r="AB954">
        <v>19</v>
      </c>
      <c r="AC954">
        <v>41</v>
      </c>
      <c r="AD954">
        <v>30.6</v>
      </c>
      <c r="AJ954" t="s">
        <v>4837</v>
      </c>
      <c r="AK954" t="s">
        <v>9318</v>
      </c>
      <c r="AL954" t="s">
        <v>4835</v>
      </c>
    </row>
    <row r="955" spans="1:38" x14ac:dyDescent="0.2">
      <c r="A955" t="s">
        <v>1403</v>
      </c>
      <c r="B955" t="s">
        <v>6879</v>
      </c>
      <c r="C955" t="s">
        <v>7091</v>
      </c>
      <c r="D955" t="s">
        <v>6881</v>
      </c>
      <c r="F955" t="s">
        <v>9322</v>
      </c>
      <c r="G955" t="s">
        <v>9323</v>
      </c>
      <c r="H955">
        <v>2014</v>
      </c>
      <c r="J955">
        <v>2015</v>
      </c>
      <c r="L955" t="s">
        <v>6884</v>
      </c>
      <c r="N955" t="s">
        <v>6818</v>
      </c>
      <c r="Q955" t="s">
        <v>6952</v>
      </c>
      <c r="S955" t="s">
        <v>9324</v>
      </c>
      <c r="T955" t="s">
        <v>6961</v>
      </c>
      <c r="V955" t="s">
        <v>9325</v>
      </c>
      <c r="W955" t="s">
        <v>4835</v>
      </c>
      <c r="Z955">
        <v>100</v>
      </c>
      <c r="AB955">
        <v>18</v>
      </c>
      <c r="AC955">
        <v>19</v>
      </c>
      <c r="AJ955" t="s">
        <v>4835</v>
      </c>
      <c r="AL955" t="s">
        <v>4837</v>
      </c>
    </row>
    <row r="956" spans="1:38" x14ac:dyDescent="0.2">
      <c r="A956" t="s">
        <v>3789</v>
      </c>
      <c r="B956" t="s">
        <v>10432</v>
      </c>
      <c r="C956" t="s">
        <v>7904</v>
      </c>
      <c r="D956" t="s">
        <v>6983</v>
      </c>
      <c r="E956" t="s">
        <v>10433</v>
      </c>
      <c r="H956">
        <v>2011</v>
      </c>
      <c r="I956">
        <v>9</v>
      </c>
      <c r="J956">
        <v>2011</v>
      </c>
      <c r="K956">
        <v>12</v>
      </c>
      <c r="L956" t="s">
        <v>6884</v>
      </c>
      <c r="N956" t="s">
        <v>6816</v>
      </c>
      <c r="O956" t="s">
        <v>6937</v>
      </c>
      <c r="S956" t="s">
        <v>10434</v>
      </c>
      <c r="T956" t="s">
        <v>6894</v>
      </c>
      <c r="U956" t="s">
        <v>10435</v>
      </c>
      <c r="V956" t="s">
        <v>10436</v>
      </c>
      <c r="W956" t="s">
        <v>6896</v>
      </c>
      <c r="Y956" t="s">
        <v>6970</v>
      </c>
      <c r="Z956">
        <v>100</v>
      </c>
      <c r="AA956">
        <v>7.1</v>
      </c>
      <c r="AB956">
        <v>16</v>
      </c>
      <c r="AJ956" t="s">
        <v>4837</v>
      </c>
      <c r="AK956" t="s">
        <v>10437</v>
      </c>
      <c r="AL956" t="s">
        <v>4837</v>
      </c>
    </row>
    <row r="957" spans="1:38" x14ac:dyDescent="0.2">
      <c r="A957" t="s">
        <v>3789</v>
      </c>
      <c r="B957" t="s">
        <v>10438</v>
      </c>
      <c r="C957" t="s">
        <v>7904</v>
      </c>
      <c r="D957" t="s">
        <v>6983</v>
      </c>
      <c r="E957" t="s">
        <v>10433</v>
      </c>
      <c r="H957">
        <v>2011</v>
      </c>
      <c r="I957">
        <v>9</v>
      </c>
      <c r="J957">
        <v>2011</v>
      </c>
      <c r="K957">
        <v>12</v>
      </c>
      <c r="L957" t="s">
        <v>6884</v>
      </c>
      <c r="N957" t="s">
        <v>6816</v>
      </c>
      <c r="O957" t="s">
        <v>6937</v>
      </c>
      <c r="S957" t="s">
        <v>10439</v>
      </c>
      <c r="T957" t="s">
        <v>6894</v>
      </c>
      <c r="U957" t="s">
        <v>10440</v>
      </c>
      <c r="V957" t="s">
        <v>10436</v>
      </c>
      <c r="W957" t="s">
        <v>6896</v>
      </c>
      <c r="Y957" t="s">
        <v>6970</v>
      </c>
      <c r="Z957">
        <v>100</v>
      </c>
      <c r="AA957">
        <v>2.9</v>
      </c>
      <c r="AB957">
        <v>16</v>
      </c>
      <c r="AJ957" t="s">
        <v>4837</v>
      </c>
      <c r="AK957" t="s">
        <v>10437</v>
      </c>
      <c r="AL957" t="s">
        <v>4837</v>
      </c>
    </row>
    <row r="958" spans="1:38" x14ac:dyDescent="0.2">
      <c r="A958" t="s">
        <v>3789</v>
      </c>
      <c r="B958" t="s">
        <v>10441</v>
      </c>
      <c r="C958" t="s">
        <v>7904</v>
      </c>
      <c r="D958" t="s">
        <v>6983</v>
      </c>
      <c r="E958" t="s">
        <v>10433</v>
      </c>
      <c r="H958">
        <v>2011</v>
      </c>
      <c r="I958">
        <v>9</v>
      </c>
      <c r="J958">
        <v>2011</v>
      </c>
      <c r="K958">
        <v>12</v>
      </c>
      <c r="L958" t="s">
        <v>6884</v>
      </c>
      <c r="N958" t="s">
        <v>6816</v>
      </c>
      <c r="O958" t="s">
        <v>6937</v>
      </c>
      <c r="S958" t="s">
        <v>10442</v>
      </c>
      <c r="T958" t="s">
        <v>6947</v>
      </c>
      <c r="U958" t="s">
        <v>10443</v>
      </c>
      <c r="V958" t="s">
        <v>10436</v>
      </c>
      <c r="W958" t="s">
        <v>6896</v>
      </c>
      <c r="Y958" t="s">
        <v>6970</v>
      </c>
      <c r="Z958">
        <v>100</v>
      </c>
      <c r="AA958">
        <v>0.7</v>
      </c>
      <c r="AB958">
        <v>16</v>
      </c>
      <c r="AJ958" t="s">
        <v>4837</v>
      </c>
      <c r="AK958" t="s">
        <v>10437</v>
      </c>
      <c r="AL958" t="s">
        <v>4837</v>
      </c>
    </row>
    <row r="959" spans="1:38" x14ac:dyDescent="0.2">
      <c r="A959" t="s">
        <v>3789</v>
      </c>
      <c r="B959" t="s">
        <v>10444</v>
      </c>
      <c r="C959" t="s">
        <v>7904</v>
      </c>
      <c r="D959" t="s">
        <v>6983</v>
      </c>
      <c r="E959" t="s">
        <v>10433</v>
      </c>
      <c r="H959">
        <v>2011</v>
      </c>
      <c r="I959">
        <v>9</v>
      </c>
      <c r="J959">
        <v>2011</v>
      </c>
      <c r="K959">
        <v>12</v>
      </c>
      <c r="L959" t="s">
        <v>6884</v>
      </c>
      <c r="N959" t="s">
        <v>6816</v>
      </c>
      <c r="O959" t="s">
        <v>6937</v>
      </c>
      <c r="S959" t="s">
        <v>10445</v>
      </c>
      <c r="T959" t="s">
        <v>6947</v>
      </c>
      <c r="U959" t="s">
        <v>10446</v>
      </c>
      <c r="V959" t="s">
        <v>10436</v>
      </c>
      <c r="W959" t="s">
        <v>6896</v>
      </c>
      <c r="Y959" t="s">
        <v>6970</v>
      </c>
      <c r="Z959">
        <v>100</v>
      </c>
      <c r="AA959">
        <v>0.8</v>
      </c>
      <c r="AB959">
        <v>16</v>
      </c>
      <c r="AJ959" t="s">
        <v>4837</v>
      </c>
      <c r="AK959" t="s">
        <v>10437</v>
      </c>
      <c r="AL959" t="s">
        <v>4837</v>
      </c>
    </row>
    <row r="960" spans="1:38" x14ac:dyDescent="0.2">
      <c r="A960" t="s">
        <v>3789</v>
      </c>
      <c r="B960" t="s">
        <v>10447</v>
      </c>
      <c r="C960" t="s">
        <v>7904</v>
      </c>
      <c r="D960" t="s">
        <v>6983</v>
      </c>
      <c r="E960" t="s">
        <v>10433</v>
      </c>
      <c r="H960">
        <v>2011</v>
      </c>
      <c r="I960">
        <v>9</v>
      </c>
      <c r="J960">
        <v>2011</v>
      </c>
      <c r="K960">
        <v>12</v>
      </c>
      <c r="L960" t="s">
        <v>6907</v>
      </c>
      <c r="N960" t="s">
        <v>6816</v>
      </c>
      <c r="O960" t="s">
        <v>6937</v>
      </c>
      <c r="S960" t="s">
        <v>10439</v>
      </c>
      <c r="T960" t="s">
        <v>6947</v>
      </c>
      <c r="U960" t="s">
        <v>10448</v>
      </c>
      <c r="V960" t="s">
        <v>10436</v>
      </c>
      <c r="W960" t="s">
        <v>6896</v>
      </c>
      <c r="Y960" t="s">
        <v>6970</v>
      </c>
      <c r="Z960">
        <v>100</v>
      </c>
      <c r="AA960">
        <v>0.6</v>
      </c>
      <c r="AB960">
        <v>16</v>
      </c>
      <c r="AJ960" t="s">
        <v>4837</v>
      </c>
      <c r="AK960" t="s">
        <v>10437</v>
      </c>
      <c r="AL960" t="s">
        <v>4837</v>
      </c>
    </row>
    <row r="961" spans="1:40" x14ac:dyDescent="0.2">
      <c r="A961" t="s">
        <v>3789</v>
      </c>
      <c r="B961" t="s">
        <v>10449</v>
      </c>
      <c r="C961" t="s">
        <v>7904</v>
      </c>
      <c r="D961" t="s">
        <v>6983</v>
      </c>
      <c r="E961" t="s">
        <v>10433</v>
      </c>
      <c r="H961">
        <v>2011</v>
      </c>
      <c r="I961">
        <v>9</v>
      </c>
      <c r="J961">
        <v>2011</v>
      </c>
      <c r="K961">
        <v>12</v>
      </c>
      <c r="L961" t="s">
        <v>6907</v>
      </c>
      <c r="N961" t="s">
        <v>6816</v>
      </c>
      <c r="O961" t="s">
        <v>6937</v>
      </c>
      <c r="S961" t="s">
        <v>10445</v>
      </c>
      <c r="T961" t="s">
        <v>6947</v>
      </c>
      <c r="U961" t="s">
        <v>10450</v>
      </c>
      <c r="V961" t="s">
        <v>10436</v>
      </c>
      <c r="W961" t="s">
        <v>6896</v>
      </c>
      <c r="Y961" t="s">
        <v>6970</v>
      </c>
      <c r="Z961">
        <v>100</v>
      </c>
      <c r="AA961">
        <v>0</v>
      </c>
      <c r="AB961">
        <v>16</v>
      </c>
      <c r="AJ961" t="s">
        <v>4837</v>
      </c>
      <c r="AK961" t="s">
        <v>10437</v>
      </c>
      <c r="AL961" t="s">
        <v>4837</v>
      </c>
    </row>
    <row r="962" spans="1:40" x14ac:dyDescent="0.2">
      <c r="A962" t="s">
        <v>1409</v>
      </c>
      <c r="B962" t="s">
        <v>6879</v>
      </c>
      <c r="C962" t="s">
        <v>7886</v>
      </c>
      <c r="D962" t="s">
        <v>6881</v>
      </c>
      <c r="F962" t="s">
        <v>9326</v>
      </c>
      <c r="H962">
        <v>2017</v>
      </c>
      <c r="I962">
        <v>10</v>
      </c>
      <c r="J962">
        <v>2019</v>
      </c>
      <c r="K962">
        <v>8</v>
      </c>
      <c r="L962" t="s">
        <v>6907</v>
      </c>
      <c r="N962" t="s">
        <v>6818</v>
      </c>
      <c r="Q962" t="s">
        <v>6893</v>
      </c>
      <c r="S962" t="s">
        <v>9327</v>
      </c>
      <c r="T962" t="s">
        <v>6912</v>
      </c>
      <c r="U962" t="s">
        <v>7825</v>
      </c>
      <c r="V962" t="s">
        <v>9328</v>
      </c>
      <c r="W962" t="s">
        <v>6896</v>
      </c>
      <c r="Y962" t="s">
        <v>6970</v>
      </c>
      <c r="Z962">
        <v>100</v>
      </c>
      <c r="AA962">
        <v>5</v>
      </c>
      <c r="AB962">
        <v>18</v>
      </c>
      <c r="AC962">
        <v>26</v>
      </c>
      <c r="AJ962" t="s">
        <v>4835</v>
      </c>
      <c r="AL962" t="s">
        <v>4835</v>
      </c>
      <c r="AN962" t="s">
        <v>9329</v>
      </c>
    </row>
    <row r="963" spans="1:40" x14ac:dyDescent="0.2">
      <c r="A963" t="s">
        <v>1416</v>
      </c>
      <c r="B963" t="s">
        <v>6879</v>
      </c>
      <c r="C963" t="s">
        <v>7007</v>
      </c>
      <c r="D963" t="s">
        <v>6881</v>
      </c>
      <c r="F963" t="s">
        <v>7747</v>
      </c>
      <c r="H963">
        <v>2021</v>
      </c>
      <c r="I963">
        <v>4</v>
      </c>
      <c r="J963">
        <v>2021</v>
      </c>
      <c r="K963">
        <v>10</v>
      </c>
      <c r="L963" t="s">
        <v>6907</v>
      </c>
      <c r="N963" t="s">
        <v>6816</v>
      </c>
      <c r="O963" t="s">
        <v>6937</v>
      </c>
      <c r="S963" t="s">
        <v>9330</v>
      </c>
      <c r="T963" t="s">
        <v>6912</v>
      </c>
      <c r="V963" t="s">
        <v>9331</v>
      </c>
      <c r="W963" t="s">
        <v>4835</v>
      </c>
      <c r="Z963">
        <v>100</v>
      </c>
      <c r="AA963">
        <v>19.05</v>
      </c>
      <c r="AB963">
        <v>18</v>
      </c>
      <c r="AH963" t="s">
        <v>9332</v>
      </c>
      <c r="AJ963" t="s">
        <v>4835</v>
      </c>
      <c r="AL963" t="s">
        <v>4835</v>
      </c>
    </row>
    <row r="964" spans="1:40" x14ac:dyDescent="0.2">
      <c r="A964" t="s">
        <v>364</v>
      </c>
      <c r="B964" t="s">
        <v>6879</v>
      </c>
      <c r="C964" t="s">
        <v>7007</v>
      </c>
      <c r="D964" t="s">
        <v>6881</v>
      </c>
      <c r="F964" t="s">
        <v>7747</v>
      </c>
      <c r="H964">
        <v>2021</v>
      </c>
      <c r="I964">
        <v>4</v>
      </c>
      <c r="J964">
        <v>2022</v>
      </c>
      <c r="K964">
        <v>3</v>
      </c>
      <c r="L964" t="s">
        <v>6907</v>
      </c>
      <c r="N964" t="s">
        <v>6816</v>
      </c>
      <c r="O964" t="s">
        <v>6937</v>
      </c>
      <c r="P964" t="s">
        <v>9333</v>
      </c>
      <c r="T964" t="s">
        <v>6912</v>
      </c>
      <c r="V964" t="s">
        <v>9334</v>
      </c>
      <c r="W964" t="s">
        <v>6900</v>
      </c>
      <c r="Z964">
        <v>100</v>
      </c>
      <c r="AA964">
        <v>28.95</v>
      </c>
      <c r="AB964">
        <v>18</v>
      </c>
      <c r="AJ964" t="s">
        <v>4835</v>
      </c>
      <c r="AL964" t="s">
        <v>4837</v>
      </c>
      <c r="AN964" t="s">
        <v>9335</v>
      </c>
    </row>
    <row r="965" spans="1:40" x14ac:dyDescent="0.2">
      <c r="A965" t="s">
        <v>3795</v>
      </c>
      <c r="B965" t="s">
        <v>10371</v>
      </c>
      <c r="C965" t="s">
        <v>10372</v>
      </c>
      <c r="D965" t="s">
        <v>6881</v>
      </c>
      <c r="F965" t="s">
        <v>10373</v>
      </c>
      <c r="H965">
        <v>2014</v>
      </c>
      <c r="I965">
        <v>2</v>
      </c>
      <c r="J965">
        <v>2014</v>
      </c>
      <c r="K965">
        <v>12</v>
      </c>
      <c r="L965" t="s">
        <v>6884</v>
      </c>
      <c r="N965" t="s">
        <v>6816</v>
      </c>
      <c r="O965" t="s">
        <v>6937</v>
      </c>
      <c r="T965" t="s">
        <v>6894</v>
      </c>
      <c r="V965" t="s">
        <v>10374</v>
      </c>
      <c r="W965" t="s">
        <v>6900</v>
      </c>
      <c r="Z965">
        <v>100</v>
      </c>
      <c r="AA965">
        <v>11.1</v>
      </c>
      <c r="AB965">
        <v>19</v>
      </c>
      <c r="AC965">
        <v>74</v>
      </c>
      <c r="AD965">
        <v>39.4</v>
      </c>
      <c r="AJ965" t="s">
        <v>4837</v>
      </c>
      <c r="AK965" t="s">
        <v>9772</v>
      </c>
      <c r="AL965" t="s">
        <v>4835</v>
      </c>
    </row>
    <row r="966" spans="1:40" x14ac:dyDescent="0.2">
      <c r="A966" t="s">
        <v>3795</v>
      </c>
      <c r="B966" t="s">
        <v>10375</v>
      </c>
      <c r="C966" t="s">
        <v>10372</v>
      </c>
      <c r="D966" t="s">
        <v>6881</v>
      </c>
      <c r="F966" t="s">
        <v>10373</v>
      </c>
      <c r="H966">
        <v>2014</v>
      </c>
      <c r="I966">
        <v>2</v>
      </c>
      <c r="J966">
        <v>2014</v>
      </c>
      <c r="K966">
        <v>12</v>
      </c>
      <c r="L966" t="s">
        <v>5178</v>
      </c>
      <c r="M966" t="s">
        <v>6975</v>
      </c>
      <c r="N966" t="s">
        <v>6816</v>
      </c>
      <c r="O966" t="s">
        <v>6937</v>
      </c>
      <c r="T966" t="s">
        <v>6894</v>
      </c>
      <c r="V966" t="s">
        <v>10376</v>
      </c>
      <c r="W966" t="s">
        <v>6900</v>
      </c>
      <c r="Z966">
        <v>100</v>
      </c>
      <c r="AA966">
        <v>12.4</v>
      </c>
      <c r="AB966">
        <v>18</v>
      </c>
      <c r="AC966">
        <v>70</v>
      </c>
      <c r="AD966">
        <v>34.299999999999997</v>
      </c>
      <c r="AJ966" t="s">
        <v>4837</v>
      </c>
      <c r="AK966" t="s">
        <v>9772</v>
      </c>
      <c r="AL966" t="s">
        <v>4835</v>
      </c>
    </row>
    <row r="967" spans="1:40" x14ac:dyDescent="0.2">
      <c r="A967" t="s">
        <v>4778</v>
      </c>
      <c r="B967" t="s">
        <v>6879</v>
      </c>
      <c r="C967" t="s">
        <v>6890</v>
      </c>
      <c r="D967" t="s">
        <v>6881</v>
      </c>
      <c r="E967" t="s">
        <v>8263</v>
      </c>
      <c r="F967" t="s">
        <v>9778</v>
      </c>
      <c r="G967" t="s">
        <v>9779</v>
      </c>
      <c r="H967">
        <v>2011</v>
      </c>
      <c r="I967">
        <v>9</v>
      </c>
      <c r="J967">
        <v>2012</v>
      </c>
      <c r="K967">
        <v>6</v>
      </c>
      <c r="L967" t="s">
        <v>6907</v>
      </c>
      <c r="N967" t="s">
        <v>6816</v>
      </c>
      <c r="O967" t="s">
        <v>6937</v>
      </c>
      <c r="T967" t="s">
        <v>5178</v>
      </c>
      <c r="U967" t="s">
        <v>9780</v>
      </c>
      <c r="V967" t="s">
        <v>9781</v>
      </c>
      <c r="W967" t="s">
        <v>6896</v>
      </c>
      <c r="Y967" t="s">
        <v>9782</v>
      </c>
      <c r="Z967">
        <v>60.5</v>
      </c>
      <c r="AA967">
        <v>0</v>
      </c>
      <c r="AB967">
        <v>12</v>
      </c>
      <c r="AC967">
        <v>21</v>
      </c>
      <c r="AE967">
        <v>15</v>
      </c>
      <c r="AF967">
        <v>13</v>
      </c>
      <c r="AG967">
        <v>18</v>
      </c>
      <c r="AJ967" t="s">
        <v>4835</v>
      </c>
      <c r="AL967" t="s">
        <v>4835</v>
      </c>
    </row>
    <row r="968" spans="1:40" x14ac:dyDescent="0.2">
      <c r="A968" t="s">
        <v>3801</v>
      </c>
      <c r="B968" t="s">
        <v>6879</v>
      </c>
      <c r="C968" t="s">
        <v>7086</v>
      </c>
      <c r="D968" t="s">
        <v>6983</v>
      </c>
      <c r="E968" t="s">
        <v>8382</v>
      </c>
      <c r="F968" t="s">
        <v>10377</v>
      </c>
      <c r="H968">
        <v>2014</v>
      </c>
      <c r="I968">
        <v>3</v>
      </c>
      <c r="J968">
        <v>2014</v>
      </c>
      <c r="K968">
        <v>11</v>
      </c>
      <c r="L968" t="s">
        <v>6884</v>
      </c>
      <c r="N968" t="s">
        <v>6818</v>
      </c>
      <c r="Q968" t="s">
        <v>6885</v>
      </c>
      <c r="T968" t="s">
        <v>6886</v>
      </c>
      <c r="V968" t="s">
        <v>10378</v>
      </c>
      <c r="W968" t="s">
        <v>6896</v>
      </c>
      <c r="X968">
        <v>33.1</v>
      </c>
      <c r="Y968" t="s">
        <v>10379</v>
      </c>
      <c r="Z968">
        <v>100</v>
      </c>
      <c r="AB968">
        <v>15</v>
      </c>
      <c r="AC968">
        <v>64</v>
      </c>
      <c r="AD968">
        <v>33</v>
      </c>
      <c r="AJ968" t="s">
        <v>4835</v>
      </c>
      <c r="AL968" t="s">
        <v>4837</v>
      </c>
    </row>
    <row r="969" spans="1:40" x14ac:dyDescent="0.2">
      <c r="A969" t="s">
        <v>370</v>
      </c>
      <c r="B969" t="s">
        <v>6879</v>
      </c>
      <c r="C969" t="s">
        <v>7762</v>
      </c>
      <c r="D969" t="s">
        <v>6881</v>
      </c>
      <c r="F969" t="s">
        <v>7763</v>
      </c>
      <c r="H969">
        <v>2021</v>
      </c>
      <c r="I969">
        <v>9</v>
      </c>
      <c r="J969">
        <v>2022</v>
      </c>
      <c r="K969">
        <v>10</v>
      </c>
      <c r="L969" t="s">
        <v>6907</v>
      </c>
      <c r="N969" t="s">
        <v>6816</v>
      </c>
      <c r="O969" t="s">
        <v>6937</v>
      </c>
      <c r="S969" t="s">
        <v>7764</v>
      </c>
      <c r="T969" t="s">
        <v>6912</v>
      </c>
      <c r="V969" t="s">
        <v>7765</v>
      </c>
      <c r="W969" t="s">
        <v>6900</v>
      </c>
      <c r="Z969">
        <v>100</v>
      </c>
      <c r="AA969">
        <v>2.9</v>
      </c>
      <c r="AB969">
        <v>17</v>
      </c>
      <c r="AE969">
        <v>30</v>
      </c>
      <c r="AF969">
        <v>26</v>
      </c>
      <c r="AG969">
        <v>35</v>
      </c>
      <c r="AJ969" t="s">
        <v>4835</v>
      </c>
      <c r="AL969" t="s">
        <v>4837</v>
      </c>
    </row>
    <row r="970" spans="1:40" x14ac:dyDescent="0.2">
      <c r="A970" t="s">
        <v>2187</v>
      </c>
      <c r="B970" t="s">
        <v>6879</v>
      </c>
      <c r="C970" t="s">
        <v>7241</v>
      </c>
      <c r="D970" t="s">
        <v>6983</v>
      </c>
      <c r="F970" t="s">
        <v>7260</v>
      </c>
      <c r="H970">
        <v>2016</v>
      </c>
      <c r="I970">
        <v>9</v>
      </c>
      <c r="J970">
        <v>2018</v>
      </c>
      <c r="K970">
        <v>2</v>
      </c>
      <c r="L970" t="s">
        <v>6907</v>
      </c>
      <c r="N970" t="s">
        <v>6818</v>
      </c>
      <c r="Q970" t="s">
        <v>5178</v>
      </c>
      <c r="R970" t="s">
        <v>9336</v>
      </c>
      <c r="T970" t="s">
        <v>6886</v>
      </c>
      <c r="V970" t="s">
        <v>9337</v>
      </c>
      <c r="W970" t="s">
        <v>6896</v>
      </c>
      <c r="X970">
        <v>100</v>
      </c>
      <c r="Y970" t="s">
        <v>7263</v>
      </c>
      <c r="AA970">
        <v>7.2</v>
      </c>
      <c r="AD970">
        <v>26.9</v>
      </c>
      <c r="AJ970" t="s">
        <v>4835</v>
      </c>
      <c r="AL970" t="s">
        <v>4835</v>
      </c>
    </row>
    <row r="971" spans="1:40" x14ac:dyDescent="0.2">
      <c r="A971" t="s">
        <v>3808</v>
      </c>
      <c r="B971" t="s">
        <v>6879</v>
      </c>
      <c r="C971" t="s">
        <v>7516</v>
      </c>
      <c r="D971" t="s">
        <v>6881</v>
      </c>
      <c r="F971" t="s">
        <v>7517</v>
      </c>
      <c r="G971" t="s">
        <v>10380</v>
      </c>
      <c r="H971">
        <v>2015</v>
      </c>
      <c r="I971">
        <v>7</v>
      </c>
      <c r="J971">
        <v>2016</v>
      </c>
      <c r="K971">
        <v>3</v>
      </c>
      <c r="L971" t="s">
        <v>6884</v>
      </c>
      <c r="N971" t="s">
        <v>6818</v>
      </c>
      <c r="Q971" t="s">
        <v>6967</v>
      </c>
      <c r="T971" t="s">
        <v>6961</v>
      </c>
      <c r="V971" t="s">
        <v>10381</v>
      </c>
      <c r="W971" t="s">
        <v>6896</v>
      </c>
      <c r="Z971">
        <v>100</v>
      </c>
      <c r="AA971">
        <v>23</v>
      </c>
      <c r="AB971">
        <v>18</v>
      </c>
      <c r="AE971">
        <v>30</v>
      </c>
      <c r="AF971">
        <v>26</v>
      </c>
      <c r="AG971">
        <v>35</v>
      </c>
      <c r="AJ971" t="s">
        <v>4835</v>
      </c>
      <c r="AL971" t="s">
        <v>4837</v>
      </c>
    </row>
    <row r="972" spans="1:40" x14ac:dyDescent="0.2">
      <c r="A972" t="s">
        <v>3815</v>
      </c>
      <c r="B972" t="s">
        <v>6879</v>
      </c>
      <c r="C972" t="s">
        <v>7516</v>
      </c>
      <c r="D972" t="s">
        <v>6881</v>
      </c>
      <c r="F972" t="s">
        <v>7517</v>
      </c>
      <c r="G972" t="s">
        <v>10382</v>
      </c>
      <c r="H972">
        <v>2015</v>
      </c>
      <c r="I972">
        <v>7</v>
      </c>
      <c r="J972">
        <v>2016</v>
      </c>
      <c r="K972">
        <v>5</v>
      </c>
      <c r="L972" t="s">
        <v>6884</v>
      </c>
      <c r="N972" t="s">
        <v>6818</v>
      </c>
      <c r="Q972" t="s">
        <v>6967</v>
      </c>
      <c r="T972" t="s">
        <v>6961</v>
      </c>
      <c r="V972" t="s">
        <v>10383</v>
      </c>
      <c r="W972" t="s">
        <v>6896</v>
      </c>
      <c r="X972">
        <v>41</v>
      </c>
      <c r="Y972" t="s">
        <v>10384</v>
      </c>
      <c r="Z972">
        <v>100</v>
      </c>
      <c r="AA972">
        <v>22.5</v>
      </c>
      <c r="AB972">
        <v>19</v>
      </c>
      <c r="AC972">
        <v>45</v>
      </c>
      <c r="AE972">
        <v>30</v>
      </c>
      <c r="AJ972" t="s">
        <v>4835</v>
      </c>
      <c r="AL972" t="s">
        <v>4837</v>
      </c>
    </row>
    <row r="973" spans="1:40" x14ac:dyDescent="0.2">
      <c r="A973" t="s">
        <v>379</v>
      </c>
      <c r="B973" t="s">
        <v>7766</v>
      </c>
      <c r="C973" t="s">
        <v>7007</v>
      </c>
      <c r="D973" t="s">
        <v>6900</v>
      </c>
      <c r="E973" t="s">
        <v>7755</v>
      </c>
      <c r="F973" t="s">
        <v>7767</v>
      </c>
      <c r="G973" t="s">
        <v>7768</v>
      </c>
      <c r="H973">
        <v>2018</v>
      </c>
      <c r="I973">
        <v>4</v>
      </c>
      <c r="J973">
        <v>2018</v>
      </c>
      <c r="K973">
        <v>8</v>
      </c>
      <c r="L973" t="s">
        <v>6907</v>
      </c>
      <c r="N973" t="s">
        <v>6816</v>
      </c>
      <c r="O973" t="s">
        <v>6937</v>
      </c>
      <c r="T973" t="s">
        <v>6912</v>
      </c>
      <c r="V973" t="s">
        <v>7769</v>
      </c>
      <c r="W973" t="s">
        <v>6900</v>
      </c>
      <c r="Z973">
        <v>100</v>
      </c>
      <c r="AA973">
        <v>7.3</v>
      </c>
      <c r="AB973">
        <v>18</v>
      </c>
      <c r="AJ973" t="s">
        <v>4835</v>
      </c>
      <c r="AL973" t="s">
        <v>4837</v>
      </c>
    </row>
    <row r="974" spans="1:40" x14ac:dyDescent="0.2">
      <c r="A974" t="s">
        <v>379</v>
      </c>
      <c r="B974" t="s">
        <v>7754</v>
      </c>
      <c r="C974" t="s">
        <v>7007</v>
      </c>
      <c r="D974" t="s">
        <v>6900</v>
      </c>
      <c r="E974" t="s">
        <v>7755</v>
      </c>
      <c r="F974" t="s">
        <v>7767</v>
      </c>
      <c r="G974" t="s">
        <v>7768</v>
      </c>
      <c r="H974">
        <v>2019</v>
      </c>
      <c r="I974">
        <v>4</v>
      </c>
      <c r="J974">
        <v>2019</v>
      </c>
      <c r="K974">
        <v>8</v>
      </c>
      <c r="L974" t="s">
        <v>6907</v>
      </c>
      <c r="N974" t="s">
        <v>6816</v>
      </c>
      <c r="O974" t="s">
        <v>6937</v>
      </c>
      <c r="T974" t="s">
        <v>6912</v>
      </c>
      <c r="V974" t="s">
        <v>7769</v>
      </c>
      <c r="W974" t="s">
        <v>6900</v>
      </c>
      <c r="Z974">
        <v>100</v>
      </c>
      <c r="AA974">
        <v>9.5</v>
      </c>
      <c r="AB974">
        <v>18</v>
      </c>
      <c r="AJ974" t="s">
        <v>4835</v>
      </c>
      <c r="AL974" t="s">
        <v>4837</v>
      </c>
    </row>
    <row r="975" spans="1:40" x14ac:dyDescent="0.2">
      <c r="A975" t="s">
        <v>379</v>
      </c>
      <c r="B975" t="s">
        <v>7759</v>
      </c>
      <c r="C975" t="s">
        <v>7007</v>
      </c>
      <c r="D975" t="s">
        <v>6900</v>
      </c>
      <c r="E975" t="s">
        <v>7755</v>
      </c>
      <c r="F975" t="s">
        <v>7767</v>
      </c>
      <c r="G975" t="s">
        <v>7768</v>
      </c>
      <c r="H975">
        <v>2020</v>
      </c>
      <c r="I975">
        <v>4</v>
      </c>
      <c r="J975">
        <v>2020</v>
      </c>
      <c r="K975">
        <v>8</v>
      </c>
      <c r="L975" t="s">
        <v>6907</v>
      </c>
      <c r="N975" t="s">
        <v>6816</v>
      </c>
      <c r="O975" t="s">
        <v>6937</v>
      </c>
      <c r="T975" t="s">
        <v>6912</v>
      </c>
      <c r="V975" t="s">
        <v>7769</v>
      </c>
      <c r="W975" t="s">
        <v>6900</v>
      </c>
      <c r="Z975">
        <v>100</v>
      </c>
      <c r="AA975">
        <v>4.9000000000000004</v>
      </c>
      <c r="AB975">
        <v>18</v>
      </c>
      <c r="AJ975" t="s">
        <v>4835</v>
      </c>
      <c r="AL975" t="s">
        <v>4837</v>
      </c>
    </row>
    <row r="976" spans="1:40" x14ac:dyDescent="0.2">
      <c r="A976" t="s">
        <v>379</v>
      </c>
      <c r="B976" t="s">
        <v>7760</v>
      </c>
      <c r="C976" t="s">
        <v>7007</v>
      </c>
      <c r="D976" t="s">
        <v>6900</v>
      </c>
      <c r="E976" t="s">
        <v>7755</v>
      </c>
      <c r="F976" t="s">
        <v>7767</v>
      </c>
      <c r="G976" t="s">
        <v>7768</v>
      </c>
      <c r="H976">
        <v>2021</v>
      </c>
      <c r="I976">
        <v>4</v>
      </c>
      <c r="J976">
        <v>2021</v>
      </c>
      <c r="K976">
        <v>8</v>
      </c>
      <c r="L976" t="s">
        <v>6907</v>
      </c>
      <c r="N976" t="s">
        <v>6816</v>
      </c>
      <c r="O976" t="s">
        <v>6937</v>
      </c>
      <c r="T976" t="s">
        <v>6912</v>
      </c>
      <c r="V976" t="s">
        <v>7769</v>
      </c>
      <c r="W976" t="s">
        <v>6900</v>
      </c>
      <c r="Z976">
        <v>100</v>
      </c>
      <c r="AA976">
        <v>4</v>
      </c>
      <c r="AB976">
        <v>18</v>
      </c>
      <c r="AJ976" t="s">
        <v>4835</v>
      </c>
      <c r="AL976" t="s">
        <v>4837</v>
      </c>
    </row>
    <row r="977" spans="1:40" x14ac:dyDescent="0.2">
      <c r="A977" t="s">
        <v>379</v>
      </c>
      <c r="B977" t="s">
        <v>7761</v>
      </c>
      <c r="C977" t="s">
        <v>7007</v>
      </c>
      <c r="D977" t="s">
        <v>6900</v>
      </c>
      <c r="E977" t="s">
        <v>7755</v>
      </c>
      <c r="F977" t="s">
        <v>7767</v>
      </c>
      <c r="G977" t="s">
        <v>7768</v>
      </c>
      <c r="H977">
        <v>2022</v>
      </c>
      <c r="I977">
        <v>4</v>
      </c>
      <c r="J977">
        <v>2022</v>
      </c>
      <c r="K977">
        <v>8</v>
      </c>
      <c r="L977" t="s">
        <v>6907</v>
      </c>
      <c r="N977" t="s">
        <v>6816</v>
      </c>
      <c r="O977" t="s">
        <v>6937</v>
      </c>
      <c r="T977" t="s">
        <v>6912</v>
      </c>
      <c r="V977" t="s">
        <v>7769</v>
      </c>
      <c r="W977" t="s">
        <v>6900</v>
      </c>
      <c r="Z977">
        <v>100</v>
      </c>
      <c r="AA977">
        <v>5</v>
      </c>
      <c r="AB977">
        <v>18</v>
      </c>
      <c r="AJ977" t="s">
        <v>4835</v>
      </c>
      <c r="AL977" t="s">
        <v>4837</v>
      </c>
    </row>
    <row r="978" spans="1:40" x14ac:dyDescent="0.2">
      <c r="A978" t="s">
        <v>4239</v>
      </c>
      <c r="B978" t="s">
        <v>6879</v>
      </c>
      <c r="C978" t="s">
        <v>7091</v>
      </c>
      <c r="D978" t="s">
        <v>7031</v>
      </c>
      <c r="E978" t="s">
        <v>10385</v>
      </c>
      <c r="F978" t="s">
        <v>10386</v>
      </c>
      <c r="G978" t="s">
        <v>10387</v>
      </c>
      <c r="H978">
        <v>2021</v>
      </c>
      <c r="I978">
        <v>1</v>
      </c>
      <c r="J978">
        <v>2023</v>
      </c>
      <c r="K978">
        <v>1</v>
      </c>
      <c r="L978" t="s">
        <v>6884</v>
      </c>
      <c r="N978" t="s">
        <v>6818</v>
      </c>
      <c r="Q978" t="s">
        <v>6920</v>
      </c>
      <c r="T978" t="s">
        <v>6886</v>
      </c>
      <c r="V978" t="s">
        <v>10388</v>
      </c>
      <c r="W978" t="s">
        <v>6896</v>
      </c>
      <c r="X978">
        <v>100</v>
      </c>
      <c r="Y978" t="s">
        <v>7165</v>
      </c>
      <c r="AB978">
        <v>18</v>
      </c>
      <c r="AD978">
        <v>35.9</v>
      </c>
      <c r="AJ978" t="s">
        <v>4835</v>
      </c>
      <c r="AL978" t="s">
        <v>4835</v>
      </c>
    </row>
    <row r="979" spans="1:40" x14ac:dyDescent="0.2">
      <c r="A979" t="s">
        <v>2193</v>
      </c>
      <c r="B979" t="s">
        <v>6879</v>
      </c>
      <c r="C979" t="s">
        <v>7007</v>
      </c>
      <c r="D979" t="s">
        <v>6983</v>
      </c>
      <c r="E979" t="s">
        <v>9338</v>
      </c>
      <c r="F979" t="s">
        <v>9339</v>
      </c>
      <c r="H979">
        <v>2017</v>
      </c>
      <c r="I979">
        <v>1</v>
      </c>
      <c r="J979">
        <v>2017</v>
      </c>
      <c r="K979">
        <v>12</v>
      </c>
      <c r="L979" t="s">
        <v>6884</v>
      </c>
      <c r="N979" t="s">
        <v>6818</v>
      </c>
      <c r="Q979" t="s">
        <v>6885</v>
      </c>
      <c r="T979" t="s">
        <v>6886</v>
      </c>
      <c r="V979" t="s">
        <v>9340</v>
      </c>
      <c r="W979" t="s">
        <v>6900</v>
      </c>
      <c r="Z979">
        <v>100</v>
      </c>
      <c r="AB979">
        <v>30</v>
      </c>
      <c r="AJ979" t="s">
        <v>4835</v>
      </c>
      <c r="AL979" t="s">
        <v>4837</v>
      </c>
    </row>
    <row r="980" spans="1:40" x14ac:dyDescent="0.2">
      <c r="A980" t="s">
        <v>3821</v>
      </c>
      <c r="B980" t="s">
        <v>6898</v>
      </c>
      <c r="C980" t="s">
        <v>7007</v>
      </c>
      <c r="D980" t="s">
        <v>6881</v>
      </c>
      <c r="E980" t="s">
        <v>9310</v>
      </c>
      <c r="F980" t="s">
        <v>10389</v>
      </c>
      <c r="H980">
        <v>2018</v>
      </c>
      <c r="I980">
        <v>4</v>
      </c>
      <c r="J980">
        <v>2018</v>
      </c>
      <c r="K980">
        <v>5</v>
      </c>
      <c r="L980" t="s">
        <v>6884</v>
      </c>
      <c r="N980" t="s">
        <v>6818</v>
      </c>
      <c r="Q980" t="s">
        <v>7048</v>
      </c>
      <c r="S980" t="s">
        <v>10390</v>
      </c>
      <c r="T980" t="s">
        <v>6886</v>
      </c>
      <c r="V980" t="s">
        <v>10391</v>
      </c>
      <c r="W980" t="s">
        <v>6896</v>
      </c>
      <c r="Y980" t="s">
        <v>10392</v>
      </c>
      <c r="Z980">
        <v>100</v>
      </c>
      <c r="AB980">
        <v>18</v>
      </c>
      <c r="AC980">
        <v>49</v>
      </c>
      <c r="AD980">
        <v>31.2</v>
      </c>
      <c r="AJ980" t="s">
        <v>4835</v>
      </c>
      <c r="AL980" t="s">
        <v>4837</v>
      </c>
    </row>
    <row r="981" spans="1:40" x14ac:dyDescent="0.2">
      <c r="A981" t="s">
        <v>3821</v>
      </c>
      <c r="B981" t="s">
        <v>6906</v>
      </c>
      <c r="C981" t="s">
        <v>7007</v>
      </c>
      <c r="D981" t="s">
        <v>6881</v>
      </c>
      <c r="E981" t="s">
        <v>9310</v>
      </c>
      <c r="F981" t="s">
        <v>10389</v>
      </c>
      <c r="H981">
        <v>2018</v>
      </c>
      <c r="I981">
        <v>4</v>
      </c>
      <c r="J981">
        <v>2018</v>
      </c>
      <c r="K981">
        <v>5</v>
      </c>
      <c r="L981" t="s">
        <v>6907</v>
      </c>
      <c r="N981" t="s">
        <v>6818</v>
      </c>
      <c r="Q981" t="s">
        <v>7048</v>
      </c>
      <c r="S981" t="s">
        <v>10390</v>
      </c>
      <c r="T981" t="s">
        <v>6886</v>
      </c>
      <c r="V981" t="s">
        <v>10391</v>
      </c>
      <c r="W981" t="s">
        <v>6896</v>
      </c>
      <c r="Y981" t="s">
        <v>10393</v>
      </c>
      <c r="Z981">
        <v>100</v>
      </c>
      <c r="AB981">
        <v>18</v>
      </c>
      <c r="AC981">
        <v>49</v>
      </c>
      <c r="AD981">
        <v>31.2</v>
      </c>
      <c r="AJ981" t="s">
        <v>4835</v>
      </c>
      <c r="AL981" t="s">
        <v>4837</v>
      </c>
    </row>
    <row r="982" spans="1:40" x14ac:dyDescent="0.2">
      <c r="A982" t="s">
        <v>4246</v>
      </c>
      <c r="B982" t="s">
        <v>8192</v>
      </c>
      <c r="C982" t="s">
        <v>7007</v>
      </c>
      <c r="D982" t="s">
        <v>6881</v>
      </c>
      <c r="E982" t="s">
        <v>10394</v>
      </c>
      <c r="F982" t="s">
        <v>10395</v>
      </c>
      <c r="G982" t="s">
        <v>10396</v>
      </c>
      <c r="H982">
        <v>2019</v>
      </c>
      <c r="I982">
        <v>1</v>
      </c>
      <c r="J982">
        <v>2019</v>
      </c>
      <c r="K982">
        <v>12</v>
      </c>
      <c r="L982" t="s">
        <v>6884</v>
      </c>
      <c r="N982" t="s">
        <v>6818</v>
      </c>
      <c r="Q982" t="s">
        <v>6952</v>
      </c>
      <c r="T982" t="s">
        <v>6886</v>
      </c>
      <c r="V982" t="s">
        <v>10397</v>
      </c>
      <c r="W982" t="s">
        <v>6896</v>
      </c>
      <c r="X982">
        <v>100</v>
      </c>
      <c r="Y982" t="s">
        <v>10398</v>
      </c>
      <c r="Z982">
        <v>100</v>
      </c>
      <c r="AB982">
        <v>18</v>
      </c>
      <c r="AJ982" t="s">
        <v>4835</v>
      </c>
      <c r="AL982" t="s">
        <v>4835</v>
      </c>
    </row>
    <row r="983" spans="1:40" x14ac:dyDescent="0.2">
      <c r="A983" t="s">
        <v>4246</v>
      </c>
      <c r="B983" t="s">
        <v>10399</v>
      </c>
      <c r="C983" t="s">
        <v>7007</v>
      </c>
      <c r="D983" t="s">
        <v>6881</v>
      </c>
      <c r="E983" t="s">
        <v>10394</v>
      </c>
      <c r="F983" t="s">
        <v>10395</v>
      </c>
      <c r="G983" t="s">
        <v>10400</v>
      </c>
      <c r="H983">
        <v>2020</v>
      </c>
      <c r="I983">
        <v>1</v>
      </c>
      <c r="J983">
        <v>2020</v>
      </c>
      <c r="K983">
        <v>12</v>
      </c>
      <c r="L983" t="s">
        <v>6884</v>
      </c>
      <c r="N983" t="s">
        <v>6818</v>
      </c>
      <c r="Q983" t="s">
        <v>6952</v>
      </c>
      <c r="T983" t="s">
        <v>6886</v>
      </c>
      <c r="V983" t="s">
        <v>10397</v>
      </c>
      <c r="W983" t="s">
        <v>6896</v>
      </c>
      <c r="X983">
        <v>100</v>
      </c>
      <c r="Y983" t="s">
        <v>10398</v>
      </c>
      <c r="Z983">
        <v>100</v>
      </c>
      <c r="AB983">
        <v>18</v>
      </c>
      <c r="AJ983" t="s">
        <v>4835</v>
      </c>
      <c r="AL983" t="s">
        <v>4835</v>
      </c>
    </row>
    <row r="984" spans="1:40" x14ac:dyDescent="0.2">
      <c r="A984" t="s">
        <v>4246</v>
      </c>
      <c r="B984" t="s">
        <v>10401</v>
      </c>
      <c r="C984" t="s">
        <v>7007</v>
      </c>
      <c r="D984" t="s">
        <v>6881</v>
      </c>
      <c r="E984" t="s">
        <v>10394</v>
      </c>
      <c r="F984" t="s">
        <v>10395</v>
      </c>
      <c r="G984" t="s">
        <v>10400</v>
      </c>
      <c r="H984">
        <v>2021</v>
      </c>
      <c r="I984">
        <v>1</v>
      </c>
      <c r="J984">
        <v>2021</v>
      </c>
      <c r="K984">
        <v>12</v>
      </c>
      <c r="L984" t="s">
        <v>6884</v>
      </c>
      <c r="N984" t="s">
        <v>6818</v>
      </c>
      <c r="Q984" t="s">
        <v>6952</v>
      </c>
      <c r="T984" t="s">
        <v>6886</v>
      </c>
      <c r="V984" t="s">
        <v>10397</v>
      </c>
      <c r="W984" t="s">
        <v>6896</v>
      </c>
      <c r="X984">
        <v>100</v>
      </c>
      <c r="Y984" t="s">
        <v>10398</v>
      </c>
      <c r="Z984">
        <v>100</v>
      </c>
      <c r="AB984">
        <v>18</v>
      </c>
      <c r="AJ984" t="s">
        <v>4835</v>
      </c>
      <c r="AL984" t="s">
        <v>4835</v>
      </c>
    </row>
    <row r="985" spans="1:40" x14ac:dyDescent="0.2">
      <c r="A985" t="s">
        <v>4246</v>
      </c>
      <c r="B985" t="s">
        <v>10402</v>
      </c>
      <c r="C985" t="s">
        <v>7007</v>
      </c>
      <c r="D985" t="s">
        <v>6881</v>
      </c>
      <c r="E985" t="s">
        <v>10394</v>
      </c>
      <c r="F985" t="s">
        <v>10395</v>
      </c>
      <c r="G985" t="s">
        <v>10396</v>
      </c>
      <c r="H985">
        <v>2022</v>
      </c>
      <c r="I985">
        <v>1</v>
      </c>
      <c r="J985">
        <v>2022</v>
      </c>
      <c r="K985">
        <v>12</v>
      </c>
      <c r="L985" t="s">
        <v>6884</v>
      </c>
      <c r="N985" t="s">
        <v>6818</v>
      </c>
      <c r="Q985" t="s">
        <v>6952</v>
      </c>
      <c r="T985" t="s">
        <v>6886</v>
      </c>
      <c r="V985" t="s">
        <v>10397</v>
      </c>
      <c r="W985" t="s">
        <v>6896</v>
      </c>
      <c r="X985">
        <v>100</v>
      </c>
      <c r="Y985" t="s">
        <v>10398</v>
      </c>
      <c r="Z985">
        <v>100</v>
      </c>
      <c r="AB985">
        <v>18</v>
      </c>
      <c r="AJ985" t="s">
        <v>4835</v>
      </c>
      <c r="AL985" t="s">
        <v>4835</v>
      </c>
    </row>
    <row r="986" spans="1:40" x14ac:dyDescent="0.2">
      <c r="A986" t="s">
        <v>4246</v>
      </c>
      <c r="B986" t="s">
        <v>10403</v>
      </c>
      <c r="C986" t="s">
        <v>7007</v>
      </c>
      <c r="D986" t="s">
        <v>6881</v>
      </c>
      <c r="E986" t="s">
        <v>10394</v>
      </c>
      <c r="F986" t="s">
        <v>10395</v>
      </c>
      <c r="G986" t="s">
        <v>10400</v>
      </c>
      <c r="H986">
        <v>2023</v>
      </c>
      <c r="I986">
        <v>1</v>
      </c>
      <c r="J986">
        <v>2023</v>
      </c>
      <c r="K986">
        <v>12</v>
      </c>
      <c r="L986" t="s">
        <v>6884</v>
      </c>
      <c r="N986" t="s">
        <v>6818</v>
      </c>
      <c r="Q986" t="s">
        <v>6952</v>
      </c>
      <c r="T986" t="s">
        <v>6886</v>
      </c>
      <c r="V986" t="s">
        <v>10397</v>
      </c>
      <c r="W986" t="s">
        <v>6896</v>
      </c>
      <c r="X986">
        <v>100</v>
      </c>
      <c r="Y986" t="s">
        <v>10398</v>
      </c>
      <c r="Z986">
        <v>100</v>
      </c>
      <c r="AB986">
        <v>18</v>
      </c>
      <c r="AJ986" t="s">
        <v>4835</v>
      </c>
      <c r="AL986" t="s">
        <v>4835</v>
      </c>
    </row>
    <row r="987" spans="1:40" x14ac:dyDescent="0.2">
      <c r="A987" t="s">
        <v>4252</v>
      </c>
      <c r="B987" t="s">
        <v>6879</v>
      </c>
      <c r="C987" t="s">
        <v>7007</v>
      </c>
      <c r="D987" t="s">
        <v>6881</v>
      </c>
      <c r="E987" t="s">
        <v>10404</v>
      </c>
      <c r="F987" t="s">
        <v>8632</v>
      </c>
      <c r="H987">
        <v>2022</v>
      </c>
      <c r="J987">
        <v>2023</v>
      </c>
      <c r="L987" t="s">
        <v>6884</v>
      </c>
      <c r="N987" t="s">
        <v>6818</v>
      </c>
      <c r="Q987" t="s">
        <v>6920</v>
      </c>
      <c r="T987" t="s">
        <v>6886</v>
      </c>
      <c r="V987" t="s">
        <v>10405</v>
      </c>
      <c r="W987" t="s">
        <v>6900</v>
      </c>
      <c r="AB987">
        <v>16</v>
      </c>
      <c r="AE987">
        <v>45</v>
      </c>
      <c r="AF987">
        <v>35</v>
      </c>
      <c r="AG987">
        <v>53</v>
      </c>
      <c r="AJ987" t="s">
        <v>4835</v>
      </c>
      <c r="AL987" t="s">
        <v>4837</v>
      </c>
    </row>
    <row r="988" spans="1:40" x14ac:dyDescent="0.2">
      <c r="A988" t="s">
        <v>1862</v>
      </c>
      <c r="B988" t="s">
        <v>6879</v>
      </c>
      <c r="C988" t="s">
        <v>6928</v>
      </c>
      <c r="D988" t="s">
        <v>6881</v>
      </c>
      <c r="E988" t="s">
        <v>8372</v>
      </c>
      <c r="F988" t="s">
        <v>8373</v>
      </c>
      <c r="G988" t="s">
        <v>8374</v>
      </c>
      <c r="H988">
        <v>2018</v>
      </c>
      <c r="I988">
        <v>10</v>
      </c>
      <c r="J988">
        <v>2019</v>
      </c>
      <c r="K988">
        <v>3</v>
      </c>
      <c r="L988" t="s">
        <v>6907</v>
      </c>
      <c r="N988" t="s">
        <v>6818</v>
      </c>
      <c r="Q988" t="s">
        <v>4543</v>
      </c>
      <c r="T988" t="s">
        <v>6886</v>
      </c>
      <c r="V988" t="s">
        <v>8375</v>
      </c>
      <c r="W988" t="s">
        <v>6896</v>
      </c>
      <c r="Y988" t="s">
        <v>8376</v>
      </c>
      <c r="AB988">
        <v>18</v>
      </c>
      <c r="AC988">
        <v>83</v>
      </c>
      <c r="AD988">
        <v>55.4</v>
      </c>
      <c r="AJ988" t="s">
        <v>4835</v>
      </c>
      <c r="AL988" t="s">
        <v>4835</v>
      </c>
      <c r="AN988" t="s">
        <v>7963</v>
      </c>
    </row>
    <row r="989" spans="1:40" x14ac:dyDescent="0.2">
      <c r="A989" t="s">
        <v>1869</v>
      </c>
      <c r="B989" t="s">
        <v>6879</v>
      </c>
      <c r="C989" t="s">
        <v>6989</v>
      </c>
      <c r="D989" t="s">
        <v>6881</v>
      </c>
      <c r="E989" t="s">
        <v>8377</v>
      </c>
      <c r="F989" t="s">
        <v>8378</v>
      </c>
      <c r="G989" t="s">
        <v>8379</v>
      </c>
      <c r="H989">
        <v>2019</v>
      </c>
      <c r="I989">
        <v>2</v>
      </c>
      <c r="J989">
        <v>2019</v>
      </c>
      <c r="K989">
        <v>5</v>
      </c>
      <c r="L989" t="s">
        <v>6884</v>
      </c>
      <c r="N989" t="s">
        <v>6818</v>
      </c>
      <c r="Q989" t="s">
        <v>6920</v>
      </c>
      <c r="T989" t="s">
        <v>6886</v>
      </c>
      <c r="V989" t="s">
        <v>8380</v>
      </c>
      <c r="W989" t="s">
        <v>6896</v>
      </c>
      <c r="X989">
        <v>100</v>
      </c>
      <c r="Y989" t="s">
        <v>8381</v>
      </c>
      <c r="AB989">
        <v>18</v>
      </c>
      <c r="AC989">
        <v>62</v>
      </c>
      <c r="AE989">
        <v>26</v>
      </c>
      <c r="AJ989" t="s">
        <v>4835</v>
      </c>
      <c r="AL989" t="s">
        <v>4835</v>
      </c>
    </row>
    <row r="990" spans="1:40" x14ac:dyDescent="0.2">
      <c r="A990" t="s">
        <v>4784</v>
      </c>
      <c r="B990" t="s">
        <v>6879</v>
      </c>
      <c r="C990" t="s">
        <v>6928</v>
      </c>
      <c r="D990" t="s">
        <v>6881</v>
      </c>
      <c r="F990" t="s">
        <v>7184</v>
      </c>
      <c r="G990" t="s">
        <v>9783</v>
      </c>
      <c r="L990" t="s">
        <v>6907</v>
      </c>
      <c r="N990" t="s">
        <v>6818</v>
      </c>
      <c r="Q990" t="s">
        <v>4543</v>
      </c>
      <c r="T990" t="s">
        <v>6886</v>
      </c>
      <c r="V990" t="s">
        <v>9784</v>
      </c>
      <c r="W990" t="s">
        <v>6896</v>
      </c>
      <c r="X990">
        <v>50</v>
      </c>
      <c r="Y990" t="s">
        <v>9785</v>
      </c>
      <c r="AB990">
        <v>17</v>
      </c>
      <c r="AC990">
        <v>50</v>
      </c>
      <c r="AD990">
        <v>33.46</v>
      </c>
      <c r="AE990">
        <v>34</v>
      </c>
      <c r="AJ990" t="s">
        <v>4835</v>
      </c>
      <c r="AL990" t="s">
        <v>4837</v>
      </c>
    </row>
    <row r="991" spans="1:40" x14ac:dyDescent="0.2">
      <c r="A991" t="s">
        <v>1875</v>
      </c>
      <c r="B991" t="s">
        <v>6879</v>
      </c>
      <c r="C991" t="s">
        <v>7086</v>
      </c>
      <c r="D991" t="s">
        <v>6881</v>
      </c>
      <c r="E991" t="s">
        <v>8382</v>
      </c>
      <c r="F991" t="s">
        <v>7389</v>
      </c>
      <c r="G991" t="s">
        <v>8383</v>
      </c>
      <c r="H991">
        <v>2018</v>
      </c>
      <c r="I991">
        <v>9</v>
      </c>
      <c r="J991">
        <v>2019</v>
      </c>
      <c r="K991">
        <v>11</v>
      </c>
      <c r="L991" t="s">
        <v>6884</v>
      </c>
      <c r="N991" t="s">
        <v>6818</v>
      </c>
      <c r="Q991" t="s">
        <v>6967</v>
      </c>
      <c r="T991" t="s">
        <v>6961</v>
      </c>
      <c r="V991" t="s">
        <v>8384</v>
      </c>
      <c r="W991" t="s">
        <v>6896</v>
      </c>
      <c r="X991">
        <v>40.25</v>
      </c>
      <c r="Y991" t="s">
        <v>8385</v>
      </c>
      <c r="Z991">
        <v>100</v>
      </c>
      <c r="AA991">
        <v>2</v>
      </c>
      <c r="AB991">
        <v>18</v>
      </c>
      <c r="AC991">
        <v>46</v>
      </c>
      <c r="AD991">
        <v>27</v>
      </c>
      <c r="AE991">
        <v>26</v>
      </c>
      <c r="AJ991" t="s">
        <v>4835</v>
      </c>
      <c r="AL991" t="s">
        <v>4837</v>
      </c>
    </row>
    <row r="992" spans="1:40" x14ac:dyDescent="0.2">
      <c r="A992" t="s">
        <v>1881</v>
      </c>
      <c r="B992" t="s">
        <v>6879</v>
      </c>
      <c r="C992" t="s">
        <v>7086</v>
      </c>
      <c r="D992" t="s">
        <v>6881</v>
      </c>
      <c r="E992" t="s">
        <v>8382</v>
      </c>
      <c r="F992" t="s">
        <v>7389</v>
      </c>
      <c r="G992" t="s">
        <v>8383</v>
      </c>
      <c r="H992">
        <v>2018</v>
      </c>
      <c r="I992">
        <v>9</v>
      </c>
      <c r="J992">
        <v>2019</v>
      </c>
      <c r="K992">
        <v>11</v>
      </c>
      <c r="L992" t="s">
        <v>6907</v>
      </c>
      <c r="N992" t="s">
        <v>6818</v>
      </c>
      <c r="Q992" t="s">
        <v>7408</v>
      </c>
      <c r="T992" t="s">
        <v>6947</v>
      </c>
      <c r="U992" t="s">
        <v>8386</v>
      </c>
      <c r="V992" t="s">
        <v>8387</v>
      </c>
      <c r="W992" t="s">
        <v>6896</v>
      </c>
      <c r="X992">
        <v>8.6</v>
      </c>
      <c r="Y992" t="s">
        <v>8388</v>
      </c>
      <c r="Z992">
        <v>100</v>
      </c>
      <c r="AA992">
        <v>0.4</v>
      </c>
      <c r="AB992">
        <v>18</v>
      </c>
      <c r="AC992">
        <v>64</v>
      </c>
      <c r="AD992">
        <v>29</v>
      </c>
      <c r="AE992">
        <v>29</v>
      </c>
      <c r="AJ992" t="s">
        <v>4835</v>
      </c>
      <c r="AL992" t="s">
        <v>4837</v>
      </c>
    </row>
    <row r="993" spans="1:40" x14ac:dyDescent="0.2">
      <c r="A993" t="s">
        <v>1422</v>
      </c>
      <c r="B993" t="s">
        <v>6898</v>
      </c>
      <c r="C993" t="s">
        <v>7007</v>
      </c>
      <c r="D993" t="s">
        <v>6881</v>
      </c>
      <c r="E993" t="s">
        <v>8649</v>
      </c>
      <c r="F993" t="s">
        <v>9341</v>
      </c>
      <c r="H993">
        <v>2017</v>
      </c>
      <c r="I993">
        <v>4</v>
      </c>
      <c r="J993">
        <v>2017</v>
      </c>
      <c r="K993">
        <v>12</v>
      </c>
      <c r="L993" t="s">
        <v>6884</v>
      </c>
      <c r="N993" t="s">
        <v>6816</v>
      </c>
      <c r="O993" t="s">
        <v>5178</v>
      </c>
      <c r="P993" t="s">
        <v>9342</v>
      </c>
      <c r="T993" t="s">
        <v>7605</v>
      </c>
      <c r="U993" t="s">
        <v>9343</v>
      </c>
      <c r="V993" t="s">
        <v>9344</v>
      </c>
      <c r="W993" t="s">
        <v>6900</v>
      </c>
      <c r="Z993">
        <v>100</v>
      </c>
      <c r="AA993">
        <v>3.57</v>
      </c>
      <c r="AB993">
        <v>18</v>
      </c>
      <c r="AC993">
        <v>69</v>
      </c>
      <c r="AJ993" t="s">
        <v>4835</v>
      </c>
      <c r="AL993" t="s">
        <v>4837</v>
      </c>
      <c r="AN993" t="s">
        <v>9345</v>
      </c>
    </row>
    <row r="994" spans="1:40" x14ac:dyDescent="0.2">
      <c r="A994" t="s">
        <v>1422</v>
      </c>
      <c r="B994" t="s">
        <v>6906</v>
      </c>
      <c r="C994" t="s">
        <v>7007</v>
      </c>
      <c r="D994" t="s">
        <v>6881</v>
      </c>
      <c r="E994" t="s">
        <v>8649</v>
      </c>
      <c r="F994" t="s">
        <v>9341</v>
      </c>
      <c r="H994">
        <v>2017</v>
      </c>
      <c r="I994">
        <v>4</v>
      </c>
      <c r="J994">
        <v>2017</v>
      </c>
      <c r="K994">
        <v>12</v>
      </c>
      <c r="L994" t="s">
        <v>6907</v>
      </c>
      <c r="N994" t="s">
        <v>6816</v>
      </c>
      <c r="O994" t="s">
        <v>5178</v>
      </c>
      <c r="P994" t="s">
        <v>9342</v>
      </c>
      <c r="T994" t="s">
        <v>7605</v>
      </c>
      <c r="U994" t="s">
        <v>9346</v>
      </c>
      <c r="V994" t="s">
        <v>9344</v>
      </c>
      <c r="W994" t="s">
        <v>6900</v>
      </c>
      <c r="Z994">
        <v>100</v>
      </c>
      <c r="AA994">
        <v>0</v>
      </c>
      <c r="AB994">
        <v>18</v>
      </c>
      <c r="AC994">
        <v>69</v>
      </c>
      <c r="AJ994" t="s">
        <v>4835</v>
      </c>
      <c r="AL994" t="s">
        <v>4837</v>
      </c>
      <c r="AN994" t="s">
        <v>9347</v>
      </c>
    </row>
    <row r="995" spans="1:40" x14ac:dyDescent="0.2">
      <c r="A995" t="s">
        <v>1428</v>
      </c>
      <c r="B995" t="s">
        <v>6879</v>
      </c>
      <c r="C995" t="s">
        <v>7007</v>
      </c>
      <c r="D995" t="s">
        <v>6881</v>
      </c>
      <c r="F995" t="s">
        <v>9348</v>
      </c>
      <c r="G995" t="s">
        <v>9349</v>
      </c>
      <c r="H995">
        <v>2020</v>
      </c>
      <c r="I995">
        <v>7</v>
      </c>
      <c r="J995">
        <v>2020</v>
      </c>
      <c r="K995">
        <v>12</v>
      </c>
      <c r="L995" t="s">
        <v>6907</v>
      </c>
      <c r="N995" t="s">
        <v>6818</v>
      </c>
      <c r="Q995" t="s">
        <v>7027</v>
      </c>
      <c r="S995" t="s">
        <v>9350</v>
      </c>
      <c r="T995" t="s">
        <v>6912</v>
      </c>
      <c r="V995" t="s">
        <v>9351</v>
      </c>
      <c r="W995" t="s">
        <v>6900</v>
      </c>
      <c r="Z995">
        <v>100</v>
      </c>
      <c r="AA995">
        <v>9</v>
      </c>
      <c r="AB995">
        <v>18</v>
      </c>
      <c r="AE995">
        <v>29</v>
      </c>
      <c r="AF995">
        <v>23</v>
      </c>
      <c r="AG995">
        <v>38</v>
      </c>
      <c r="AJ995" t="s">
        <v>4835</v>
      </c>
      <c r="AL995" t="s">
        <v>4837</v>
      </c>
    </row>
    <row r="996" spans="1:40" x14ac:dyDescent="0.2">
      <c r="A996" t="s">
        <v>2199</v>
      </c>
      <c r="B996" t="s">
        <v>6879</v>
      </c>
      <c r="C996" t="s">
        <v>6890</v>
      </c>
      <c r="D996" t="s">
        <v>6900</v>
      </c>
      <c r="F996" t="s">
        <v>8698</v>
      </c>
      <c r="H996">
        <v>2014</v>
      </c>
      <c r="J996">
        <v>2016</v>
      </c>
      <c r="L996" t="s">
        <v>6884</v>
      </c>
      <c r="N996" t="s">
        <v>6816</v>
      </c>
      <c r="O996" t="s">
        <v>6937</v>
      </c>
      <c r="T996" t="s">
        <v>6947</v>
      </c>
      <c r="V996" t="s">
        <v>9352</v>
      </c>
      <c r="W996" t="s">
        <v>6896</v>
      </c>
      <c r="X996">
        <v>3</v>
      </c>
      <c r="Y996" t="s">
        <v>7531</v>
      </c>
      <c r="Z996">
        <v>19.5</v>
      </c>
      <c r="AA996">
        <v>0</v>
      </c>
      <c r="AB996">
        <v>16</v>
      </c>
      <c r="AC996">
        <v>20</v>
      </c>
      <c r="AE996">
        <v>18.600000000000001</v>
      </c>
      <c r="AF996">
        <v>17.600000000000001</v>
      </c>
      <c r="AG996">
        <v>19.399999999999999</v>
      </c>
      <c r="AJ996" t="s">
        <v>4835</v>
      </c>
      <c r="AL996" t="s">
        <v>4835</v>
      </c>
    </row>
    <row r="997" spans="1:40" x14ac:dyDescent="0.2">
      <c r="A997" t="s">
        <v>3827</v>
      </c>
      <c r="B997" t="s">
        <v>6879</v>
      </c>
      <c r="C997" t="s">
        <v>7007</v>
      </c>
      <c r="D997" t="s">
        <v>6881</v>
      </c>
      <c r="E997" t="s">
        <v>10406</v>
      </c>
      <c r="F997" t="s">
        <v>7070</v>
      </c>
      <c r="G997" t="s">
        <v>10407</v>
      </c>
      <c r="H997">
        <v>2015</v>
      </c>
      <c r="I997">
        <v>1</v>
      </c>
      <c r="J997">
        <v>2017</v>
      </c>
      <c r="K997">
        <v>4</v>
      </c>
      <c r="L997" t="s">
        <v>6884</v>
      </c>
      <c r="N997" t="s">
        <v>6818</v>
      </c>
      <c r="Q997" t="s">
        <v>6952</v>
      </c>
      <c r="T997" t="s">
        <v>6961</v>
      </c>
      <c r="V997" t="s">
        <v>10408</v>
      </c>
      <c r="W997" t="s">
        <v>6896</v>
      </c>
      <c r="X997">
        <v>22.1</v>
      </c>
      <c r="Y997" t="s">
        <v>7165</v>
      </c>
      <c r="Z997">
        <v>100</v>
      </c>
      <c r="AB997">
        <v>13</v>
      </c>
      <c r="AC997">
        <v>43</v>
      </c>
      <c r="AD997">
        <v>29.75</v>
      </c>
      <c r="AJ997" t="s">
        <v>4835</v>
      </c>
      <c r="AL997" t="s">
        <v>4837</v>
      </c>
    </row>
    <row r="998" spans="1:40" x14ac:dyDescent="0.2">
      <c r="A998" t="s">
        <v>1434</v>
      </c>
      <c r="B998" t="s">
        <v>7902</v>
      </c>
      <c r="C998" t="s">
        <v>7007</v>
      </c>
      <c r="D998" t="s">
        <v>6983</v>
      </c>
      <c r="E998" t="s">
        <v>7715</v>
      </c>
      <c r="F998" t="s">
        <v>9353</v>
      </c>
      <c r="H998">
        <v>2017</v>
      </c>
      <c r="I998">
        <v>4</v>
      </c>
      <c r="J998">
        <v>2017</v>
      </c>
      <c r="K998">
        <v>6</v>
      </c>
      <c r="L998" t="s">
        <v>6907</v>
      </c>
      <c r="N998" t="s">
        <v>6818</v>
      </c>
      <c r="Q998" t="s">
        <v>6893</v>
      </c>
      <c r="S998" t="s">
        <v>9354</v>
      </c>
      <c r="T998" t="s">
        <v>6886</v>
      </c>
      <c r="V998" t="s">
        <v>9355</v>
      </c>
      <c r="W998" t="s">
        <v>6900</v>
      </c>
      <c r="Z998">
        <v>100</v>
      </c>
      <c r="AB998">
        <v>14</v>
      </c>
      <c r="AJ998" t="s">
        <v>4835</v>
      </c>
      <c r="AL998" t="s">
        <v>4835</v>
      </c>
      <c r="AN998" t="s">
        <v>9356</v>
      </c>
    </row>
    <row r="999" spans="1:40" x14ac:dyDescent="0.2">
      <c r="A999" t="s">
        <v>1434</v>
      </c>
      <c r="B999" t="s">
        <v>7903</v>
      </c>
      <c r="C999" t="s">
        <v>7007</v>
      </c>
      <c r="D999" t="s">
        <v>6983</v>
      </c>
      <c r="E999" t="s">
        <v>7715</v>
      </c>
      <c r="F999" t="s">
        <v>9353</v>
      </c>
      <c r="H999">
        <v>2018</v>
      </c>
      <c r="I999">
        <v>4</v>
      </c>
      <c r="J999">
        <v>2018</v>
      </c>
      <c r="K999">
        <v>6</v>
      </c>
      <c r="L999" t="s">
        <v>6907</v>
      </c>
      <c r="N999" t="s">
        <v>6818</v>
      </c>
      <c r="Q999" t="s">
        <v>6893</v>
      </c>
      <c r="S999" t="s">
        <v>9354</v>
      </c>
      <c r="T999" t="s">
        <v>6886</v>
      </c>
      <c r="V999" t="s">
        <v>9355</v>
      </c>
      <c r="W999" t="s">
        <v>6900</v>
      </c>
      <c r="Z999">
        <v>100</v>
      </c>
      <c r="AB999">
        <v>14</v>
      </c>
      <c r="AJ999" t="s">
        <v>4835</v>
      </c>
      <c r="AL999" t="s">
        <v>4835</v>
      </c>
      <c r="AN999" t="s">
        <v>9356</v>
      </c>
    </row>
    <row r="1000" spans="1:40" x14ac:dyDescent="0.2">
      <c r="A1000" t="s">
        <v>1434</v>
      </c>
      <c r="B1000" t="s">
        <v>8192</v>
      </c>
      <c r="C1000" t="s">
        <v>7007</v>
      </c>
      <c r="D1000" t="s">
        <v>6983</v>
      </c>
      <c r="E1000" t="s">
        <v>7715</v>
      </c>
      <c r="F1000" t="s">
        <v>9353</v>
      </c>
      <c r="H1000">
        <v>2019</v>
      </c>
      <c r="I1000">
        <v>4</v>
      </c>
      <c r="J1000">
        <v>2019</v>
      </c>
      <c r="K1000">
        <v>6</v>
      </c>
      <c r="L1000" t="s">
        <v>6907</v>
      </c>
      <c r="N1000" t="s">
        <v>6818</v>
      </c>
      <c r="Q1000" t="s">
        <v>6893</v>
      </c>
      <c r="S1000" t="s">
        <v>9354</v>
      </c>
      <c r="T1000" t="s">
        <v>6886</v>
      </c>
      <c r="V1000" t="s">
        <v>9355</v>
      </c>
      <c r="W1000" t="s">
        <v>6900</v>
      </c>
      <c r="Z1000">
        <v>100</v>
      </c>
      <c r="AB1000">
        <v>14</v>
      </c>
      <c r="AJ1000" t="s">
        <v>4835</v>
      </c>
      <c r="AL1000" t="s">
        <v>4835</v>
      </c>
      <c r="AN1000" t="s">
        <v>9356</v>
      </c>
    </row>
    <row r="1001" spans="1:40" x14ac:dyDescent="0.2">
      <c r="A1001" t="s">
        <v>970</v>
      </c>
      <c r="B1001" t="s">
        <v>6879</v>
      </c>
      <c r="C1001" t="s">
        <v>6928</v>
      </c>
      <c r="D1001" t="s">
        <v>6881</v>
      </c>
      <c r="F1001" t="s">
        <v>7184</v>
      </c>
      <c r="G1001" t="s">
        <v>7770</v>
      </c>
      <c r="H1001">
        <v>2018</v>
      </c>
      <c r="I1001">
        <v>7</v>
      </c>
      <c r="J1001">
        <v>2020</v>
      </c>
      <c r="K1001">
        <v>7</v>
      </c>
      <c r="L1001" t="s">
        <v>6884</v>
      </c>
      <c r="N1001" t="s">
        <v>6818</v>
      </c>
      <c r="Q1001" t="s">
        <v>6203</v>
      </c>
      <c r="T1001" t="s">
        <v>6886</v>
      </c>
      <c r="V1001" t="s">
        <v>7771</v>
      </c>
      <c r="W1001" t="s">
        <v>6896</v>
      </c>
      <c r="X1001">
        <v>100</v>
      </c>
      <c r="Y1001" t="s">
        <v>7772</v>
      </c>
      <c r="AE1001">
        <v>29</v>
      </c>
      <c r="AJ1001" t="s">
        <v>4835</v>
      </c>
      <c r="AL1001" t="s">
        <v>4835</v>
      </c>
    </row>
    <row r="1002" spans="1:40" x14ac:dyDescent="0.2">
      <c r="A1002" t="s">
        <v>1887</v>
      </c>
      <c r="B1002" t="s">
        <v>6879</v>
      </c>
      <c r="C1002" t="s">
        <v>6989</v>
      </c>
      <c r="D1002" t="s">
        <v>6881</v>
      </c>
      <c r="E1002" t="s">
        <v>8389</v>
      </c>
      <c r="F1002" t="s">
        <v>8390</v>
      </c>
      <c r="G1002" t="s">
        <v>8391</v>
      </c>
      <c r="H1002">
        <v>2020</v>
      </c>
      <c r="I1002">
        <v>8</v>
      </c>
      <c r="J1002">
        <v>2020</v>
      </c>
      <c r="K1002">
        <v>10</v>
      </c>
      <c r="L1002" t="s">
        <v>6884</v>
      </c>
      <c r="N1002" t="s">
        <v>6818</v>
      </c>
      <c r="Q1002" t="s">
        <v>7408</v>
      </c>
      <c r="S1002" t="s">
        <v>7206</v>
      </c>
      <c r="T1002" t="s">
        <v>6961</v>
      </c>
      <c r="V1002" t="s">
        <v>8392</v>
      </c>
      <c r="W1002" t="s">
        <v>6896</v>
      </c>
      <c r="X1002">
        <v>16.899999999999999</v>
      </c>
      <c r="Y1002" t="s">
        <v>8393</v>
      </c>
      <c r="Z1002">
        <v>100</v>
      </c>
      <c r="AB1002">
        <v>17</v>
      </c>
      <c r="AC1002">
        <v>41</v>
      </c>
      <c r="AD1002">
        <v>26.8</v>
      </c>
      <c r="AJ1002" t="s">
        <v>4835</v>
      </c>
      <c r="AL1002" t="s">
        <v>4837</v>
      </c>
    </row>
    <row r="1003" spans="1:40" x14ac:dyDescent="0.2">
      <c r="A1003" t="s">
        <v>385</v>
      </c>
      <c r="B1003" t="s">
        <v>6898</v>
      </c>
      <c r="C1003" t="s">
        <v>7007</v>
      </c>
      <c r="D1003" t="s">
        <v>6881</v>
      </c>
      <c r="E1003" t="s">
        <v>7773</v>
      </c>
      <c r="F1003" t="s">
        <v>7774</v>
      </c>
      <c r="G1003" t="s">
        <v>7775</v>
      </c>
      <c r="H1003">
        <v>2021</v>
      </c>
      <c r="I1003">
        <v>12</v>
      </c>
      <c r="J1003">
        <v>2023</v>
      </c>
      <c r="K1003">
        <v>4</v>
      </c>
      <c r="L1003" t="s">
        <v>6884</v>
      </c>
      <c r="N1003" t="s">
        <v>6818</v>
      </c>
      <c r="Q1003" t="s">
        <v>7048</v>
      </c>
      <c r="S1003" t="s">
        <v>7776</v>
      </c>
      <c r="T1003" t="s">
        <v>6886</v>
      </c>
      <c r="V1003" t="s">
        <v>7777</v>
      </c>
      <c r="W1003" t="s">
        <v>6900</v>
      </c>
      <c r="AB1003">
        <v>16</v>
      </c>
      <c r="AC1003">
        <v>61</v>
      </c>
      <c r="AJ1003" t="s">
        <v>4835</v>
      </c>
      <c r="AL1003" t="s">
        <v>4835</v>
      </c>
      <c r="AN1003" t="s">
        <v>7778</v>
      </c>
    </row>
    <row r="1004" spans="1:40" x14ac:dyDescent="0.2">
      <c r="A1004" t="s">
        <v>385</v>
      </c>
      <c r="B1004" t="s">
        <v>6906</v>
      </c>
      <c r="C1004" t="s">
        <v>7007</v>
      </c>
      <c r="D1004" t="s">
        <v>6881</v>
      </c>
      <c r="E1004" t="s">
        <v>7773</v>
      </c>
      <c r="F1004" t="s">
        <v>7774</v>
      </c>
      <c r="G1004" t="s">
        <v>7775</v>
      </c>
      <c r="H1004">
        <v>2021</v>
      </c>
      <c r="I1004">
        <v>12</v>
      </c>
      <c r="J1004">
        <v>2023</v>
      </c>
      <c r="K1004">
        <v>4</v>
      </c>
      <c r="L1004" t="s">
        <v>6907</v>
      </c>
      <c r="N1004" t="s">
        <v>6818</v>
      </c>
      <c r="Q1004" t="s">
        <v>7048</v>
      </c>
      <c r="S1004" t="s">
        <v>7776</v>
      </c>
      <c r="T1004" t="s">
        <v>6886</v>
      </c>
      <c r="V1004" t="s">
        <v>7779</v>
      </c>
      <c r="W1004" t="s">
        <v>6900</v>
      </c>
      <c r="AB1004">
        <v>16</v>
      </c>
      <c r="AC1004">
        <v>61</v>
      </c>
      <c r="AJ1004" t="s">
        <v>4835</v>
      </c>
      <c r="AL1004" t="s">
        <v>4835</v>
      </c>
      <c r="AN1004" t="s">
        <v>7778</v>
      </c>
    </row>
    <row r="1005" spans="1:40" x14ac:dyDescent="0.2">
      <c r="A1005" t="s">
        <v>2626</v>
      </c>
      <c r="B1005" t="s">
        <v>6979</v>
      </c>
      <c r="C1005" t="s">
        <v>7007</v>
      </c>
      <c r="D1005" t="s">
        <v>6881</v>
      </c>
      <c r="F1005" t="s">
        <v>9562</v>
      </c>
      <c r="H1005">
        <v>2011</v>
      </c>
      <c r="I1005">
        <v>6</v>
      </c>
      <c r="J1005">
        <v>2011</v>
      </c>
      <c r="K1005">
        <v>12</v>
      </c>
      <c r="L1005" t="s">
        <v>6884</v>
      </c>
      <c r="N1005" t="s">
        <v>6816</v>
      </c>
      <c r="O1005" t="s">
        <v>6937</v>
      </c>
      <c r="S1005" t="s">
        <v>9563</v>
      </c>
      <c r="T1005" t="s">
        <v>6894</v>
      </c>
      <c r="V1005" t="s">
        <v>9564</v>
      </c>
      <c r="W1005" t="s">
        <v>6900</v>
      </c>
      <c r="Z1005">
        <v>100</v>
      </c>
      <c r="AA1005">
        <v>0</v>
      </c>
      <c r="AB1005">
        <v>18</v>
      </c>
      <c r="AC1005">
        <v>65</v>
      </c>
      <c r="AJ1005" t="s">
        <v>4835</v>
      </c>
      <c r="AL1005" t="s">
        <v>4837</v>
      </c>
    </row>
    <row r="1006" spans="1:40" x14ac:dyDescent="0.2">
      <c r="A1006" t="s">
        <v>2626</v>
      </c>
      <c r="B1006" t="s">
        <v>9565</v>
      </c>
      <c r="C1006" t="s">
        <v>7007</v>
      </c>
      <c r="D1006" t="s">
        <v>6881</v>
      </c>
      <c r="F1006" t="s">
        <v>9562</v>
      </c>
      <c r="H1006">
        <v>2011</v>
      </c>
      <c r="I1006">
        <v>6</v>
      </c>
      <c r="J1006">
        <v>2011</v>
      </c>
      <c r="K1006">
        <v>12</v>
      </c>
      <c r="L1006" t="s">
        <v>6884</v>
      </c>
      <c r="N1006" t="s">
        <v>6816</v>
      </c>
      <c r="O1006" t="s">
        <v>7244</v>
      </c>
      <c r="T1006" t="s">
        <v>6947</v>
      </c>
      <c r="V1006" t="s">
        <v>9566</v>
      </c>
      <c r="W1006" t="s">
        <v>6900</v>
      </c>
      <c r="Z1006">
        <v>76.7</v>
      </c>
      <c r="AA1006">
        <v>0</v>
      </c>
      <c r="AB1006">
        <v>18</v>
      </c>
      <c r="AC1006">
        <v>65</v>
      </c>
      <c r="AJ1006" t="s">
        <v>4835</v>
      </c>
      <c r="AL1006" t="s">
        <v>4837</v>
      </c>
    </row>
    <row r="1007" spans="1:40" x14ac:dyDescent="0.2">
      <c r="A1007" t="s">
        <v>3834</v>
      </c>
      <c r="B1007" t="s">
        <v>6879</v>
      </c>
      <c r="C1007" t="s">
        <v>7007</v>
      </c>
      <c r="D1007" t="s">
        <v>6881</v>
      </c>
      <c r="E1007" t="s">
        <v>8800</v>
      </c>
      <c r="F1007" t="s">
        <v>7742</v>
      </c>
      <c r="G1007" t="s">
        <v>9463</v>
      </c>
      <c r="H1007">
        <v>2014</v>
      </c>
      <c r="I1007">
        <v>3</v>
      </c>
      <c r="J1007">
        <v>2014</v>
      </c>
      <c r="K1007">
        <v>10</v>
      </c>
      <c r="L1007" t="s">
        <v>6884</v>
      </c>
      <c r="N1007" t="s">
        <v>6818</v>
      </c>
      <c r="Q1007" t="s">
        <v>6920</v>
      </c>
      <c r="T1007" t="s">
        <v>6886</v>
      </c>
      <c r="V1007" t="s">
        <v>10409</v>
      </c>
      <c r="W1007" t="s">
        <v>6896</v>
      </c>
      <c r="Y1007" t="s">
        <v>10410</v>
      </c>
      <c r="Z1007">
        <v>100</v>
      </c>
      <c r="AB1007">
        <v>29</v>
      </c>
      <c r="AC1007">
        <v>64</v>
      </c>
      <c r="AD1007">
        <v>50.16</v>
      </c>
      <c r="AH1007" t="s">
        <v>10411</v>
      </c>
      <c r="AJ1007" t="s">
        <v>4835</v>
      </c>
      <c r="AL1007" t="s">
        <v>4837</v>
      </c>
    </row>
    <row r="1008" spans="1:40" x14ac:dyDescent="0.2">
      <c r="A1008" t="s">
        <v>3840</v>
      </c>
      <c r="B1008" t="s">
        <v>7568</v>
      </c>
      <c r="C1008" t="s">
        <v>7007</v>
      </c>
      <c r="D1008" t="s">
        <v>6983</v>
      </c>
      <c r="E1008" t="s">
        <v>10164</v>
      </c>
      <c r="G1008" t="s">
        <v>10412</v>
      </c>
      <c r="H1008">
        <v>2012</v>
      </c>
      <c r="I1008">
        <v>6</v>
      </c>
      <c r="J1008">
        <v>2013</v>
      </c>
      <c r="K1008">
        <v>1</v>
      </c>
      <c r="L1008" t="s">
        <v>6884</v>
      </c>
      <c r="N1008" t="s">
        <v>6818</v>
      </c>
      <c r="Q1008" t="s">
        <v>6952</v>
      </c>
      <c r="T1008" t="s">
        <v>6961</v>
      </c>
      <c r="V1008" t="s">
        <v>10413</v>
      </c>
      <c r="W1008" t="s">
        <v>6896</v>
      </c>
      <c r="X1008">
        <v>47.3</v>
      </c>
      <c r="Y1008" t="s">
        <v>7531</v>
      </c>
      <c r="Z1008">
        <v>100</v>
      </c>
      <c r="AA1008">
        <v>0</v>
      </c>
      <c r="AJ1008" t="s">
        <v>4835</v>
      </c>
      <c r="AL1008" t="s">
        <v>4835</v>
      </c>
      <c r="AN1008" t="s">
        <v>10414</v>
      </c>
    </row>
    <row r="1009" spans="1:40" x14ac:dyDescent="0.2">
      <c r="A1009" t="s">
        <v>3840</v>
      </c>
      <c r="B1009" t="s">
        <v>7574</v>
      </c>
      <c r="C1009" t="s">
        <v>7007</v>
      </c>
      <c r="D1009" t="s">
        <v>6983</v>
      </c>
      <c r="E1009" t="s">
        <v>10164</v>
      </c>
      <c r="G1009" t="s">
        <v>10415</v>
      </c>
      <c r="H1009">
        <v>2012</v>
      </c>
      <c r="I1009">
        <v>6</v>
      </c>
      <c r="J1009">
        <v>2013</v>
      </c>
      <c r="K1009">
        <v>1</v>
      </c>
      <c r="L1009" t="s">
        <v>6884</v>
      </c>
      <c r="N1009" t="s">
        <v>6818</v>
      </c>
      <c r="Q1009" t="s">
        <v>6952</v>
      </c>
      <c r="T1009" t="s">
        <v>6961</v>
      </c>
      <c r="V1009" t="s">
        <v>10416</v>
      </c>
      <c r="W1009" t="s">
        <v>6896</v>
      </c>
      <c r="X1009">
        <v>20.399999999999999</v>
      </c>
      <c r="Y1009" t="s">
        <v>7531</v>
      </c>
      <c r="Z1009">
        <v>100</v>
      </c>
      <c r="AA1009">
        <v>0</v>
      </c>
      <c r="AJ1009" t="s">
        <v>4835</v>
      </c>
      <c r="AL1009" t="s">
        <v>4835</v>
      </c>
      <c r="AN1009" t="s">
        <v>10417</v>
      </c>
    </row>
    <row r="1010" spans="1:40" x14ac:dyDescent="0.2">
      <c r="A1010" t="s">
        <v>3847</v>
      </c>
      <c r="B1010" t="s">
        <v>6879</v>
      </c>
      <c r="C1010" t="s">
        <v>7007</v>
      </c>
      <c r="D1010" t="s">
        <v>6881</v>
      </c>
      <c r="E1010" t="s">
        <v>10418</v>
      </c>
      <c r="F1010" t="s">
        <v>10042</v>
      </c>
      <c r="G1010" t="s">
        <v>10419</v>
      </c>
      <c r="H1010">
        <v>2014</v>
      </c>
      <c r="I1010">
        <v>9</v>
      </c>
      <c r="J1010">
        <v>2015</v>
      </c>
      <c r="K1010">
        <v>1</v>
      </c>
      <c r="L1010" t="s">
        <v>6907</v>
      </c>
      <c r="N1010" t="s">
        <v>6816</v>
      </c>
      <c r="O1010" t="s">
        <v>6937</v>
      </c>
      <c r="T1010" t="s">
        <v>6912</v>
      </c>
      <c r="V1010" t="s">
        <v>10420</v>
      </c>
      <c r="W1010" t="s">
        <v>6900</v>
      </c>
      <c r="Z1010">
        <v>100</v>
      </c>
      <c r="AA1010">
        <v>17</v>
      </c>
      <c r="AB1010">
        <v>18</v>
      </c>
      <c r="AC1010">
        <v>74</v>
      </c>
      <c r="AD1010">
        <v>31.3</v>
      </c>
      <c r="AJ1010" t="s">
        <v>4835</v>
      </c>
      <c r="AL1010" t="s">
        <v>4837</v>
      </c>
    </row>
    <row r="1011" spans="1:40" x14ac:dyDescent="0.2">
      <c r="A1011" t="s">
        <v>3853</v>
      </c>
      <c r="B1011" t="s">
        <v>6879</v>
      </c>
      <c r="C1011" t="s">
        <v>7007</v>
      </c>
      <c r="D1011" t="s">
        <v>6881</v>
      </c>
      <c r="E1011" t="s">
        <v>7780</v>
      </c>
      <c r="F1011" t="s">
        <v>10421</v>
      </c>
      <c r="G1011" t="s">
        <v>10422</v>
      </c>
      <c r="H1011">
        <v>2015</v>
      </c>
      <c r="I1011">
        <v>9</v>
      </c>
      <c r="J1011">
        <v>2017</v>
      </c>
      <c r="K1011">
        <v>9</v>
      </c>
      <c r="L1011" t="s">
        <v>6884</v>
      </c>
      <c r="N1011" t="s">
        <v>6818</v>
      </c>
      <c r="Q1011" t="s">
        <v>6893</v>
      </c>
      <c r="T1011" t="s">
        <v>6886</v>
      </c>
      <c r="V1011" t="s">
        <v>10423</v>
      </c>
      <c r="W1011" t="s">
        <v>6896</v>
      </c>
      <c r="X1011">
        <v>100</v>
      </c>
      <c r="Y1011" t="s">
        <v>10424</v>
      </c>
      <c r="AJ1011" t="s">
        <v>4835</v>
      </c>
      <c r="AL1011" t="s">
        <v>4835</v>
      </c>
    </row>
    <row r="1012" spans="1:40" x14ac:dyDescent="0.2">
      <c r="A1012" t="s">
        <v>2631</v>
      </c>
      <c r="B1012" t="s">
        <v>6879</v>
      </c>
      <c r="C1012" t="s">
        <v>7007</v>
      </c>
      <c r="D1012" t="s">
        <v>6881</v>
      </c>
      <c r="F1012" t="s">
        <v>9567</v>
      </c>
      <c r="H1012">
        <v>2009</v>
      </c>
      <c r="J1012">
        <v>2014</v>
      </c>
      <c r="L1012" t="s">
        <v>6907</v>
      </c>
      <c r="N1012" t="s">
        <v>6818</v>
      </c>
      <c r="Q1012" t="s">
        <v>5178</v>
      </c>
      <c r="R1012" t="s">
        <v>9568</v>
      </c>
      <c r="T1012" t="s">
        <v>6912</v>
      </c>
      <c r="U1012" t="s">
        <v>9569</v>
      </c>
      <c r="V1012" t="s">
        <v>9570</v>
      </c>
      <c r="W1012" t="s">
        <v>6896</v>
      </c>
      <c r="X1012">
        <v>100</v>
      </c>
      <c r="Y1012" t="s">
        <v>9571</v>
      </c>
      <c r="Z1012">
        <v>100</v>
      </c>
      <c r="AA1012">
        <v>100</v>
      </c>
      <c r="AB1012">
        <v>18</v>
      </c>
      <c r="AE1012">
        <v>32</v>
      </c>
      <c r="AF1012">
        <v>27</v>
      </c>
      <c r="AG1012">
        <v>40</v>
      </c>
      <c r="AJ1012" t="s">
        <v>4835</v>
      </c>
      <c r="AL1012" t="s">
        <v>4837</v>
      </c>
    </row>
    <row r="1013" spans="1:40" x14ac:dyDescent="0.2">
      <c r="A1013" t="s">
        <v>977</v>
      </c>
      <c r="B1013" t="s">
        <v>6879</v>
      </c>
      <c r="C1013" t="s">
        <v>7007</v>
      </c>
      <c r="D1013" t="s">
        <v>6881</v>
      </c>
      <c r="E1013" t="s">
        <v>7780</v>
      </c>
      <c r="F1013" t="s">
        <v>7781</v>
      </c>
      <c r="H1013">
        <v>2018</v>
      </c>
      <c r="I1013">
        <v>10</v>
      </c>
      <c r="J1013">
        <v>2019</v>
      </c>
      <c r="K1013">
        <v>12</v>
      </c>
      <c r="L1013" t="s">
        <v>6907</v>
      </c>
      <c r="N1013" t="s">
        <v>6818</v>
      </c>
      <c r="Q1013" t="s">
        <v>6925</v>
      </c>
      <c r="T1013" t="s">
        <v>6987</v>
      </c>
      <c r="V1013" t="s">
        <v>7782</v>
      </c>
      <c r="W1013" t="s">
        <v>6900</v>
      </c>
      <c r="AJ1013" t="s">
        <v>4835</v>
      </c>
      <c r="AL1013" t="s">
        <v>4835</v>
      </c>
    </row>
    <row r="1014" spans="1:40" x14ac:dyDescent="0.2">
      <c r="A1014" t="s">
        <v>983</v>
      </c>
      <c r="B1014" t="s">
        <v>7783</v>
      </c>
      <c r="C1014" t="s">
        <v>7007</v>
      </c>
      <c r="D1014" t="s">
        <v>6881</v>
      </c>
      <c r="E1014" t="s">
        <v>7784</v>
      </c>
      <c r="F1014" t="s">
        <v>7785</v>
      </c>
      <c r="G1014" t="s">
        <v>7786</v>
      </c>
      <c r="L1014" t="s">
        <v>6884</v>
      </c>
      <c r="N1014" t="s">
        <v>6818</v>
      </c>
      <c r="Q1014" t="s">
        <v>6920</v>
      </c>
      <c r="T1014" t="s">
        <v>6886</v>
      </c>
      <c r="V1014" t="s">
        <v>7787</v>
      </c>
      <c r="W1014" t="s">
        <v>6900</v>
      </c>
      <c r="Z1014">
        <v>100</v>
      </c>
      <c r="AB1014">
        <v>17</v>
      </c>
      <c r="AJ1014" t="s">
        <v>4835</v>
      </c>
      <c r="AL1014" t="s">
        <v>4835</v>
      </c>
      <c r="AN1014" t="s">
        <v>7788</v>
      </c>
    </row>
    <row r="1015" spans="1:40" x14ac:dyDescent="0.2">
      <c r="A1015" t="s">
        <v>983</v>
      </c>
      <c r="B1015" t="s">
        <v>7574</v>
      </c>
      <c r="C1015" t="s">
        <v>7007</v>
      </c>
      <c r="D1015" t="s">
        <v>6881</v>
      </c>
      <c r="E1015" t="s">
        <v>7784</v>
      </c>
      <c r="F1015" t="s">
        <v>7785</v>
      </c>
      <c r="G1015" t="s">
        <v>7786</v>
      </c>
      <c r="L1015" t="s">
        <v>6884</v>
      </c>
      <c r="N1015" t="s">
        <v>6818</v>
      </c>
      <c r="Q1015" t="s">
        <v>6920</v>
      </c>
      <c r="T1015" t="s">
        <v>6886</v>
      </c>
      <c r="V1015" t="s">
        <v>7787</v>
      </c>
      <c r="W1015" t="s">
        <v>6900</v>
      </c>
      <c r="Z1015">
        <v>100</v>
      </c>
      <c r="AB1015">
        <v>17</v>
      </c>
      <c r="AJ1015" t="s">
        <v>4835</v>
      </c>
      <c r="AL1015" t="s">
        <v>4835</v>
      </c>
      <c r="AN1015" t="s">
        <v>7788</v>
      </c>
    </row>
    <row r="1016" spans="1:40" x14ac:dyDescent="0.2">
      <c r="A1016" t="s">
        <v>1440</v>
      </c>
      <c r="B1016" t="s">
        <v>6879</v>
      </c>
      <c r="C1016" t="s">
        <v>7007</v>
      </c>
      <c r="D1016" t="s">
        <v>6881</v>
      </c>
      <c r="E1016" t="s">
        <v>7307</v>
      </c>
      <c r="F1016" t="s">
        <v>7799</v>
      </c>
      <c r="G1016" t="s">
        <v>7939</v>
      </c>
      <c r="H1016">
        <v>2019</v>
      </c>
      <c r="I1016">
        <v>3</v>
      </c>
      <c r="J1016">
        <v>2021</v>
      </c>
      <c r="K1016">
        <v>7</v>
      </c>
      <c r="L1016" t="s">
        <v>6884</v>
      </c>
      <c r="N1016" t="s">
        <v>6818</v>
      </c>
      <c r="Q1016" t="s">
        <v>7048</v>
      </c>
      <c r="S1016" t="s">
        <v>9357</v>
      </c>
      <c r="T1016" t="s">
        <v>6886</v>
      </c>
      <c r="U1016" t="s">
        <v>9358</v>
      </c>
      <c r="V1016" t="s">
        <v>9359</v>
      </c>
      <c r="W1016" t="s">
        <v>6896</v>
      </c>
      <c r="X1016">
        <v>70.099999999999994</v>
      </c>
      <c r="Y1016" t="s">
        <v>9360</v>
      </c>
      <c r="AJ1016" t="s">
        <v>4835</v>
      </c>
      <c r="AL1016" t="s">
        <v>4837</v>
      </c>
      <c r="AN1016" t="s">
        <v>9361</v>
      </c>
    </row>
    <row r="1017" spans="1:40" x14ac:dyDescent="0.2">
      <c r="A1017" t="s">
        <v>1446</v>
      </c>
      <c r="B1017" t="s">
        <v>6879</v>
      </c>
      <c r="C1017" t="s">
        <v>7007</v>
      </c>
      <c r="D1017" t="s">
        <v>6900</v>
      </c>
      <c r="E1017" t="s">
        <v>8838</v>
      </c>
      <c r="G1017" t="s">
        <v>9362</v>
      </c>
      <c r="H1017">
        <v>2017</v>
      </c>
      <c r="I1017">
        <v>9</v>
      </c>
      <c r="J1017">
        <v>2019</v>
      </c>
      <c r="K1017">
        <v>8</v>
      </c>
      <c r="L1017" t="s">
        <v>6884</v>
      </c>
      <c r="N1017" t="s">
        <v>6818</v>
      </c>
      <c r="Q1017" t="s">
        <v>6920</v>
      </c>
      <c r="T1017" t="s">
        <v>6886</v>
      </c>
      <c r="V1017" t="s">
        <v>9363</v>
      </c>
      <c r="W1017" t="s">
        <v>6896</v>
      </c>
      <c r="Y1017" t="s">
        <v>9364</v>
      </c>
      <c r="Z1017">
        <v>100</v>
      </c>
      <c r="AA1017">
        <v>0</v>
      </c>
      <c r="AB1017">
        <v>18</v>
      </c>
      <c r="AC1017">
        <v>50</v>
      </c>
      <c r="AE1017">
        <v>33.75</v>
      </c>
      <c r="AH1017" t="s">
        <v>9365</v>
      </c>
      <c r="AJ1017" t="s">
        <v>4835</v>
      </c>
      <c r="AL1017" t="s">
        <v>4835</v>
      </c>
    </row>
    <row r="1018" spans="1:40" x14ac:dyDescent="0.2">
      <c r="A1018" t="s">
        <v>989</v>
      </c>
      <c r="B1018" t="s">
        <v>6879</v>
      </c>
      <c r="C1018" t="s">
        <v>7007</v>
      </c>
      <c r="D1018" t="s">
        <v>6881</v>
      </c>
      <c r="E1018" t="s">
        <v>7715</v>
      </c>
      <c r="F1018" t="s">
        <v>7789</v>
      </c>
      <c r="G1018" t="s">
        <v>7790</v>
      </c>
      <c r="H1018">
        <v>2020</v>
      </c>
      <c r="I1018">
        <v>4</v>
      </c>
      <c r="J1018">
        <v>2020</v>
      </c>
      <c r="K1018">
        <v>10</v>
      </c>
      <c r="L1018" t="s">
        <v>6884</v>
      </c>
      <c r="N1018" t="s">
        <v>6816</v>
      </c>
      <c r="O1018" t="s">
        <v>6937</v>
      </c>
      <c r="T1018" t="s">
        <v>6894</v>
      </c>
      <c r="V1018" t="s">
        <v>7791</v>
      </c>
      <c r="W1018" t="s">
        <v>6896</v>
      </c>
      <c r="X1018">
        <v>36.020000000000003</v>
      </c>
      <c r="Y1018" t="s">
        <v>7792</v>
      </c>
      <c r="Z1018">
        <v>100</v>
      </c>
      <c r="AA1018">
        <v>0.09</v>
      </c>
      <c r="AB1018">
        <v>18</v>
      </c>
      <c r="AD1018">
        <v>33.17</v>
      </c>
      <c r="AJ1018" t="s">
        <v>4835</v>
      </c>
      <c r="AL1018" t="s">
        <v>4835</v>
      </c>
    </row>
    <row r="1019" spans="1:40" x14ac:dyDescent="0.2">
      <c r="A1019" t="s">
        <v>4258</v>
      </c>
      <c r="B1019" t="s">
        <v>6879</v>
      </c>
      <c r="C1019" t="s">
        <v>7007</v>
      </c>
      <c r="D1019" t="s">
        <v>6881</v>
      </c>
      <c r="E1019" t="s">
        <v>7715</v>
      </c>
      <c r="F1019" t="s">
        <v>10425</v>
      </c>
      <c r="H1019">
        <v>2022</v>
      </c>
      <c r="I1019">
        <v>4</v>
      </c>
      <c r="J1019">
        <v>2022</v>
      </c>
      <c r="K1019">
        <v>8</v>
      </c>
      <c r="L1019" t="s">
        <v>6884</v>
      </c>
      <c r="N1019" t="s">
        <v>6816</v>
      </c>
      <c r="O1019" t="s">
        <v>6937</v>
      </c>
      <c r="T1019" t="s">
        <v>6894</v>
      </c>
      <c r="V1019" t="s">
        <v>10426</v>
      </c>
      <c r="W1019" t="s">
        <v>6900</v>
      </c>
      <c r="Z1019">
        <v>100</v>
      </c>
      <c r="AB1019">
        <v>18</v>
      </c>
      <c r="AE1019">
        <v>32</v>
      </c>
      <c r="AF1019">
        <v>27</v>
      </c>
      <c r="AG1019">
        <v>37</v>
      </c>
      <c r="AJ1019" t="s">
        <v>4835</v>
      </c>
      <c r="AL1019" t="s">
        <v>4835</v>
      </c>
    </row>
    <row r="1020" spans="1:40" x14ac:dyDescent="0.2">
      <c r="A1020" t="s">
        <v>995</v>
      </c>
      <c r="B1020" t="s">
        <v>6906</v>
      </c>
      <c r="C1020" t="s">
        <v>7007</v>
      </c>
      <c r="D1020" t="s">
        <v>6881</v>
      </c>
      <c r="E1020" t="s">
        <v>7793</v>
      </c>
      <c r="F1020" t="s">
        <v>7794</v>
      </c>
      <c r="G1020" t="s">
        <v>7795</v>
      </c>
      <c r="H1020">
        <v>2019</v>
      </c>
      <c r="I1020">
        <v>1</v>
      </c>
      <c r="J1020">
        <v>2020</v>
      </c>
      <c r="K1020">
        <v>6</v>
      </c>
      <c r="L1020" t="s">
        <v>6907</v>
      </c>
      <c r="N1020" t="s">
        <v>6818</v>
      </c>
      <c r="Q1020" t="s">
        <v>6925</v>
      </c>
      <c r="S1020" t="s">
        <v>7796</v>
      </c>
      <c r="T1020" t="s">
        <v>6987</v>
      </c>
      <c r="V1020" t="s">
        <v>7797</v>
      </c>
      <c r="W1020" t="s">
        <v>6900</v>
      </c>
      <c r="AB1020">
        <v>16</v>
      </c>
      <c r="AC1020">
        <v>82</v>
      </c>
      <c r="AJ1020" t="s">
        <v>4835</v>
      </c>
      <c r="AL1020" t="s">
        <v>4837</v>
      </c>
    </row>
    <row r="1021" spans="1:40" x14ac:dyDescent="0.2">
      <c r="A1021" t="s">
        <v>995</v>
      </c>
      <c r="B1021" t="s">
        <v>6898</v>
      </c>
      <c r="C1021" t="s">
        <v>7007</v>
      </c>
      <c r="D1021" t="s">
        <v>6881</v>
      </c>
      <c r="E1021" t="s">
        <v>7793</v>
      </c>
      <c r="F1021" t="s">
        <v>7794</v>
      </c>
      <c r="G1021" t="s">
        <v>7795</v>
      </c>
      <c r="H1021">
        <v>2019</v>
      </c>
      <c r="I1021">
        <v>1</v>
      </c>
      <c r="J1021">
        <v>2020</v>
      </c>
      <c r="K1021">
        <v>6</v>
      </c>
      <c r="L1021" t="s">
        <v>6884</v>
      </c>
      <c r="N1021" t="s">
        <v>6818</v>
      </c>
      <c r="Q1021" t="s">
        <v>6925</v>
      </c>
      <c r="S1021" t="s">
        <v>7796</v>
      </c>
      <c r="T1021" t="s">
        <v>6987</v>
      </c>
      <c r="V1021" t="s">
        <v>7798</v>
      </c>
      <c r="W1021" t="s">
        <v>6900</v>
      </c>
      <c r="AB1021">
        <v>16</v>
      </c>
      <c r="AC1021">
        <v>82</v>
      </c>
      <c r="AJ1021" t="s">
        <v>4835</v>
      </c>
      <c r="AL1021" t="s">
        <v>4837</v>
      </c>
    </row>
    <row r="1022" spans="1:40" x14ac:dyDescent="0.2">
      <c r="A1022" t="s">
        <v>3860</v>
      </c>
      <c r="B1022" t="s">
        <v>6879</v>
      </c>
      <c r="C1022" t="s">
        <v>7007</v>
      </c>
      <c r="D1022" t="s">
        <v>6881</v>
      </c>
      <c r="E1022" t="s">
        <v>10427</v>
      </c>
      <c r="F1022" t="s">
        <v>10428</v>
      </c>
      <c r="G1022" t="s">
        <v>10429</v>
      </c>
      <c r="H1022">
        <v>2017</v>
      </c>
      <c r="I1022">
        <v>10</v>
      </c>
      <c r="J1022">
        <v>2018</v>
      </c>
      <c r="K1022">
        <v>8</v>
      </c>
      <c r="L1022" t="s">
        <v>6907</v>
      </c>
      <c r="N1022" t="s">
        <v>6818</v>
      </c>
      <c r="Q1022" t="s">
        <v>6912</v>
      </c>
      <c r="S1022" t="s">
        <v>10430</v>
      </c>
      <c r="T1022" t="s">
        <v>6912</v>
      </c>
      <c r="V1022" t="s">
        <v>10431</v>
      </c>
      <c r="W1022" t="s">
        <v>6896</v>
      </c>
      <c r="Z1022">
        <v>100</v>
      </c>
      <c r="AB1022">
        <v>16</v>
      </c>
      <c r="AE1022">
        <v>30</v>
      </c>
      <c r="AF1022">
        <v>24</v>
      </c>
      <c r="AG1022">
        <v>38</v>
      </c>
      <c r="AJ1022" t="s">
        <v>4835</v>
      </c>
      <c r="AL1022" t="s">
        <v>4837</v>
      </c>
    </row>
    <row r="1023" spans="1:40" x14ac:dyDescent="0.2">
      <c r="A1023" t="s">
        <v>1453</v>
      </c>
      <c r="B1023" t="s">
        <v>6879</v>
      </c>
      <c r="C1023" t="s">
        <v>7007</v>
      </c>
      <c r="D1023" t="s">
        <v>6881</v>
      </c>
      <c r="F1023" t="s">
        <v>7392</v>
      </c>
      <c r="G1023" t="s">
        <v>9366</v>
      </c>
      <c r="H1023">
        <v>2016</v>
      </c>
      <c r="I1023">
        <v>1</v>
      </c>
      <c r="J1023">
        <v>2018</v>
      </c>
      <c r="K1023">
        <v>12</v>
      </c>
      <c r="L1023" t="s">
        <v>6907</v>
      </c>
      <c r="N1023" t="s">
        <v>6818</v>
      </c>
      <c r="Q1023" t="s">
        <v>7009</v>
      </c>
      <c r="T1023" t="s">
        <v>6886</v>
      </c>
      <c r="V1023" t="s">
        <v>9367</v>
      </c>
      <c r="W1023" t="s">
        <v>6900</v>
      </c>
      <c r="Z1023">
        <v>100</v>
      </c>
      <c r="AJ1023" t="s">
        <v>4835</v>
      </c>
      <c r="AL1023" t="s">
        <v>4837</v>
      </c>
      <c r="AN1023" t="s">
        <v>9368</v>
      </c>
    </row>
    <row r="1024" spans="1:40" x14ac:dyDescent="0.2">
      <c r="A1024" t="s">
        <v>391</v>
      </c>
      <c r="B1024" t="s">
        <v>6879</v>
      </c>
      <c r="C1024" t="s">
        <v>7007</v>
      </c>
      <c r="D1024" t="s">
        <v>6881</v>
      </c>
      <c r="E1024" t="s">
        <v>7307</v>
      </c>
      <c r="F1024" t="s">
        <v>7799</v>
      </c>
      <c r="H1024">
        <v>2019</v>
      </c>
      <c r="I1024">
        <v>7</v>
      </c>
      <c r="J1024">
        <v>2022</v>
      </c>
      <c r="K1024">
        <v>1</v>
      </c>
      <c r="L1024" t="s">
        <v>6884</v>
      </c>
      <c r="N1024" t="s">
        <v>6818</v>
      </c>
      <c r="Q1024" t="s">
        <v>6920</v>
      </c>
      <c r="S1024" t="s">
        <v>7800</v>
      </c>
      <c r="T1024" t="s">
        <v>6886</v>
      </c>
      <c r="V1024" t="s">
        <v>7801</v>
      </c>
      <c r="W1024" t="s">
        <v>6900</v>
      </c>
      <c r="Z1024">
        <v>100</v>
      </c>
      <c r="AB1024">
        <v>14</v>
      </c>
      <c r="AJ1024" t="s">
        <v>4835</v>
      </c>
      <c r="AL1024" t="s">
        <v>4835</v>
      </c>
      <c r="AN1024" t="s">
        <v>7802</v>
      </c>
    </row>
    <row r="1025" spans="1:40" x14ac:dyDescent="0.2">
      <c r="A1025" t="s">
        <v>2636</v>
      </c>
      <c r="B1025" t="s">
        <v>6879</v>
      </c>
      <c r="C1025" t="s">
        <v>7007</v>
      </c>
      <c r="D1025" t="s">
        <v>6881</v>
      </c>
      <c r="E1025" t="s">
        <v>8838</v>
      </c>
      <c r="F1025" t="s">
        <v>9547</v>
      </c>
      <c r="H1025">
        <v>2014</v>
      </c>
      <c r="I1025">
        <v>6</v>
      </c>
      <c r="J1025">
        <v>2015</v>
      </c>
      <c r="K1025">
        <v>11</v>
      </c>
      <c r="L1025" t="s">
        <v>6884</v>
      </c>
      <c r="N1025" t="s">
        <v>6816</v>
      </c>
      <c r="O1025" t="s">
        <v>6937</v>
      </c>
      <c r="T1025" t="s">
        <v>6894</v>
      </c>
      <c r="V1025" t="s">
        <v>9572</v>
      </c>
      <c r="W1025" t="s">
        <v>4835</v>
      </c>
      <c r="Z1025">
        <v>100</v>
      </c>
      <c r="AA1025">
        <v>2.17</v>
      </c>
      <c r="AB1025">
        <v>16</v>
      </c>
      <c r="AJ1025" t="s">
        <v>4835</v>
      </c>
      <c r="AL1025" t="s">
        <v>4837</v>
      </c>
    </row>
    <row r="1026" spans="1:40" x14ac:dyDescent="0.2">
      <c r="A1026" t="s">
        <v>2641</v>
      </c>
      <c r="B1026" t="s">
        <v>6879</v>
      </c>
      <c r="C1026" t="s">
        <v>7007</v>
      </c>
      <c r="D1026" t="s">
        <v>6881</v>
      </c>
      <c r="E1026" t="s">
        <v>8838</v>
      </c>
      <c r="F1026" t="s">
        <v>9547</v>
      </c>
      <c r="G1026" t="s">
        <v>9573</v>
      </c>
      <c r="H1026">
        <v>2014</v>
      </c>
      <c r="I1026">
        <v>6</v>
      </c>
      <c r="J1026">
        <v>2014</v>
      </c>
      <c r="K1026">
        <v>12</v>
      </c>
      <c r="L1026" t="s">
        <v>6884</v>
      </c>
      <c r="N1026" t="s">
        <v>6816</v>
      </c>
      <c r="O1026" t="s">
        <v>6937</v>
      </c>
      <c r="S1026" t="s">
        <v>9574</v>
      </c>
      <c r="T1026" t="s">
        <v>6894</v>
      </c>
      <c r="V1026" t="s">
        <v>9575</v>
      </c>
      <c r="W1026" t="s">
        <v>4835</v>
      </c>
      <c r="Z1026">
        <v>100</v>
      </c>
      <c r="AA1026">
        <v>2.7</v>
      </c>
      <c r="AB1026">
        <v>16</v>
      </c>
      <c r="AE1026">
        <v>24</v>
      </c>
      <c r="AF1026">
        <v>19</v>
      </c>
      <c r="AG1026">
        <v>28</v>
      </c>
      <c r="AJ1026" t="s">
        <v>4835</v>
      </c>
      <c r="AL1026" t="s">
        <v>4837</v>
      </c>
    </row>
    <row r="1027" spans="1:40" x14ac:dyDescent="0.2">
      <c r="A1027" t="s">
        <v>2647</v>
      </c>
      <c r="B1027" t="s">
        <v>6879</v>
      </c>
      <c r="C1027" t="s">
        <v>7007</v>
      </c>
      <c r="D1027" t="s">
        <v>6881</v>
      </c>
      <c r="E1027" t="s">
        <v>8838</v>
      </c>
      <c r="F1027" t="s">
        <v>9547</v>
      </c>
      <c r="G1027" t="s">
        <v>9576</v>
      </c>
      <c r="H1027">
        <v>2014</v>
      </c>
      <c r="I1027">
        <v>6</v>
      </c>
      <c r="J1027">
        <v>2015</v>
      </c>
      <c r="K1027">
        <v>12</v>
      </c>
      <c r="L1027" t="s">
        <v>6907</v>
      </c>
      <c r="N1027" t="s">
        <v>6816</v>
      </c>
      <c r="O1027" t="s">
        <v>6937</v>
      </c>
      <c r="S1027" t="s">
        <v>9574</v>
      </c>
      <c r="T1027" t="s">
        <v>5178</v>
      </c>
      <c r="U1027" t="s">
        <v>9577</v>
      </c>
      <c r="V1027" t="s">
        <v>9578</v>
      </c>
      <c r="W1027" t="s">
        <v>4835</v>
      </c>
      <c r="Z1027">
        <v>100</v>
      </c>
      <c r="AA1027">
        <v>2.06</v>
      </c>
      <c r="AB1027">
        <v>16</v>
      </c>
      <c r="AE1027">
        <v>36</v>
      </c>
      <c r="AF1027">
        <v>27</v>
      </c>
      <c r="AG1027">
        <v>45</v>
      </c>
      <c r="AJ1027" t="s">
        <v>4835</v>
      </c>
      <c r="AL1027" t="s">
        <v>4837</v>
      </c>
    </row>
    <row r="1028" spans="1:40" x14ac:dyDescent="0.2">
      <c r="A1028" t="s">
        <v>1001</v>
      </c>
      <c r="B1028" t="s">
        <v>7803</v>
      </c>
      <c r="C1028" t="s">
        <v>7007</v>
      </c>
      <c r="D1028" t="s">
        <v>6881</v>
      </c>
      <c r="E1028" t="s">
        <v>7804</v>
      </c>
      <c r="F1028" t="s">
        <v>7805</v>
      </c>
      <c r="G1028" t="s">
        <v>7806</v>
      </c>
      <c r="H1028">
        <v>2020</v>
      </c>
      <c r="I1028">
        <v>6</v>
      </c>
      <c r="J1028">
        <v>2020</v>
      </c>
      <c r="K1028">
        <v>10</v>
      </c>
      <c r="L1028" t="s">
        <v>6884</v>
      </c>
      <c r="N1028" t="s">
        <v>6818</v>
      </c>
      <c r="Q1028" t="s">
        <v>6952</v>
      </c>
      <c r="T1028" t="s">
        <v>6886</v>
      </c>
      <c r="V1028" t="s">
        <v>7807</v>
      </c>
      <c r="W1028" t="s">
        <v>6896</v>
      </c>
      <c r="X1028">
        <v>51.48</v>
      </c>
      <c r="Y1028" t="s">
        <v>7808</v>
      </c>
      <c r="Z1028">
        <v>100</v>
      </c>
      <c r="AB1028">
        <v>18</v>
      </c>
      <c r="AC1028">
        <v>68</v>
      </c>
      <c r="AD1028">
        <v>34.24</v>
      </c>
      <c r="AJ1028" t="s">
        <v>4835</v>
      </c>
      <c r="AL1028" t="s">
        <v>4837</v>
      </c>
    </row>
    <row r="1029" spans="1:40" x14ac:dyDescent="0.2">
      <c r="A1029" t="s">
        <v>1001</v>
      </c>
      <c r="B1029" t="s">
        <v>7809</v>
      </c>
      <c r="C1029" t="s">
        <v>7007</v>
      </c>
      <c r="D1029" t="s">
        <v>6881</v>
      </c>
      <c r="F1029" t="s">
        <v>7810</v>
      </c>
      <c r="G1029" t="s">
        <v>7811</v>
      </c>
      <c r="H1029">
        <v>2020</v>
      </c>
      <c r="I1029">
        <v>12</v>
      </c>
      <c r="J1029">
        <v>2020</v>
      </c>
      <c r="K1029">
        <v>12</v>
      </c>
      <c r="L1029" t="s">
        <v>6884</v>
      </c>
      <c r="N1029" t="s">
        <v>6818</v>
      </c>
      <c r="Q1029" t="s">
        <v>6952</v>
      </c>
      <c r="T1029" t="s">
        <v>6886</v>
      </c>
      <c r="V1029" t="s">
        <v>7807</v>
      </c>
      <c r="W1029" t="s">
        <v>6896</v>
      </c>
      <c r="X1029">
        <v>67.3</v>
      </c>
      <c r="Y1029" t="s">
        <v>7812</v>
      </c>
      <c r="Z1029">
        <v>100</v>
      </c>
      <c r="AB1029">
        <v>15</v>
      </c>
      <c r="AC1029">
        <v>83</v>
      </c>
      <c r="AD1029">
        <v>36.57</v>
      </c>
      <c r="AJ1029" t="s">
        <v>4835</v>
      </c>
      <c r="AL1029" t="s">
        <v>4837</v>
      </c>
    </row>
    <row r="1030" spans="1:40" x14ac:dyDescent="0.2">
      <c r="A1030" t="s">
        <v>1459</v>
      </c>
      <c r="B1030" t="s">
        <v>6879</v>
      </c>
      <c r="C1030" t="s">
        <v>6928</v>
      </c>
      <c r="D1030" t="s">
        <v>6881</v>
      </c>
      <c r="F1030" t="s">
        <v>7184</v>
      </c>
      <c r="H1030">
        <v>2018</v>
      </c>
      <c r="I1030">
        <v>7</v>
      </c>
      <c r="J1030">
        <v>2020</v>
      </c>
      <c r="K1030">
        <v>7</v>
      </c>
      <c r="L1030" t="s">
        <v>6884</v>
      </c>
      <c r="N1030" t="s">
        <v>6818</v>
      </c>
      <c r="Q1030" t="s">
        <v>7019</v>
      </c>
      <c r="T1030" t="s">
        <v>6886</v>
      </c>
      <c r="V1030" t="s">
        <v>9369</v>
      </c>
      <c r="W1030" t="s">
        <v>6896</v>
      </c>
      <c r="X1030">
        <v>100</v>
      </c>
      <c r="Y1030" t="s">
        <v>9370</v>
      </c>
      <c r="AB1030">
        <v>16</v>
      </c>
      <c r="AC1030">
        <v>40</v>
      </c>
      <c r="AE1030">
        <v>29</v>
      </c>
      <c r="AJ1030" t="s">
        <v>4835</v>
      </c>
      <c r="AL1030" t="s">
        <v>4835</v>
      </c>
    </row>
    <row r="1031" spans="1:40" x14ac:dyDescent="0.2">
      <c r="A1031" t="s">
        <v>397</v>
      </c>
      <c r="B1031" t="s">
        <v>6879</v>
      </c>
      <c r="C1031" t="s">
        <v>7086</v>
      </c>
      <c r="D1031" t="s">
        <v>6881</v>
      </c>
      <c r="F1031" t="s">
        <v>7292</v>
      </c>
      <c r="H1031">
        <v>2015</v>
      </c>
      <c r="I1031">
        <v>6</v>
      </c>
      <c r="J1031">
        <v>2016</v>
      </c>
      <c r="K1031">
        <v>2</v>
      </c>
      <c r="L1031" t="s">
        <v>6884</v>
      </c>
      <c r="N1031" t="s">
        <v>6818</v>
      </c>
      <c r="Q1031" t="s">
        <v>5178</v>
      </c>
      <c r="R1031" t="s">
        <v>7813</v>
      </c>
      <c r="T1031" t="s">
        <v>7605</v>
      </c>
      <c r="U1031" t="s">
        <v>7814</v>
      </c>
      <c r="V1031" t="s">
        <v>7815</v>
      </c>
      <c r="W1031" t="s">
        <v>6900</v>
      </c>
      <c r="Z1031">
        <v>100</v>
      </c>
      <c r="AB1031">
        <v>18</v>
      </c>
      <c r="AC1031">
        <v>64</v>
      </c>
      <c r="AD1031">
        <v>31.8</v>
      </c>
      <c r="AJ1031" t="s">
        <v>4835</v>
      </c>
      <c r="AL1031" t="s">
        <v>4835</v>
      </c>
      <c r="AN1031" t="s">
        <v>7816</v>
      </c>
    </row>
    <row r="1032" spans="1:40" x14ac:dyDescent="0.2">
      <c r="A1032" t="s">
        <v>2653</v>
      </c>
      <c r="B1032" t="s">
        <v>6879</v>
      </c>
      <c r="C1032" t="s">
        <v>6890</v>
      </c>
      <c r="D1032" t="s">
        <v>6983</v>
      </c>
      <c r="E1032" t="s">
        <v>8263</v>
      </c>
      <c r="F1032" t="s">
        <v>9579</v>
      </c>
      <c r="H1032">
        <v>2017</v>
      </c>
      <c r="I1032">
        <v>1</v>
      </c>
      <c r="J1032">
        <v>2018</v>
      </c>
      <c r="K1032">
        <v>7</v>
      </c>
      <c r="L1032" t="s">
        <v>6884</v>
      </c>
      <c r="N1032" t="s">
        <v>6816</v>
      </c>
      <c r="O1032" t="s">
        <v>7480</v>
      </c>
      <c r="T1032" t="s">
        <v>6947</v>
      </c>
      <c r="V1032" t="s">
        <v>9580</v>
      </c>
      <c r="W1032" t="s">
        <v>4835</v>
      </c>
      <c r="Z1032">
        <v>27.26</v>
      </c>
      <c r="AA1032">
        <v>1.65</v>
      </c>
      <c r="AB1032">
        <v>10</v>
      </c>
      <c r="AC1032">
        <v>19</v>
      </c>
      <c r="AE1032">
        <v>17.3</v>
      </c>
      <c r="AF1032">
        <v>16.5</v>
      </c>
      <c r="AG1032">
        <v>18.100000000000001</v>
      </c>
      <c r="AJ1032" t="s">
        <v>4835</v>
      </c>
      <c r="AL1032" t="s">
        <v>4837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5B6E-BE9D-42D4-B30D-7A55D5175CD1}">
  <sheetPr>
    <tabColor theme="9" tint="0.39997558519241921"/>
  </sheetPr>
  <dimension ref="A1:V2288"/>
  <sheetViews>
    <sheetView topLeftCell="A647" workbookViewId="0">
      <selection activeCell="F672" sqref="F672"/>
    </sheetView>
  </sheetViews>
  <sheetFormatPr baseColWidth="10" defaultColWidth="8.83203125" defaultRowHeight="15" x14ac:dyDescent="0.2"/>
  <cols>
    <col min="1" max="2" width="18.6640625" style="2" customWidth="1"/>
    <col min="3" max="20" width="20.6640625" customWidth="1"/>
    <col min="21" max="21" width="20.6640625" style="16" customWidth="1"/>
    <col min="22" max="22" width="20.6640625" customWidth="1"/>
  </cols>
  <sheetData>
    <row r="1" spans="1:22" x14ac:dyDescent="0.2">
      <c r="A1" s="2" t="s">
        <v>4797</v>
      </c>
      <c r="B1" s="2" t="s">
        <v>13694</v>
      </c>
      <c r="C1" t="s">
        <v>10465</v>
      </c>
      <c r="D1" t="s">
        <v>10821</v>
      </c>
      <c r="E1" t="s">
        <v>10822</v>
      </c>
      <c r="F1" t="s">
        <v>10823</v>
      </c>
      <c r="G1" t="s">
        <v>10467</v>
      </c>
      <c r="H1" t="s">
        <v>10824</v>
      </c>
      <c r="I1" t="s">
        <v>10825</v>
      </c>
      <c r="J1" t="s">
        <v>10826</v>
      </c>
      <c r="K1" t="s">
        <v>10827</v>
      </c>
      <c r="L1" t="s">
        <v>10477</v>
      </c>
      <c r="M1" t="s">
        <v>10478</v>
      </c>
      <c r="N1" t="s">
        <v>10479</v>
      </c>
      <c r="O1" t="s">
        <v>10480</v>
      </c>
      <c r="P1" t="s">
        <v>10481</v>
      </c>
      <c r="Q1" t="s">
        <v>10482</v>
      </c>
      <c r="R1" t="s">
        <v>10483</v>
      </c>
      <c r="S1" t="s">
        <v>10484</v>
      </c>
      <c r="T1" t="s">
        <v>10485</v>
      </c>
      <c r="U1" s="16" t="s">
        <v>10486</v>
      </c>
      <c r="V1" t="s">
        <v>10828</v>
      </c>
    </row>
    <row r="2" spans="1:22" x14ac:dyDescent="0.2">
      <c r="A2" s="2" t="s">
        <v>4814</v>
      </c>
      <c r="B2" s="2" t="s">
        <v>6841</v>
      </c>
      <c r="C2" t="s">
        <v>10488</v>
      </c>
      <c r="D2" t="s">
        <v>10829</v>
      </c>
      <c r="E2" t="s">
        <v>10492</v>
      </c>
      <c r="F2" t="s">
        <v>10830</v>
      </c>
      <c r="G2" t="s">
        <v>10490</v>
      </c>
      <c r="H2" t="s">
        <v>10491</v>
      </c>
      <c r="I2" t="s">
        <v>10831</v>
      </c>
      <c r="J2" t="s">
        <v>10832</v>
      </c>
      <c r="K2" t="s">
        <v>10833</v>
      </c>
      <c r="L2" t="s">
        <v>10500</v>
      </c>
      <c r="M2" t="s">
        <v>10501</v>
      </c>
      <c r="N2" t="s">
        <v>10502</v>
      </c>
      <c r="O2" t="s">
        <v>10503</v>
      </c>
      <c r="P2" t="s">
        <v>10504</v>
      </c>
      <c r="Q2" t="s">
        <v>10505</v>
      </c>
      <c r="R2" t="s">
        <v>10506</v>
      </c>
      <c r="S2" t="s">
        <v>10507</v>
      </c>
      <c r="T2" t="s">
        <v>10508</v>
      </c>
      <c r="U2" s="16" t="s">
        <v>10509</v>
      </c>
      <c r="V2" t="s">
        <v>10510</v>
      </c>
    </row>
    <row r="3" spans="1:22" x14ac:dyDescent="0.2">
      <c r="A3" s="3" t="str">
        <f>_xlfn.XLOOKUP(FIN_STUDY_GROUP_INFECTION[[#This Row],[STUDY_GROUP_FK]],'splitting ID'!C:C,'splitting ID'!A:A)</f>
        <v>ABAD_2022</v>
      </c>
      <c r="B3" s="3" t="str">
        <f>_xlfn.XLOOKUP(FIN_STUDY_GROUP_INFECTION[[#This Row],[STUDY_GROUP_FK]],'splitting ID'!C:C,'splitting ID'!B:B)</f>
        <v>ONE</v>
      </c>
      <c r="C3" t="s">
        <v>10834</v>
      </c>
      <c r="D3" t="s">
        <v>10839</v>
      </c>
      <c r="E3" t="s">
        <v>10836</v>
      </c>
      <c r="G3" t="s">
        <v>10512</v>
      </c>
      <c r="H3">
        <v>1</v>
      </c>
      <c r="I3" t="s">
        <v>10607</v>
      </c>
      <c r="J3" t="s">
        <v>10837</v>
      </c>
      <c r="L3">
        <v>0</v>
      </c>
      <c r="N3">
        <v>102</v>
      </c>
      <c r="O3">
        <v>102</v>
      </c>
      <c r="P3">
        <v>0</v>
      </c>
      <c r="S3" t="s">
        <v>10838</v>
      </c>
      <c r="T3">
        <v>102</v>
      </c>
      <c r="U3" s="17">
        <v>0</v>
      </c>
      <c r="V3" s="18">
        <v>0</v>
      </c>
    </row>
    <row r="4" spans="1:22" x14ac:dyDescent="0.2">
      <c r="A4" s="3" t="str">
        <f>_xlfn.XLOOKUP(FIN_STUDY_GROUP_INFECTION[[#This Row],[STUDY_GROUP_FK]],'splitting ID'!C:C,'splitting ID'!A:A)</f>
        <v>ABAD_2022</v>
      </c>
      <c r="B4" s="3" t="str">
        <f>_xlfn.XLOOKUP(FIN_STUDY_GROUP_INFECTION[[#This Row],[STUDY_GROUP_FK]],'splitting ID'!C:C,'splitting ID'!B:B)</f>
        <v>ONE</v>
      </c>
      <c r="C4" t="s">
        <v>10834</v>
      </c>
      <c r="D4" t="s">
        <v>10835</v>
      </c>
      <c r="E4" t="s">
        <v>10836</v>
      </c>
      <c r="G4" t="s">
        <v>10512</v>
      </c>
      <c r="H4">
        <v>1</v>
      </c>
      <c r="I4" t="s">
        <v>10607</v>
      </c>
      <c r="J4" t="s">
        <v>10837</v>
      </c>
      <c r="N4">
        <v>102</v>
      </c>
      <c r="O4">
        <v>102</v>
      </c>
      <c r="P4">
        <v>2.94</v>
      </c>
      <c r="S4" t="s">
        <v>10838</v>
      </c>
      <c r="T4">
        <v>102</v>
      </c>
      <c r="U4" s="17"/>
      <c r="V4" s="18">
        <v>2.94</v>
      </c>
    </row>
    <row r="5" spans="1:22" x14ac:dyDescent="0.2">
      <c r="A5" s="3" t="str">
        <f>_xlfn.XLOOKUP(FIN_STUDY_GROUP_INFECTION[[#This Row],[STUDY_GROUP_FK]],'splitting ID'!C:C,'splitting ID'!A:A)</f>
        <v>ABBA_2016a</v>
      </c>
      <c r="B5" s="3" t="str">
        <f>_xlfn.XLOOKUP(FIN_STUDY_GROUP_INFECTION[[#This Row],[STUDY_GROUP_FK]],'splitting ID'!C:C,'splitting ID'!B:B)</f>
        <v>ONE</v>
      </c>
      <c r="C5" t="s">
        <v>11670</v>
      </c>
      <c r="D5" t="s">
        <v>10835</v>
      </c>
      <c r="E5" t="s">
        <v>10872</v>
      </c>
      <c r="G5" t="s">
        <v>10606</v>
      </c>
      <c r="H5">
        <v>2</v>
      </c>
      <c r="I5" t="s">
        <v>10607</v>
      </c>
      <c r="J5" t="s">
        <v>11671</v>
      </c>
      <c r="K5" t="s">
        <v>11672</v>
      </c>
      <c r="L5">
        <v>10</v>
      </c>
      <c r="M5">
        <v>100</v>
      </c>
      <c r="N5">
        <v>100</v>
      </c>
      <c r="O5">
        <v>100</v>
      </c>
      <c r="P5">
        <v>10</v>
      </c>
      <c r="Q5">
        <v>5.4</v>
      </c>
      <c r="R5">
        <v>17.8</v>
      </c>
      <c r="S5" t="s">
        <v>11673</v>
      </c>
      <c r="T5">
        <v>100</v>
      </c>
      <c r="U5" s="17">
        <v>10</v>
      </c>
      <c r="V5" s="18">
        <v>10</v>
      </c>
    </row>
    <row r="6" spans="1:22" x14ac:dyDescent="0.2">
      <c r="A6" s="3" t="str">
        <f>_xlfn.XLOOKUP(FIN_STUDY_GROUP_INFECTION[[#This Row],[STUDY_GROUP_FK]],'splitting ID'!C:C,'splitting ID'!A:A)</f>
        <v>ABBA_2018</v>
      </c>
      <c r="B6" s="3" t="str">
        <f>_xlfn.XLOOKUP(FIN_STUDY_GROUP_INFECTION[[#This Row],[STUDY_GROUP_FK]],'splitting ID'!C:C,'splitting ID'!B:B)</f>
        <v>ONE</v>
      </c>
      <c r="C6" t="s">
        <v>12320</v>
      </c>
      <c r="D6" t="s">
        <v>12321</v>
      </c>
      <c r="E6" t="s">
        <v>10513</v>
      </c>
      <c r="G6" t="s">
        <v>10512</v>
      </c>
      <c r="H6">
        <v>1</v>
      </c>
      <c r="I6" t="s">
        <v>10882</v>
      </c>
      <c r="J6" t="s">
        <v>12322</v>
      </c>
      <c r="L6">
        <v>177</v>
      </c>
      <c r="N6">
        <v>248</v>
      </c>
      <c r="P6">
        <v>71</v>
      </c>
      <c r="T6">
        <v>248</v>
      </c>
      <c r="U6" s="17">
        <v>71.37</v>
      </c>
      <c r="V6" s="18">
        <v>71.37</v>
      </c>
    </row>
    <row r="7" spans="1:22" x14ac:dyDescent="0.2">
      <c r="A7" s="3" t="str">
        <f>_xlfn.XLOOKUP(FIN_STUDY_GROUP_INFECTION[[#This Row],[STUDY_GROUP_FK]],'splitting ID'!C:C,'splitting ID'!A:A)</f>
        <v>ABDE_2017</v>
      </c>
      <c r="B7" s="3" t="str">
        <f>_xlfn.XLOOKUP(FIN_STUDY_GROUP_INFECTION[[#This Row],[STUDY_GROUP_FK]],'splitting ID'!C:C,'splitting ID'!B:B)</f>
        <v>ONE</v>
      </c>
      <c r="C7" t="s">
        <v>11674</v>
      </c>
      <c r="D7" t="s">
        <v>10839</v>
      </c>
      <c r="E7" t="s">
        <v>10836</v>
      </c>
      <c r="G7" t="s">
        <v>10512</v>
      </c>
      <c r="H7">
        <v>1</v>
      </c>
      <c r="I7" t="s">
        <v>10944</v>
      </c>
      <c r="J7" t="s">
        <v>11676</v>
      </c>
      <c r="L7">
        <v>0</v>
      </c>
      <c r="M7">
        <v>350</v>
      </c>
      <c r="N7">
        <v>350</v>
      </c>
      <c r="O7">
        <v>406</v>
      </c>
      <c r="P7">
        <v>0</v>
      </c>
      <c r="T7">
        <v>350</v>
      </c>
      <c r="U7" s="17">
        <v>0</v>
      </c>
      <c r="V7" s="18">
        <v>0</v>
      </c>
    </row>
    <row r="8" spans="1:22" x14ac:dyDescent="0.2">
      <c r="A8" s="3" t="str">
        <f>_xlfn.XLOOKUP(FIN_STUDY_GROUP_INFECTION[[#This Row],[STUDY_GROUP_FK]],'splitting ID'!C:C,'splitting ID'!A:A)</f>
        <v>ABDE_2017</v>
      </c>
      <c r="B8" s="3" t="str">
        <f>_xlfn.XLOOKUP(FIN_STUDY_GROUP_INFECTION[[#This Row],[STUDY_GROUP_FK]],'splitting ID'!C:C,'splitting ID'!B:B)</f>
        <v>ONE</v>
      </c>
      <c r="C8" t="s">
        <v>11674</v>
      </c>
      <c r="D8" t="s">
        <v>10835</v>
      </c>
      <c r="E8" t="s">
        <v>10841</v>
      </c>
      <c r="G8" t="s">
        <v>10512</v>
      </c>
      <c r="H8">
        <v>1</v>
      </c>
      <c r="I8" t="s">
        <v>10893</v>
      </c>
      <c r="J8" t="s">
        <v>11675</v>
      </c>
      <c r="L8">
        <v>15</v>
      </c>
      <c r="M8">
        <v>308</v>
      </c>
      <c r="N8">
        <v>350</v>
      </c>
      <c r="O8">
        <v>406</v>
      </c>
      <c r="P8">
        <v>4.9000000000000004</v>
      </c>
      <c r="T8">
        <v>308</v>
      </c>
      <c r="U8" s="17">
        <v>4.87</v>
      </c>
      <c r="V8" s="18">
        <v>4.87</v>
      </c>
    </row>
    <row r="9" spans="1:22" x14ac:dyDescent="0.2">
      <c r="A9" s="3" t="str">
        <f>_xlfn.XLOOKUP(FIN_STUDY_GROUP_INFECTION[[#This Row],[STUDY_GROUP_FK]],'splitting ID'!C:C,'splitting ID'!A:A)</f>
        <v>ABDE_2017</v>
      </c>
      <c r="B9" s="3" t="str">
        <f>_xlfn.XLOOKUP(FIN_STUDY_GROUP_INFECTION[[#This Row],[STUDY_GROUP_FK]],'splitting ID'!C:C,'splitting ID'!B:B)</f>
        <v>ONE</v>
      </c>
      <c r="C9" t="s">
        <v>11674</v>
      </c>
      <c r="D9" t="s">
        <v>10858</v>
      </c>
      <c r="E9" t="s">
        <v>10859</v>
      </c>
      <c r="G9" t="s">
        <v>10512</v>
      </c>
      <c r="H9">
        <v>1</v>
      </c>
      <c r="I9" t="s">
        <v>10860</v>
      </c>
      <c r="J9" t="s">
        <v>10988</v>
      </c>
      <c r="L9">
        <v>28</v>
      </c>
      <c r="M9">
        <v>359</v>
      </c>
      <c r="N9">
        <v>359</v>
      </c>
      <c r="O9">
        <v>406</v>
      </c>
      <c r="P9">
        <v>7.8</v>
      </c>
      <c r="T9">
        <v>359</v>
      </c>
      <c r="U9" s="17">
        <v>7.8</v>
      </c>
      <c r="V9" s="18">
        <v>7.8</v>
      </c>
    </row>
    <row r="10" spans="1:22" x14ac:dyDescent="0.2">
      <c r="A10" s="3" t="str">
        <f>_xlfn.XLOOKUP(FIN_STUDY_GROUP_INFECTION[[#This Row],[STUDY_GROUP_FK]],'splitting ID'!C:C,'splitting ID'!A:A)</f>
        <v>ABDO_2014</v>
      </c>
      <c r="B10" s="3" t="str">
        <f>_xlfn.XLOOKUP(FIN_STUDY_GROUP_INFECTION[[#This Row],[STUDY_GROUP_FK]],'splitting ID'!C:C,'splitting ID'!B:B)</f>
        <v>MAL</v>
      </c>
      <c r="C10" t="s">
        <v>12323</v>
      </c>
      <c r="D10" t="s">
        <v>12321</v>
      </c>
      <c r="E10" t="s">
        <v>10513</v>
      </c>
      <c r="G10" t="s">
        <v>10512</v>
      </c>
      <c r="H10">
        <v>1</v>
      </c>
      <c r="I10" t="s">
        <v>10882</v>
      </c>
      <c r="J10" t="s">
        <v>12324</v>
      </c>
      <c r="L10">
        <v>38</v>
      </c>
      <c r="N10">
        <v>1252</v>
      </c>
      <c r="P10">
        <v>2.6</v>
      </c>
      <c r="Q10">
        <v>1.6</v>
      </c>
      <c r="R10">
        <v>3.7</v>
      </c>
      <c r="S10" t="s">
        <v>12325</v>
      </c>
      <c r="T10">
        <v>1252</v>
      </c>
      <c r="U10" s="17">
        <v>3.04</v>
      </c>
      <c r="V10" s="18">
        <v>2.6</v>
      </c>
    </row>
    <row r="11" spans="1:22" x14ac:dyDescent="0.2">
      <c r="A11" s="3" t="str">
        <f>_xlfn.XLOOKUP(FIN_STUDY_GROUP_INFECTION[[#This Row],[STUDY_GROUP_FK]],'splitting ID'!C:C,'splitting ID'!A:A)</f>
        <v>ABDO_2014</v>
      </c>
      <c r="B11" s="3" t="str">
        <f>_xlfn.XLOOKUP(FIN_STUDY_GROUP_INFECTION[[#This Row],[STUDY_GROUP_FK]],'splitting ID'!C:C,'splitting ID'!B:B)</f>
        <v>FEM</v>
      </c>
      <c r="C11" t="s">
        <v>12326</v>
      </c>
      <c r="D11" t="s">
        <v>12321</v>
      </c>
      <c r="E11" t="s">
        <v>10513</v>
      </c>
      <c r="G11" t="s">
        <v>10512</v>
      </c>
      <c r="H11">
        <v>1</v>
      </c>
      <c r="I11" t="s">
        <v>10882</v>
      </c>
      <c r="J11" t="s">
        <v>12324</v>
      </c>
      <c r="L11">
        <v>148</v>
      </c>
      <c r="N11">
        <v>1423</v>
      </c>
      <c r="P11">
        <v>10.7</v>
      </c>
      <c r="Q11">
        <v>8.8000000000000007</v>
      </c>
      <c r="R11">
        <v>12.6</v>
      </c>
      <c r="S11" t="s">
        <v>12325</v>
      </c>
      <c r="T11">
        <v>1423</v>
      </c>
      <c r="U11" s="17">
        <v>10.4</v>
      </c>
      <c r="V11" s="18">
        <v>10.7</v>
      </c>
    </row>
    <row r="12" spans="1:22" x14ac:dyDescent="0.2">
      <c r="A12" s="3" t="str">
        <f>_xlfn.XLOOKUP(FIN_STUDY_GROUP_INFECTION[[#This Row],[STUDY_GROUP_FK]],'splitting ID'!C:C,'splitting ID'!A:A)</f>
        <v>ABDU_2022</v>
      </c>
      <c r="B12" s="3" t="str">
        <f>_xlfn.XLOOKUP(FIN_STUDY_GROUP_INFECTION[[#This Row],[STUDY_GROUP_FK]],'splitting ID'!C:C,'splitting ID'!B:B)</f>
        <v>ONE</v>
      </c>
      <c r="C12" t="s">
        <v>10840</v>
      </c>
      <c r="D12" t="s">
        <v>10839</v>
      </c>
      <c r="E12" t="s">
        <v>10841</v>
      </c>
      <c r="G12" t="s">
        <v>10512</v>
      </c>
      <c r="H12">
        <v>1</v>
      </c>
      <c r="I12" t="s">
        <v>10619</v>
      </c>
      <c r="J12" t="s">
        <v>10842</v>
      </c>
      <c r="L12">
        <v>24</v>
      </c>
      <c r="N12">
        <v>379</v>
      </c>
      <c r="O12">
        <v>379</v>
      </c>
      <c r="P12">
        <v>6.3</v>
      </c>
      <c r="T12">
        <v>379</v>
      </c>
      <c r="U12" s="17">
        <v>6.3324538260000001</v>
      </c>
      <c r="V12" s="18">
        <v>6.3</v>
      </c>
    </row>
    <row r="13" spans="1:22" x14ac:dyDescent="0.2">
      <c r="A13" s="3" t="str">
        <f>_xlfn.XLOOKUP(FIN_STUDY_GROUP_INFECTION[[#This Row],[STUDY_GROUP_FK]],'splitting ID'!C:C,'splitting ID'!A:A)</f>
        <v>ABOU_2023</v>
      </c>
      <c r="B13" s="3" t="str">
        <f>_xlfn.XLOOKUP(FIN_STUDY_GROUP_INFECTION[[#This Row],[STUDY_GROUP_FK]],'splitting ID'!C:C,'splitting ID'!B:B)</f>
        <v>FEM</v>
      </c>
      <c r="C13" t="s">
        <v>10843</v>
      </c>
      <c r="D13" t="s">
        <v>10835</v>
      </c>
      <c r="E13" t="s">
        <v>7784</v>
      </c>
      <c r="F13" t="s">
        <v>10844</v>
      </c>
      <c r="G13" t="s">
        <v>10512</v>
      </c>
      <c r="H13">
        <v>1</v>
      </c>
      <c r="I13" t="s">
        <v>10607</v>
      </c>
      <c r="J13" t="s">
        <v>10845</v>
      </c>
      <c r="L13">
        <v>17</v>
      </c>
      <c r="O13">
        <v>1073</v>
      </c>
      <c r="S13" t="s">
        <v>10846</v>
      </c>
      <c r="T13">
        <v>1073</v>
      </c>
      <c r="U13" s="17">
        <v>1.5843400000000001</v>
      </c>
      <c r="V13" s="18">
        <v>1.6</v>
      </c>
    </row>
    <row r="14" spans="1:22" x14ac:dyDescent="0.2">
      <c r="A14" s="3" t="str">
        <f>_xlfn.XLOOKUP(FIN_STUDY_GROUP_INFECTION[[#This Row],[STUDY_GROUP_FK]],'splitting ID'!C:C,'splitting ID'!A:A)</f>
        <v>ABOU_2023</v>
      </c>
      <c r="B14" s="3" t="str">
        <f>_xlfn.XLOOKUP(FIN_STUDY_GROUP_INFECTION[[#This Row],[STUDY_GROUP_FK]],'splitting ID'!C:C,'splitting ID'!B:B)</f>
        <v>FEM</v>
      </c>
      <c r="C14" t="s">
        <v>10843</v>
      </c>
      <c r="D14" t="s">
        <v>10839</v>
      </c>
      <c r="E14" t="s">
        <v>7784</v>
      </c>
      <c r="F14" t="s">
        <v>10847</v>
      </c>
      <c r="G14" t="s">
        <v>10512</v>
      </c>
      <c r="H14">
        <v>2</v>
      </c>
      <c r="I14" t="s">
        <v>10607</v>
      </c>
      <c r="J14" t="s">
        <v>10845</v>
      </c>
      <c r="K14" t="s">
        <v>10848</v>
      </c>
      <c r="L14">
        <v>162</v>
      </c>
      <c r="O14">
        <v>1073</v>
      </c>
      <c r="S14" t="s">
        <v>10849</v>
      </c>
      <c r="T14">
        <v>1073</v>
      </c>
      <c r="U14" s="17">
        <v>15.097849999999999</v>
      </c>
      <c r="V14" s="18">
        <v>15.1</v>
      </c>
    </row>
    <row r="15" spans="1:22" x14ac:dyDescent="0.2">
      <c r="A15" s="3" t="str">
        <f>_xlfn.XLOOKUP(FIN_STUDY_GROUP_INFECTION[[#This Row],[STUDY_GROUP_FK]],'splitting ID'!C:C,'splitting ID'!A:A)</f>
        <v>ABOU_2023</v>
      </c>
      <c r="B15" s="3" t="str">
        <f>_xlfn.XLOOKUP(FIN_STUDY_GROUP_INFECTION[[#This Row],[STUDY_GROUP_FK]],'splitting ID'!C:C,'splitting ID'!B:B)</f>
        <v>MAL</v>
      </c>
      <c r="C15" t="s">
        <v>10850</v>
      </c>
      <c r="D15" t="s">
        <v>10835</v>
      </c>
      <c r="E15" t="s">
        <v>10851</v>
      </c>
      <c r="G15" t="s">
        <v>10512</v>
      </c>
      <c r="H15">
        <v>1</v>
      </c>
      <c r="I15" t="s">
        <v>10607</v>
      </c>
      <c r="J15" t="s">
        <v>10845</v>
      </c>
      <c r="L15">
        <v>143</v>
      </c>
      <c r="O15">
        <v>170</v>
      </c>
      <c r="S15" t="s">
        <v>10853</v>
      </c>
      <c r="T15">
        <v>170</v>
      </c>
      <c r="U15" s="17">
        <v>89.375</v>
      </c>
      <c r="V15" s="18">
        <v>89.38</v>
      </c>
    </row>
    <row r="16" spans="1:22" x14ac:dyDescent="0.2">
      <c r="A16" s="3" t="str">
        <f>_xlfn.XLOOKUP(FIN_STUDY_GROUP_INFECTION[[#This Row],[STUDY_GROUP_FK]],'splitting ID'!C:C,'splitting ID'!A:A)</f>
        <v>ABOU_2023</v>
      </c>
      <c r="B16" s="3" t="str">
        <f>_xlfn.XLOOKUP(FIN_STUDY_GROUP_INFECTION[[#This Row],[STUDY_GROUP_FK]],'splitting ID'!C:C,'splitting ID'!B:B)</f>
        <v>MAL</v>
      </c>
      <c r="C16" t="s">
        <v>10850</v>
      </c>
      <c r="D16" t="s">
        <v>10839</v>
      </c>
      <c r="E16" t="s">
        <v>10851</v>
      </c>
      <c r="G16" t="s">
        <v>10512</v>
      </c>
      <c r="H16">
        <v>2</v>
      </c>
      <c r="I16" t="s">
        <v>10607</v>
      </c>
      <c r="J16" t="s">
        <v>10845</v>
      </c>
      <c r="K16" t="s">
        <v>10848</v>
      </c>
      <c r="L16">
        <v>158</v>
      </c>
      <c r="O16">
        <v>170</v>
      </c>
      <c r="S16" t="s">
        <v>10852</v>
      </c>
      <c r="T16">
        <v>170</v>
      </c>
      <c r="U16" s="17">
        <v>92.94117</v>
      </c>
      <c r="V16" s="18">
        <v>92.2</v>
      </c>
    </row>
    <row r="17" spans="1:22" x14ac:dyDescent="0.2">
      <c r="A17" s="3" t="str">
        <f>_xlfn.XLOOKUP(FIN_STUDY_GROUP_INFECTION[[#This Row],[STUDY_GROUP_FK]],'splitting ID'!C:C,'splitting ID'!A:A)</f>
        <v>ABUB_2016</v>
      </c>
      <c r="B17" s="3" t="str">
        <f>_xlfn.XLOOKUP(FIN_STUDY_GROUP_INFECTION[[#This Row],[STUDY_GROUP_FK]],'splitting ID'!C:C,'splitting ID'!B:B)</f>
        <v>ONE</v>
      </c>
      <c r="C17" t="s">
        <v>12917</v>
      </c>
      <c r="D17" t="s">
        <v>10839</v>
      </c>
      <c r="E17" t="s">
        <v>10841</v>
      </c>
      <c r="G17" t="s">
        <v>6970</v>
      </c>
      <c r="H17">
        <v>1</v>
      </c>
      <c r="I17" t="s">
        <v>5178</v>
      </c>
      <c r="J17" t="s">
        <v>12919</v>
      </c>
      <c r="L17">
        <v>1</v>
      </c>
      <c r="M17">
        <v>100</v>
      </c>
      <c r="N17">
        <v>100</v>
      </c>
      <c r="O17">
        <v>100</v>
      </c>
      <c r="P17">
        <v>1</v>
      </c>
      <c r="T17">
        <v>100</v>
      </c>
      <c r="U17" s="17">
        <v>1</v>
      </c>
      <c r="V17" s="18">
        <v>1</v>
      </c>
    </row>
    <row r="18" spans="1:22" x14ac:dyDescent="0.2">
      <c r="A18" s="3" t="str">
        <f>_xlfn.XLOOKUP(FIN_STUDY_GROUP_INFECTION[[#This Row],[STUDY_GROUP_FK]],'splitting ID'!C:C,'splitting ID'!A:A)</f>
        <v>ABUB_2016</v>
      </c>
      <c r="B18" s="3" t="str">
        <f>_xlfn.XLOOKUP(FIN_STUDY_GROUP_INFECTION[[#This Row],[STUDY_GROUP_FK]],'splitting ID'!C:C,'splitting ID'!B:B)</f>
        <v>ONE</v>
      </c>
      <c r="C18" t="s">
        <v>12917</v>
      </c>
      <c r="D18" t="s">
        <v>10835</v>
      </c>
      <c r="E18" t="s">
        <v>10841</v>
      </c>
      <c r="G18" t="s">
        <v>6970</v>
      </c>
      <c r="H18">
        <v>1</v>
      </c>
      <c r="I18" t="s">
        <v>10893</v>
      </c>
      <c r="J18" t="s">
        <v>12918</v>
      </c>
      <c r="L18">
        <v>19</v>
      </c>
      <c r="M18">
        <v>100</v>
      </c>
      <c r="N18">
        <v>100</v>
      </c>
      <c r="O18">
        <v>100</v>
      </c>
      <c r="P18">
        <v>19</v>
      </c>
      <c r="T18">
        <v>100</v>
      </c>
      <c r="U18" s="17">
        <v>19</v>
      </c>
      <c r="V18" s="18">
        <v>19</v>
      </c>
    </row>
    <row r="19" spans="1:22" x14ac:dyDescent="0.2">
      <c r="A19" s="3" t="str">
        <f>_xlfn.XLOOKUP(FIN_STUDY_GROUP_INFECTION[[#This Row],[STUDY_GROUP_FK]],'splitting ID'!C:C,'splitting ID'!A:A)</f>
        <v>ACHI_2014</v>
      </c>
      <c r="B19" s="3" t="str">
        <f>_xlfn.XLOOKUP(FIN_STUDY_GROUP_INFECTION[[#This Row],[STUDY_GROUP_FK]],'splitting ID'!C:C,'splitting ID'!B:B)</f>
        <v>ONE</v>
      </c>
      <c r="C19" t="s">
        <v>12327</v>
      </c>
      <c r="D19" t="s">
        <v>12321</v>
      </c>
      <c r="E19" t="s">
        <v>10513</v>
      </c>
      <c r="G19" t="s">
        <v>10512</v>
      </c>
      <c r="H19">
        <v>1</v>
      </c>
      <c r="I19" t="s">
        <v>10882</v>
      </c>
      <c r="J19" t="s">
        <v>12328</v>
      </c>
      <c r="N19">
        <v>200</v>
      </c>
      <c r="P19">
        <v>34</v>
      </c>
      <c r="T19">
        <v>200</v>
      </c>
      <c r="U19" s="17"/>
      <c r="V19" s="18">
        <v>34</v>
      </c>
    </row>
    <row r="20" spans="1:22" x14ac:dyDescent="0.2">
      <c r="A20" s="3" t="str">
        <f>_xlfn.XLOOKUP(FIN_STUDY_GROUP_INFECTION[[#This Row],[STUDY_GROUP_FK]],'splitting ID'!C:C,'splitting ID'!A:A)</f>
        <v>ADAM_2022</v>
      </c>
      <c r="B20" s="3" t="str">
        <f>_xlfn.XLOOKUP(FIN_STUDY_GROUP_INFECTION[[#This Row],[STUDY_GROUP_FK]],'splitting ID'!C:C,'splitting ID'!B:B)</f>
        <v>ONE</v>
      </c>
      <c r="C20" t="s">
        <v>10648</v>
      </c>
      <c r="D20" t="s">
        <v>10839</v>
      </c>
      <c r="E20" t="s">
        <v>10851</v>
      </c>
      <c r="G20" t="s">
        <v>10606</v>
      </c>
      <c r="H20">
        <v>1</v>
      </c>
      <c r="I20" t="s">
        <v>10607</v>
      </c>
      <c r="J20" t="s">
        <v>10855</v>
      </c>
      <c r="L20">
        <v>5</v>
      </c>
      <c r="N20">
        <v>1480</v>
      </c>
      <c r="O20">
        <v>1489</v>
      </c>
      <c r="P20">
        <v>0.3</v>
      </c>
      <c r="T20">
        <v>1480</v>
      </c>
      <c r="U20" s="17">
        <v>0.337837838</v>
      </c>
      <c r="V20" s="18">
        <v>0.34</v>
      </c>
    </row>
    <row r="21" spans="1:22" x14ac:dyDescent="0.2">
      <c r="A21" s="3" t="str">
        <f>_xlfn.XLOOKUP(FIN_STUDY_GROUP_INFECTION[[#This Row],[STUDY_GROUP_FK]],'splitting ID'!C:C,'splitting ID'!A:A)</f>
        <v>ADAM_2022</v>
      </c>
      <c r="B21" s="3" t="str">
        <f>_xlfn.XLOOKUP(FIN_STUDY_GROUP_INFECTION[[#This Row],[STUDY_GROUP_FK]],'splitting ID'!C:C,'splitting ID'!B:B)</f>
        <v>ONE</v>
      </c>
      <c r="C21" t="s">
        <v>10648</v>
      </c>
      <c r="D21" t="s">
        <v>10835</v>
      </c>
      <c r="E21" t="s">
        <v>10854</v>
      </c>
      <c r="G21" t="s">
        <v>6970</v>
      </c>
      <c r="H21">
        <v>1</v>
      </c>
      <c r="I21" t="s">
        <v>10607</v>
      </c>
      <c r="J21" t="s">
        <v>10855</v>
      </c>
      <c r="L21">
        <v>21</v>
      </c>
      <c r="N21">
        <v>1486</v>
      </c>
      <c r="O21">
        <v>1489</v>
      </c>
      <c r="P21">
        <v>1.4</v>
      </c>
      <c r="T21">
        <v>1486</v>
      </c>
      <c r="U21" s="17">
        <v>1.4131897710000001</v>
      </c>
      <c r="V21" s="18">
        <v>1.41</v>
      </c>
    </row>
    <row r="22" spans="1:22" x14ac:dyDescent="0.2">
      <c r="A22" s="3" t="str">
        <f>_xlfn.XLOOKUP(FIN_STUDY_GROUP_INFECTION[[#This Row],[STUDY_GROUP_FK]],'splitting ID'!C:C,'splitting ID'!A:A)</f>
        <v>ADAM_2022</v>
      </c>
      <c r="B22" s="3" t="str">
        <f>_xlfn.XLOOKUP(FIN_STUDY_GROUP_INFECTION[[#This Row],[STUDY_GROUP_FK]],'splitting ID'!C:C,'splitting ID'!B:B)</f>
        <v>ONE</v>
      </c>
      <c r="C22" t="s">
        <v>10648</v>
      </c>
      <c r="D22" t="s">
        <v>10839</v>
      </c>
      <c r="E22" t="s">
        <v>10856</v>
      </c>
      <c r="G22" t="s">
        <v>6970</v>
      </c>
      <c r="H22">
        <v>1</v>
      </c>
      <c r="I22" t="s">
        <v>10607</v>
      </c>
      <c r="J22" t="s">
        <v>10855</v>
      </c>
      <c r="L22">
        <v>42</v>
      </c>
      <c r="N22">
        <v>1419</v>
      </c>
      <c r="O22">
        <v>1489</v>
      </c>
      <c r="P22">
        <v>3</v>
      </c>
      <c r="T22">
        <v>1419</v>
      </c>
      <c r="U22" s="17">
        <v>2.959830867</v>
      </c>
      <c r="V22" s="18">
        <v>2.96</v>
      </c>
    </row>
    <row r="23" spans="1:22" x14ac:dyDescent="0.2">
      <c r="A23" s="3" t="str">
        <f>_xlfn.XLOOKUP(FIN_STUDY_GROUP_INFECTION[[#This Row],[STUDY_GROUP_FK]],'splitting ID'!C:C,'splitting ID'!A:A)</f>
        <v>ADAM_2022</v>
      </c>
      <c r="B23" s="3" t="str">
        <f>_xlfn.XLOOKUP(FIN_STUDY_GROUP_INFECTION[[#This Row],[STUDY_GROUP_FK]],'splitting ID'!C:C,'splitting ID'!B:B)</f>
        <v>ONE</v>
      </c>
      <c r="C23" t="s">
        <v>10648</v>
      </c>
      <c r="D23" t="s">
        <v>10835</v>
      </c>
      <c r="E23" t="s">
        <v>10851</v>
      </c>
      <c r="G23" t="s">
        <v>10606</v>
      </c>
      <c r="H23">
        <v>1</v>
      </c>
      <c r="I23" t="s">
        <v>10607</v>
      </c>
      <c r="J23" t="s">
        <v>10855</v>
      </c>
      <c r="L23">
        <v>61</v>
      </c>
      <c r="N23">
        <v>1480</v>
      </c>
      <c r="O23">
        <v>1489</v>
      </c>
      <c r="P23">
        <v>4.0999999999999996</v>
      </c>
      <c r="T23">
        <v>1480</v>
      </c>
      <c r="U23" s="17">
        <v>4.1216216220000002</v>
      </c>
      <c r="V23" s="18">
        <v>4.12</v>
      </c>
    </row>
    <row r="24" spans="1:22" x14ac:dyDescent="0.2">
      <c r="A24" s="3" t="str">
        <f>_xlfn.XLOOKUP(FIN_STUDY_GROUP_INFECTION[[#This Row],[STUDY_GROUP_FK]],'splitting ID'!C:C,'splitting ID'!A:A)</f>
        <v>ADAM_2022</v>
      </c>
      <c r="B24" s="3" t="str">
        <f>_xlfn.XLOOKUP(FIN_STUDY_GROUP_INFECTION[[#This Row],[STUDY_GROUP_FK]],'splitting ID'!C:C,'splitting ID'!B:B)</f>
        <v>ONE</v>
      </c>
      <c r="C24" t="s">
        <v>10648</v>
      </c>
      <c r="D24" t="s">
        <v>10839</v>
      </c>
      <c r="E24" t="s">
        <v>10854</v>
      </c>
      <c r="G24" t="s">
        <v>6970</v>
      </c>
      <c r="H24">
        <v>1</v>
      </c>
      <c r="I24" t="s">
        <v>10607</v>
      </c>
      <c r="J24" t="s">
        <v>10855</v>
      </c>
      <c r="L24">
        <v>80</v>
      </c>
      <c r="N24">
        <v>1486</v>
      </c>
      <c r="O24">
        <v>1489</v>
      </c>
      <c r="P24">
        <v>5.4</v>
      </c>
      <c r="T24">
        <v>1486</v>
      </c>
      <c r="U24" s="17">
        <v>5.3835800809999999</v>
      </c>
      <c r="V24" s="18">
        <v>5.38</v>
      </c>
    </row>
    <row r="25" spans="1:22" x14ac:dyDescent="0.2">
      <c r="A25" s="3" t="str">
        <f>_xlfn.XLOOKUP(FIN_STUDY_GROUP_INFECTION[[#This Row],[STUDY_GROUP_FK]],'splitting ID'!C:C,'splitting ID'!A:A)</f>
        <v>ADAM_2022</v>
      </c>
      <c r="B25" s="3" t="str">
        <f>_xlfn.XLOOKUP(FIN_STUDY_GROUP_INFECTION[[#This Row],[STUDY_GROUP_FK]],'splitting ID'!C:C,'splitting ID'!B:B)</f>
        <v>ONE</v>
      </c>
      <c r="C25" t="s">
        <v>10648</v>
      </c>
      <c r="D25" t="s">
        <v>10835</v>
      </c>
      <c r="E25" t="s">
        <v>10856</v>
      </c>
      <c r="G25" t="s">
        <v>6970</v>
      </c>
      <c r="H25">
        <v>1</v>
      </c>
      <c r="I25" t="s">
        <v>10607</v>
      </c>
      <c r="J25" t="s">
        <v>10855</v>
      </c>
      <c r="L25">
        <v>163</v>
      </c>
      <c r="N25">
        <v>1419</v>
      </c>
      <c r="O25">
        <v>1489</v>
      </c>
      <c r="P25">
        <v>11.5</v>
      </c>
      <c r="T25">
        <v>1419</v>
      </c>
      <c r="U25" s="17">
        <v>11.486962650000001</v>
      </c>
      <c r="V25" s="18">
        <v>11.49</v>
      </c>
    </row>
    <row r="26" spans="1:22" x14ac:dyDescent="0.2">
      <c r="A26" s="3" t="str">
        <f>_xlfn.XLOOKUP(FIN_STUDY_GROUP_INFECTION[[#This Row],[STUDY_GROUP_FK]],'splitting ID'!C:C,'splitting ID'!A:A)</f>
        <v>ADAO_2016</v>
      </c>
      <c r="B26" s="3" t="str">
        <f>_xlfn.XLOOKUP(FIN_STUDY_GROUP_INFECTION[[#This Row],[STUDY_GROUP_FK]],'splitting ID'!C:C,'splitting ID'!B:B)</f>
        <v>ONE</v>
      </c>
      <c r="C26" t="s">
        <v>11677</v>
      </c>
      <c r="D26" t="s">
        <v>10858</v>
      </c>
      <c r="E26" t="s">
        <v>10859</v>
      </c>
      <c r="G26" t="s">
        <v>6970</v>
      </c>
      <c r="H26">
        <v>3</v>
      </c>
      <c r="I26" t="s">
        <v>10619</v>
      </c>
      <c r="J26" t="s">
        <v>11678</v>
      </c>
      <c r="K26" t="s">
        <v>11679</v>
      </c>
      <c r="L26">
        <v>9</v>
      </c>
      <c r="M26">
        <v>121</v>
      </c>
      <c r="N26">
        <v>121</v>
      </c>
      <c r="O26">
        <v>121</v>
      </c>
      <c r="P26">
        <v>7.44</v>
      </c>
      <c r="S26" t="s">
        <v>11680</v>
      </c>
      <c r="T26">
        <v>121</v>
      </c>
      <c r="U26" s="17">
        <v>7.44</v>
      </c>
      <c r="V26" s="18">
        <v>7.44</v>
      </c>
    </row>
    <row r="27" spans="1:22" x14ac:dyDescent="0.2">
      <c r="A27" s="3" t="str">
        <f>_xlfn.XLOOKUP(FIN_STUDY_GROUP_INFECTION[[#This Row],[STUDY_GROUP_FK]],'splitting ID'!C:C,'splitting ID'!A:A)</f>
        <v>ADEM_2013</v>
      </c>
      <c r="B27" s="3" t="str">
        <f>_xlfn.XLOOKUP(FIN_STUDY_GROUP_INFECTION[[#This Row],[STUDY_GROUP_FK]],'splitting ID'!C:C,'splitting ID'!B:B)</f>
        <v>ONE</v>
      </c>
      <c r="C27" t="s">
        <v>12920</v>
      </c>
      <c r="D27" t="s">
        <v>10858</v>
      </c>
      <c r="E27" t="s">
        <v>10859</v>
      </c>
      <c r="G27" t="s">
        <v>10512</v>
      </c>
      <c r="H27">
        <v>1</v>
      </c>
      <c r="I27" t="s">
        <v>10860</v>
      </c>
      <c r="J27" t="s">
        <v>10988</v>
      </c>
      <c r="L27">
        <v>14</v>
      </c>
      <c r="M27">
        <v>222</v>
      </c>
      <c r="N27">
        <v>222</v>
      </c>
      <c r="O27">
        <v>222</v>
      </c>
      <c r="P27">
        <v>6.3</v>
      </c>
      <c r="T27">
        <v>222</v>
      </c>
      <c r="U27" s="17">
        <v>6.31</v>
      </c>
      <c r="V27" s="18">
        <v>6.31</v>
      </c>
    </row>
    <row r="28" spans="1:22" x14ac:dyDescent="0.2">
      <c r="A28" s="3" t="str">
        <f>_xlfn.XLOOKUP(FIN_STUDY_GROUP_INFECTION[[#This Row],[STUDY_GROUP_FK]],'splitting ID'!C:C,'splitting ID'!A:A)</f>
        <v>ADES_2015</v>
      </c>
      <c r="B28" s="3" t="str">
        <f>_xlfn.XLOOKUP(FIN_STUDY_GROUP_INFECTION[[#This Row],[STUDY_GROUP_FK]],'splitting ID'!C:C,'splitting ID'!B:B)</f>
        <v>ONE</v>
      </c>
      <c r="C28" t="s">
        <v>12921</v>
      </c>
      <c r="D28" t="s">
        <v>10835</v>
      </c>
      <c r="E28" t="s">
        <v>10841</v>
      </c>
      <c r="G28" t="s">
        <v>10512</v>
      </c>
      <c r="H28">
        <v>1</v>
      </c>
      <c r="I28" t="s">
        <v>10893</v>
      </c>
      <c r="J28" t="s">
        <v>12922</v>
      </c>
      <c r="L28">
        <v>1</v>
      </c>
      <c r="M28">
        <v>140</v>
      </c>
      <c r="N28">
        <v>140</v>
      </c>
      <c r="O28">
        <v>140</v>
      </c>
      <c r="P28">
        <v>0.7</v>
      </c>
      <c r="T28">
        <v>140</v>
      </c>
      <c r="U28" s="17">
        <v>0.71</v>
      </c>
      <c r="V28" s="18">
        <v>0.71</v>
      </c>
    </row>
    <row r="29" spans="1:22" x14ac:dyDescent="0.2">
      <c r="A29" s="3" t="str">
        <f>_xlfn.XLOOKUP(FIN_STUDY_GROUP_INFECTION[[#This Row],[STUDY_GROUP_FK]],'splitting ID'!C:C,'splitting ID'!A:A)</f>
        <v>ADRA_2025</v>
      </c>
      <c r="B29" s="3" t="str">
        <f>_xlfn.XLOOKUP(FIN_STUDY_GROUP_INFECTION[[#This Row],[STUDY_GROUP_FK]],'splitting ID'!C:C,'splitting ID'!B:B)</f>
        <v>SAD</v>
      </c>
      <c r="C29" t="s">
        <v>12926</v>
      </c>
      <c r="D29" t="s">
        <v>10839</v>
      </c>
      <c r="E29" t="s">
        <v>10859</v>
      </c>
      <c r="G29" t="s">
        <v>10512</v>
      </c>
      <c r="H29">
        <v>1</v>
      </c>
      <c r="I29" t="s">
        <v>10607</v>
      </c>
      <c r="J29" t="s">
        <v>12924</v>
      </c>
      <c r="L29">
        <v>18</v>
      </c>
      <c r="M29">
        <v>738</v>
      </c>
      <c r="N29">
        <v>738</v>
      </c>
      <c r="O29">
        <v>919</v>
      </c>
      <c r="P29">
        <v>2.4</v>
      </c>
      <c r="T29">
        <v>738</v>
      </c>
      <c r="U29" s="17">
        <v>2.44</v>
      </c>
      <c r="V29" s="18">
        <v>2.44</v>
      </c>
    </row>
    <row r="30" spans="1:22" x14ac:dyDescent="0.2">
      <c r="A30" s="3" t="str">
        <f>_xlfn.XLOOKUP(FIN_STUDY_GROUP_INFECTION[[#This Row],[STUDY_GROUP_FK]],'splitting ID'!C:C,'splitting ID'!A:A)</f>
        <v>ADRA_2025</v>
      </c>
      <c r="B30" s="3" t="str">
        <f>_xlfn.XLOOKUP(FIN_STUDY_GROUP_INFECTION[[#This Row],[STUDY_GROUP_FK]],'splitting ID'!C:C,'splitting ID'!B:B)</f>
        <v>SPO</v>
      </c>
      <c r="C30" t="s">
        <v>12927</v>
      </c>
      <c r="D30" t="s">
        <v>10835</v>
      </c>
      <c r="E30" t="s">
        <v>10859</v>
      </c>
      <c r="G30" t="s">
        <v>10512</v>
      </c>
      <c r="H30">
        <v>1</v>
      </c>
      <c r="I30" t="s">
        <v>10607</v>
      </c>
      <c r="J30" t="s">
        <v>12924</v>
      </c>
      <c r="L30">
        <v>18</v>
      </c>
      <c r="M30">
        <v>726</v>
      </c>
      <c r="N30">
        <v>726</v>
      </c>
      <c r="O30">
        <v>918</v>
      </c>
      <c r="P30">
        <v>2.5</v>
      </c>
      <c r="T30">
        <v>726</v>
      </c>
      <c r="U30" s="17">
        <v>2.48</v>
      </c>
      <c r="V30" s="18">
        <v>2.48</v>
      </c>
    </row>
    <row r="31" spans="1:22" x14ac:dyDescent="0.2">
      <c r="A31" s="3" t="str">
        <f>_xlfn.XLOOKUP(FIN_STUDY_GROUP_INFECTION[[#This Row],[STUDY_GROUP_FK]],'splitting ID'!C:C,'splitting ID'!A:A)</f>
        <v>ADRA_2025</v>
      </c>
      <c r="B31" s="3" t="str">
        <f>_xlfn.XLOOKUP(FIN_STUDY_GROUP_INFECTION[[#This Row],[STUDY_GROUP_FK]],'splitting ID'!C:C,'splitting ID'!B:B)</f>
        <v>SPO</v>
      </c>
      <c r="C31" t="s">
        <v>12927</v>
      </c>
      <c r="D31" t="s">
        <v>10839</v>
      </c>
      <c r="E31" t="s">
        <v>10859</v>
      </c>
      <c r="G31" t="s">
        <v>10512</v>
      </c>
      <c r="H31">
        <v>1</v>
      </c>
      <c r="I31" t="s">
        <v>10607</v>
      </c>
      <c r="J31" t="s">
        <v>12924</v>
      </c>
      <c r="L31">
        <v>19</v>
      </c>
      <c r="M31">
        <v>726</v>
      </c>
      <c r="N31">
        <v>726</v>
      </c>
      <c r="O31">
        <v>918</v>
      </c>
      <c r="P31">
        <v>2.6</v>
      </c>
      <c r="T31">
        <v>726</v>
      </c>
      <c r="U31" s="17">
        <v>2.62</v>
      </c>
      <c r="V31" s="18">
        <v>2.62</v>
      </c>
    </row>
    <row r="32" spans="1:22" x14ac:dyDescent="0.2">
      <c r="A32" s="3" t="str">
        <f>_xlfn.XLOOKUP(FIN_STUDY_GROUP_INFECTION[[#This Row],[STUDY_GROUP_FK]],'splitting ID'!C:C,'splitting ID'!A:A)</f>
        <v>ADRA_2025</v>
      </c>
      <c r="B32" s="3" t="str">
        <f>_xlfn.XLOOKUP(FIN_STUDY_GROUP_INFECTION[[#This Row],[STUDY_GROUP_FK]],'splitting ID'!C:C,'splitting ID'!B:B)</f>
        <v>DPO</v>
      </c>
      <c r="C32" t="s">
        <v>12923</v>
      </c>
      <c r="D32" t="s">
        <v>10839</v>
      </c>
      <c r="E32" t="s">
        <v>10859</v>
      </c>
      <c r="G32" t="s">
        <v>10512</v>
      </c>
      <c r="H32">
        <v>1</v>
      </c>
      <c r="I32" t="s">
        <v>10607</v>
      </c>
      <c r="J32" t="s">
        <v>12924</v>
      </c>
      <c r="L32">
        <v>20</v>
      </c>
      <c r="M32">
        <v>736</v>
      </c>
      <c r="N32">
        <v>736</v>
      </c>
      <c r="O32">
        <v>920</v>
      </c>
      <c r="P32">
        <v>2.7</v>
      </c>
      <c r="T32">
        <v>736</v>
      </c>
      <c r="U32" s="17">
        <v>2.72</v>
      </c>
      <c r="V32" s="18">
        <v>2.72</v>
      </c>
    </row>
    <row r="33" spans="1:22" x14ac:dyDescent="0.2">
      <c r="A33" s="3" t="str">
        <f>_xlfn.XLOOKUP(FIN_STUDY_GROUP_INFECTION[[#This Row],[STUDY_GROUP_FK]],'splitting ID'!C:C,'splitting ID'!A:A)</f>
        <v>ADRA_2025</v>
      </c>
      <c r="B33" s="3" t="str">
        <f>_xlfn.XLOOKUP(FIN_STUDY_GROUP_INFECTION[[#This Row],[STUDY_GROUP_FK]],'splitting ID'!C:C,'splitting ID'!B:B)</f>
        <v>SAD</v>
      </c>
      <c r="C33" t="s">
        <v>12926</v>
      </c>
      <c r="D33" t="s">
        <v>10835</v>
      </c>
      <c r="E33" t="s">
        <v>10859</v>
      </c>
      <c r="G33" t="s">
        <v>10512</v>
      </c>
      <c r="H33">
        <v>1</v>
      </c>
      <c r="I33" t="s">
        <v>10607</v>
      </c>
      <c r="J33" t="s">
        <v>12924</v>
      </c>
      <c r="L33">
        <v>24</v>
      </c>
      <c r="M33">
        <v>738</v>
      </c>
      <c r="N33">
        <v>738</v>
      </c>
      <c r="O33">
        <v>919</v>
      </c>
      <c r="P33">
        <v>3.3</v>
      </c>
      <c r="T33">
        <v>738</v>
      </c>
      <c r="U33" s="17">
        <v>3.25</v>
      </c>
      <c r="V33" s="18">
        <v>3.25</v>
      </c>
    </row>
    <row r="34" spans="1:22" x14ac:dyDescent="0.2">
      <c r="A34" s="3" t="str">
        <f>_xlfn.XLOOKUP(FIN_STUDY_GROUP_INFECTION[[#This Row],[STUDY_GROUP_FK]],'splitting ID'!C:C,'splitting ID'!A:A)</f>
        <v>ADRA_2025</v>
      </c>
      <c r="B34" s="3" t="str">
        <f>_xlfn.XLOOKUP(FIN_STUDY_GROUP_INFECTION[[#This Row],[STUDY_GROUP_FK]],'splitting ID'!C:C,'splitting ID'!B:B)</f>
        <v>SAD</v>
      </c>
      <c r="C34" t="s">
        <v>12926</v>
      </c>
      <c r="D34" t="s">
        <v>10858</v>
      </c>
      <c r="E34" t="s">
        <v>10859</v>
      </c>
      <c r="G34" t="s">
        <v>10512</v>
      </c>
      <c r="H34">
        <v>1</v>
      </c>
      <c r="I34" t="s">
        <v>10607</v>
      </c>
      <c r="J34" t="s">
        <v>12925</v>
      </c>
      <c r="L34">
        <v>49</v>
      </c>
      <c r="M34">
        <v>738</v>
      </c>
      <c r="N34">
        <v>738</v>
      </c>
      <c r="O34">
        <v>919</v>
      </c>
      <c r="P34">
        <v>6.6</v>
      </c>
      <c r="T34">
        <v>738</v>
      </c>
      <c r="U34" s="17">
        <v>6.64</v>
      </c>
      <c r="V34" s="18">
        <v>6.64</v>
      </c>
    </row>
    <row r="35" spans="1:22" x14ac:dyDescent="0.2">
      <c r="A35" s="3" t="str">
        <f>_xlfn.XLOOKUP(FIN_STUDY_GROUP_INFECTION[[#This Row],[STUDY_GROUP_FK]],'splitting ID'!C:C,'splitting ID'!A:A)</f>
        <v>ADRA_2025</v>
      </c>
      <c r="B35" s="3" t="str">
        <f>_xlfn.XLOOKUP(FIN_STUDY_GROUP_INFECTION[[#This Row],[STUDY_GROUP_FK]],'splitting ID'!C:C,'splitting ID'!B:B)</f>
        <v>SPO</v>
      </c>
      <c r="C35" t="s">
        <v>12927</v>
      </c>
      <c r="D35" t="s">
        <v>10858</v>
      </c>
      <c r="E35" t="s">
        <v>10859</v>
      </c>
      <c r="G35" t="s">
        <v>10512</v>
      </c>
      <c r="H35">
        <v>1</v>
      </c>
      <c r="I35" t="s">
        <v>10607</v>
      </c>
      <c r="J35" t="s">
        <v>12925</v>
      </c>
      <c r="L35">
        <v>53</v>
      </c>
      <c r="M35">
        <v>726</v>
      </c>
      <c r="N35">
        <v>726</v>
      </c>
      <c r="O35">
        <v>918</v>
      </c>
      <c r="P35">
        <v>7.3</v>
      </c>
      <c r="T35">
        <v>726</v>
      </c>
      <c r="U35" s="17">
        <v>7.3</v>
      </c>
      <c r="V35" s="18">
        <v>7.3</v>
      </c>
    </row>
    <row r="36" spans="1:22" x14ac:dyDescent="0.2">
      <c r="A36" s="3" t="str">
        <f>_xlfn.XLOOKUP(FIN_STUDY_GROUP_INFECTION[[#This Row],[STUDY_GROUP_FK]],'splitting ID'!C:C,'splitting ID'!A:A)</f>
        <v>ADRA_2025</v>
      </c>
      <c r="B36" s="3" t="str">
        <f>_xlfn.XLOOKUP(FIN_STUDY_GROUP_INFECTION[[#This Row],[STUDY_GROUP_FK]],'splitting ID'!C:C,'splitting ID'!B:B)</f>
        <v>DPO</v>
      </c>
      <c r="C36" t="s">
        <v>12923</v>
      </c>
      <c r="D36" t="s">
        <v>10858</v>
      </c>
      <c r="E36" t="s">
        <v>10859</v>
      </c>
      <c r="G36" t="s">
        <v>10512</v>
      </c>
      <c r="H36">
        <v>1</v>
      </c>
      <c r="I36" t="s">
        <v>10607</v>
      </c>
      <c r="J36" t="s">
        <v>12925</v>
      </c>
      <c r="L36">
        <v>61</v>
      </c>
      <c r="M36">
        <v>736</v>
      </c>
      <c r="N36">
        <v>736</v>
      </c>
      <c r="O36">
        <v>920</v>
      </c>
      <c r="P36">
        <v>8.3000000000000007</v>
      </c>
      <c r="T36">
        <v>736</v>
      </c>
      <c r="U36" s="17">
        <v>8.2899999999999991</v>
      </c>
      <c r="V36" s="18">
        <v>8.2899999999999991</v>
      </c>
    </row>
    <row r="37" spans="1:22" x14ac:dyDescent="0.2">
      <c r="A37" s="3" t="str">
        <f>_xlfn.XLOOKUP(FIN_STUDY_GROUP_INFECTION[[#This Row],[STUDY_GROUP_FK]],'splitting ID'!C:C,'splitting ID'!A:A)</f>
        <v>ADRA_2025</v>
      </c>
      <c r="B37" s="3" t="str">
        <f>_xlfn.XLOOKUP(FIN_STUDY_GROUP_INFECTION[[#This Row],[STUDY_GROUP_FK]],'splitting ID'!C:C,'splitting ID'!B:B)</f>
        <v>DPO</v>
      </c>
      <c r="C37" t="s">
        <v>12923</v>
      </c>
      <c r="D37" t="s">
        <v>10835</v>
      </c>
      <c r="E37" t="s">
        <v>10859</v>
      </c>
      <c r="G37" t="s">
        <v>10512</v>
      </c>
      <c r="H37">
        <v>1</v>
      </c>
      <c r="I37" t="s">
        <v>10607</v>
      </c>
      <c r="J37" t="s">
        <v>12924</v>
      </c>
      <c r="L37">
        <v>91</v>
      </c>
      <c r="M37">
        <v>736</v>
      </c>
      <c r="N37">
        <v>736</v>
      </c>
      <c r="O37">
        <v>920</v>
      </c>
      <c r="P37">
        <v>12.4</v>
      </c>
      <c r="T37">
        <v>736</v>
      </c>
      <c r="U37" s="17">
        <v>12.36</v>
      </c>
      <c r="V37" s="18">
        <v>12.36</v>
      </c>
    </row>
    <row r="38" spans="1:22" x14ac:dyDescent="0.2">
      <c r="A38" s="3" t="str">
        <f>_xlfn.XLOOKUP(FIN_STUDY_GROUP_INFECTION[[#This Row],[STUDY_GROUP_FK]],'splitting ID'!C:C,'splitting ID'!A:A)</f>
        <v>AFRA_2015</v>
      </c>
      <c r="B38" s="3" t="str">
        <f>_xlfn.XLOOKUP(FIN_STUDY_GROUP_INFECTION[[#This Row],[STUDY_GROUP_FK]],'splitting ID'!C:C,'splitting ID'!B:B)</f>
        <v>ONE</v>
      </c>
      <c r="C38" t="s">
        <v>11681</v>
      </c>
      <c r="D38" t="s">
        <v>10835</v>
      </c>
      <c r="E38" t="s">
        <v>10841</v>
      </c>
      <c r="G38" t="s">
        <v>10512</v>
      </c>
      <c r="H38">
        <v>1</v>
      </c>
      <c r="I38" t="s">
        <v>10619</v>
      </c>
      <c r="J38" t="s">
        <v>11682</v>
      </c>
      <c r="M38">
        <v>255</v>
      </c>
      <c r="N38">
        <v>255</v>
      </c>
      <c r="O38">
        <v>255</v>
      </c>
      <c r="P38">
        <v>2.4</v>
      </c>
      <c r="Q38">
        <v>0.54</v>
      </c>
      <c r="R38">
        <v>4.26</v>
      </c>
      <c r="S38" t="s">
        <v>10614</v>
      </c>
      <c r="T38">
        <v>255</v>
      </c>
      <c r="U38" s="17"/>
      <c r="V38" s="18">
        <v>2.4</v>
      </c>
    </row>
    <row r="39" spans="1:22" x14ac:dyDescent="0.2">
      <c r="A39" s="3" t="str">
        <f>_xlfn.XLOOKUP(FIN_STUDY_GROUP_INFECTION[[#This Row],[STUDY_GROUP_FK]],'splitting ID'!C:C,'splitting ID'!A:A)</f>
        <v>AGAB_2023</v>
      </c>
      <c r="B39" s="3" t="str">
        <f>_xlfn.XLOOKUP(FIN_STUDY_GROUP_INFECTION[[#This Row],[STUDY_GROUP_FK]],'splitting ID'!C:C,'splitting ID'!B:B)</f>
        <v>ONE</v>
      </c>
      <c r="C39" t="s">
        <v>10857</v>
      </c>
      <c r="D39" t="s">
        <v>10858</v>
      </c>
      <c r="E39" t="s">
        <v>10859</v>
      </c>
      <c r="G39" t="s">
        <v>6970</v>
      </c>
      <c r="H39">
        <v>1</v>
      </c>
      <c r="I39" t="s">
        <v>10860</v>
      </c>
      <c r="J39" t="s">
        <v>10861</v>
      </c>
      <c r="L39">
        <v>8</v>
      </c>
      <c r="N39">
        <v>150</v>
      </c>
      <c r="O39">
        <v>150</v>
      </c>
      <c r="P39">
        <v>5.3</v>
      </c>
      <c r="T39">
        <v>150</v>
      </c>
      <c r="U39" s="17">
        <v>5.3333333329999997</v>
      </c>
      <c r="V39" s="18">
        <v>5.33</v>
      </c>
    </row>
    <row r="40" spans="1:22" x14ac:dyDescent="0.2">
      <c r="A40" s="3" t="str">
        <f>_xlfn.XLOOKUP(FIN_STUDY_GROUP_INFECTION[[#This Row],[STUDY_GROUP_FK]],'splitting ID'!C:C,'splitting ID'!A:A)</f>
        <v>AGAL_2025</v>
      </c>
      <c r="B40" s="3" t="str">
        <f>_xlfn.XLOOKUP(FIN_STUDY_GROUP_INFECTION[[#This Row],[STUDY_GROUP_FK]],'splitting ID'!C:C,'splitting ID'!B:B)</f>
        <v>ONE</v>
      </c>
      <c r="C40" t="s">
        <v>12928</v>
      </c>
      <c r="D40" t="s">
        <v>10858</v>
      </c>
      <c r="E40" t="s">
        <v>10836</v>
      </c>
      <c r="G40" t="s">
        <v>10512</v>
      </c>
      <c r="H40">
        <v>1</v>
      </c>
      <c r="I40" t="s">
        <v>10860</v>
      </c>
      <c r="J40" t="s">
        <v>12929</v>
      </c>
      <c r="L40">
        <v>5</v>
      </c>
      <c r="M40">
        <v>538</v>
      </c>
      <c r="N40">
        <v>538</v>
      </c>
      <c r="O40">
        <v>538</v>
      </c>
      <c r="P40">
        <v>0.93</v>
      </c>
      <c r="T40">
        <v>538</v>
      </c>
      <c r="U40" s="17">
        <v>0.93</v>
      </c>
      <c r="V40" s="18">
        <v>0.93</v>
      </c>
    </row>
    <row r="41" spans="1:22" x14ac:dyDescent="0.2">
      <c r="A41" s="3" t="str">
        <f>_xlfn.XLOOKUP(FIN_STUDY_GROUP_INFECTION[[#This Row],[STUDY_GROUP_FK]],'splitting ID'!C:C,'splitting ID'!A:A)</f>
        <v>AGAR_2023</v>
      </c>
      <c r="B41" s="3" t="str">
        <f>_xlfn.XLOOKUP(FIN_STUDY_GROUP_INFECTION[[#This Row],[STUDY_GROUP_FK]],'splitting ID'!C:C,'splitting ID'!B:B)</f>
        <v>ONE</v>
      </c>
      <c r="C41" t="s">
        <v>10609</v>
      </c>
      <c r="D41" t="s">
        <v>10839</v>
      </c>
      <c r="E41" t="s">
        <v>10836</v>
      </c>
      <c r="G41" t="s">
        <v>10512</v>
      </c>
      <c r="H41">
        <v>1</v>
      </c>
      <c r="I41" t="s">
        <v>10607</v>
      </c>
      <c r="J41" t="s">
        <v>10862</v>
      </c>
      <c r="L41">
        <v>1</v>
      </c>
      <c r="N41">
        <v>129</v>
      </c>
      <c r="O41">
        <v>129</v>
      </c>
      <c r="S41" t="s">
        <v>10863</v>
      </c>
      <c r="T41">
        <v>129</v>
      </c>
      <c r="U41" s="17">
        <v>0.77519379799999999</v>
      </c>
      <c r="V41" s="18">
        <v>0.78</v>
      </c>
    </row>
    <row r="42" spans="1:22" x14ac:dyDescent="0.2">
      <c r="A42" s="3" t="str">
        <f>_xlfn.XLOOKUP(FIN_STUDY_GROUP_INFECTION[[#This Row],[STUDY_GROUP_FK]],'splitting ID'!C:C,'splitting ID'!A:A)</f>
        <v>AGAR_2023</v>
      </c>
      <c r="B42" s="3" t="str">
        <f>_xlfn.XLOOKUP(FIN_STUDY_GROUP_INFECTION[[#This Row],[STUDY_GROUP_FK]],'splitting ID'!C:C,'splitting ID'!B:B)</f>
        <v>ONE</v>
      </c>
      <c r="C42" t="s">
        <v>10609</v>
      </c>
      <c r="D42" t="s">
        <v>10858</v>
      </c>
      <c r="E42" t="s">
        <v>10836</v>
      </c>
      <c r="G42" t="s">
        <v>10512</v>
      </c>
      <c r="H42">
        <v>1</v>
      </c>
      <c r="I42" t="s">
        <v>10607</v>
      </c>
      <c r="J42" t="s">
        <v>10862</v>
      </c>
      <c r="L42">
        <v>7</v>
      </c>
      <c r="N42">
        <v>129</v>
      </c>
      <c r="O42">
        <v>129</v>
      </c>
      <c r="S42" t="s">
        <v>10863</v>
      </c>
      <c r="T42">
        <v>129</v>
      </c>
      <c r="U42" s="17">
        <v>5.4263565890000001</v>
      </c>
      <c r="V42" s="18">
        <v>5.43</v>
      </c>
    </row>
    <row r="43" spans="1:22" x14ac:dyDescent="0.2">
      <c r="A43" s="3" t="str">
        <f>_xlfn.XLOOKUP(FIN_STUDY_GROUP_INFECTION[[#This Row],[STUDY_GROUP_FK]],'splitting ID'!C:C,'splitting ID'!A:A)</f>
        <v>AGAR_2023</v>
      </c>
      <c r="B43" s="3" t="str">
        <f>_xlfn.XLOOKUP(FIN_STUDY_GROUP_INFECTION[[#This Row],[STUDY_GROUP_FK]],'splitting ID'!C:C,'splitting ID'!B:B)</f>
        <v>ONE</v>
      </c>
      <c r="C43" t="s">
        <v>10609</v>
      </c>
      <c r="D43" t="s">
        <v>10835</v>
      </c>
      <c r="E43" t="s">
        <v>10836</v>
      </c>
      <c r="G43" t="s">
        <v>10512</v>
      </c>
      <c r="H43">
        <v>1</v>
      </c>
      <c r="I43" t="s">
        <v>10607</v>
      </c>
      <c r="J43" t="s">
        <v>10862</v>
      </c>
      <c r="L43">
        <v>15</v>
      </c>
      <c r="N43">
        <v>129</v>
      </c>
      <c r="O43">
        <v>129</v>
      </c>
      <c r="S43" t="s">
        <v>10863</v>
      </c>
      <c r="T43">
        <v>129</v>
      </c>
      <c r="U43" s="17">
        <v>11.627906977</v>
      </c>
      <c r="V43" s="18">
        <v>11.63</v>
      </c>
    </row>
    <row r="44" spans="1:22" x14ac:dyDescent="0.2">
      <c r="A44" s="3" t="str">
        <f>_xlfn.XLOOKUP(FIN_STUDY_GROUP_INFECTION[[#This Row],[STUDY_GROUP_FK]],'splitting ID'!C:C,'splitting ID'!A:A)</f>
        <v>AHAD_2016</v>
      </c>
      <c r="B44" s="3" t="str">
        <f>_xlfn.XLOOKUP(FIN_STUDY_GROUP_INFECTION[[#This Row],[STUDY_GROUP_FK]],'splitting ID'!C:C,'splitting ID'!B:B)</f>
        <v>ONE</v>
      </c>
      <c r="C44" t="s">
        <v>11683</v>
      </c>
      <c r="D44" t="s">
        <v>10858</v>
      </c>
      <c r="E44" t="s">
        <v>10859</v>
      </c>
      <c r="G44" t="s">
        <v>10512</v>
      </c>
      <c r="H44">
        <v>2</v>
      </c>
      <c r="I44" t="s">
        <v>10944</v>
      </c>
      <c r="J44" t="s">
        <v>11684</v>
      </c>
      <c r="K44" t="s">
        <v>11558</v>
      </c>
      <c r="L44">
        <v>41</v>
      </c>
      <c r="M44">
        <v>914</v>
      </c>
      <c r="N44">
        <v>914</v>
      </c>
      <c r="O44">
        <v>914</v>
      </c>
      <c r="P44">
        <v>4.4800000000000004</v>
      </c>
      <c r="S44" t="s">
        <v>11685</v>
      </c>
      <c r="T44">
        <v>914</v>
      </c>
      <c r="U44" s="17">
        <v>4.49</v>
      </c>
      <c r="V44" s="18">
        <v>4.49</v>
      </c>
    </row>
    <row r="45" spans="1:22" x14ac:dyDescent="0.2">
      <c r="A45" s="3" t="str">
        <f>_xlfn.XLOOKUP(FIN_STUDY_GROUP_INFECTION[[#This Row],[STUDY_GROUP_FK]],'splitting ID'!C:C,'splitting ID'!A:A)</f>
        <v>AHMA_2016</v>
      </c>
      <c r="B45" s="3" t="str">
        <f>_xlfn.XLOOKUP(FIN_STUDY_GROUP_INFECTION[[#This Row],[STUDY_GROUP_FK]],'splitting ID'!C:C,'splitting ID'!B:B)</f>
        <v>CON</v>
      </c>
      <c r="C45" t="s">
        <v>11688</v>
      </c>
      <c r="D45" t="s">
        <v>10835</v>
      </c>
      <c r="E45" t="s">
        <v>10841</v>
      </c>
      <c r="G45" t="s">
        <v>10512</v>
      </c>
      <c r="H45">
        <v>1</v>
      </c>
      <c r="I45" t="s">
        <v>10619</v>
      </c>
      <c r="J45" t="s">
        <v>11687</v>
      </c>
      <c r="L45">
        <v>13</v>
      </c>
      <c r="M45">
        <v>109</v>
      </c>
      <c r="N45">
        <v>109</v>
      </c>
      <c r="O45">
        <v>109</v>
      </c>
      <c r="P45">
        <v>11.9</v>
      </c>
      <c r="T45">
        <v>109</v>
      </c>
      <c r="U45" s="17">
        <v>11.93</v>
      </c>
      <c r="V45" s="18">
        <v>11.93</v>
      </c>
    </row>
    <row r="46" spans="1:22" x14ac:dyDescent="0.2">
      <c r="A46" s="3" t="str">
        <f>_xlfn.XLOOKUP(FIN_STUDY_GROUP_INFECTION[[#This Row],[STUDY_GROUP_FK]],'splitting ID'!C:C,'splitting ID'!A:A)</f>
        <v>AHMA_2016</v>
      </c>
      <c r="B46" s="3" t="str">
        <f>_xlfn.XLOOKUP(FIN_STUDY_GROUP_INFECTION[[#This Row],[STUDY_GROUP_FK]],'splitting ID'!C:C,'splitting ID'!B:B)</f>
        <v>CAS</v>
      </c>
      <c r="C46" t="s">
        <v>11686</v>
      </c>
      <c r="D46" t="s">
        <v>10835</v>
      </c>
      <c r="E46" t="s">
        <v>10841</v>
      </c>
      <c r="G46" t="s">
        <v>10512</v>
      </c>
      <c r="H46">
        <v>1</v>
      </c>
      <c r="I46" t="s">
        <v>10619</v>
      </c>
      <c r="J46" t="s">
        <v>11687</v>
      </c>
      <c r="L46">
        <v>25</v>
      </c>
      <c r="M46">
        <v>109</v>
      </c>
      <c r="N46">
        <v>109</v>
      </c>
      <c r="O46">
        <v>109</v>
      </c>
      <c r="P46">
        <v>22.9</v>
      </c>
      <c r="T46">
        <v>109</v>
      </c>
      <c r="U46" s="17">
        <v>22.94</v>
      </c>
      <c r="V46" s="18">
        <v>22.94</v>
      </c>
    </row>
    <row r="47" spans="1:22" x14ac:dyDescent="0.2">
      <c r="A47" s="3" t="str">
        <f>_xlfn.XLOOKUP(FIN_STUDY_GROUP_INFECTION[[#This Row],[STUDY_GROUP_FK]],'splitting ID'!C:C,'splitting ID'!A:A)</f>
        <v>AHMA_2016a</v>
      </c>
      <c r="B47" s="3" t="str">
        <f>_xlfn.XLOOKUP(FIN_STUDY_GROUP_INFECTION[[#This Row],[STUDY_GROUP_FK]],'splitting ID'!C:C,'splitting ID'!B:B)</f>
        <v>ONE</v>
      </c>
      <c r="C47" t="s">
        <v>11689</v>
      </c>
      <c r="D47" t="s">
        <v>10839</v>
      </c>
      <c r="E47" t="s">
        <v>10836</v>
      </c>
      <c r="G47" t="s">
        <v>10512</v>
      </c>
      <c r="H47">
        <v>1</v>
      </c>
      <c r="I47" t="s">
        <v>10860</v>
      </c>
      <c r="J47" t="s">
        <v>11259</v>
      </c>
      <c r="L47">
        <v>26</v>
      </c>
      <c r="M47">
        <v>4274</v>
      </c>
      <c r="N47">
        <v>4274</v>
      </c>
      <c r="O47">
        <v>4274</v>
      </c>
      <c r="P47">
        <v>0.6</v>
      </c>
      <c r="T47">
        <v>4274</v>
      </c>
      <c r="U47" s="17">
        <v>0.61</v>
      </c>
      <c r="V47" s="18">
        <v>0.61</v>
      </c>
    </row>
    <row r="48" spans="1:22" x14ac:dyDescent="0.2">
      <c r="A48" s="3" t="str">
        <f>_xlfn.XLOOKUP(FIN_STUDY_GROUP_INFECTION[[#This Row],[STUDY_GROUP_FK]],'splitting ID'!C:C,'splitting ID'!A:A)</f>
        <v>AHMA_2016a</v>
      </c>
      <c r="B48" s="3" t="str">
        <f>_xlfn.XLOOKUP(FIN_STUDY_GROUP_INFECTION[[#This Row],[STUDY_GROUP_FK]],'splitting ID'!C:C,'splitting ID'!B:B)</f>
        <v>ONE</v>
      </c>
      <c r="C48" t="s">
        <v>11689</v>
      </c>
      <c r="D48" t="s">
        <v>10835</v>
      </c>
      <c r="E48" t="s">
        <v>10836</v>
      </c>
      <c r="G48" t="s">
        <v>10512</v>
      </c>
      <c r="H48">
        <v>1</v>
      </c>
      <c r="I48" t="s">
        <v>10860</v>
      </c>
      <c r="J48" t="s">
        <v>11259</v>
      </c>
      <c r="L48">
        <v>43</v>
      </c>
      <c r="M48">
        <v>4274</v>
      </c>
      <c r="N48">
        <v>4274</v>
      </c>
      <c r="O48">
        <v>4274</v>
      </c>
      <c r="P48">
        <v>1</v>
      </c>
      <c r="T48">
        <v>4274</v>
      </c>
      <c r="U48" s="17">
        <v>1.01</v>
      </c>
      <c r="V48" s="18">
        <v>1.01</v>
      </c>
    </row>
    <row r="49" spans="1:22" x14ac:dyDescent="0.2">
      <c r="A49" s="3" t="str">
        <f>_xlfn.XLOOKUP(FIN_STUDY_GROUP_INFECTION[[#This Row],[STUDY_GROUP_FK]],'splitting ID'!C:C,'splitting ID'!A:A)</f>
        <v>AHMA_2016a</v>
      </c>
      <c r="B49" s="3" t="str">
        <f>_xlfn.XLOOKUP(FIN_STUDY_GROUP_INFECTION[[#This Row],[STUDY_GROUP_FK]],'splitting ID'!C:C,'splitting ID'!B:B)</f>
        <v>ONE</v>
      </c>
      <c r="C49" t="s">
        <v>11689</v>
      </c>
      <c r="D49" t="s">
        <v>10858</v>
      </c>
      <c r="E49" t="s">
        <v>10836</v>
      </c>
      <c r="G49" t="s">
        <v>10512</v>
      </c>
      <c r="H49">
        <v>1</v>
      </c>
      <c r="I49" t="s">
        <v>10860</v>
      </c>
      <c r="J49" t="s">
        <v>11259</v>
      </c>
      <c r="L49">
        <v>59</v>
      </c>
      <c r="M49">
        <v>4274</v>
      </c>
      <c r="N49">
        <v>4274</v>
      </c>
      <c r="O49">
        <v>4274</v>
      </c>
      <c r="P49">
        <v>1.4</v>
      </c>
      <c r="T49">
        <v>4274</v>
      </c>
      <c r="U49" s="17">
        <v>1.38</v>
      </c>
      <c r="V49" s="18">
        <v>1.38</v>
      </c>
    </row>
    <row r="50" spans="1:22" x14ac:dyDescent="0.2">
      <c r="A50" s="3" t="str">
        <f>_xlfn.XLOOKUP(FIN_STUDY_GROUP_INFECTION[[#This Row],[STUDY_GROUP_FK]],'splitting ID'!C:C,'splitting ID'!A:A)</f>
        <v>AHMA_2018</v>
      </c>
      <c r="B50" s="3" t="str">
        <f>_xlfn.XLOOKUP(FIN_STUDY_GROUP_INFECTION[[#This Row],[STUDY_GROUP_FK]],'splitting ID'!C:C,'splitting ID'!B:B)</f>
        <v>CAS</v>
      </c>
      <c r="C50" t="s">
        <v>11690</v>
      </c>
      <c r="D50" t="s">
        <v>10858</v>
      </c>
      <c r="E50" t="s">
        <v>10836</v>
      </c>
      <c r="G50" t="s">
        <v>10512</v>
      </c>
      <c r="H50">
        <v>1</v>
      </c>
      <c r="I50" t="s">
        <v>10619</v>
      </c>
      <c r="J50" t="s">
        <v>11691</v>
      </c>
      <c r="L50">
        <v>0</v>
      </c>
      <c r="M50">
        <v>109</v>
      </c>
      <c r="N50">
        <v>109</v>
      </c>
      <c r="O50">
        <v>109</v>
      </c>
      <c r="P50">
        <v>0</v>
      </c>
      <c r="T50">
        <v>109</v>
      </c>
      <c r="U50" s="17">
        <v>0</v>
      </c>
      <c r="V50" s="18">
        <v>0</v>
      </c>
    </row>
    <row r="51" spans="1:22" x14ac:dyDescent="0.2">
      <c r="A51" s="3" t="str">
        <f>_xlfn.XLOOKUP(FIN_STUDY_GROUP_INFECTION[[#This Row],[STUDY_GROUP_FK]],'splitting ID'!C:C,'splitting ID'!A:A)</f>
        <v>AHMA_2018</v>
      </c>
      <c r="B51" s="3" t="str">
        <f>_xlfn.XLOOKUP(FIN_STUDY_GROUP_INFECTION[[#This Row],[STUDY_GROUP_FK]],'splitting ID'!C:C,'splitting ID'!B:B)</f>
        <v>CON</v>
      </c>
      <c r="C51" t="s">
        <v>11692</v>
      </c>
      <c r="D51" t="s">
        <v>10858</v>
      </c>
      <c r="E51" t="s">
        <v>10836</v>
      </c>
      <c r="G51" t="s">
        <v>10512</v>
      </c>
      <c r="H51">
        <v>1</v>
      </c>
      <c r="I51" t="s">
        <v>10619</v>
      </c>
      <c r="J51" t="s">
        <v>11691</v>
      </c>
      <c r="L51">
        <v>0</v>
      </c>
      <c r="M51">
        <v>109</v>
      </c>
      <c r="N51">
        <v>109</v>
      </c>
      <c r="O51">
        <v>109</v>
      </c>
      <c r="P51">
        <v>0</v>
      </c>
      <c r="T51">
        <v>109</v>
      </c>
      <c r="U51" s="17">
        <v>0</v>
      </c>
      <c r="V51" s="18">
        <v>0</v>
      </c>
    </row>
    <row r="52" spans="1:22" x14ac:dyDescent="0.2">
      <c r="A52" s="3" t="str">
        <f>_xlfn.XLOOKUP(FIN_STUDY_GROUP_INFECTION[[#This Row],[STUDY_GROUP_FK]],'splitting ID'!C:C,'splitting ID'!A:A)</f>
        <v>AHMA_2022</v>
      </c>
      <c r="B52" s="3" t="str">
        <f>_xlfn.XLOOKUP(FIN_STUDY_GROUP_INFECTION[[#This Row],[STUDY_GROUP_FK]],'splitting ID'!C:C,'splitting ID'!B:B)</f>
        <v>ONE</v>
      </c>
      <c r="C52" t="s">
        <v>10864</v>
      </c>
      <c r="D52" t="s">
        <v>10839</v>
      </c>
      <c r="E52" t="s">
        <v>10841</v>
      </c>
      <c r="G52" t="s">
        <v>10512</v>
      </c>
      <c r="H52">
        <v>1</v>
      </c>
      <c r="I52" t="s">
        <v>10619</v>
      </c>
      <c r="J52" t="s">
        <v>10865</v>
      </c>
      <c r="L52">
        <v>0</v>
      </c>
      <c r="N52">
        <v>417</v>
      </c>
      <c r="O52">
        <v>417</v>
      </c>
      <c r="P52">
        <v>0</v>
      </c>
      <c r="T52">
        <v>417</v>
      </c>
      <c r="U52" s="17">
        <v>0</v>
      </c>
      <c r="V52" s="18">
        <v>0</v>
      </c>
    </row>
    <row r="53" spans="1:22" x14ac:dyDescent="0.2">
      <c r="A53" s="3" t="str">
        <f>_xlfn.XLOOKUP(FIN_STUDY_GROUP_INFECTION[[#This Row],[STUDY_GROUP_FK]],'splitting ID'!C:C,'splitting ID'!A:A)</f>
        <v>AHMA_2025</v>
      </c>
      <c r="B53" s="3" t="str">
        <f>_xlfn.XLOOKUP(FIN_STUDY_GROUP_INFECTION[[#This Row],[STUDY_GROUP_FK]],'splitting ID'!C:C,'splitting ID'!B:B)</f>
        <v>CON</v>
      </c>
      <c r="C53" t="s">
        <v>12931</v>
      </c>
      <c r="D53" t="s">
        <v>10858</v>
      </c>
      <c r="E53" t="s">
        <v>10859</v>
      </c>
      <c r="G53" t="s">
        <v>10512</v>
      </c>
      <c r="H53">
        <v>1</v>
      </c>
      <c r="I53" t="s">
        <v>10860</v>
      </c>
      <c r="J53" t="s">
        <v>12929</v>
      </c>
      <c r="L53">
        <v>26</v>
      </c>
      <c r="M53">
        <v>300</v>
      </c>
      <c r="N53">
        <v>300</v>
      </c>
      <c r="O53">
        <v>300</v>
      </c>
      <c r="P53">
        <v>8.6999999999999993</v>
      </c>
      <c r="T53">
        <v>300</v>
      </c>
      <c r="U53" s="17">
        <v>8.67</v>
      </c>
      <c r="V53" s="18">
        <v>8.67</v>
      </c>
    </row>
    <row r="54" spans="1:22" x14ac:dyDescent="0.2">
      <c r="A54" s="3" t="str">
        <f>_xlfn.XLOOKUP(FIN_STUDY_GROUP_INFECTION[[#This Row],[STUDY_GROUP_FK]],'splitting ID'!C:C,'splitting ID'!A:A)</f>
        <v>AHMA_2025</v>
      </c>
      <c r="B54" s="3" t="str">
        <f>_xlfn.XLOOKUP(FIN_STUDY_GROUP_INFECTION[[#This Row],[STUDY_GROUP_FK]],'splitting ID'!C:C,'splitting ID'!B:B)</f>
        <v>CAS</v>
      </c>
      <c r="C54" t="s">
        <v>12930</v>
      </c>
      <c r="D54" t="s">
        <v>10858</v>
      </c>
      <c r="E54" t="s">
        <v>10859</v>
      </c>
      <c r="G54" t="s">
        <v>10512</v>
      </c>
      <c r="H54">
        <v>1</v>
      </c>
      <c r="I54" t="s">
        <v>10860</v>
      </c>
      <c r="J54" t="s">
        <v>12929</v>
      </c>
      <c r="L54">
        <v>34</v>
      </c>
      <c r="M54">
        <v>300</v>
      </c>
      <c r="N54">
        <v>300</v>
      </c>
      <c r="O54">
        <v>300</v>
      </c>
      <c r="P54">
        <v>11.3</v>
      </c>
      <c r="T54">
        <v>300</v>
      </c>
      <c r="U54" s="17">
        <v>11.33</v>
      </c>
      <c r="V54" s="18">
        <v>11.33</v>
      </c>
    </row>
    <row r="55" spans="1:22" x14ac:dyDescent="0.2">
      <c r="A55" s="3" t="str">
        <f>_xlfn.XLOOKUP(FIN_STUDY_GROUP_INFECTION[[#This Row],[STUDY_GROUP_FK]],'splitting ID'!C:C,'splitting ID'!A:A)</f>
        <v>AITL_2023</v>
      </c>
      <c r="B55" s="3" t="str">
        <f>_xlfn.XLOOKUP(FIN_STUDY_GROUP_INFECTION[[#This Row],[STUDY_GROUP_FK]],'splitting ID'!C:C,'splitting ID'!B:B)</f>
        <v>AGA</v>
      </c>
      <c r="C55" t="s">
        <v>10866</v>
      </c>
      <c r="D55" t="s">
        <v>10858</v>
      </c>
      <c r="E55" t="s">
        <v>10856</v>
      </c>
      <c r="G55" t="s">
        <v>10512</v>
      </c>
      <c r="H55">
        <v>1</v>
      </c>
      <c r="I55" t="s">
        <v>10607</v>
      </c>
      <c r="J55" t="s">
        <v>10869</v>
      </c>
      <c r="L55">
        <v>1</v>
      </c>
      <c r="N55">
        <v>245</v>
      </c>
      <c r="O55">
        <v>275</v>
      </c>
      <c r="P55">
        <v>0.4</v>
      </c>
      <c r="Q55">
        <v>0</v>
      </c>
      <c r="R55">
        <v>1.1000000000000001</v>
      </c>
      <c r="S55" t="s">
        <v>10868</v>
      </c>
      <c r="T55">
        <v>245</v>
      </c>
      <c r="U55" s="17">
        <v>0.408163265</v>
      </c>
      <c r="V55" s="18">
        <v>0.4</v>
      </c>
    </row>
    <row r="56" spans="1:22" x14ac:dyDescent="0.2">
      <c r="A56" s="3" t="str">
        <f>_xlfn.XLOOKUP(FIN_STUDY_GROUP_INFECTION[[#This Row],[STUDY_GROUP_FK]],'splitting ID'!C:C,'splitting ID'!A:A)</f>
        <v>AITL_2023</v>
      </c>
      <c r="B56" s="3" t="str">
        <f>_xlfn.XLOOKUP(FIN_STUDY_GROUP_INFECTION[[#This Row],[STUDY_GROUP_FK]],'splitting ID'!C:C,'splitting ID'!B:B)</f>
        <v>FES</v>
      </c>
      <c r="C56" t="s">
        <v>10870</v>
      </c>
      <c r="D56" t="s">
        <v>10858</v>
      </c>
      <c r="E56" t="s">
        <v>10856</v>
      </c>
      <c r="G56" t="s">
        <v>10512</v>
      </c>
      <c r="H56">
        <v>1</v>
      </c>
      <c r="I56" t="s">
        <v>10607</v>
      </c>
      <c r="J56" t="s">
        <v>10869</v>
      </c>
      <c r="L56">
        <v>1</v>
      </c>
      <c r="N56">
        <v>200</v>
      </c>
      <c r="O56">
        <v>303</v>
      </c>
      <c r="P56">
        <v>1</v>
      </c>
      <c r="Q56">
        <v>0.2</v>
      </c>
      <c r="R56">
        <v>0.6</v>
      </c>
      <c r="S56" t="s">
        <v>10868</v>
      </c>
      <c r="T56">
        <v>200</v>
      </c>
      <c r="U56" s="17">
        <v>0.5</v>
      </c>
      <c r="V56" s="18">
        <v>1</v>
      </c>
    </row>
    <row r="57" spans="1:22" x14ac:dyDescent="0.2">
      <c r="A57" s="3" t="str">
        <f>_xlfn.XLOOKUP(FIN_STUDY_GROUP_INFECTION[[#This Row],[STUDY_GROUP_FK]],'splitting ID'!C:C,'splitting ID'!A:A)</f>
        <v>AITL_2023</v>
      </c>
      <c r="B57" s="3" t="str">
        <f>_xlfn.XLOOKUP(FIN_STUDY_GROUP_INFECTION[[#This Row],[STUDY_GROUP_FK]],'splitting ID'!C:C,'splitting ID'!B:B)</f>
        <v>FES</v>
      </c>
      <c r="C57" t="s">
        <v>10870</v>
      </c>
      <c r="D57" t="s">
        <v>10839</v>
      </c>
      <c r="E57" t="s">
        <v>10856</v>
      </c>
      <c r="G57" t="s">
        <v>10512</v>
      </c>
      <c r="H57">
        <v>1</v>
      </c>
      <c r="I57" t="s">
        <v>10607</v>
      </c>
      <c r="J57" t="s">
        <v>10867</v>
      </c>
      <c r="L57">
        <v>14</v>
      </c>
      <c r="N57">
        <v>200</v>
      </c>
      <c r="O57">
        <v>303</v>
      </c>
      <c r="P57">
        <v>5.5</v>
      </c>
      <c r="Q57">
        <v>1.8</v>
      </c>
      <c r="R57">
        <v>9.1999999999999993</v>
      </c>
      <c r="S57" t="s">
        <v>10868</v>
      </c>
      <c r="T57">
        <v>200</v>
      </c>
      <c r="U57" s="17">
        <v>7</v>
      </c>
      <c r="V57" s="18">
        <v>5.5</v>
      </c>
    </row>
    <row r="58" spans="1:22" x14ac:dyDescent="0.2">
      <c r="A58" s="3" t="str">
        <f>_xlfn.XLOOKUP(FIN_STUDY_GROUP_INFECTION[[#This Row],[STUDY_GROUP_FK]],'splitting ID'!C:C,'splitting ID'!A:A)</f>
        <v>AITL_2023</v>
      </c>
      <c r="B58" s="3" t="str">
        <f>_xlfn.XLOOKUP(FIN_STUDY_GROUP_INFECTION[[#This Row],[STUDY_GROUP_FK]],'splitting ID'!C:C,'splitting ID'!B:B)</f>
        <v>AGA</v>
      </c>
      <c r="C58" t="s">
        <v>10866</v>
      </c>
      <c r="D58" t="s">
        <v>10835</v>
      </c>
      <c r="E58" t="s">
        <v>10856</v>
      </c>
      <c r="G58" t="s">
        <v>10512</v>
      </c>
      <c r="H58">
        <v>1</v>
      </c>
      <c r="I58" t="s">
        <v>10607</v>
      </c>
      <c r="J58" t="s">
        <v>10867</v>
      </c>
      <c r="L58">
        <v>24</v>
      </c>
      <c r="N58">
        <v>245</v>
      </c>
      <c r="O58">
        <v>275</v>
      </c>
      <c r="P58">
        <v>11.3</v>
      </c>
      <c r="Q58">
        <v>7.2</v>
      </c>
      <c r="R58">
        <v>15.4</v>
      </c>
      <c r="S58" t="s">
        <v>10868</v>
      </c>
      <c r="T58">
        <v>245</v>
      </c>
      <c r="U58" s="17">
        <v>9.7959183670000005</v>
      </c>
      <c r="V58" s="18">
        <v>11.3</v>
      </c>
    </row>
    <row r="59" spans="1:22" x14ac:dyDescent="0.2">
      <c r="A59" s="3" t="str">
        <f>_xlfn.XLOOKUP(FIN_STUDY_GROUP_INFECTION[[#This Row],[STUDY_GROUP_FK]],'splitting ID'!C:C,'splitting ID'!A:A)</f>
        <v>AITL_2023</v>
      </c>
      <c r="B59" s="3" t="str">
        <f>_xlfn.XLOOKUP(FIN_STUDY_GROUP_INFECTION[[#This Row],[STUDY_GROUP_FK]],'splitting ID'!C:C,'splitting ID'!B:B)</f>
        <v>AGA</v>
      </c>
      <c r="C59" t="s">
        <v>10866</v>
      </c>
      <c r="D59" t="s">
        <v>10839</v>
      </c>
      <c r="E59" t="s">
        <v>10856</v>
      </c>
      <c r="G59" t="s">
        <v>10512</v>
      </c>
      <c r="H59">
        <v>1</v>
      </c>
      <c r="I59" t="s">
        <v>10607</v>
      </c>
      <c r="J59" t="s">
        <v>10867</v>
      </c>
      <c r="L59">
        <v>29</v>
      </c>
      <c r="N59">
        <v>245</v>
      </c>
      <c r="O59">
        <v>275</v>
      </c>
      <c r="P59">
        <v>13.3</v>
      </c>
      <c r="Q59">
        <v>8.5</v>
      </c>
      <c r="R59">
        <v>18.100000000000001</v>
      </c>
      <c r="S59" t="s">
        <v>10868</v>
      </c>
      <c r="T59">
        <v>245</v>
      </c>
      <c r="U59" s="17">
        <v>11.836734694</v>
      </c>
      <c r="V59" s="18">
        <v>13.3</v>
      </c>
    </row>
    <row r="60" spans="1:22" x14ac:dyDescent="0.2">
      <c r="A60" s="3" t="str">
        <f>_xlfn.XLOOKUP(FIN_STUDY_GROUP_INFECTION[[#This Row],[STUDY_GROUP_FK]],'splitting ID'!C:C,'splitting ID'!A:A)</f>
        <v>AITL_2023</v>
      </c>
      <c r="B60" s="3" t="str">
        <f>_xlfn.XLOOKUP(FIN_STUDY_GROUP_INFECTION[[#This Row],[STUDY_GROUP_FK]],'splitting ID'!C:C,'splitting ID'!B:B)</f>
        <v>FES</v>
      </c>
      <c r="C60" t="s">
        <v>10870</v>
      </c>
      <c r="D60" t="s">
        <v>10835</v>
      </c>
      <c r="E60" t="s">
        <v>10856</v>
      </c>
      <c r="G60" t="s">
        <v>10512</v>
      </c>
      <c r="H60">
        <v>1</v>
      </c>
      <c r="I60" t="s">
        <v>10607</v>
      </c>
      <c r="J60" t="s">
        <v>10867</v>
      </c>
      <c r="L60">
        <v>26</v>
      </c>
      <c r="N60">
        <v>200</v>
      </c>
      <c r="O60">
        <v>303</v>
      </c>
      <c r="P60">
        <v>12.5</v>
      </c>
      <c r="Q60">
        <v>7.5</v>
      </c>
      <c r="R60">
        <v>17.5</v>
      </c>
      <c r="S60" t="s">
        <v>10868</v>
      </c>
      <c r="T60">
        <v>200</v>
      </c>
      <c r="U60" s="17">
        <v>13</v>
      </c>
      <c r="V60" s="18">
        <v>12.5</v>
      </c>
    </row>
    <row r="61" spans="1:22" x14ac:dyDescent="0.2">
      <c r="A61" s="3" t="str">
        <f>_xlfn.XLOOKUP(FIN_STUDY_GROUP_INFECTION[[#This Row],[STUDY_GROUP_FK]],'splitting ID'!C:C,'splitting ID'!A:A)</f>
        <v>AJAN_2022</v>
      </c>
      <c r="B61" s="3" t="str">
        <f>_xlfn.XLOOKUP(FIN_STUDY_GROUP_INFECTION[[#This Row],[STUDY_GROUP_FK]],'splitting ID'!C:C,'splitting ID'!B:B)</f>
        <v>MAL</v>
      </c>
      <c r="C61" t="s">
        <v>10874</v>
      </c>
      <c r="D61" t="s">
        <v>10858</v>
      </c>
      <c r="E61" t="s">
        <v>10872</v>
      </c>
      <c r="G61" t="s">
        <v>10606</v>
      </c>
      <c r="H61">
        <v>1</v>
      </c>
      <c r="I61" t="s">
        <v>10860</v>
      </c>
      <c r="J61" t="s">
        <v>10873</v>
      </c>
      <c r="L61">
        <v>14</v>
      </c>
      <c r="N61">
        <v>123</v>
      </c>
      <c r="O61">
        <v>123</v>
      </c>
      <c r="P61">
        <v>11.4</v>
      </c>
      <c r="T61">
        <v>123</v>
      </c>
      <c r="U61" s="17">
        <v>11.382113821000001</v>
      </c>
      <c r="V61" s="18">
        <v>11.38</v>
      </c>
    </row>
    <row r="62" spans="1:22" x14ac:dyDescent="0.2">
      <c r="A62" s="3" t="str">
        <f>_xlfn.XLOOKUP(FIN_STUDY_GROUP_INFECTION[[#This Row],[STUDY_GROUP_FK]],'splitting ID'!C:C,'splitting ID'!A:A)</f>
        <v>AJAN_2022</v>
      </c>
      <c r="B62" s="3" t="str">
        <f>_xlfn.XLOOKUP(FIN_STUDY_GROUP_INFECTION[[#This Row],[STUDY_GROUP_FK]],'splitting ID'!C:C,'splitting ID'!B:B)</f>
        <v>FEM</v>
      </c>
      <c r="C62" t="s">
        <v>10871</v>
      </c>
      <c r="D62" t="s">
        <v>10858</v>
      </c>
      <c r="E62" t="s">
        <v>10872</v>
      </c>
      <c r="G62" t="s">
        <v>10606</v>
      </c>
      <c r="H62">
        <v>1</v>
      </c>
      <c r="I62" t="s">
        <v>10860</v>
      </c>
      <c r="J62" t="s">
        <v>10873</v>
      </c>
      <c r="L62">
        <v>16</v>
      </c>
      <c r="N62">
        <v>123</v>
      </c>
      <c r="O62">
        <v>123</v>
      </c>
      <c r="P62">
        <v>13</v>
      </c>
      <c r="T62">
        <v>123</v>
      </c>
      <c r="U62" s="17">
        <v>13.008130080999999</v>
      </c>
      <c r="V62" s="18">
        <v>13.01</v>
      </c>
    </row>
    <row r="63" spans="1:22" x14ac:dyDescent="0.2">
      <c r="A63" s="3" t="str">
        <f>_xlfn.XLOOKUP(FIN_STUDY_GROUP_INFECTION[[#This Row],[STUDY_GROUP_FK]],'splitting ID'!C:C,'splitting ID'!A:A)</f>
        <v>AKIN_2017</v>
      </c>
      <c r="B63" s="3" t="str">
        <f>_xlfn.XLOOKUP(FIN_STUDY_GROUP_INFECTION[[#This Row],[STUDY_GROUP_FK]],'splitting ID'!C:C,'splitting ID'!B:B)</f>
        <v>ONE</v>
      </c>
      <c r="C63" t="s">
        <v>12932</v>
      </c>
      <c r="D63" t="s">
        <v>10858</v>
      </c>
      <c r="E63" t="s">
        <v>10859</v>
      </c>
      <c r="G63" t="s">
        <v>10512</v>
      </c>
      <c r="H63">
        <v>2</v>
      </c>
      <c r="I63" t="s">
        <v>10944</v>
      </c>
      <c r="J63" t="s">
        <v>12558</v>
      </c>
      <c r="K63" t="s">
        <v>11558</v>
      </c>
      <c r="L63">
        <v>25</v>
      </c>
      <c r="M63">
        <v>272</v>
      </c>
      <c r="N63">
        <v>272</v>
      </c>
      <c r="O63">
        <v>272</v>
      </c>
      <c r="P63">
        <v>9.1999999999999993</v>
      </c>
      <c r="S63" t="s">
        <v>12933</v>
      </c>
      <c r="T63">
        <v>272</v>
      </c>
      <c r="U63" s="17">
        <v>9.19</v>
      </c>
      <c r="V63" s="18">
        <v>9.19</v>
      </c>
    </row>
    <row r="64" spans="1:22" x14ac:dyDescent="0.2">
      <c r="A64" s="3" t="str">
        <f>_xlfn.XLOOKUP(FIN_STUDY_GROUP_INFECTION[[#This Row],[STUDY_GROUP_FK]],'splitting ID'!C:C,'splitting ID'!A:A)</f>
        <v>AKYA_2013</v>
      </c>
      <c r="B64" s="3" t="str">
        <f>_xlfn.XLOOKUP(FIN_STUDY_GROUP_INFECTION[[#This Row],[STUDY_GROUP_FK]],'splitting ID'!C:C,'splitting ID'!B:B)</f>
        <v>ONE</v>
      </c>
      <c r="C64" t="s">
        <v>12934</v>
      </c>
      <c r="D64" t="s">
        <v>10839</v>
      </c>
      <c r="E64" t="s">
        <v>10841</v>
      </c>
      <c r="G64" t="s">
        <v>10512</v>
      </c>
      <c r="H64">
        <v>1</v>
      </c>
      <c r="I64" t="s">
        <v>10619</v>
      </c>
      <c r="J64" t="s">
        <v>12935</v>
      </c>
      <c r="L64">
        <v>6</v>
      </c>
      <c r="M64">
        <v>255</v>
      </c>
      <c r="N64">
        <v>255</v>
      </c>
      <c r="O64">
        <v>255</v>
      </c>
      <c r="P64">
        <v>2.4</v>
      </c>
      <c r="T64">
        <v>255</v>
      </c>
      <c r="U64" s="17">
        <v>2.35</v>
      </c>
      <c r="V64" s="18">
        <v>2.35</v>
      </c>
    </row>
    <row r="65" spans="1:22" x14ac:dyDescent="0.2">
      <c r="A65" s="3" t="str">
        <f>_xlfn.XLOOKUP(FIN_STUDY_GROUP_INFECTION[[#This Row],[STUDY_GROUP_FK]],'splitting ID'!C:C,'splitting ID'!A:A)</f>
        <v>AKYA_2013</v>
      </c>
      <c r="B65" s="3" t="str">
        <f>_xlfn.XLOOKUP(FIN_STUDY_GROUP_INFECTION[[#This Row],[STUDY_GROUP_FK]],'splitting ID'!C:C,'splitting ID'!B:B)</f>
        <v>ONE</v>
      </c>
      <c r="C65" t="s">
        <v>12934</v>
      </c>
      <c r="D65" t="s">
        <v>10835</v>
      </c>
      <c r="E65" t="s">
        <v>10841</v>
      </c>
      <c r="G65" t="s">
        <v>10512</v>
      </c>
      <c r="H65">
        <v>1</v>
      </c>
      <c r="I65" t="s">
        <v>10619</v>
      </c>
      <c r="J65" t="s">
        <v>12935</v>
      </c>
      <c r="L65">
        <v>8</v>
      </c>
      <c r="M65">
        <v>255</v>
      </c>
      <c r="N65">
        <v>255</v>
      </c>
      <c r="O65">
        <v>255</v>
      </c>
      <c r="P65">
        <v>3.1</v>
      </c>
      <c r="T65">
        <v>255</v>
      </c>
      <c r="U65" s="17">
        <v>3.14</v>
      </c>
      <c r="V65" s="18">
        <v>3.14</v>
      </c>
    </row>
    <row r="66" spans="1:22" x14ac:dyDescent="0.2">
      <c r="A66" s="3" t="str">
        <f>_xlfn.XLOOKUP(FIN_STUDY_GROUP_INFECTION[[#This Row],[STUDY_GROUP_FK]],'splitting ID'!C:C,'splitting ID'!A:A)</f>
        <v>ALAX_2025</v>
      </c>
      <c r="B66" s="3" t="str">
        <f>_xlfn.XLOOKUP(FIN_STUDY_GROUP_INFECTION[[#This Row],[STUDY_GROUP_FK]],'splitting ID'!C:C,'splitting ID'!B:B)</f>
        <v>ONE</v>
      </c>
      <c r="C66" t="s">
        <v>12936</v>
      </c>
      <c r="D66" t="s">
        <v>10835</v>
      </c>
      <c r="E66" t="s">
        <v>10841</v>
      </c>
      <c r="G66" t="s">
        <v>10512</v>
      </c>
      <c r="H66">
        <v>1</v>
      </c>
      <c r="I66" t="s">
        <v>10619</v>
      </c>
      <c r="J66" t="s">
        <v>12937</v>
      </c>
      <c r="L66">
        <v>37</v>
      </c>
      <c r="M66">
        <v>135</v>
      </c>
      <c r="N66">
        <v>135</v>
      </c>
      <c r="O66">
        <v>135</v>
      </c>
      <c r="P66">
        <v>27.4</v>
      </c>
      <c r="T66">
        <v>135</v>
      </c>
      <c r="U66" s="17">
        <v>27.41</v>
      </c>
      <c r="V66" s="18">
        <v>27.41</v>
      </c>
    </row>
    <row r="67" spans="1:22" x14ac:dyDescent="0.2">
      <c r="A67" s="3" t="str">
        <f>_xlfn.XLOOKUP(FIN_STUDY_GROUP_INFECTION[[#This Row],[STUDY_GROUP_FK]],'splitting ID'!C:C,'splitting ID'!A:A)</f>
        <v>ALBI_2023</v>
      </c>
      <c r="B67" s="3" t="str">
        <f>_xlfn.XLOOKUP(FIN_STUDY_GROUP_INFECTION[[#This Row],[STUDY_GROUP_FK]],'splitting ID'!C:C,'splitting ID'!B:B)</f>
        <v>ONE</v>
      </c>
      <c r="C67" t="s">
        <v>10875</v>
      </c>
      <c r="D67" t="s">
        <v>10839</v>
      </c>
      <c r="E67" t="s">
        <v>6970</v>
      </c>
      <c r="G67" t="s">
        <v>6970</v>
      </c>
      <c r="H67">
        <v>1</v>
      </c>
      <c r="I67" t="s">
        <v>10607</v>
      </c>
      <c r="J67" t="s">
        <v>10876</v>
      </c>
      <c r="L67">
        <v>2</v>
      </c>
      <c r="N67">
        <v>973</v>
      </c>
      <c r="O67">
        <v>10387</v>
      </c>
      <c r="P67">
        <v>0.2</v>
      </c>
      <c r="T67">
        <v>973</v>
      </c>
      <c r="U67" s="17">
        <v>0.20554984600000001</v>
      </c>
      <c r="V67" s="18">
        <v>0.21</v>
      </c>
    </row>
    <row r="68" spans="1:22" x14ac:dyDescent="0.2">
      <c r="A68" s="3" t="str">
        <f>_xlfn.XLOOKUP(FIN_STUDY_GROUP_INFECTION[[#This Row],[STUDY_GROUP_FK]],'splitting ID'!C:C,'splitting ID'!A:A)</f>
        <v>ALBI_2023</v>
      </c>
      <c r="B68" s="3" t="str">
        <f>_xlfn.XLOOKUP(FIN_STUDY_GROUP_INFECTION[[#This Row],[STUDY_GROUP_FK]],'splitting ID'!C:C,'splitting ID'!B:B)</f>
        <v>ONE</v>
      </c>
      <c r="C68" t="s">
        <v>10875</v>
      </c>
      <c r="D68" t="s">
        <v>10858</v>
      </c>
      <c r="E68" t="s">
        <v>6970</v>
      </c>
      <c r="G68" t="s">
        <v>6970</v>
      </c>
      <c r="H68">
        <v>1</v>
      </c>
      <c r="I68" t="s">
        <v>10607</v>
      </c>
      <c r="J68" t="s">
        <v>10876</v>
      </c>
      <c r="L68">
        <v>9</v>
      </c>
      <c r="N68">
        <v>973</v>
      </c>
      <c r="O68">
        <v>10387</v>
      </c>
      <c r="P68">
        <v>1.2</v>
      </c>
      <c r="S68" t="s">
        <v>10877</v>
      </c>
      <c r="T68">
        <v>973</v>
      </c>
      <c r="U68" s="17">
        <v>0.92497430599999997</v>
      </c>
      <c r="V68" s="18">
        <v>0.92</v>
      </c>
    </row>
    <row r="69" spans="1:22" x14ac:dyDescent="0.2">
      <c r="A69" s="3" t="str">
        <f>_xlfn.XLOOKUP(FIN_STUDY_GROUP_INFECTION[[#This Row],[STUDY_GROUP_FK]],'splitting ID'!C:C,'splitting ID'!A:A)</f>
        <v>ALBI_2023</v>
      </c>
      <c r="B69" s="3" t="str">
        <f>_xlfn.XLOOKUP(FIN_STUDY_GROUP_INFECTION[[#This Row],[STUDY_GROUP_FK]],'splitting ID'!C:C,'splitting ID'!B:B)</f>
        <v>ONE</v>
      </c>
      <c r="C69" t="s">
        <v>10875</v>
      </c>
      <c r="D69" t="s">
        <v>10835</v>
      </c>
      <c r="E69" t="s">
        <v>6970</v>
      </c>
      <c r="G69" t="s">
        <v>6970</v>
      </c>
      <c r="H69">
        <v>1</v>
      </c>
      <c r="I69" t="s">
        <v>10607</v>
      </c>
      <c r="J69" t="s">
        <v>10876</v>
      </c>
      <c r="L69">
        <v>47</v>
      </c>
      <c r="N69">
        <v>973</v>
      </c>
      <c r="O69">
        <v>10387</v>
      </c>
      <c r="P69">
        <v>4.9000000000000004</v>
      </c>
      <c r="S69" t="s">
        <v>10877</v>
      </c>
      <c r="T69">
        <v>973</v>
      </c>
      <c r="U69" s="17">
        <v>4.8304213770000004</v>
      </c>
      <c r="V69" s="18">
        <v>4.83</v>
      </c>
    </row>
    <row r="70" spans="1:22" x14ac:dyDescent="0.2">
      <c r="A70" s="3" t="str">
        <f>_xlfn.XLOOKUP(FIN_STUDY_GROUP_INFECTION[[#This Row],[STUDY_GROUP_FK]],'splitting ID'!C:C,'splitting ID'!A:A)</f>
        <v>ALCA_2012</v>
      </c>
      <c r="B70" s="3" t="str">
        <f>_xlfn.XLOOKUP(FIN_STUDY_GROUP_INFECTION[[#This Row],[STUDY_GROUP_FK]],'splitting ID'!C:C,'splitting ID'!B:B)</f>
        <v>ONE</v>
      </c>
      <c r="C70" t="s">
        <v>12938</v>
      </c>
      <c r="D70" t="s">
        <v>10835</v>
      </c>
      <c r="E70" t="s">
        <v>10872</v>
      </c>
      <c r="G70" t="s">
        <v>10606</v>
      </c>
      <c r="H70">
        <v>1</v>
      </c>
      <c r="I70" t="s">
        <v>10607</v>
      </c>
      <c r="J70" t="s">
        <v>12939</v>
      </c>
      <c r="M70">
        <v>292</v>
      </c>
      <c r="N70">
        <v>292</v>
      </c>
      <c r="O70">
        <v>292</v>
      </c>
      <c r="P70">
        <v>1</v>
      </c>
      <c r="S70" t="s">
        <v>10614</v>
      </c>
      <c r="T70">
        <v>292</v>
      </c>
      <c r="U70" s="17"/>
      <c r="V70" s="18">
        <v>1</v>
      </c>
    </row>
    <row r="71" spans="1:22" x14ac:dyDescent="0.2">
      <c r="A71" s="3" t="str">
        <f>_xlfn.XLOOKUP(FIN_STUDY_GROUP_INFECTION[[#This Row],[STUDY_GROUP_FK]],'splitting ID'!C:C,'splitting ID'!A:A)</f>
        <v>ALCA_2012</v>
      </c>
      <c r="B71" s="3" t="str">
        <f>_xlfn.XLOOKUP(FIN_STUDY_GROUP_INFECTION[[#This Row],[STUDY_GROUP_FK]],'splitting ID'!C:C,'splitting ID'!B:B)</f>
        <v>ONE</v>
      </c>
      <c r="C71" t="s">
        <v>12938</v>
      </c>
      <c r="D71" t="s">
        <v>10839</v>
      </c>
      <c r="E71" t="s">
        <v>10872</v>
      </c>
      <c r="G71" t="s">
        <v>10606</v>
      </c>
      <c r="H71">
        <v>1</v>
      </c>
      <c r="I71" t="s">
        <v>10607</v>
      </c>
      <c r="J71" t="s">
        <v>12939</v>
      </c>
      <c r="M71">
        <v>292</v>
      </c>
      <c r="N71">
        <v>292</v>
      </c>
      <c r="O71">
        <v>292</v>
      </c>
      <c r="P71">
        <v>1.4</v>
      </c>
      <c r="S71" t="s">
        <v>10614</v>
      </c>
      <c r="T71">
        <v>292</v>
      </c>
      <c r="U71" s="17"/>
      <c r="V71" s="18">
        <v>1.4</v>
      </c>
    </row>
    <row r="72" spans="1:22" x14ac:dyDescent="0.2">
      <c r="A72" s="3" t="str">
        <f>_xlfn.XLOOKUP(FIN_STUDY_GROUP_INFECTION[[#This Row],[STUDY_GROUP_FK]],'splitting ID'!C:C,'splitting ID'!A:A)</f>
        <v>ALEX_2015</v>
      </c>
      <c r="B72" s="3" t="str">
        <f>_xlfn.XLOOKUP(FIN_STUDY_GROUP_INFECTION[[#This Row],[STUDY_GROUP_FK]],'splitting ID'!C:C,'splitting ID'!B:B)</f>
        <v>ONE</v>
      </c>
      <c r="C72" t="s">
        <v>11693</v>
      </c>
      <c r="D72" t="s">
        <v>10839</v>
      </c>
      <c r="E72" t="s">
        <v>10841</v>
      </c>
      <c r="G72" t="s">
        <v>10512</v>
      </c>
      <c r="H72">
        <v>1</v>
      </c>
      <c r="I72" t="s">
        <v>10607</v>
      </c>
      <c r="J72" t="s">
        <v>11694</v>
      </c>
      <c r="L72">
        <v>2</v>
      </c>
      <c r="M72">
        <v>311</v>
      </c>
      <c r="N72">
        <v>317</v>
      </c>
      <c r="O72">
        <v>317</v>
      </c>
      <c r="P72">
        <v>0.5</v>
      </c>
      <c r="S72" t="s">
        <v>11696</v>
      </c>
      <c r="T72">
        <v>311</v>
      </c>
      <c r="U72" s="17">
        <v>0.64</v>
      </c>
      <c r="V72" s="18">
        <v>0.64</v>
      </c>
    </row>
    <row r="73" spans="1:22" x14ac:dyDescent="0.2">
      <c r="A73" s="3" t="str">
        <f>_xlfn.XLOOKUP(FIN_STUDY_GROUP_INFECTION[[#This Row],[STUDY_GROUP_FK]],'splitting ID'!C:C,'splitting ID'!A:A)</f>
        <v>ALEX_2015</v>
      </c>
      <c r="B73" s="3" t="str">
        <f>_xlfn.XLOOKUP(FIN_STUDY_GROUP_INFECTION[[#This Row],[STUDY_GROUP_FK]],'splitting ID'!C:C,'splitting ID'!B:B)</f>
        <v>ONE</v>
      </c>
      <c r="C73" t="s">
        <v>11693</v>
      </c>
      <c r="D73" t="s">
        <v>10835</v>
      </c>
      <c r="E73" t="s">
        <v>10841</v>
      </c>
      <c r="G73" t="s">
        <v>10512</v>
      </c>
      <c r="H73">
        <v>1</v>
      </c>
      <c r="I73" t="s">
        <v>10607</v>
      </c>
      <c r="J73" t="s">
        <v>11694</v>
      </c>
      <c r="L73">
        <v>8</v>
      </c>
      <c r="M73">
        <v>311</v>
      </c>
      <c r="N73">
        <v>317</v>
      </c>
      <c r="O73">
        <v>317</v>
      </c>
      <c r="P73">
        <v>2.1</v>
      </c>
      <c r="S73" t="s">
        <v>11695</v>
      </c>
      <c r="T73">
        <v>311</v>
      </c>
      <c r="U73" s="17">
        <v>2.57</v>
      </c>
      <c r="V73" s="18">
        <v>2.57</v>
      </c>
    </row>
    <row r="74" spans="1:22" x14ac:dyDescent="0.2">
      <c r="A74" s="3" t="str">
        <f>_xlfn.XLOOKUP(FIN_STUDY_GROUP_INFECTION[[#This Row],[STUDY_GROUP_FK]],'splitting ID'!C:C,'splitting ID'!A:A)</f>
        <v>ALIK_2022</v>
      </c>
      <c r="B74" s="3" t="str">
        <f>_xlfn.XLOOKUP(FIN_STUDY_GROUP_INFECTION[[#This Row],[STUDY_GROUP_FK]],'splitting ID'!C:C,'splitting ID'!B:B)</f>
        <v>ONE</v>
      </c>
      <c r="C74" t="s">
        <v>10878</v>
      </c>
      <c r="D74" t="s">
        <v>10858</v>
      </c>
      <c r="E74" t="s">
        <v>10872</v>
      </c>
      <c r="G74" t="s">
        <v>10606</v>
      </c>
      <c r="H74">
        <v>2</v>
      </c>
      <c r="I74" t="s">
        <v>10860</v>
      </c>
      <c r="J74" t="s">
        <v>10879</v>
      </c>
      <c r="K74" t="s">
        <v>10880</v>
      </c>
      <c r="L74">
        <v>8</v>
      </c>
      <c r="N74">
        <v>1270</v>
      </c>
      <c r="O74">
        <v>1765</v>
      </c>
      <c r="P74">
        <v>0.6</v>
      </c>
      <c r="T74">
        <v>1270</v>
      </c>
      <c r="U74" s="17">
        <v>0.62992126000000004</v>
      </c>
      <c r="V74" s="18">
        <v>0.63</v>
      </c>
    </row>
    <row r="75" spans="1:22" x14ac:dyDescent="0.2">
      <c r="A75" s="3" t="str">
        <f>_xlfn.XLOOKUP(FIN_STUDY_GROUP_INFECTION[[#This Row],[STUDY_GROUP_FK]],'splitting ID'!C:C,'splitting ID'!A:A)</f>
        <v>ALIK_2022</v>
      </c>
      <c r="B75" s="3" t="str">
        <f>_xlfn.XLOOKUP(FIN_STUDY_GROUP_INFECTION[[#This Row],[STUDY_GROUP_FK]],'splitting ID'!C:C,'splitting ID'!B:B)</f>
        <v>ONE</v>
      </c>
      <c r="C75" t="s">
        <v>10878</v>
      </c>
      <c r="D75" t="s">
        <v>10858</v>
      </c>
      <c r="E75" t="s">
        <v>10859</v>
      </c>
      <c r="G75" t="s">
        <v>10512</v>
      </c>
      <c r="H75">
        <v>2</v>
      </c>
      <c r="I75" t="s">
        <v>10860</v>
      </c>
      <c r="J75" t="s">
        <v>10879</v>
      </c>
      <c r="K75" t="s">
        <v>10880</v>
      </c>
      <c r="L75">
        <v>13</v>
      </c>
      <c r="N75">
        <v>495</v>
      </c>
      <c r="O75">
        <v>1765</v>
      </c>
      <c r="P75">
        <v>2.6</v>
      </c>
      <c r="T75">
        <v>495</v>
      </c>
      <c r="U75" s="17">
        <v>2.6262626259999999</v>
      </c>
      <c r="V75" s="18">
        <v>2.63</v>
      </c>
    </row>
    <row r="76" spans="1:22" x14ac:dyDescent="0.2">
      <c r="A76" s="3" t="str">
        <f>_xlfn.XLOOKUP(FIN_STUDY_GROUP_INFECTION[[#This Row],[STUDY_GROUP_FK]],'splitting ID'!C:C,'splitting ID'!A:A)</f>
        <v>ALIX_2016</v>
      </c>
      <c r="B76" s="3" t="str">
        <f>_xlfn.XLOOKUP(FIN_STUDY_GROUP_INFECTION[[#This Row],[STUDY_GROUP_FK]],'splitting ID'!C:C,'splitting ID'!B:B)</f>
        <v>ONE</v>
      </c>
      <c r="C76" t="s">
        <v>11697</v>
      </c>
      <c r="D76" t="s">
        <v>10839</v>
      </c>
      <c r="E76" t="s">
        <v>10851</v>
      </c>
      <c r="G76" t="s">
        <v>10512</v>
      </c>
      <c r="H76">
        <v>1</v>
      </c>
      <c r="I76" t="s">
        <v>5178</v>
      </c>
      <c r="J76" t="s">
        <v>11698</v>
      </c>
      <c r="L76">
        <v>17</v>
      </c>
      <c r="M76">
        <v>106</v>
      </c>
      <c r="N76">
        <v>106</v>
      </c>
      <c r="O76">
        <v>106</v>
      </c>
      <c r="P76">
        <v>16</v>
      </c>
      <c r="T76">
        <v>106</v>
      </c>
      <c r="U76" s="17">
        <v>16.04</v>
      </c>
      <c r="V76" s="18">
        <v>16.04</v>
      </c>
    </row>
    <row r="77" spans="1:22" x14ac:dyDescent="0.2">
      <c r="A77" s="3" t="str">
        <f>_xlfn.XLOOKUP(FIN_STUDY_GROUP_INFECTION[[#This Row],[STUDY_GROUP_FK]],'splitting ID'!C:C,'splitting ID'!A:A)</f>
        <v>ALIY_2023</v>
      </c>
      <c r="B77" s="3" t="str">
        <f>_xlfn.XLOOKUP(FIN_STUDY_GROUP_INFECTION[[#This Row],[STUDY_GROUP_FK]],'splitting ID'!C:C,'splitting ID'!B:B)</f>
        <v>ONE</v>
      </c>
      <c r="C77" t="s">
        <v>10881</v>
      </c>
      <c r="D77" t="s">
        <v>10835</v>
      </c>
      <c r="E77" t="s">
        <v>10513</v>
      </c>
      <c r="G77" t="s">
        <v>10512</v>
      </c>
      <c r="H77">
        <v>1</v>
      </c>
      <c r="I77" t="s">
        <v>10882</v>
      </c>
      <c r="J77" t="s">
        <v>10883</v>
      </c>
      <c r="L77">
        <v>10</v>
      </c>
      <c r="N77">
        <v>150</v>
      </c>
      <c r="O77">
        <v>150</v>
      </c>
      <c r="P77">
        <v>6.7</v>
      </c>
      <c r="T77">
        <v>150</v>
      </c>
      <c r="U77" s="17">
        <v>6.6666666670000003</v>
      </c>
      <c r="V77" s="18">
        <v>6.67</v>
      </c>
    </row>
    <row r="78" spans="1:22" x14ac:dyDescent="0.2">
      <c r="A78" s="3" t="str">
        <f>_xlfn.XLOOKUP(FIN_STUDY_GROUP_INFECTION[[#This Row],[STUDY_GROUP_FK]],'splitting ID'!C:C,'splitting ID'!A:A)</f>
        <v>ALKH_2013</v>
      </c>
      <c r="B78" s="3" t="str">
        <f>_xlfn.XLOOKUP(FIN_STUDY_GROUP_INFECTION[[#This Row],[STUDY_GROUP_FK]],'splitting ID'!C:C,'splitting ID'!B:B)</f>
        <v>GRA</v>
      </c>
      <c r="C78" t="s">
        <v>12940</v>
      </c>
      <c r="D78" t="s">
        <v>10835</v>
      </c>
      <c r="E78" t="s">
        <v>10513</v>
      </c>
      <c r="G78" t="s">
        <v>10512</v>
      </c>
      <c r="H78">
        <v>1</v>
      </c>
      <c r="I78" t="s">
        <v>12941</v>
      </c>
      <c r="J78" t="s">
        <v>12942</v>
      </c>
      <c r="L78">
        <v>4</v>
      </c>
      <c r="M78">
        <v>168</v>
      </c>
      <c r="N78">
        <v>168</v>
      </c>
      <c r="O78">
        <v>168</v>
      </c>
      <c r="P78">
        <v>2.38</v>
      </c>
      <c r="T78">
        <v>168</v>
      </c>
      <c r="U78" s="17">
        <v>2.38</v>
      </c>
      <c r="V78" s="18">
        <v>2.38</v>
      </c>
    </row>
    <row r="79" spans="1:22" x14ac:dyDescent="0.2">
      <c r="A79" s="3" t="str">
        <f>_xlfn.XLOOKUP(FIN_STUDY_GROUP_INFECTION[[#This Row],[STUDY_GROUP_FK]],'splitting ID'!C:C,'splitting ID'!A:A)</f>
        <v>ALKH_2013</v>
      </c>
      <c r="B79" s="3" t="str">
        <f>_xlfn.XLOOKUP(FIN_STUDY_GROUP_INFECTION[[#This Row],[STUDY_GROUP_FK]],'splitting ID'!C:C,'splitting ID'!B:B)</f>
        <v>GRB</v>
      </c>
      <c r="C79" t="s">
        <v>12943</v>
      </c>
      <c r="D79" t="s">
        <v>10835</v>
      </c>
      <c r="E79" t="s">
        <v>10513</v>
      </c>
      <c r="G79" t="s">
        <v>10512</v>
      </c>
      <c r="H79">
        <v>1</v>
      </c>
      <c r="I79" t="s">
        <v>12941</v>
      </c>
      <c r="J79" t="s">
        <v>12942</v>
      </c>
      <c r="L79">
        <v>5</v>
      </c>
      <c r="M79">
        <v>122</v>
      </c>
      <c r="N79">
        <v>122</v>
      </c>
      <c r="O79">
        <v>122</v>
      </c>
      <c r="P79">
        <v>4.09</v>
      </c>
      <c r="T79">
        <v>122</v>
      </c>
      <c r="U79" s="17">
        <v>4.09</v>
      </c>
      <c r="V79" s="18">
        <v>4.09</v>
      </c>
    </row>
    <row r="80" spans="1:22" x14ac:dyDescent="0.2">
      <c r="A80" s="3" t="str">
        <f>_xlfn.XLOOKUP(FIN_STUDY_GROUP_INFECTION[[#This Row],[STUDY_GROUP_FK]],'splitting ID'!C:C,'splitting ID'!A:A)</f>
        <v>ALKH_2013</v>
      </c>
      <c r="B80" s="3" t="str">
        <f>_xlfn.XLOOKUP(FIN_STUDY_GROUP_INFECTION[[#This Row],[STUDY_GROUP_FK]],'splitting ID'!C:C,'splitting ID'!B:B)</f>
        <v>GRC</v>
      </c>
      <c r="C80" t="s">
        <v>12944</v>
      </c>
      <c r="D80" t="s">
        <v>10835</v>
      </c>
      <c r="E80" t="s">
        <v>10513</v>
      </c>
      <c r="G80" t="s">
        <v>10512</v>
      </c>
      <c r="H80">
        <v>1</v>
      </c>
      <c r="I80" t="s">
        <v>12941</v>
      </c>
      <c r="J80" t="s">
        <v>12942</v>
      </c>
      <c r="L80">
        <v>21</v>
      </c>
      <c r="M80">
        <v>123</v>
      </c>
      <c r="N80">
        <v>123</v>
      </c>
      <c r="O80">
        <v>123</v>
      </c>
      <c r="P80">
        <v>17</v>
      </c>
      <c r="T80">
        <v>123</v>
      </c>
      <c r="U80" s="17">
        <v>17.07</v>
      </c>
      <c r="V80" s="18">
        <v>17.07</v>
      </c>
    </row>
    <row r="81" spans="1:22" x14ac:dyDescent="0.2">
      <c r="A81" s="3" t="str">
        <f>_xlfn.XLOOKUP(FIN_STUDY_GROUP_INFECTION[[#This Row],[STUDY_GROUP_FK]],'splitting ID'!C:C,'splitting ID'!A:A)</f>
        <v>ALLA_2017</v>
      </c>
      <c r="B81" s="3" t="str">
        <f>_xlfn.XLOOKUP(FIN_STUDY_GROUP_INFECTION[[#This Row],[STUDY_GROUP_FK]],'splitting ID'!C:C,'splitting ID'!B:B)</f>
        <v>ONE</v>
      </c>
      <c r="C81" t="s">
        <v>11699</v>
      </c>
      <c r="D81" t="s">
        <v>10835</v>
      </c>
      <c r="E81" t="s">
        <v>10854</v>
      </c>
      <c r="G81" t="s">
        <v>10512</v>
      </c>
      <c r="H81">
        <v>1</v>
      </c>
      <c r="I81" t="s">
        <v>10607</v>
      </c>
      <c r="J81" t="s">
        <v>11700</v>
      </c>
      <c r="L81">
        <v>22</v>
      </c>
      <c r="M81">
        <v>387</v>
      </c>
      <c r="N81">
        <v>387</v>
      </c>
      <c r="O81">
        <v>387</v>
      </c>
      <c r="P81">
        <v>5.7</v>
      </c>
      <c r="T81">
        <v>387</v>
      </c>
      <c r="U81" s="17">
        <v>5.68</v>
      </c>
      <c r="V81" s="18">
        <v>5.68</v>
      </c>
    </row>
    <row r="82" spans="1:22" x14ac:dyDescent="0.2">
      <c r="A82" s="3" t="str">
        <f>_xlfn.XLOOKUP(FIN_STUDY_GROUP_INFECTION[[#This Row],[STUDY_GROUP_FK]],'splitting ID'!C:C,'splitting ID'!A:A)</f>
        <v>ALLA_2017</v>
      </c>
      <c r="B82" s="3" t="str">
        <f>_xlfn.XLOOKUP(FIN_STUDY_GROUP_INFECTION[[#This Row],[STUDY_GROUP_FK]],'splitting ID'!C:C,'splitting ID'!B:B)</f>
        <v>ONE</v>
      </c>
      <c r="C82" t="s">
        <v>11699</v>
      </c>
      <c r="D82" t="s">
        <v>10839</v>
      </c>
      <c r="E82" t="s">
        <v>10854</v>
      </c>
      <c r="G82" t="s">
        <v>10512</v>
      </c>
      <c r="H82">
        <v>1</v>
      </c>
      <c r="I82" t="s">
        <v>10607</v>
      </c>
      <c r="J82" t="s">
        <v>11700</v>
      </c>
      <c r="L82">
        <v>25</v>
      </c>
      <c r="M82">
        <v>387</v>
      </c>
      <c r="N82">
        <v>387</v>
      </c>
      <c r="O82">
        <v>387</v>
      </c>
      <c r="P82">
        <v>6.5</v>
      </c>
      <c r="T82">
        <v>387</v>
      </c>
      <c r="U82" s="17">
        <v>6.46</v>
      </c>
      <c r="V82" s="18">
        <v>6.46</v>
      </c>
    </row>
    <row r="83" spans="1:22" x14ac:dyDescent="0.2">
      <c r="A83" s="3" t="str">
        <f>_xlfn.XLOOKUP(FIN_STUDY_GROUP_INFECTION[[#This Row],[STUDY_GROUP_FK]],'splitting ID'!C:C,'splitting ID'!A:A)</f>
        <v>ALLA_2017</v>
      </c>
      <c r="B83" s="3" t="str">
        <f>_xlfn.XLOOKUP(FIN_STUDY_GROUP_INFECTION[[#This Row],[STUDY_GROUP_FK]],'splitting ID'!C:C,'splitting ID'!B:B)</f>
        <v>ONE</v>
      </c>
      <c r="C83" t="s">
        <v>11699</v>
      </c>
      <c r="D83" t="s">
        <v>10839</v>
      </c>
      <c r="E83" t="s">
        <v>10856</v>
      </c>
      <c r="G83" t="s">
        <v>10606</v>
      </c>
      <c r="H83">
        <v>1</v>
      </c>
      <c r="I83" t="s">
        <v>10607</v>
      </c>
      <c r="J83" t="s">
        <v>11700</v>
      </c>
      <c r="L83">
        <v>34</v>
      </c>
      <c r="M83">
        <v>387</v>
      </c>
      <c r="N83">
        <v>387</v>
      </c>
      <c r="O83">
        <v>387</v>
      </c>
      <c r="P83">
        <v>8.8000000000000007</v>
      </c>
      <c r="T83">
        <v>387</v>
      </c>
      <c r="U83" s="17">
        <v>8.7899999999999991</v>
      </c>
      <c r="V83" s="18">
        <v>8.7899999999999991</v>
      </c>
    </row>
    <row r="84" spans="1:22" x14ac:dyDescent="0.2">
      <c r="A84" s="3" t="str">
        <f>_xlfn.XLOOKUP(FIN_STUDY_GROUP_INFECTION[[#This Row],[STUDY_GROUP_FK]],'splitting ID'!C:C,'splitting ID'!A:A)</f>
        <v>ALLA_2017</v>
      </c>
      <c r="B84" s="3" t="str">
        <f>_xlfn.XLOOKUP(FIN_STUDY_GROUP_INFECTION[[#This Row],[STUDY_GROUP_FK]],'splitting ID'!C:C,'splitting ID'!B:B)</f>
        <v>ONE</v>
      </c>
      <c r="C84" t="s">
        <v>11699</v>
      </c>
      <c r="D84" t="s">
        <v>10835</v>
      </c>
      <c r="E84" t="s">
        <v>10856</v>
      </c>
      <c r="G84" t="s">
        <v>10606</v>
      </c>
      <c r="H84">
        <v>1</v>
      </c>
      <c r="I84" t="s">
        <v>10607</v>
      </c>
      <c r="J84" t="s">
        <v>11700</v>
      </c>
      <c r="L84">
        <v>53</v>
      </c>
      <c r="M84">
        <v>387</v>
      </c>
      <c r="N84">
        <v>387</v>
      </c>
      <c r="O84">
        <v>387</v>
      </c>
      <c r="P84">
        <v>13.7</v>
      </c>
      <c r="T84">
        <v>387</v>
      </c>
      <c r="U84" s="17">
        <v>13.7</v>
      </c>
      <c r="V84" s="18">
        <v>13.7</v>
      </c>
    </row>
    <row r="85" spans="1:22" x14ac:dyDescent="0.2">
      <c r="A85" s="3" t="str">
        <f>_xlfn.XLOOKUP(FIN_STUDY_GROUP_INFECTION[[#This Row],[STUDY_GROUP_FK]],'splitting ID'!C:C,'splitting ID'!A:A)</f>
        <v>AMBR_2016</v>
      </c>
      <c r="B85" s="3" t="str">
        <f>_xlfn.XLOOKUP(FIN_STUDY_GROUP_INFECTION[[#This Row],[STUDY_GROUP_FK]],'splitting ID'!C:C,'splitting ID'!B:B)</f>
        <v>ONE</v>
      </c>
      <c r="C85" t="s">
        <v>11701</v>
      </c>
      <c r="D85" t="s">
        <v>10858</v>
      </c>
      <c r="E85" t="s">
        <v>10859</v>
      </c>
      <c r="G85" t="s">
        <v>6970</v>
      </c>
      <c r="H85">
        <v>1</v>
      </c>
      <c r="I85" t="s">
        <v>10860</v>
      </c>
      <c r="J85" t="s">
        <v>10988</v>
      </c>
      <c r="L85">
        <v>27</v>
      </c>
      <c r="M85">
        <v>300</v>
      </c>
      <c r="N85">
        <v>300</v>
      </c>
      <c r="O85">
        <v>300</v>
      </c>
      <c r="P85">
        <v>9</v>
      </c>
      <c r="T85">
        <v>300</v>
      </c>
      <c r="U85" s="17">
        <v>9</v>
      </c>
      <c r="V85" s="18">
        <v>9</v>
      </c>
    </row>
    <row r="86" spans="1:22" x14ac:dyDescent="0.2">
      <c r="A86" s="3" t="str">
        <f>_xlfn.XLOOKUP(FIN_STUDY_GROUP_INFECTION[[#This Row],[STUDY_GROUP_FK]],'splitting ID'!C:C,'splitting ID'!A:A)</f>
        <v>AMES_2023</v>
      </c>
      <c r="B86" s="3" t="str">
        <f>_xlfn.XLOOKUP(FIN_STUDY_GROUP_INFECTION[[#This Row],[STUDY_GROUP_FK]],'splitting ID'!C:C,'splitting ID'!B:B)</f>
        <v>MSM</v>
      </c>
      <c r="C86" t="s">
        <v>10520</v>
      </c>
      <c r="D86" t="s">
        <v>10858</v>
      </c>
      <c r="E86" t="s">
        <v>10872</v>
      </c>
      <c r="G86" t="s">
        <v>6983</v>
      </c>
      <c r="H86">
        <v>1</v>
      </c>
      <c r="I86" t="s">
        <v>10607</v>
      </c>
      <c r="J86" t="s">
        <v>10890</v>
      </c>
      <c r="L86">
        <v>0</v>
      </c>
      <c r="N86">
        <v>278</v>
      </c>
      <c r="O86">
        <v>278</v>
      </c>
      <c r="P86">
        <v>0</v>
      </c>
      <c r="T86">
        <v>278</v>
      </c>
      <c r="U86" s="17">
        <v>0</v>
      </c>
      <c r="V86" s="18">
        <v>0</v>
      </c>
    </row>
    <row r="87" spans="1:22" x14ac:dyDescent="0.2">
      <c r="A87" s="3" t="str">
        <f>_xlfn.XLOOKUP(FIN_STUDY_GROUP_INFECTION[[#This Row],[STUDY_GROUP_FK]],'splitting ID'!C:C,'splitting ID'!A:A)</f>
        <v>AMES_2023</v>
      </c>
      <c r="B87" s="3" t="str">
        <f>_xlfn.XLOOKUP(FIN_STUDY_GROUP_INFECTION[[#This Row],[STUDY_GROUP_FK]],'splitting ID'!C:C,'splitting ID'!B:B)</f>
        <v>TGW</v>
      </c>
      <c r="C87" t="s">
        <v>10521</v>
      </c>
      <c r="D87" t="s">
        <v>10858</v>
      </c>
      <c r="E87" t="s">
        <v>10872</v>
      </c>
      <c r="G87" t="s">
        <v>6983</v>
      </c>
      <c r="H87">
        <v>1</v>
      </c>
      <c r="I87" t="s">
        <v>10607</v>
      </c>
      <c r="J87" t="s">
        <v>10890</v>
      </c>
      <c r="L87">
        <v>0</v>
      </c>
      <c r="N87">
        <v>101</v>
      </c>
      <c r="O87">
        <v>101</v>
      </c>
      <c r="P87">
        <v>0</v>
      </c>
      <c r="T87">
        <v>101</v>
      </c>
      <c r="U87" s="17">
        <v>0</v>
      </c>
      <c r="V87" s="18">
        <v>0</v>
      </c>
    </row>
    <row r="88" spans="1:22" x14ac:dyDescent="0.2">
      <c r="A88" s="3" t="str">
        <f>_xlfn.XLOOKUP(FIN_STUDY_GROUP_INFECTION[[#This Row],[STUDY_GROUP_FK]],'splitting ID'!C:C,'splitting ID'!A:A)</f>
        <v>AMES_2023</v>
      </c>
      <c r="B88" s="3" t="str">
        <f>_xlfn.XLOOKUP(FIN_STUDY_GROUP_INFECTION[[#This Row],[STUDY_GROUP_FK]],'splitting ID'!C:C,'splitting ID'!B:B)</f>
        <v>ANC</v>
      </c>
      <c r="C88" t="s">
        <v>10511</v>
      </c>
      <c r="D88" t="s">
        <v>10858</v>
      </c>
      <c r="E88" t="s">
        <v>7784</v>
      </c>
      <c r="F88" t="s">
        <v>10886</v>
      </c>
      <c r="G88" t="s">
        <v>6983</v>
      </c>
      <c r="H88">
        <v>1</v>
      </c>
      <c r="I88" t="s">
        <v>10607</v>
      </c>
      <c r="J88" t="s">
        <v>10887</v>
      </c>
      <c r="L88">
        <v>17</v>
      </c>
      <c r="N88">
        <v>408</v>
      </c>
      <c r="O88">
        <v>408</v>
      </c>
      <c r="P88">
        <v>4.2</v>
      </c>
      <c r="T88">
        <v>408</v>
      </c>
      <c r="U88" s="17">
        <v>4.1666666670000003</v>
      </c>
      <c r="V88" s="18">
        <v>4.17</v>
      </c>
    </row>
    <row r="89" spans="1:22" x14ac:dyDescent="0.2">
      <c r="A89" s="3" t="str">
        <f>_xlfn.XLOOKUP(FIN_STUDY_GROUP_INFECTION[[#This Row],[STUDY_GROUP_FK]],'splitting ID'!C:C,'splitting ID'!A:A)</f>
        <v>AMES_2023</v>
      </c>
      <c r="B89" s="3" t="str">
        <f>_xlfn.XLOOKUP(FIN_STUDY_GROUP_INFECTION[[#This Row],[STUDY_GROUP_FK]],'splitting ID'!C:C,'splitting ID'!B:B)</f>
        <v>ANC</v>
      </c>
      <c r="C89" t="s">
        <v>10511</v>
      </c>
      <c r="D89" t="s">
        <v>10839</v>
      </c>
      <c r="E89" t="s">
        <v>7784</v>
      </c>
      <c r="F89" t="s">
        <v>10884</v>
      </c>
      <c r="G89" t="s">
        <v>6983</v>
      </c>
      <c r="H89">
        <v>1</v>
      </c>
      <c r="I89" t="s">
        <v>10607</v>
      </c>
      <c r="J89" t="s">
        <v>10885</v>
      </c>
      <c r="L89">
        <v>18</v>
      </c>
      <c r="N89">
        <v>408</v>
      </c>
      <c r="O89">
        <v>408</v>
      </c>
      <c r="P89">
        <v>4.4000000000000004</v>
      </c>
      <c r="T89">
        <v>408</v>
      </c>
      <c r="U89" s="17">
        <v>4.4117647059999996</v>
      </c>
      <c r="V89" s="18">
        <v>4.41</v>
      </c>
    </row>
    <row r="90" spans="1:22" x14ac:dyDescent="0.2">
      <c r="A90" s="3" t="str">
        <f>_xlfn.XLOOKUP(FIN_STUDY_GROUP_INFECTION[[#This Row],[STUDY_GROUP_FK]],'splitting ID'!C:C,'splitting ID'!A:A)</f>
        <v>AMES_2023</v>
      </c>
      <c r="B90" s="3" t="str">
        <f>_xlfn.XLOOKUP(FIN_STUDY_GROUP_INFECTION[[#This Row],[STUDY_GROUP_FK]],'splitting ID'!C:C,'splitting ID'!B:B)</f>
        <v>MSM</v>
      </c>
      <c r="C90" t="s">
        <v>10520</v>
      </c>
      <c r="D90" t="s">
        <v>10839</v>
      </c>
      <c r="E90" t="s">
        <v>7784</v>
      </c>
      <c r="F90" t="s">
        <v>10888</v>
      </c>
      <c r="G90" t="s">
        <v>6983</v>
      </c>
      <c r="H90">
        <v>1</v>
      </c>
      <c r="I90" t="s">
        <v>10607</v>
      </c>
      <c r="J90" t="s">
        <v>10889</v>
      </c>
      <c r="L90">
        <v>15</v>
      </c>
      <c r="N90">
        <v>278</v>
      </c>
      <c r="O90">
        <v>278</v>
      </c>
      <c r="P90">
        <v>5.4</v>
      </c>
      <c r="T90">
        <v>278</v>
      </c>
      <c r="U90" s="17">
        <v>5.3956834530000002</v>
      </c>
      <c r="V90" s="18">
        <v>5.4</v>
      </c>
    </row>
    <row r="91" spans="1:22" x14ac:dyDescent="0.2">
      <c r="A91" s="3" t="str">
        <f>_xlfn.XLOOKUP(FIN_STUDY_GROUP_INFECTION[[#This Row],[STUDY_GROUP_FK]],'splitting ID'!C:C,'splitting ID'!A:A)</f>
        <v>AMES_2023</v>
      </c>
      <c r="B91" s="3" t="str">
        <f>_xlfn.XLOOKUP(FIN_STUDY_GROUP_INFECTION[[#This Row],[STUDY_GROUP_FK]],'splitting ID'!C:C,'splitting ID'!B:B)</f>
        <v>FSW</v>
      </c>
      <c r="C91" t="s">
        <v>10519</v>
      </c>
      <c r="D91" t="s">
        <v>10839</v>
      </c>
      <c r="E91" t="s">
        <v>7784</v>
      </c>
      <c r="F91" t="s">
        <v>10884</v>
      </c>
      <c r="G91" t="s">
        <v>6983</v>
      </c>
      <c r="H91">
        <v>1</v>
      </c>
      <c r="I91" t="s">
        <v>10607</v>
      </c>
      <c r="J91" t="s">
        <v>10885</v>
      </c>
      <c r="L91">
        <v>22</v>
      </c>
      <c r="N91">
        <v>394</v>
      </c>
      <c r="O91">
        <v>394</v>
      </c>
      <c r="P91">
        <v>5.6</v>
      </c>
      <c r="T91">
        <v>394</v>
      </c>
      <c r="U91" s="17">
        <v>5.5837563450000003</v>
      </c>
      <c r="V91" s="18">
        <v>5.58</v>
      </c>
    </row>
    <row r="92" spans="1:22" x14ac:dyDescent="0.2">
      <c r="A92" s="3" t="str">
        <f>_xlfn.XLOOKUP(FIN_STUDY_GROUP_INFECTION[[#This Row],[STUDY_GROUP_FK]],'splitting ID'!C:C,'splitting ID'!A:A)</f>
        <v>AMES_2023</v>
      </c>
      <c r="B92" s="3" t="str">
        <f>_xlfn.XLOOKUP(FIN_STUDY_GROUP_INFECTION[[#This Row],[STUDY_GROUP_FK]],'splitting ID'!C:C,'splitting ID'!B:B)</f>
        <v>FSW</v>
      </c>
      <c r="C92" t="s">
        <v>10519</v>
      </c>
      <c r="D92" t="s">
        <v>10858</v>
      </c>
      <c r="E92" t="s">
        <v>7784</v>
      </c>
      <c r="F92" t="s">
        <v>10886</v>
      </c>
      <c r="G92" t="s">
        <v>6983</v>
      </c>
      <c r="H92">
        <v>1</v>
      </c>
      <c r="I92" t="s">
        <v>10607</v>
      </c>
      <c r="J92" t="s">
        <v>10887</v>
      </c>
      <c r="L92">
        <v>23</v>
      </c>
      <c r="N92">
        <v>394</v>
      </c>
      <c r="O92">
        <v>394</v>
      </c>
      <c r="P92">
        <v>5.8</v>
      </c>
      <c r="T92">
        <v>394</v>
      </c>
      <c r="U92" s="17">
        <v>5.8375634520000004</v>
      </c>
      <c r="V92" s="18">
        <v>5.84</v>
      </c>
    </row>
    <row r="93" spans="1:22" x14ac:dyDescent="0.2">
      <c r="A93" s="3" t="str">
        <f>_xlfn.XLOOKUP(FIN_STUDY_GROUP_INFECTION[[#This Row],[STUDY_GROUP_FK]],'splitting ID'!C:C,'splitting ID'!A:A)</f>
        <v>AMES_2023</v>
      </c>
      <c r="B93" s="3" t="str">
        <f>_xlfn.XLOOKUP(FIN_STUDY_GROUP_INFECTION[[#This Row],[STUDY_GROUP_FK]],'splitting ID'!C:C,'splitting ID'!B:B)</f>
        <v>TGW</v>
      </c>
      <c r="C93" t="s">
        <v>10521</v>
      </c>
      <c r="D93" t="s">
        <v>10839</v>
      </c>
      <c r="E93" t="s">
        <v>7784</v>
      </c>
      <c r="F93" t="s">
        <v>10888</v>
      </c>
      <c r="G93" t="s">
        <v>6983</v>
      </c>
      <c r="H93">
        <v>1</v>
      </c>
      <c r="I93" t="s">
        <v>10607</v>
      </c>
      <c r="J93" t="s">
        <v>10889</v>
      </c>
      <c r="L93">
        <v>10</v>
      </c>
      <c r="N93">
        <v>101</v>
      </c>
      <c r="O93">
        <v>101</v>
      </c>
      <c r="P93">
        <v>9.9</v>
      </c>
      <c r="T93">
        <v>101</v>
      </c>
      <c r="U93" s="17">
        <v>9.9009900989999995</v>
      </c>
      <c r="V93" s="18">
        <v>9.9</v>
      </c>
    </row>
    <row r="94" spans="1:22" x14ac:dyDescent="0.2">
      <c r="A94" s="3" t="str">
        <f>_xlfn.XLOOKUP(FIN_STUDY_GROUP_INFECTION[[#This Row],[STUDY_GROUP_FK]],'splitting ID'!C:C,'splitting ID'!A:A)</f>
        <v>AMES_2023</v>
      </c>
      <c r="B94" s="3" t="str">
        <f>_xlfn.XLOOKUP(FIN_STUDY_GROUP_INFECTION[[#This Row],[STUDY_GROUP_FK]],'splitting ID'!C:C,'splitting ID'!B:B)</f>
        <v>TGW</v>
      </c>
      <c r="C94" t="s">
        <v>10521</v>
      </c>
      <c r="D94" t="s">
        <v>10835</v>
      </c>
      <c r="E94" t="s">
        <v>7784</v>
      </c>
      <c r="F94" t="s">
        <v>10888</v>
      </c>
      <c r="G94" t="s">
        <v>6983</v>
      </c>
      <c r="H94">
        <v>1</v>
      </c>
      <c r="I94" t="s">
        <v>10607</v>
      </c>
      <c r="J94" t="s">
        <v>10889</v>
      </c>
      <c r="L94">
        <v>12</v>
      </c>
      <c r="N94">
        <v>101</v>
      </c>
      <c r="O94">
        <v>101</v>
      </c>
      <c r="P94">
        <v>11.9</v>
      </c>
      <c r="T94">
        <v>101</v>
      </c>
      <c r="U94" s="17">
        <v>11.881188119000001</v>
      </c>
      <c r="V94" s="18">
        <v>11.88</v>
      </c>
    </row>
    <row r="95" spans="1:22" x14ac:dyDescent="0.2">
      <c r="A95" s="3" t="str">
        <f>_xlfn.XLOOKUP(FIN_STUDY_GROUP_INFECTION[[#This Row],[STUDY_GROUP_FK]],'splitting ID'!C:C,'splitting ID'!A:A)</f>
        <v>AMES_2023</v>
      </c>
      <c r="B95" s="3" t="str">
        <f>_xlfn.XLOOKUP(FIN_STUDY_GROUP_INFECTION[[#This Row],[STUDY_GROUP_FK]],'splitting ID'!C:C,'splitting ID'!B:B)</f>
        <v>FSW</v>
      </c>
      <c r="C95" t="s">
        <v>10519</v>
      </c>
      <c r="D95" t="s">
        <v>10835</v>
      </c>
      <c r="E95" t="s">
        <v>7784</v>
      </c>
      <c r="F95" t="s">
        <v>10884</v>
      </c>
      <c r="G95" t="s">
        <v>6983</v>
      </c>
      <c r="H95">
        <v>1</v>
      </c>
      <c r="I95" t="s">
        <v>10607</v>
      </c>
      <c r="J95" t="s">
        <v>10885</v>
      </c>
      <c r="L95">
        <v>47</v>
      </c>
      <c r="N95">
        <v>394</v>
      </c>
      <c r="O95">
        <v>394</v>
      </c>
      <c r="P95">
        <v>11.9</v>
      </c>
      <c r="T95">
        <v>394</v>
      </c>
      <c r="U95" s="17">
        <v>11.928934010000001</v>
      </c>
      <c r="V95" s="18">
        <v>11.93</v>
      </c>
    </row>
    <row r="96" spans="1:22" x14ac:dyDescent="0.2">
      <c r="A96" s="3" t="str">
        <f>_xlfn.XLOOKUP(FIN_STUDY_GROUP_INFECTION[[#This Row],[STUDY_GROUP_FK]],'splitting ID'!C:C,'splitting ID'!A:A)</f>
        <v>AMES_2023</v>
      </c>
      <c r="B96" s="3" t="str">
        <f>_xlfn.XLOOKUP(FIN_STUDY_GROUP_INFECTION[[#This Row],[STUDY_GROUP_FK]],'splitting ID'!C:C,'splitting ID'!B:B)</f>
        <v>MSM</v>
      </c>
      <c r="C96" t="s">
        <v>10520</v>
      </c>
      <c r="D96" t="s">
        <v>10835</v>
      </c>
      <c r="E96" t="s">
        <v>7784</v>
      </c>
      <c r="F96" t="s">
        <v>10888</v>
      </c>
      <c r="G96" t="s">
        <v>6983</v>
      </c>
      <c r="H96">
        <v>1</v>
      </c>
      <c r="I96" t="s">
        <v>10607</v>
      </c>
      <c r="J96" t="s">
        <v>10889</v>
      </c>
      <c r="L96">
        <v>40</v>
      </c>
      <c r="N96">
        <v>278</v>
      </c>
      <c r="O96">
        <v>278</v>
      </c>
      <c r="P96">
        <v>14.4</v>
      </c>
      <c r="T96">
        <v>278</v>
      </c>
      <c r="U96" s="17">
        <v>14.388489208999999</v>
      </c>
      <c r="V96" s="18">
        <v>14.39</v>
      </c>
    </row>
    <row r="97" spans="1:22" x14ac:dyDescent="0.2">
      <c r="A97" s="3" t="str">
        <f>_xlfn.XLOOKUP(FIN_STUDY_GROUP_INFECTION[[#This Row],[STUDY_GROUP_FK]],'splitting ID'!C:C,'splitting ID'!A:A)</f>
        <v>AMES_2023</v>
      </c>
      <c r="B97" s="3" t="str">
        <f>_xlfn.XLOOKUP(FIN_STUDY_GROUP_INFECTION[[#This Row],[STUDY_GROUP_FK]],'splitting ID'!C:C,'splitting ID'!B:B)</f>
        <v>ANC</v>
      </c>
      <c r="C97" t="s">
        <v>10511</v>
      </c>
      <c r="D97" t="s">
        <v>10835</v>
      </c>
      <c r="E97" t="s">
        <v>7784</v>
      </c>
      <c r="F97" t="s">
        <v>10884</v>
      </c>
      <c r="G97" t="s">
        <v>6983</v>
      </c>
      <c r="H97">
        <v>1</v>
      </c>
      <c r="I97" t="s">
        <v>10607</v>
      </c>
      <c r="J97" t="s">
        <v>10885</v>
      </c>
      <c r="L97">
        <v>107</v>
      </c>
      <c r="N97">
        <v>408</v>
      </c>
      <c r="O97">
        <v>408</v>
      </c>
      <c r="P97">
        <v>26.2</v>
      </c>
      <c r="T97">
        <v>408</v>
      </c>
      <c r="U97" s="17">
        <v>26.225490195999999</v>
      </c>
      <c r="V97" s="18">
        <v>26.23</v>
      </c>
    </row>
    <row r="98" spans="1:22" x14ac:dyDescent="0.2">
      <c r="A98" s="3" t="str">
        <f>_xlfn.XLOOKUP(FIN_STUDY_GROUP_INFECTION[[#This Row],[STUDY_GROUP_FK]],'splitting ID'!C:C,'splitting ID'!A:A)</f>
        <v>ANAE_2019</v>
      </c>
      <c r="B98" s="3" t="str">
        <f>_xlfn.XLOOKUP(FIN_STUDY_GROUP_INFECTION[[#This Row],[STUDY_GROUP_FK]],'splitting ID'!C:C,'splitting ID'!B:B)</f>
        <v>ONE</v>
      </c>
      <c r="C98" t="s">
        <v>12329</v>
      </c>
      <c r="D98" t="s">
        <v>12321</v>
      </c>
      <c r="E98" t="s">
        <v>10513</v>
      </c>
      <c r="G98" t="s">
        <v>10512</v>
      </c>
      <c r="H98">
        <v>1</v>
      </c>
      <c r="I98" t="s">
        <v>10882</v>
      </c>
      <c r="J98" t="s">
        <v>12330</v>
      </c>
      <c r="L98">
        <v>90</v>
      </c>
      <c r="N98">
        <v>270</v>
      </c>
      <c r="P98">
        <v>33.299999999999997</v>
      </c>
      <c r="T98">
        <v>270</v>
      </c>
      <c r="U98" s="17">
        <v>33.33</v>
      </c>
      <c r="V98" s="18">
        <v>33.33</v>
      </c>
    </row>
    <row r="99" spans="1:22" x14ac:dyDescent="0.2">
      <c r="A99" s="3" t="str">
        <f>_xlfn.XLOOKUP(FIN_STUDY_GROUP_INFECTION[[#This Row],[STUDY_GROUP_FK]],'splitting ID'!C:C,'splitting ID'!A:A)</f>
        <v>ANDE_2012</v>
      </c>
      <c r="B99" s="3" t="str">
        <f>_xlfn.XLOOKUP(FIN_STUDY_GROUP_INFECTION[[#This Row],[STUDY_GROUP_FK]],'splitting ID'!C:C,'splitting ID'!B:B)</f>
        <v>ONE</v>
      </c>
      <c r="C99" t="s">
        <v>12945</v>
      </c>
      <c r="D99" t="s">
        <v>10858</v>
      </c>
      <c r="E99" t="s">
        <v>10859</v>
      </c>
      <c r="G99" t="s">
        <v>10606</v>
      </c>
      <c r="H99">
        <v>1</v>
      </c>
      <c r="I99" t="s">
        <v>10893</v>
      </c>
      <c r="J99" t="s">
        <v>12946</v>
      </c>
      <c r="L99">
        <v>60</v>
      </c>
      <c r="M99">
        <v>557</v>
      </c>
      <c r="N99">
        <v>557</v>
      </c>
      <c r="O99">
        <v>557</v>
      </c>
      <c r="P99">
        <v>10.7</v>
      </c>
      <c r="Q99">
        <v>7.5</v>
      </c>
      <c r="R99">
        <v>12.6</v>
      </c>
      <c r="T99">
        <v>557</v>
      </c>
      <c r="U99" s="17">
        <v>10.77</v>
      </c>
      <c r="V99" s="18">
        <v>10.77</v>
      </c>
    </row>
    <row r="100" spans="1:22" x14ac:dyDescent="0.2">
      <c r="A100" s="3" t="str">
        <f>_xlfn.XLOOKUP(FIN_STUDY_GROUP_INFECTION[[#This Row],[STUDY_GROUP_FK]],'splitting ID'!C:C,'splitting ID'!A:A)</f>
        <v>ANJU_2016</v>
      </c>
      <c r="B100" s="3" t="str">
        <f>_xlfn.XLOOKUP(FIN_STUDY_GROUP_INFECTION[[#This Row],[STUDY_GROUP_FK]],'splitting ID'!C:C,'splitting ID'!B:B)</f>
        <v>ONE</v>
      </c>
      <c r="C100" t="s">
        <v>12331</v>
      </c>
      <c r="D100" t="s">
        <v>12321</v>
      </c>
      <c r="E100" t="s">
        <v>10513</v>
      </c>
      <c r="G100" t="s">
        <v>10512</v>
      </c>
      <c r="H100">
        <v>1</v>
      </c>
      <c r="I100" t="s">
        <v>10882</v>
      </c>
      <c r="J100" t="s">
        <v>12332</v>
      </c>
      <c r="L100">
        <v>81</v>
      </c>
      <c r="N100">
        <v>252</v>
      </c>
      <c r="P100">
        <v>32.1</v>
      </c>
      <c r="T100">
        <v>252</v>
      </c>
      <c r="U100" s="17">
        <v>32.14</v>
      </c>
      <c r="V100" s="18">
        <v>32.14</v>
      </c>
    </row>
    <row r="101" spans="1:22" x14ac:dyDescent="0.2">
      <c r="A101" s="3" t="str">
        <f>_xlfn.XLOOKUP(FIN_STUDY_GROUP_INFECTION[[#This Row],[STUDY_GROUP_FK]],'splitting ID'!C:C,'splitting ID'!A:A)</f>
        <v>ANOU_2025</v>
      </c>
      <c r="B101" s="3" t="str">
        <f>_xlfn.XLOOKUP(FIN_STUDY_GROUP_INFECTION[[#This Row],[STUDY_GROUP_FK]],'splitting ID'!C:C,'splitting ID'!B:B)</f>
        <v>ONE</v>
      </c>
      <c r="C101" t="s">
        <v>12947</v>
      </c>
      <c r="D101" t="s">
        <v>10835</v>
      </c>
      <c r="E101" t="s">
        <v>10841</v>
      </c>
      <c r="G101" t="s">
        <v>10512</v>
      </c>
      <c r="H101">
        <v>1</v>
      </c>
      <c r="I101" t="s">
        <v>10619</v>
      </c>
      <c r="J101" t="s">
        <v>12948</v>
      </c>
      <c r="L101">
        <v>5</v>
      </c>
      <c r="M101">
        <v>525</v>
      </c>
      <c r="N101">
        <v>525</v>
      </c>
      <c r="O101">
        <v>525</v>
      </c>
      <c r="P101">
        <v>0.95</v>
      </c>
      <c r="T101">
        <v>525</v>
      </c>
      <c r="U101" s="17">
        <v>0.95</v>
      </c>
      <c r="V101" s="18">
        <v>0.95</v>
      </c>
    </row>
    <row r="102" spans="1:22" x14ac:dyDescent="0.2">
      <c r="A102" s="3" t="str">
        <f>_xlfn.XLOOKUP(FIN_STUDY_GROUP_INFECTION[[#This Row],[STUDY_GROUP_FK]],'splitting ID'!C:C,'splitting ID'!A:A)</f>
        <v>ANOU_2025</v>
      </c>
      <c r="B102" s="3" t="str">
        <f>_xlfn.XLOOKUP(FIN_STUDY_GROUP_INFECTION[[#This Row],[STUDY_GROUP_FK]],'splitting ID'!C:C,'splitting ID'!B:B)</f>
        <v>ONE</v>
      </c>
      <c r="C102" t="s">
        <v>12947</v>
      </c>
      <c r="D102" t="s">
        <v>10858</v>
      </c>
      <c r="E102" t="s">
        <v>10841</v>
      </c>
      <c r="G102" t="s">
        <v>10512</v>
      </c>
      <c r="H102">
        <v>1</v>
      </c>
      <c r="I102" t="s">
        <v>10619</v>
      </c>
      <c r="J102" t="s">
        <v>12949</v>
      </c>
      <c r="L102">
        <v>24</v>
      </c>
      <c r="M102">
        <v>525</v>
      </c>
      <c r="N102">
        <v>525</v>
      </c>
      <c r="O102">
        <v>525</v>
      </c>
      <c r="P102">
        <v>4.57</v>
      </c>
      <c r="T102">
        <v>525</v>
      </c>
      <c r="U102" s="17">
        <v>4.57</v>
      </c>
      <c r="V102" s="18">
        <v>4.57</v>
      </c>
    </row>
    <row r="103" spans="1:22" x14ac:dyDescent="0.2">
      <c r="A103" s="3" t="str">
        <f>_xlfn.XLOOKUP(FIN_STUDY_GROUP_INFECTION[[#This Row],[STUDY_GROUP_FK]],'splitting ID'!C:C,'splitting ID'!A:A)</f>
        <v>ANOU_2025</v>
      </c>
      <c r="B103" s="3" t="str">
        <f>_xlfn.XLOOKUP(FIN_STUDY_GROUP_INFECTION[[#This Row],[STUDY_GROUP_FK]],'splitting ID'!C:C,'splitting ID'!B:B)</f>
        <v>ONE</v>
      </c>
      <c r="C103" t="s">
        <v>12947</v>
      </c>
      <c r="D103" t="s">
        <v>10839</v>
      </c>
      <c r="E103" t="s">
        <v>10841</v>
      </c>
      <c r="G103" t="s">
        <v>10512</v>
      </c>
      <c r="H103">
        <v>1</v>
      </c>
      <c r="I103" t="s">
        <v>10619</v>
      </c>
      <c r="J103" t="s">
        <v>12948</v>
      </c>
      <c r="L103">
        <v>27</v>
      </c>
      <c r="M103">
        <v>525</v>
      </c>
      <c r="N103">
        <v>525</v>
      </c>
      <c r="O103">
        <v>525</v>
      </c>
      <c r="P103">
        <v>5.14</v>
      </c>
      <c r="T103">
        <v>525</v>
      </c>
      <c r="U103" s="17">
        <v>5.14</v>
      </c>
      <c r="V103" s="18">
        <v>5.14</v>
      </c>
    </row>
    <row r="104" spans="1:22" x14ac:dyDescent="0.2">
      <c r="A104" s="3" t="str">
        <f>_xlfn.XLOOKUP(FIN_STUDY_GROUP_INFECTION[[#This Row],[STUDY_GROUP_FK]],'splitting ID'!C:C,'splitting ID'!A:A)</f>
        <v>ARBA_2014</v>
      </c>
      <c r="B104" s="3" t="str">
        <f>_xlfn.XLOOKUP(FIN_STUDY_GROUP_INFECTION[[#This Row],[STUDY_GROUP_FK]],'splitting ID'!C:C,'splitting ID'!B:B)</f>
        <v>MAL</v>
      </c>
      <c r="C104" t="s">
        <v>12952</v>
      </c>
      <c r="D104" t="s">
        <v>10858</v>
      </c>
      <c r="E104" t="s">
        <v>10872</v>
      </c>
      <c r="G104" t="s">
        <v>10606</v>
      </c>
      <c r="H104">
        <v>1</v>
      </c>
      <c r="I104" t="s">
        <v>10860</v>
      </c>
      <c r="J104" t="s">
        <v>10988</v>
      </c>
      <c r="L104">
        <v>2</v>
      </c>
      <c r="M104">
        <v>235</v>
      </c>
      <c r="N104">
        <v>235</v>
      </c>
      <c r="O104">
        <v>235</v>
      </c>
      <c r="P104">
        <v>0.9</v>
      </c>
      <c r="S104" t="s">
        <v>12953</v>
      </c>
      <c r="T104">
        <v>235</v>
      </c>
      <c r="U104" s="17">
        <v>0.85</v>
      </c>
      <c r="V104" s="18">
        <v>0.85</v>
      </c>
    </row>
    <row r="105" spans="1:22" x14ac:dyDescent="0.2">
      <c r="A105" s="3" t="str">
        <f>_xlfn.XLOOKUP(FIN_STUDY_GROUP_INFECTION[[#This Row],[STUDY_GROUP_FK]],'splitting ID'!C:C,'splitting ID'!A:A)</f>
        <v>ARBA_2014</v>
      </c>
      <c r="B105" s="3" t="str">
        <f>_xlfn.XLOOKUP(FIN_STUDY_GROUP_INFECTION[[#This Row],[STUDY_GROUP_FK]],'splitting ID'!C:C,'splitting ID'!B:B)</f>
        <v>FEM</v>
      </c>
      <c r="C105" t="s">
        <v>12950</v>
      </c>
      <c r="D105" t="s">
        <v>10858</v>
      </c>
      <c r="E105" t="s">
        <v>10872</v>
      </c>
      <c r="G105" t="s">
        <v>10606</v>
      </c>
      <c r="H105">
        <v>1</v>
      </c>
      <c r="I105" t="s">
        <v>10860</v>
      </c>
      <c r="J105" t="s">
        <v>10988</v>
      </c>
      <c r="L105">
        <v>17</v>
      </c>
      <c r="M105">
        <v>970</v>
      </c>
      <c r="N105">
        <v>970</v>
      </c>
      <c r="O105">
        <v>970</v>
      </c>
      <c r="P105">
        <v>1.8</v>
      </c>
      <c r="T105">
        <v>970</v>
      </c>
      <c r="U105" s="17">
        <v>1.75</v>
      </c>
      <c r="V105" s="18">
        <v>1.75</v>
      </c>
    </row>
    <row r="106" spans="1:22" x14ac:dyDescent="0.2">
      <c r="A106" s="3" t="str">
        <f>_xlfn.XLOOKUP(FIN_STUDY_GROUP_INFECTION[[#This Row],[STUDY_GROUP_FK]],'splitting ID'!C:C,'splitting ID'!A:A)</f>
        <v>ARBA_2014</v>
      </c>
      <c r="B106" s="3" t="str">
        <f>_xlfn.XLOOKUP(FIN_STUDY_GROUP_INFECTION[[#This Row],[STUDY_GROUP_FK]],'splitting ID'!C:C,'splitting ID'!B:B)</f>
        <v>FEM</v>
      </c>
      <c r="C106" t="s">
        <v>12950</v>
      </c>
      <c r="D106" t="s">
        <v>10858</v>
      </c>
      <c r="E106" t="s">
        <v>10859</v>
      </c>
      <c r="G106" t="s">
        <v>10512</v>
      </c>
      <c r="H106">
        <v>2</v>
      </c>
      <c r="I106" t="s">
        <v>10944</v>
      </c>
      <c r="J106" t="s">
        <v>6970</v>
      </c>
      <c r="K106" t="s">
        <v>11558</v>
      </c>
      <c r="L106">
        <v>22</v>
      </c>
      <c r="M106">
        <v>970</v>
      </c>
      <c r="N106">
        <v>970</v>
      </c>
      <c r="O106">
        <v>970</v>
      </c>
      <c r="P106">
        <v>2.2999999999999998</v>
      </c>
      <c r="S106" t="s">
        <v>12951</v>
      </c>
      <c r="T106">
        <v>970</v>
      </c>
      <c r="U106" s="17">
        <v>2.27</v>
      </c>
      <c r="V106" s="18">
        <v>2.27</v>
      </c>
    </row>
    <row r="107" spans="1:22" x14ac:dyDescent="0.2">
      <c r="A107" s="3" t="str">
        <f>_xlfn.XLOOKUP(FIN_STUDY_GROUP_INFECTION[[#This Row],[STUDY_GROUP_FK]],'splitting ID'!C:C,'splitting ID'!A:A)</f>
        <v>ARIN_2014</v>
      </c>
      <c r="B107" s="3" t="str">
        <f>_xlfn.XLOOKUP(FIN_STUDY_GROUP_INFECTION[[#This Row],[STUDY_GROUP_FK]],'splitting ID'!C:C,'splitting ID'!B:B)</f>
        <v>ONE</v>
      </c>
      <c r="C107" t="s">
        <v>12954</v>
      </c>
      <c r="D107" t="s">
        <v>10835</v>
      </c>
      <c r="E107" t="s">
        <v>10841</v>
      </c>
      <c r="G107" t="s">
        <v>10512</v>
      </c>
      <c r="H107">
        <v>1</v>
      </c>
      <c r="I107" t="s">
        <v>10893</v>
      </c>
      <c r="J107" t="s">
        <v>12955</v>
      </c>
      <c r="L107">
        <v>107</v>
      </c>
      <c r="M107">
        <v>330</v>
      </c>
      <c r="N107">
        <v>354</v>
      </c>
      <c r="O107">
        <v>354</v>
      </c>
      <c r="P107">
        <v>30.2</v>
      </c>
      <c r="S107" t="s">
        <v>12956</v>
      </c>
      <c r="T107">
        <v>330</v>
      </c>
      <c r="U107" s="17">
        <v>32.42</v>
      </c>
      <c r="V107" s="18">
        <v>32.4</v>
      </c>
    </row>
    <row r="108" spans="1:22" x14ac:dyDescent="0.2">
      <c r="A108" s="3" t="str">
        <f>_xlfn.XLOOKUP(FIN_STUDY_GROUP_INFECTION[[#This Row],[STUDY_GROUP_FK]],'splitting ID'!C:C,'splitting ID'!A:A)</f>
        <v>ASAR_2023</v>
      </c>
      <c r="B108" s="3" t="str">
        <f>_xlfn.XLOOKUP(FIN_STUDY_GROUP_INFECTION[[#This Row],[STUDY_GROUP_FK]],'splitting ID'!C:C,'splitting ID'!B:B)</f>
        <v>ONE</v>
      </c>
      <c r="C108" t="s">
        <v>10891</v>
      </c>
      <c r="D108" t="s">
        <v>10839</v>
      </c>
      <c r="E108" t="s">
        <v>7784</v>
      </c>
      <c r="F108" t="s">
        <v>10892</v>
      </c>
      <c r="G108" t="s">
        <v>10512</v>
      </c>
      <c r="H108">
        <v>1</v>
      </c>
      <c r="I108" t="s">
        <v>10607</v>
      </c>
      <c r="J108" t="s">
        <v>10867</v>
      </c>
      <c r="L108">
        <v>31</v>
      </c>
      <c r="N108">
        <v>954</v>
      </c>
      <c r="O108">
        <v>959</v>
      </c>
      <c r="P108">
        <v>3.3</v>
      </c>
      <c r="T108">
        <v>954</v>
      </c>
      <c r="U108" s="17">
        <v>3.2494758909999999</v>
      </c>
      <c r="V108" s="18">
        <v>3.25</v>
      </c>
    </row>
    <row r="109" spans="1:22" x14ac:dyDescent="0.2">
      <c r="A109" s="3" t="str">
        <f>_xlfn.XLOOKUP(FIN_STUDY_GROUP_INFECTION[[#This Row],[STUDY_GROUP_FK]],'splitting ID'!C:C,'splitting ID'!A:A)</f>
        <v>ASAR_2023</v>
      </c>
      <c r="B109" s="3" t="str">
        <f>_xlfn.XLOOKUP(FIN_STUDY_GROUP_INFECTION[[#This Row],[STUDY_GROUP_FK]],'splitting ID'!C:C,'splitting ID'!B:B)</f>
        <v>ONE</v>
      </c>
      <c r="C109" t="s">
        <v>10891</v>
      </c>
      <c r="D109" t="s">
        <v>10858</v>
      </c>
      <c r="E109" t="s">
        <v>7784</v>
      </c>
      <c r="F109" t="s">
        <v>10892</v>
      </c>
      <c r="G109" t="s">
        <v>10512</v>
      </c>
      <c r="H109">
        <v>1</v>
      </c>
      <c r="I109" t="s">
        <v>10893</v>
      </c>
      <c r="J109" t="s">
        <v>10894</v>
      </c>
      <c r="L109">
        <v>44</v>
      </c>
      <c r="N109">
        <v>946</v>
      </c>
      <c r="O109">
        <v>959</v>
      </c>
      <c r="P109">
        <v>4.7</v>
      </c>
      <c r="T109">
        <v>946</v>
      </c>
      <c r="U109" s="17">
        <v>4.651162791</v>
      </c>
      <c r="V109" s="18">
        <v>4.6500000000000004</v>
      </c>
    </row>
    <row r="110" spans="1:22" x14ac:dyDescent="0.2">
      <c r="A110" s="3" t="str">
        <f>_xlfn.XLOOKUP(FIN_STUDY_GROUP_INFECTION[[#This Row],[STUDY_GROUP_FK]],'splitting ID'!C:C,'splitting ID'!A:A)</f>
        <v>ASAR_2023</v>
      </c>
      <c r="B110" s="3" t="str">
        <f>_xlfn.XLOOKUP(FIN_STUDY_GROUP_INFECTION[[#This Row],[STUDY_GROUP_FK]],'splitting ID'!C:C,'splitting ID'!B:B)</f>
        <v>ONE</v>
      </c>
      <c r="C110" t="s">
        <v>10891</v>
      </c>
      <c r="D110" t="s">
        <v>10835</v>
      </c>
      <c r="E110" t="s">
        <v>7784</v>
      </c>
      <c r="F110" t="s">
        <v>10892</v>
      </c>
      <c r="G110" t="s">
        <v>10512</v>
      </c>
      <c r="H110">
        <v>1</v>
      </c>
      <c r="I110" t="s">
        <v>10607</v>
      </c>
      <c r="J110" t="s">
        <v>10867</v>
      </c>
      <c r="L110">
        <v>189</v>
      </c>
      <c r="N110">
        <v>956</v>
      </c>
      <c r="O110">
        <v>959</v>
      </c>
      <c r="P110">
        <v>19.8</v>
      </c>
      <c r="T110">
        <v>956</v>
      </c>
      <c r="U110" s="17">
        <v>19.769874476999998</v>
      </c>
      <c r="V110" s="18">
        <v>19.77</v>
      </c>
    </row>
    <row r="111" spans="1:22" x14ac:dyDescent="0.2">
      <c r="A111" s="3" t="str">
        <f>_xlfn.XLOOKUP(FIN_STUDY_GROUP_INFECTION[[#This Row],[STUDY_GROUP_FK]],'splitting ID'!C:C,'splitting ID'!A:A)</f>
        <v>AUCH_2025</v>
      </c>
      <c r="B111" s="3" t="str">
        <f>_xlfn.XLOOKUP(FIN_STUDY_GROUP_INFECTION[[#This Row],[STUDY_GROUP_FK]],'splitting ID'!C:C,'splitting ID'!B:B)</f>
        <v>MPR</v>
      </c>
      <c r="C111" t="s">
        <v>12964</v>
      </c>
      <c r="D111" t="s">
        <v>10839</v>
      </c>
      <c r="E111" t="s">
        <v>7784</v>
      </c>
      <c r="F111" t="s">
        <v>12962</v>
      </c>
      <c r="G111" t="s">
        <v>10512</v>
      </c>
      <c r="H111">
        <v>1</v>
      </c>
      <c r="I111" t="s">
        <v>10607</v>
      </c>
      <c r="J111" t="s">
        <v>11710</v>
      </c>
      <c r="L111">
        <v>5</v>
      </c>
      <c r="M111">
        <v>127</v>
      </c>
      <c r="N111">
        <v>127</v>
      </c>
      <c r="O111">
        <v>127</v>
      </c>
      <c r="P111">
        <v>3.9</v>
      </c>
      <c r="T111">
        <v>127</v>
      </c>
      <c r="U111" s="17">
        <v>3.94</v>
      </c>
      <c r="V111" s="18">
        <v>3.94</v>
      </c>
    </row>
    <row r="112" spans="1:22" x14ac:dyDescent="0.2">
      <c r="A112" s="3" t="str">
        <f>_xlfn.XLOOKUP(FIN_STUDY_GROUP_INFECTION[[#This Row],[STUDY_GROUP_FK]],'splitting ID'!C:C,'splitting ID'!A:A)</f>
        <v>AUCH_2025</v>
      </c>
      <c r="B112" s="3" t="str">
        <f>_xlfn.XLOOKUP(FIN_STUDY_GROUP_INFECTION[[#This Row],[STUDY_GROUP_FK]],'splitting ID'!C:C,'splitting ID'!B:B)</f>
        <v>FPR</v>
      </c>
      <c r="C112" t="s">
        <v>12960</v>
      </c>
      <c r="D112" t="s">
        <v>10839</v>
      </c>
      <c r="E112" t="s">
        <v>10859</v>
      </c>
      <c r="G112" t="s">
        <v>10512</v>
      </c>
      <c r="H112">
        <v>1</v>
      </c>
      <c r="I112" t="s">
        <v>10607</v>
      </c>
      <c r="J112" t="s">
        <v>11710</v>
      </c>
      <c r="L112">
        <v>55</v>
      </c>
      <c r="M112">
        <v>1216</v>
      </c>
      <c r="N112">
        <v>1216</v>
      </c>
      <c r="O112">
        <v>1216</v>
      </c>
      <c r="P112">
        <v>4.5</v>
      </c>
      <c r="T112">
        <v>1216</v>
      </c>
      <c r="U112" s="17">
        <v>4.5199999999999996</v>
      </c>
      <c r="V112" s="18">
        <v>4.5199999999999996</v>
      </c>
    </row>
    <row r="113" spans="1:22" x14ac:dyDescent="0.2">
      <c r="A113" s="3" t="str">
        <f>_xlfn.XLOOKUP(FIN_STUDY_GROUP_INFECTION[[#This Row],[STUDY_GROUP_FK]],'splitting ID'!C:C,'splitting ID'!A:A)</f>
        <v>AUCH_2025</v>
      </c>
      <c r="B113" s="3" t="str">
        <f>_xlfn.XLOOKUP(FIN_STUDY_GROUP_INFECTION[[#This Row],[STUDY_GROUP_FK]],'splitting ID'!C:C,'splitting ID'!B:B)</f>
        <v>FPR</v>
      </c>
      <c r="C113" t="s">
        <v>12960</v>
      </c>
      <c r="D113" t="s">
        <v>10839</v>
      </c>
      <c r="E113" t="s">
        <v>7784</v>
      </c>
      <c r="F113" t="s">
        <v>12958</v>
      </c>
      <c r="G113" t="s">
        <v>10512</v>
      </c>
      <c r="H113">
        <v>1</v>
      </c>
      <c r="I113" t="s">
        <v>10607</v>
      </c>
      <c r="J113" t="s">
        <v>11710</v>
      </c>
      <c r="L113">
        <v>56</v>
      </c>
      <c r="M113">
        <v>1216</v>
      </c>
      <c r="N113">
        <v>1216</v>
      </c>
      <c r="O113">
        <v>1216</v>
      </c>
      <c r="P113">
        <v>4.5999999999999996</v>
      </c>
      <c r="T113">
        <v>1216</v>
      </c>
      <c r="U113" s="17">
        <v>4.6100000000000003</v>
      </c>
      <c r="V113" s="18">
        <v>4.6100000000000003</v>
      </c>
    </row>
    <row r="114" spans="1:22" x14ac:dyDescent="0.2">
      <c r="A114" s="3" t="str">
        <f>_xlfn.XLOOKUP(FIN_STUDY_GROUP_INFECTION[[#This Row],[STUDY_GROUP_FK]],'splitting ID'!C:C,'splitting ID'!A:A)</f>
        <v>AUCH_2025</v>
      </c>
      <c r="B114" s="3" t="str">
        <f>_xlfn.XLOOKUP(FIN_STUDY_GROUP_INFECTION[[#This Row],[STUDY_GROUP_FK]],'splitting ID'!C:C,'splitting ID'!B:B)</f>
        <v>MPR</v>
      </c>
      <c r="C114" t="s">
        <v>12964</v>
      </c>
      <c r="D114" t="s">
        <v>10839</v>
      </c>
      <c r="E114" t="s">
        <v>10851</v>
      </c>
      <c r="G114" t="s">
        <v>10512</v>
      </c>
      <c r="H114">
        <v>1</v>
      </c>
      <c r="I114" t="s">
        <v>10607</v>
      </c>
      <c r="J114" t="s">
        <v>11710</v>
      </c>
      <c r="L114">
        <v>5</v>
      </c>
      <c r="M114">
        <v>108</v>
      </c>
      <c r="N114">
        <v>108</v>
      </c>
      <c r="O114">
        <v>127</v>
      </c>
      <c r="P114">
        <v>4.5999999999999996</v>
      </c>
      <c r="S114" t="s">
        <v>12963</v>
      </c>
      <c r="T114">
        <v>108</v>
      </c>
      <c r="U114" s="17">
        <v>4.63</v>
      </c>
      <c r="V114" s="18">
        <v>4.63</v>
      </c>
    </row>
    <row r="115" spans="1:22" x14ac:dyDescent="0.2">
      <c r="A115" s="3" t="str">
        <f>_xlfn.XLOOKUP(FIN_STUDY_GROUP_INFECTION[[#This Row],[STUDY_GROUP_FK]],'splitting ID'!C:C,'splitting ID'!A:A)</f>
        <v>AUCH_2025</v>
      </c>
      <c r="B115" s="3" t="str">
        <f>_xlfn.XLOOKUP(FIN_STUDY_GROUP_INFECTION[[#This Row],[STUDY_GROUP_FK]],'splitting ID'!C:C,'splitting ID'!B:B)</f>
        <v>FPR</v>
      </c>
      <c r="C115" t="s">
        <v>12960</v>
      </c>
      <c r="D115" t="s">
        <v>10839</v>
      </c>
      <c r="E115" t="s">
        <v>10856</v>
      </c>
      <c r="G115" t="s">
        <v>10512</v>
      </c>
      <c r="H115">
        <v>1</v>
      </c>
      <c r="I115" t="s">
        <v>10607</v>
      </c>
      <c r="J115" t="s">
        <v>11710</v>
      </c>
      <c r="L115">
        <v>7</v>
      </c>
      <c r="M115">
        <v>120</v>
      </c>
      <c r="N115">
        <v>120</v>
      </c>
      <c r="O115">
        <v>1216</v>
      </c>
      <c r="P115">
        <v>5.8</v>
      </c>
      <c r="S115" t="s">
        <v>12959</v>
      </c>
      <c r="T115">
        <v>120</v>
      </c>
      <c r="U115" s="17">
        <v>5.83</v>
      </c>
      <c r="V115" s="18">
        <v>5.83</v>
      </c>
    </row>
    <row r="116" spans="1:22" x14ac:dyDescent="0.2">
      <c r="A116" s="3" t="str">
        <f>_xlfn.XLOOKUP(FIN_STUDY_GROUP_INFECTION[[#This Row],[STUDY_GROUP_FK]],'splitting ID'!C:C,'splitting ID'!A:A)</f>
        <v>AUCH_2025</v>
      </c>
      <c r="B116" s="3" t="str">
        <f>_xlfn.XLOOKUP(FIN_STUDY_GROUP_INFECTION[[#This Row],[STUDY_GROUP_FK]],'splitting ID'!C:C,'splitting ID'!B:B)</f>
        <v>FPO</v>
      </c>
      <c r="C116" t="s">
        <v>12957</v>
      </c>
      <c r="D116" t="s">
        <v>10839</v>
      </c>
      <c r="E116" t="s">
        <v>10859</v>
      </c>
      <c r="G116" t="s">
        <v>10512</v>
      </c>
      <c r="H116">
        <v>1</v>
      </c>
      <c r="I116" t="s">
        <v>10607</v>
      </c>
      <c r="J116" t="s">
        <v>11710</v>
      </c>
      <c r="L116">
        <v>33</v>
      </c>
      <c r="M116">
        <v>474</v>
      </c>
      <c r="N116">
        <v>474</v>
      </c>
      <c r="O116">
        <v>474</v>
      </c>
      <c r="P116">
        <v>7</v>
      </c>
      <c r="T116">
        <v>474</v>
      </c>
      <c r="U116" s="17">
        <v>6.96</v>
      </c>
      <c r="V116" s="18">
        <v>6.96</v>
      </c>
    </row>
    <row r="117" spans="1:22" x14ac:dyDescent="0.2">
      <c r="A117" s="3" t="str">
        <f>_xlfn.XLOOKUP(FIN_STUDY_GROUP_INFECTION[[#This Row],[STUDY_GROUP_FK]],'splitting ID'!C:C,'splitting ID'!A:A)</f>
        <v>AUCH_2025</v>
      </c>
      <c r="B117" s="3" t="str">
        <f>_xlfn.XLOOKUP(FIN_STUDY_GROUP_INFECTION[[#This Row],[STUDY_GROUP_FK]],'splitting ID'!C:C,'splitting ID'!B:B)</f>
        <v>MPO</v>
      </c>
      <c r="C117" t="s">
        <v>12961</v>
      </c>
      <c r="D117" t="s">
        <v>10835</v>
      </c>
      <c r="E117" t="s">
        <v>10856</v>
      </c>
      <c r="G117" t="s">
        <v>10512</v>
      </c>
      <c r="H117">
        <v>1</v>
      </c>
      <c r="I117" t="s">
        <v>10607</v>
      </c>
      <c r="J117" t="s">
        <v>11710</v>
      </c>
      <c r="L117">
        <v>10</v>
      </c>
      <c r="M117">
        <v>134</v>
      </c>
      <c r="N117">
        <v>134</v>
      </c>
      <c r="O117">
        <v>138</v>
      </c>
      <c r="P117">
        <v>7.5</v>
      </c>
      <c r="S117" t="s">
        <v>12959</v>
      </c>
      <c r="T117">
        <v>134</v>
      </c>
      <c r="U117" s="17">
        <v>7.46</v>
      </c>
      <c r="V117" s="18">
        <v>7.46</v>
      </c>
    </row>
    <row r="118" spans="1:22" x14ac:dyDescent="0.2">
      <c r="A118" s="3" t="str">
        <f>_xlfn.XLOOKUP(FIN_STUDY_GROUP_INFECTION[[#This Row],[STUDY_GROUP_FK]],'splitting ID'!C:C,'splitting ID'!A:A)</f>
        <v>AUCH_2025</v>
      </c>
      <c r="B118" s="3" t="str">
        <f>_xlfn.XLOOKUP(FIN_STUDY_GROUP_INFECTION[[#This Row],[STUDY_GROUP_FK]],'splitting ID'!C:C,'splitting ID'!B:B)</f>
        <v>FPO</v>
      </c>
      <c r="C118" t="s">
        <v>12957</v>
      </c>
      <c r="D118" t="s">
        <v>10839</v>
      </c>
      <c r="E118" t="s">
        <v>10856</v>
      </c>
      <c r="G118" t="s">
        <v>10512</v>
      </c>
      <c r="H118">
        <v>1</v>
      </c>
      <c r="I118" t="s">
        <v>10607</v>
      </c>
      <c r="J118" t="s">
        <v>11710</v>
      </c>
      <c r="L118">
        <v>36</v>
      </c>
      <c r="M118">
        <v>462</v>
      </c>
      <c r="N118">
        <v>462</v>
      </c>
      <c r="O118">
        <v>474</v>
      </c>
      <c r="P118">
        <v>7.8</v>
      </c>
      <c r="S118" t="s">
        <v>12959</v>
      </c>
      <c r="T118">
        <v>462</v>
      </c>
      <c r="U118" s="17">
        <v>7.79</v>
      </c>
      <c r="V118" s="18">
        <v>7.79</v>
      </c>
    </row>
    <row r="119" spans="1:22" x14ac:dyDescent="0.2">
      <c r="A119" s="3" t="str">
        <f>_xlfn.XLOOKUP(FIN_STUDY_GROUP_INFECTION[[#This Row],[STUDY_GROUP_FK]],'splitting ID'!C:C,'splitting ID'!A:A)</f>
        <v>AUCH_2025</v>
      </c>
      <c r="B119" s="3" t="str">
        <f>_xlfn.XLOOKUP(FIN_STUDY_GROUP_INFECTION[[#This Row],[STUDY_GROUP_FK]],'splitting ID'!C:C,'splitting ID'!B:B)</f>
        <v>FPO</v>
      </c>
      <c r="C119" t="s">
        <v>12957</v>
      </c>
      <c r="D119" t="s">
        <v>10839</v>
      </c>
      <c r="E119" t="s">
        <v>7784</v>
      </c>
      <c r="F119" t="s">
        <v>12958</v>
      </c>
      <c r="G119" t="s">
        <v>10512</v>
      </c>
      <c r="H119">
        <v>1</v>
      </c>
      <c r="I119" t="s">
        <v>10607</v>
      </c>
      <c r="J119" t="s">
        <v>11710</v>
      </c>
      <c r="L119">
        <v>40</v>
      </c>
      <c r="M119">
        <v>474</v>
      </c>
      <c r="N119">
        <v>474</v>
      </c>
      <c r="O119">
        <v>474</v>
      </c>
      <c r="P119">
        <v>8.4</v>
      </c>
      <c r="T119">
        <v>474</v>
      </c>
      <c r="U119" s="17">
        <v>8.44</v>
      </c>
      <c r="V119" s="18">
        <v>8.44</v>
      </c>
    </row>
    <row r="120" spans="1:22" x14ac:dyDescent="0.2">
      <c r="A120" s="3" t="str">
        <f>_xlfn.XLOOKUP(FIN_STUDY_GROUP_INFECTION[[#This Row],[STUDY_GROUP_FK]],'splitting ID'!C:C,'splitting ID'!A:A)</f>
        <v>AUCH_2025</v>
      </c>
      <c r="B120" s="3" t="str">
        <f>_xlfn.XLOOKUP(FIN_STUDY_GROUP_INFECTION[[#This Row],[STUDY_GROUP_FK]],'splitting ID'!C:C,'splitting ID'!B:B)</f>
        <v>MPO</v>
      </c>
      <c r="C120" t="s">
        <v>12961</v>
      </c>
      <c r="D120" t="s">
        <v>10839</v>
      </c>
      <c r="E120" t="s">
        <v>10856</v>
      </c>
      <c r="G120" t="s">
        <v>10512</v>
      </c>
      <c r="H120">
        <v>1</v>
      </c>
      <c r="I120" t="s">
        <v>10607</v>
      </c>
      <c r="J120" t="s">
        <v>11710</v>
      </c>
      <c r="L120">
        <v>12</v>
      </c>
      <c r="M120">
        <v>134</v>
      </c>
      <c r="N120">
        <v>134</v>
      </c>
      <c r="O120">
        <v>138</v>
      </c>
      <c r="P120">
        <v>9</v>
      </c>
      <c r="S120" t="s">
        <v>12959</v>
      </c>
      <c r="T120">
        <v>134</v>
      </c>
      <c r="U120" s="17">
        <v>8.9600000000000009</v>
      </c>
      <c r="V120" s="18">
        <v>8.9600000000000009</v>
      </c>
    </row>
    <row r="121" spans="1:22" x14ac:dyDescent="0.2">
      <c r="A121" s="3" t="str">
        <f>_xlfn.XLOOKUP(FIN_STUDY_GROUP_INFECTION[[#This Row],[STUDY_GROUP_FK]],'splitting ID'!C:C,'splitting ID'!A:A)</f>
        <v>AUCH_2025</v>
      </c>
      <c r="B121" s="3" t="str">
        <f>_xlfn.XLOOKUP(FIN_STUDY_GROUP_INFECTION[[#This Row],[STUDY_GROUP_FK]],'splitting ID'!C:C,'splitting ID'!B:B)</f>
        <v>MPR</v>
      </c>
      <c r="C121" t="s">
        <v>12964</v>
      </c>
      <c r="D121" t="s">
        <v>10835</v>
      </c>
      <c r="E121" t="s">
        <v>10851</v>
      </c>
      <c r="G121" t="s">
        <v>10512</v>
      </c>
      <c r="H121">
        <v>1</v>
      </c>
      <c r="I121" t="s">
        <v>10607</v>
      </c>
      <c r="J121" t="s">
        <v>11710</v>
      </c>
      <c r="L121">
        <v>11</v>
      </c>
      <c r="M121">
        <v>108</v>
      </c>
      <c r="N121">
        <v>108</v>
      </c>
      <c r="O121">
        <v>127</v>
      </c>
      <c r="P121">
        <v>10.199999999999999</v>
      </c>
      <c r="S121" t="s">
        <v>12963</v>
      </c>
      <c r="T121">
        <v>108</v>
      </c>
      <c r="U121" s="17">
        <v>10.19</v>
      </c>
      <c r="V121" s="18">
        <v>10.19</v>
      </c>
    </row>
    <row r="122" spans="1:22" x14ac:dyDescent="0.2">
      <c r="A122" s="3" t="str">
        <f>_xlfn.XLOOKUP(FIN_STUDY_GROUP_INFECTION[[#This Row],[STUDY_GROUP_FK]],'splitting ID'!C:C,'splitting ID'!A:A)</f>
        <v>AUCH_2025</v>
      </c>
      <c r="B122" s="3" t="str">
        <f>_xlfn.XLOOKUP(FIN_STUDY_GROUP_INFECTION[[#This Row],[STUDY_GROUP_FK]],'splitting ID'!C:C,'splitting ID'!B:B)</f>
        <v>MPR</v>
      </c>
      <c r="C122" t="s">
        <v>12964</v>
      </c>
      <c r="D122" t="s">
        <v>10835</v>
      </c>
      <c r="E122" t="s">
        <v>7784</v>
      </c>
      <c r="F122" t="s">
        <v>12962</v>
      </c>
      <c r="G122" t="s">
        <v>10512</v>
      </c>
      <c r="H122">
        <v>1</v>
      </c>
      <c r="I122" t="s">
        <v>10607</v>
      </c>
      <c r="J122" t="s">
        <v>11710</v>
      </c>
      <c r="L122">
        <v>13</v>
      </c>
      <c r="M122">
        <v>127</v>
      </c>
      <c r="N122">
        <v>127</v>
      </c>
      <c r="O122">
        <v>127</v>
      </c>
      <c r="P122">
        <v>10.199999999999999</v>
      </c>
      <c r="T122">
        <v>127</v>
      </c>
      <c r="U122" s="17">
        <v>10.24</v>
      </c>
      <c r="V122" s="18">
        <v>10.24</v>
      </c>
    </row>
    <row r="123" spans="1:22" x14ac:dyDescent="0.2">
      <c r="A123" s="3" t="str">
        <f>_xlfn.XLOOKUP(FIN_STUDY_GROUP_INFECTION[[#This Row],[STUDY_GROUP_FK]],'splitting ID'!C:C,'splitting ID'!A:A)</f>
        <v>AUCH_2025</v>
      </c>
      <c r="B123" s="3" t="str">
        <f>_xlfn.XLOOKUP(FIN_STUDY_GROUP_INFECTION[[#This Row],[STUDY_GROUP_FK]],'splitting ID'!C:C,'splitting ID'!B:B)</f>
        <v>MPO</v>
      </c>
      <c r="C123" t="s">
        <v>12961</v>
      </c>
      <c r="D123" t="s">
        <v>10839</v>
      </c>
      <c r="E123" t="s">
        <v>10851</v>
      </c>
      <c r="G123" t="s">
        <v>10512</v>
      </c>
      <c r="H123">
        <v>1</v>
      </c>
      <c r="I123" t="s">
        <v>10607</v>
      </c>
      <c r="J123" t="s">
        <v>11710</v>
      </c>
      <c r="L123">
        <v>21</v>
      </c>
      <c r="M123">
        <v>133</v>
      </c>
      <c r="N123">
        <v>133</v>
      </c>
      <c r="O123">
        <v>138</v>
      </c>
      <c r="P123">
        <v>15.8</v>
      </c>
      <c r="S123" t="s">
        <v>12963</v>
      </c>
      <c r="T123">
        <v>133</v>
      </c>
      <c r="U123" s="17">
        <v>15.79</v>
      </c>
      <c r="V123" s="18">
        <v>15.79</v>
      </c>
    </row>
    <row r="124" spans="1:22" x14ac:dyDescent="0.2">
      <c r="A124" s="3" t="str">
        <f>_xlfn.XLOOKUP(FIN_STUDY_GROUP_INFECTION[[#This Row],[STUDY_GROUP_FK]],'splitting ID'!C:C,'splitting ID'!A:A)</f>
        <v>AUCH_2025</v>
      </c>
      <c r="B124" s="3" t="str">
        <f>_xlfn.XLOOKUP(FIN_STUDY_GROUP_INFECTION[[#This Row],[STUDY_GROUP_FK]],'splitting ID'!C:C,'splitting ID'!B:B)</f>
        <v>MPO</v>
      </c>
      <c r="C124" t="s">
        <v>12961</v>
      </c>
      <c r="D124" t="s">
        <v>10839</v>
      </c>
      <c r="E124" t="s">
        <v>7784</v>
      </c>
      <c r="F124" t="s">
        <v>12962</v>
      </c>
      <c r="G124" t="s">
        <v>10512</v>
      </c>
      <c r="H124">
        <v>1</v>
      </c>
      <c r="I124" t="s">
        <v>10607</v>
      </c>
      <c r="J124" t="s">
        <v>11710</v>
      </c>
      <c r="L124">
        <v>25</v>
      </c>
      <c r="M124">
        <v>138</v>
      </c>
      <c r="N124">
        <v>138</v>
      </c>
      <c r="O124">
        <v>138</v>
      </c>
      <c r="P124">
        <v>18.100000000000001</v>
      </c>
      <c r="T124">
        <v>138</v>
      </c>
      <c r="U124" s="17">
        <v>18.12</v>
      </c>
      <c r="V124" s="18">
        <v>18.12</v>
      </c>
    </row>
    <row r="125" spans="1:22" x14ac:dyDescent="0.2">
      <c r="A125" s="3" t="str">
        <f>_xlfn.XLOOKUP(FIN_STUDY_GROUP_INFECTION[[#This Row],[STUDY_GROUP_FK]],'splitting ID'!C:C,'splitting ID'!A:A)</f>
        <v>AUCH_2025</v>
      </c>
      <c r="B125" s="3" t="str">
        <f>_xlfn.XLOOKUP(FIN_STUDY_GROUP_INFECTION[[#This Row],[STUDY_GROUP_FK]],'splitting ID'!C:C,'splitting ID'!B:B)</f>
        <v>FPR</v>
      </c>
      <c r="C125" t="s">
        <v>12960</v>
      </c>
      <c r="D125" t="s">
        <v>10835</v>
      </c>
      <c r="E125" t="s">
        <v>10859</v>
      </c>
      <c r="G125" t="s">
        <v>10512</v>
      </c>
      <c r="H125">
        <v>1</v>
      </c>
      <c r="I125" t="s">
        <v>10607</v>
      </c>
      <c r="J125" t="s">
        <v>11710</v>
      </c>
      <c r="L125">
        <v>222</v>
      </c>
      <c r="M125">
        <v>1216</v>
      </c>
      <c r="N125">
        <v>1216</v>
      </c>
      <c r="O125">
        <v>1216</v>
      </c>
      <c r="P125">
        <v>18.3</v>
      </c>
      <c r="T125">
        <v>1216</v>
      </c>
      <c r="U125" s="17">
        <v>18.260000000000002</v>
      </c>
      <c r="V125" s="18">
        <v>18.260000000000002</v>
      </c>
    </row>
    <row r="126" spans="1:22" x14ac:dyDescent="0.2">
      <c r="A126" s="3" t="str">
        <f>_xlfn.XLOOKUP(FIN_STUDY_GROUP_INFECTION[[#This Row],[STUDY_GROUP_FK]],'splitting ID'!C:C,'splitting ID'!A:A)</f>
        <v>AUCH_2025</v>
      </c>
      <c r="B126" s="3" t="str">
        <f>_xlfn.XLOOKUP(FIN_STUDY_GROUP_INFECTION[[#This Row],[STUDY_GROUP_FK]],'splitting ID'!C:C,'splitting ID'!B:B)</f>
        <v>FPO</v>
      </c>
      <c r="C126" t="s">
        <v>12957</v>
      </c>
      <c r="D126" t="s">
        <v>10835</v>
      </c>
      <c r="E126" t="s">
        <v>10856</v>
      </c>
      <c r="G126" t="s">
        <v>10512</v>
      </c>
      <c r="H126">
        <v>1</v>
      </c>
      <c r="I126" t="s">
        <v>10607</v>
      </c>
      <c r="J126" t="s">
        <v>11710</v>
      </c>
      <c r="L126">
        <v>85</v>
      </c>
      <c r="M126">
        <v>462</v>
      </c>
      <c r="N126">
        <v>462</v>
      </c>
      <c r="O126">
        <v>474</v>
      </c>
      <c r="P126">
        <v>18.399999999999999</v>
      </c>
      <c r="S126" t="s">
        <v>12959</v>
      </c>
      <c r="T126">
        <v>462</v>
      </c>
      <c r="U126" s="17">
        <v>18.399999999999999</v>
      </c>
      <c r="V126" s="18">
        <v>18.399999999999999</v>
      </c>
    </row>
    <row r="127" spans="1:22" x14ac:dyDescent="0.2">
      <c r="A127" s="3" t="str">
        <f>_xlfn.XLOOKUP(FIN_STUDY_GROUP_INFECTION[[#This Row],[STUDY_GROUP_FK]],'splitting ID'!C:C,'splitting ID'!A:A)</f>
        <v>AUCH_2025</v>
      </c>
      <c r="B127" s="3" t="str">
        <f>_xlfn.XLOOKUP(FIN_STUDY_GROUP_INFECTION[[#This Row],[STUDY_GROUP_FK]],'splitting ID'!C:C,'splitting ID'!B:B)</f>
        <v>FPR</v>
      </c>
      <c r="C127" t="s">
        <v>12960</v>
      </c>
      <c r="D127" t="s">
        <v>10835</v>
      </c>
      <c r="E127" t="s">
        <v>7784</v>
      </c>
      <c r="F127" t="s">
        <v>12958</v>
      </c>
      <c r="G127" t="s">
        <v>10512</v>
      </c>
      <c r="H127">
        <v>1</v>
      </c>
      <c r="I127" t="s">
        <v>10607</v>
      </c>
      <c r="J127" t="s">
        <v>11710</v>
      </c>
      <c r="L127">
        <v>231</v>
      </c>
      <c r="M127">
        <v>1216</v>
      </c>
      <c r="N127">
        <v>1216</v>
      </c>
      <c r="O127">
        <v>1216</v>
      </c>
      <c r="P127">
        <v>19</v>
      </c>
      <c r="T127">
        <v>1216</v>
      </c>
      <c r="U127" s="17">
        <v>19</v>
      </c>
      <c r="V127" s="18">
        <v>19</v>
      </c>
    </row>
    <row r="128" spans="1:22" x14ac:dyDescent="0.2">
      <c r="A128" s="3" t="str">
        <f>_xlfn.XLOOKUP(FIN_STUDY_GROUP_INFECTION[[#This Row],[STUDY_GROUP_FK]],'splitting ID'!C:C,'splitting ID'!A:A)</f>
        <v>AUCH_2025</v>
      </c>
      <c r="B128" s="3" t="str">
        <f>_xlfn.XLOOKUP(FIN_STUDY_GROUP_INFECTION[[#This Row],[STUDY_GROUP_FK]],'splitting ID'!C:C,'splitting ID'!B:B)</f>
        <v>FPO</v>
      </c>
      <c r="C128" t="s">
        <v>12957</v>
      </c>
      <c r="D128" t="s">
        <v>10835</v>
      </c>
      <c r="E128" t="s">
        <v>10859</v>
      </c>
      <c r="G128" t="s">
        <v>10512</v>
      </c>
      <c r="H128">
        <v>1</v>
      </c>
      <c r="I128" t="s">
        <v>10607</v>
      </c>
      <c r="J128" t="s">
        <v>11710</v>
      </c>
      <c r="L128">
        <v>94</v>
      </c>
      <c r="M128">
        <v>474</v>
      </c>
      <c r="N128">
        <v>474</v>
      </c>
      <c r="O128">
        <v>474</v>
      </c>
      <c r="P128">
        <v>19.8</v>
      </c>
      <c r="T128">
        <v>474</v>
      </c>
      <c r="U128" s="17">
        <v>19.829999999999998</v>
      </c>
      <c r="V128" s="18">
        <v>19.829999999999998</v>
      </c>
    </row>
    <row r="129" spans="1:22" x14ac:dyDescent="0.2">
      <c r="A129" s="3" t="str">
        <f>_xlfn.XLOOKUP(FIN_STUDY_GROUP_INFECTION[[#This Row],[STUDY_GROUP_FK]],'splitting ID'!C:C,'splitting ID'!A:A)</f>
        <v>AUCH_2025</v>
      </c>
      <c r="B129" s="3" t="str">
        <f>_xlfn.XLOOKUP(FIN_STUDY_GROUP_INFECTION[[#This Row],[STUDY_GROUP_FK]],'splitting ID'!C:C,'splitting ID'!B:B)</f>
        <v>FPO</v>
      </c>
      <c r="C129" t="s">
        <v>12957</v>
      </c>
      <c r="D129" t="s">
        <v>10835</v>
      </c>
      <c r="E129" t="s">
        <v>7784</v>
      </c>
      <c r="F129" t="s">
        <v>12958</v>
      </c>
      <c r="G129" t="s">
        <v>10512</v>
      </c>
      <c r="H129">
        <v>1</v>
      </c>
      <c r="I129" t="s">
        <v>10607</v>
      </c>
      <c r="J129" t="s">
        <v>11710</v>
      </c>
      <c r="L129">
        <v>109</v>
      </c>
      <c r="M129">
        <v>474</v>
      </c>
      <c r="N129">
        <v>474</v>
      </c>
      <c r="O129">
        <v>474</v>
      </c>
      <c r="P129">
        <v>23</v>
      </c>
      <c r="T129">
        <v>474</v>
      </c>
      <c r="U129" s="17">
        <v>23</v>
      </c>
      <c r="V129" s="18">
        <v>23</v>
      </c>
    </row>
    <row r="130" spans="1:22" x14ac:dyDescent="0.2">
      <c r="A130" s="3" t="str">
        <f>_xlfn.XLOOKUP(FIN_STUDY_GROUP_INFECTION[[#This Row],[STUDY_GROUP_FK]],'splitting ID'!C:C,'splitting ID'!A:A)</f>
        <v>AUCH_2025</v>
      </c>
      <c r="B130" s="3" t="str">
        <f>_xlfn.XLOOKUP(FIN_STUDY_GROUP_INFECTION[[#This Row],[STUDY_GROUP_FK]],'splitting ID'!C:C,'splitting ID'!B:B)</f>
        <v>MPO</v>
      </c>
      <c r="C130" t="s">
        <v>12961</v>
      </c>
      <c r="D130" t="s">
        <v>10835</v>
      </c>
      <c r="E130" t="s">
        <v>10851</v>
      </c>
      <c r="G130" t="s">
        <v>10512</v>
      </c>
      <c r="H130">
        <v>1</v>
      </c>
      <c r="I130" t="s">
        <v>10607</v>
      </c>
      <c r="J130" t="s">
        <v>11710</v>
      </c>
      <c r="L130">
        <v>32</v>
      </c>
      <c r="M130">
        <v>133</v>
      </c>
      <c r="N130">
        <v>133</v>
      </c>
      <c r="O130">
        <v>138</v>
      </c>
      <c r="P130">
        <v>24.1</v>
      </c>
      <c r="S130" t="s">
        <v>12963</v>
      </c>
      <c r="T130">
        <v>133</v>
      </c>
      <c r="U130" s="17">
        <v>24.06</v>
      </c>
      <c r="V130" s="18">
        <v>24.06</v>
      </c>
    </row>
    <row r="131" spans="1:22" x14ac:dyDescent="0.2">
      <c r="A131" s="3" t="str">
        <f>_xlfn.XLOOKUP(FIN_STUDY_GROUP_INFECTION[[#This Row],[STUDY_GROUP_FK]],'splitting ID'!C:C,'splitting ID'!A:A)</f>
        <v>AUCH_2025</v>
      </c>
      <c r="B131" s="3" t="str">
        <f>_xlfn.XLOOKUP(FIN_STUDY_GROUP_INFECTION[[#This Row],[STUDY_GROUP_FK]],'splitting ID'!C:C,'splitting ID'!B:B)</f>
        <v>FPR</v>
      </c>
      <c r="C131" t="s">
        <v>12960</v>
      </c>
      <c r="D131" t="s">
        <v>10835</v>
      </c>
      <c r="E131" t="s">
        <v>10856</v>
      </c>
      <c r="G131" t="s">
        <v>10512</v>
      </c>
      <c r="H131">
        <v>1</v>
      </c>
      <c r="I131" t="s">
        <v>10607</v>
      </c>
      <c r="J131" t="s">
        <v>11710</v>
      </c>
      <c r="L131">
        <v>29</v>
      </c>
      <c r="M131">
        <v>120</v>
      </c>
      <c r="N131">
        <v>120</v>
      </c>
      <c r="O131">
        <v>1216</v>
      </c>
      <c r="P131">
        <v>24.2</v>
      </c>
      <c r="S131" t="s">
        <v>12959</v>
      </c>
      <c r="T131">
        <v>120</v>
      </c>
      <c r="U131" s="17">
        <v>24.17</v>
      </c>
      <c r="V131" s="18">
        <v>24.2</v>
      </c>
    </row>
    <row r="132" spans="1:22" x14ac:dyDescent="0.2">
      <c r="A132" s="3" t="str">
        <f>_xlfn.XLOOKUP(FIN_STUDY_GROUP_INFECTION[[#This Row],[STUDY_GROUP_FK]],'splitting ID'!C:C,'splitting ID'!A:A)</f>
        <v>AUCH_2025</v>
      </c>
      <c r="B132" s="3" t="str">
        <f>_xlfn.XLOOKUP(FIN_STUDY_GROUP_INFECTION[[#This Row],[STUDY_GROUP_FK]],'splitting ID'!C:C,'splitting ID'!B:B)</f>
        <v>MPO</v>
      </c>
      <c r="C132" t="s">
        <v>12961</v>
      </c>
      <c r="D132" t="s">
        <v>10835</v>
      </c>
      <c r="E132" t="s">
        <v>7784</v>
      </c>
      <c r="F132" t="s">
        <v>12962</v>
      </c>
      <c r="G132" t="s">
        <v>10512</v>
      </c>
      <c r="H132">
        <v>1</v>
      </c>
      <c r="I132" t="s">
        <v>10607</v>
      </c>
      <c r="J132" t="s">
        <v>11710</v>
      </c>
      <c r="L132">
        <v>38</v>
      </c>
      <c r="M132">
        <v>138</v>
      </c>
      <c r="N132">
        <v>138</v>
      </c>
      <c r="O132">
        <v>138</v>
      </c>
      <c r="P132">
        <v>27.5</v>
      </c>
      <c r="T132">
        <v>138</v>
      </c>
      <c r="U132" s="17">
        <v>27.54</v>
      </c>
      <c r="V132" s="18">
        <v>27.54</v>
      </c>
    </row>
    <row r="133" spans="1:22" x14ac:dyDescent="0.2">
      <c r="A133" s="3" t="str">
        <f>_xlfn.XLOOKUP(FIN_STUDY_GROUP_INFECTION[[#This Row],[STUDY_GROUP_FK]],'splitting ID'!C:C,'splitting ID'!A:A)</f>
        <v>AUDU_2025</v>
      </c>
      <c r="B133" s="3" t="str">
        <f>_xlfn.XLOOKUP(FIN_STUDY_GROUP_INFECTION[[#This Row],[STUDY_GROUP_FK]],'splitting ID'!C:C,'splitting ID'!B:B)</f>
        <v>CAS</v>
      </c>
      <c r="C133" t="s">
        <v>12965</v>
      </c>
      <c r="D133" t="s">
        <v>10835</v>
      </c>
      <c r="E133" t="s">
        <v>7784</v>
      </c>
      <c r="F133" t="s">
        <v>12966</v>
      </c>
      <c r="G133" t="s">
        <v>10512</v>
      </c>
      <c r="H133">
        <v>1</v>
      </c>
      <c r="I133" t="s">
        <v>12941</v>
      </c>
      <c r="J133" t="s">
        <v>12967</v>
      </c>
      <c r="L133">
        <v>8</v>
      </c>
      <c r="M133">
        <v>109</v>
      </c>
      <c r="N133">
        <v>109</v>
      </c>
      <c r="O133">
        <v>109</v>
      </c>
      <c r="P133">
        <v>7.3</v>
      </c>
      <c r="S133" t="s">
        <v>12968</v>
      </c>
      <c r="T133">
        <v>109</v>
      </c>
      <c r="U133" s="17">
        <v>7.34</v>
      </c>
      <c r="V133" s="18">
        <v>7.34</v>
      </c>
    </row>
    <row r="134" spans="1:22" x14ac:dyDescent="0.2">
      <c r="A134" s="3" t="str">
        <f>_xlfn.XLOOKUP(FIN_STUDY_GROUP_INFECTION[[#This Row],[STUDY_GROUP_FK]],'splitting ID'!C:C,'splitting ID'!A:A)</f>
        <v>AUDU_2025</v>
      </c>
      <c r="B134" s="3" t="str">
        <f>_xlfn.XLOOKUP(FIN_STUDY_GROUP_INFECTION[[#This Row],[STUDY_GROUP_FK]],'splitting ID'!C:C,'splitting ID'!B:B)</f>
        <v>CON</v>
      </c>
      <c r="C134" t="s">
        <v>12969</v>
      </c>
      <c r="D134" t="s">
        <v>10835</v>
      </c>
      <c r="E134" t="s">
        <v>7784</v>
      </c>
      <c r="F134" t="s">
        <v>12966</v>
      </c>
      <c r="G134" t="s">
        <v>10512</v>
      </c>
      <c r="H134">
        <v>1</v>
      </c>
      <c r="I134" t="s">
        <v>12941</v>
      </c>
      <c r="J134" t="s">
        <v>12967</v>
      </c>
      <c r="L134">
        <v>12</v>
      </c>
      <c r="M134">
        <v>106</v>
      </c>
      <c r="N134">
        <v>106</v>
      </c>
      <c r="O134">
        <v>106</v>
      </c>
      <c r="P134">
        <v>11.3</v>
      </c>
      <c r="S134" t="s">
        <v>12968</v>
      </c>
      <c r="T134">
        <v>106</v>
      </c>
      <c r="U134" s="17">
        <v>11.32</v>
      </c>
      <c r="V134" s="18">
        <v>11.32</v>
      </c>
    </row>
    <row r="135" spans="1:22" x14ac:dyDescent="0.2">
      <c r="A135" s="3" t="str">
        <f>_xlfn.XLOOKUP(FIN_STUDY_GROUP_INFECTION[[#This Row],[STUDY_GROUP_FK]],'splitting ID'!C:C,'splitting ID'!A:A)</f>
        <v>AUST_2016</v>
      </c>
      <c r="B135" s="3" t="str">
        <f>_xlfn.XLOOKUP(FIN_STUDY_GROUP_INFECTION[[#This Row],[STUDY_GROUP_FK]],'splitting ID'!C:C,'splitting ID'!B:B)</f>
        <v>ONE</v>
      </c>
      <c r="C135" t="s">
        <v>12333</v>
      </c>
      <c r="D135" t="s">
        <v>12321</v>
      </c>
      <c r="E135" t="s">
        <v>10513</v>
      </c>
      <c r="G135" t="s">
        <v>10512</v>
      </c>
      <c r="H135">
        <v>1</v>
      </c>
      <c r="I135" t="s">
        <v>10882</v>
      </c>
      <c r="J135" t="s">
        <v>12334</v>
      </c>
      <c r="N135">
        <v>2360</v>
      </c>
      <c r="P135">
        <v>7.5</v>
      </c>
      <c r="T135">
        <v>2360</v>
      </c>
      <c r="U135" s="17"/>
      <c r="V135" s="18">
        <v>7.5</v>
      </c>
    </row>
    <row r="136" spans="1:22" x14ac:dyDescent="0.2">
      <c r="A136" s="3" t="str">
        <f>_xlfn.XLOOKUP(FIN_STUDY_GROUP_INFECTION[[#This Row],[STUDY_GROUP_FK]],'splitting ID'!C:C,'splitting ID'!A:A)</f>
        <v>AUTA_2020</v>
      </c>
      <c r="B136" s="3" t="str">
        <f>_xlfn.XLOOKUP(FIN_STUDY_GROUP_INFECTION[[#This Row],[STUDY_GROUP_FK]],'splitting ID'!C:C,'splitting ID'!B:B)</f>
        <v>ONE</v>
      </c>
      <c r="C136" t="s">
        <v>12970</v>
      </c>
      <c r="D136" t="s">
        <v>10858</v>
      </c>
      <c r="E136" t="s">
        <v>10859</v>
      </c>
      <c r="G136" t="s">
        <v>10512</v>
      </c>
      <c r="H136">
        <v>1</v>
      </c>
      <c r="I136" t="s">
        <v>10860</v>
      </c>
      <c r="J136" t="s">
        <v>10988</v>
      </c>
      <c r="L136">
        <v>25</v>
      </c>
      <c r="M136">
        <v>405</v>
      </c>
      <c r="N136">
        <v>405</v>
      </c>
      <c r="O136">
        <v>405</v>
      </c>
      <c r="P136">
        <v>6.17</v>
      </c>
      <c r="T136">
        <v>405</v>
      </c>
      <c r="U136" s="17">
        <v>6.17</v>
      </c>
      <c r="V136" s="18">
        <v>6.17</v>
      </c>
    </row>
    <row r="137" spans="1:22" x14ac:dyDescent="0.2">
      <c r="A137" s="3" t="str">
        <f>_xlfn.XLOOKUP(FIN_STUDY_GROUP_INFECTION[[#This Row],[STUDY_GROUP_FK]],'splitting ID'!C:C,'splitting ID'!A:A)</f>
        <v>AYAL_2022</v>
      </c>
      <c r="B137" s="3" t="str">
        <f>_xlfn.XLOOKUP(FIN_STUDY_GROUP_INFECTION[[#This Row],[STUDY_GROUP_FK]],'splitting ID'!C:C,'splitting ID'!B:B)</f>
        <v>FEM</v>
      </c>
      <c r="C137" t="s">
        <v>10652</v>
      </c>
      <c r="D137" t="s">
        <v>10839</v>
      </c>
      <c r="E137" t="s">
        <v>10859</v>
      </c>
      <c r="G137" t="s">
        <v>10512</v>
      </c>
      <c r="H137">
        <v>1</v>
      </c>
      <c r="I137" t="s">
        <v>5178</v>
      </c>
      <c r="J137" t="s">
        <v>10895</v>
      </c>
      <c r="L137">
        <v>37</v>
      </c>
      <c r="N137">
        <v>158</v>
      </c>
      <c r="O137">
        <v>158</v>
      </c>
      <c r="S137" t="s">
        <v>10896</v>
      </c>
      <c r="T137">
        <v>158</v>
      </c>
      <c r="U137" s="17">
        <v>23.417721519000001</v>
      </c>
      <c r="V137" s="18">
        <v>23.42</v>
      </c>
    </row>
    <row r="138" spans="1:22" x14ac:dyDescent="0.2">
      <c r="A138" s="3" t="str">
        <f>_xlfn.XLOOKUP(FIN_STUDY_GROUP_INFECTION[[#This Row],[STUDY_GROUP_FK]],'splitting ID'!C:C,'splitting ID'!A:A)</f>
        <v>AYAL_2022</v>
      </c>
      <c r="B138" s="3" t="str">
        <f>_xlfn.XLOOKUP(FIN_STUDY_GROUP_INFECTION[[#This Row],[STUDY_GROUP_FK]],'splitting ID'!C:C,'splitting ID'!B:B)</f>
        <v>MAL</v>
      </c>
      <c r="C138" t="s">
        <v>10655</v>
      </c>
      <c r="D138" t="s">
        <v>10839</v>
      </c>
      <c r="E138" t="s">
        <v>10851</v>
      </c>
      <c r="G138" t="s">
        <v>10512</v>
      </c>
      <c r="H138">
        <v>1</v>
      </c>
      <c r="I138" t="s">
        <v>5178</v>
      </c>
      <c r="J138" t="s">
        <v>10895</v>
      </c>
      <c r="L138">
        <v>126</v>
      </c>
      <c r="N138">
        <v>167</v>
      </c>
      <c r="O138">
        <v>167</v>
      </c>
      <c r="S138" t="s">
        <v>10896</v>
      </c>
      <c r="T138">
        <v>167</v>
      </c>
      <c r="U138" s="17">
        <v>75.449101795999994</v>
      </c>
      <c r="V138" s="18">
        <v>75.45</v>
      </c>
    </row>
    <row r="139" spans="1:22" x14ac:dyDescent="0.2">
      <c r="A139" s="3" t="str">
        <f>_xlfn.XLOOKUP(FIN_STUDY_GROUP_INFECTION[[#This Row],[STUDY_GROUP_FK]],'splitting ID'!C:C,'splitting ID'!A:A)</f>
        <v>AYAZ_2023</v>
      </c>
      <c r="B139" s="3" t="str">
        <f>_xlfn.XLOOKUP(FIN_STUDY_GROUP_INFECTION[[#This Row],[STUDY_GROUP_FK]],'splitting ID'!C:C,'splitting ID'!B:B)</f>
        <v>ONE</v>
      </c>
      <c r="C139" t="s">
        <v>10897</v>
      </c>
      <c r="D139" t="s">
        <v>10858</v>
      </c>
      <c r="E139" t="s">
        <v>10872</v>
      </c>
      <c r="G139" t="s">
        <v>10606</v>
      </c>
      <c r="H139">
        <v>1</v>
      </c>
      <c r="I139" t="s">
        <v>10607</v>
      </c>
      <c r="J139" t="s">
        <v>10898</v>
      </c>
      <c r="L139">
        <v>0</v>
      </c>
      <c r="N139">
        <v>158</v>
      </c>
      <c r="S139" t="s">
        <v>10899</v>
      </c>
      <c r="T139">
        <v>158</v>
      </c>
      <c r="U139" s="17">
        <v>0</v>
      </c>
      <c r="V139" s="18">
        <v>0</v>
      </c>
    </row>
    <row r="140" spans="1:22" x14ac:dyDescent="0.2">
      <c r="A140" s="3" t="str">
        <f>_xlfn.XLOOKUP(FIN_STUDY_GROUP_INFECTION[[#This Row],[STUDY_GROUP_FK]],'splitting ID'!C:C,'splitting ID'!A:A)</f>
        <v>AYAZ_2023</v>
      </c>
      <c r="B140" s="3" t="str">
        <f>_xlfn.XLOOKUP(FIN_STUDY_GROUP_INFECTION[[#This Row],[STUDY_GROUP_FK]],'splitting ID'!C:C,'splitting ID'!B:B)</f>
        <v>ONE</v>
      </c>
      <c r="C140" t="s">
        <v>10897</v>
      </c>
      <c r="D140" t="s">
        <v>10835</v>
      </c>
      <c r="E140" t="s">
        <v>10872</v>
      </c>
      <c r="G140" t="s">
        <v>10606</v>
      </c>
      <c r="H140">
        <v>1</v>
      </c>
      <c r="I140" t="s">
        <v>10607</v>
      </c>
      <c r="J140" t="s">
        <v>10898</v>
      </c>
      <c r="L140">
        <v>4</v>
      </c>
      <c r="N140">
        <v>158</v>
      </c>
      <c r="P140">
        <v>2.5</v>
      </c>
      <c r="T140">
        <v>158</v>
      </c>
      <c r="U140" s="17">
        <v>2.5316455699999998</v>
      </c>
      <c r="V140" s="18">
        <v>2.5299999999999998</v>
      </c>
    </row>
    <row r="141" spans="1:22" x14ac:dyDescent="0.2">
      <c r="A141" s="3" t="str">
        <f>_xlfn.XLOOKUP(FIN_STUDY_GROUP_INFECTION[[#This Row],[STUDY_GROUP_FK]],'splitting ID'!C:C,'splitting ID'!A:A)</f>
        <v>AYAZ_2023</v>
      </c>
      <c r="B141" s="3" t="str">
        <f>_xlfn.XLOOKUP(FIN_STUDY_GROUP_INFECTION[[#This Row],[STUDY_GROUP_FK]],'splitting ID'!C:C,'splitting ID'!B:B)</f>
        <v>ONE</v>
      </c>
      <c r="C141" t="s">
        <v>10897</v>
      </c>
      <c r="D141" t="s">
        <v>10839</v>
      </c>
      <c r="E141" t="s">
        <v>10872</v>
      </c>
      <c r="G141" t="s">
        <v>10606</v>
      </c>
      <c r="H141">
        <v>1</v>
      </c>
      <c r="I141" t="s">
        <v>10607</v>
      </c>
      <c r="J141" t="s">
        <v>10898</v>
      </c>
      <c r="L141">
        <v>5</v>
      </c>
      <c r="N141">
        <v>158</v>
      </c>
      <c r="P141">
        <v>3.1</v>
      </c>
      <c r="T141">
        <v>158</v>
      </c>
      <c r="U141" s="17">
        <v>3.1645569619999998</v>
      </c>
      <c r="V141" s="18">
        <v>3.16</v>
      </c>
    </row>
    <row r="142" spans="1:22" x14ac:dyDescent="0.2">
      <c r="A142" s="3" t="str">
        <f>_xlfn.XLOOKUP(FIN_STUDY_GROUP_INFECTION[[#This Row],[STUDY_GROUP_FK]],'splitting ID'!C:C,'splitting ID'!A:A)</f>
        <v>AZAM_2018</v>
      </c>
      <c r="B142" s="3" t="str">
        <f>_xlfn.XLOOKUP(FIN_STUDY_GROUP_INFECTION[[#This Row],[STUDY_GROUP_FK]],'splitting ID'!C:C,'splitting ID'!B:B)</f>
        <v>ONE</v>
      </c>
      <c r="C142" t="s">
        <v>11702</v>
      </c>
      <c r="D142" t="s">
        <v>10858</v>
      </c>
      <c r="E142" t="s">
        <v>10859</v>
      </c>
      <c r="G142" t="s">
        <v>10512</v>
      </c>
      <c r="H142">
        <v>2</v>
      </c>
      <c r="I142" t="s">
        <v>10944</v>
      </c>
      <c r="J142" t="s">
        <v>11703</v>
      </c>
      <c r="K142" t="s">
        <v>11558</v>
      </c>
      <c r="L142">
        <v>1</v>
      </c>
      <c r="M142">
        <v>482</v>
      </c>
      <c r="N142">
        <v>482</v>
      </c>
      <c r="O142">
        <v>482</v>
      </c>
      <c r="P142">
        <v>0.2</v>
      </c>
      <c r="S142" t="s">
        <v>11704</v>
      </c>
      <c r="T142">
        <v>482</v>
      </c>
      <c r="U142" s="17">
        <v>0.21</v>
      </c>
      <c r="V142" s="18">
        <v>0.21</v>
      </c>
    </row>
    <row r="143" spans="1:22" x14ac:dyDescent="0.2">
      <c r="A143" s="3" t="str">
        <f>_xlfn.XLOOKUP(FIN_STUDY_GROUP_INFECTION[[#This Row],[STUDY_GROUP_FK]],'splitting ID'!C:C,'splitting ID'!A:A)</f>
        <v>AZEV_2019</v>
      </c>
      <c r="B143" s="3" t="str">
        <f>_xlfn.XLOOKUP(FIN_STUDY_GROUP_INFECTION[[#This Row],[STUDY_GROUP_FK]],'splitting ID'!C:C,'splitting ID'!B:B)</f>
        <v>ONE</v>
      </c>
      <c r="C143" t="s">
        <v>11335</v>
      </c>
      <c r="D143" t="s">
        <v>10835</v>
      </c>
      <c r="E143" t="s">
        <v>10950</v>
      </c>
      <c r="G143" t="s">
        <v>10512</v>
      </c>
      <c r="H143">
        <v>1</v>
      </c>
      <c r="I143" t="s">
        <v>10619</v>
      </c>
      <c r="J143" t="s">
        <v>11337</v>
      </c>
      <c r="L143">
        <v>11</v>
      </c>
      <c r="N143">
        <v>100</v>
      </c>
      <c r="O143">
        <v>100</v>
      </c>
      <c r="P143">
        <v>11</v>
      </c>
      <c r="Q143">
        <v>5.62</v>
      </c>
      <c r="R143">
        <v>18.829999999999998</v>
      </c>
      <c r="T143">
        <v>100</v>
      </c>
      <c r="U143" s="17">
        <v>11</v>
      </c>
      <c r="V143" s="18">
        <v>11</v>
      </c>
    </row>
    <row r="144" spans="1:22" x14ac:dyDescent="0.2">
      <c r="A144" s="3" t="str">
        <f>_xlfn.XLOOKUP(FIN_STUDY_GROUP_INFECTION[[#This Row],[STUDY_GROUP_FK]],'splitting ID'!C:C,'splitting ID'!A:A)</f>
        <v>AZEV_2019</v>
      </c>
      <c r="B144" s="3" t="str">
        <f>_xlfn.XLOOKUP(FIN_STUDY_GROUP_INFECTION[[#This Row],[STUDY_GROUP_FK]],'splitting ID'!C:C,'splitting ID'!B:B)</f>
        <v>ONE</v>
      </c>
      <c r="C144" t="s">
        <v>11335</v>
      </c>
      <c r="D144" t="s">
        <v>10835</v>
      </c>
      <c r="E144" t="s">
        <v>10872</v>
      </c>
      <c r="G144" t="s">
        <v>10606</v>
      </c>
      <c r="H144">
        <v>1</v>
      </c>
      <c r="I144" t="s">
        <v>10619</v>
      </c>
      <c r="J144" t="s">
        <v>11337</v>
      </c>
      <c r="L144">
        <v>15</v>
      </c>
      <c r="N144">
        <v>100</v>
      </c>
      <c r="O144">
        <v>100</v>
      </c>
      <c r="P144">
        <v>15</v>
      </c>
      <c r="Q144">
        <v>8.65</v>
      </c>
      <c r="R144">
        <v>23.53</v>
      </c>
      <c r="T144">
        <v>100</v>
      </c>
      <c r="U144" s="17">
        <v>15</v>
      </c>
      <c r="V144" s="18">
        <v>15</v>
      </c>
    </row>
    <row r="145" spans="1:22" x14ac:dyDescent="0.2">
      <c r="A145" s="3" t="str">
        <f>_xlfn.XLOOKUP(FIN_STUDY_GROUP_INFECTION[[#This Row],[STUDY_GROUP_FK]],'splitting ID'!C:C,'splitting ID'!A:A)</f>
        <v>AZEV_2019</v>
      </c>
      <c r="B145" s="3" t="str">
        <f>_xlfn.XLOOKUP(FIN_STUDY_GROUP_INFECTION[[#This Row],[STUDY_GROUP_FK]],'splitting ID'!C:C,'splitting ID'!B:B)</f>
        <v>ONE</v>
      </c>
      <c r="C145" t="s">
        <v>11335</v>
      </c>
      <c r="D145" t="s">
        <v>10835</v>
      </c>
      <c r="E145" t="s">
        <v>7784</v>
      </c>
      <c r="F145" t="s">
        <v>11336</v>
      </c>
      <c r="G145" t="s">
        <v>6983</v>
      </c>
      <c r="H145">
        <v>1</v>
      </c>
      <c r="I145" t="s">
        <v>10619</v>
      </c>
      <c r="J145" t="s">
        <v>11337</v>
      </c>
      <c r="L145">
        <v>18</v>
      </c>
      <c r="N145">
        <v>100</v>
      </c>
      <c r="O145">
        <v>100</v>
      </c>
      <c r="P145">
        <v>18</v>
      </c>
      <c r="T145">
        <v>100</v>
      </c>
      <c r="U145" s="17">
        <v>18</v>
      </c>
      <c r="V145" s="18">
        <v>18</v>
      </c>
    </row>
    <row r="146" spans="1:22" x14ac:dyDescent="0.2">
      <c r="A146" s="3" t="str">
        <f>_xlfn.XLOOKUP(FIN_STUDY_GROUP_INFECTION[[#This Row],[STUDY_GROUP_FK]],'splitting ID'!C:C,'splitting ID'!A:A)</f>
        <v>AZIZ_2016</v>
      </c>
      <c r="B146" s="3" t="str">
        <f>_xlfn.XLOOKUP(FIN_STUDY_GROUP_INFECTION[[#This Row],[STUDY_GROUP_FK]],'splitting ID'!C:C,'splitting ID'!B:B)</f>
        <v>CON</v>
      </c>
      <c r="C146" t="s">
        <v>12975</v>
      </c>
      <c r="D146" t="s">
        <v>10839</v>
      </c>
      <c r="E146" t="s">
        <v>10859</v>
      </c>
      <c r="G146" t="s">
        <v>10512</v>
      </c>
      <c r="H146">
        <v>2</v>
      </c>
      <c r="I146" t="s">
        <v>10619</v>
      </c>
      <c r="J146" t="s">
        <v>12972</v>
      </c>
      <c r="K146" t="s">
        <v>12973</v>
      </c>
      <c r="L146">
        <v>10</v>
      </c>
      <c r="M146">
        <v>190</v>
      </c>
      <c r="N146">
        <v>190</v>
      </c>
      <c r="O146">
        <v>190</v>
      </c>
      <c r="P146">
        <v>5.26</v>
      </c>
      <c r="S146" t="s">
        <v>12976</v>
      </c>
      <c r="T146">
        <v>190</v>
      </c>
      <c r="U146" s="17">
        <v>5.26</v>
      </c>
      <c r="V146" s="18">
        <v>5.26</v>
      </c>
    </row>
    <row r="147" spans="1:22" x14ac:dyDescent="0.2">
      <c r="A147" s="3" t="str">
        <f>_xlfn.XLOOKUP(FIN_STUDY_GROUP_INFECTION[[#This Row],[STUDY_GROUP_FK]],'splitting ID'!C:C,'splitting ID'!A:A)</f>
        <v>AZIZ_2016</v>
      </c>
      <c r="B147" s="3" t="str">
        <f>_xlfn.XLOOKUP(FIN_STUDY_GROUP_INFECTION[[#This Row],[STUDY_GROUP_FK]],'splitting ID'!C:C,'splitting ID'!B:B)</f>
        <v>CAS</v>
      </c>
      <c r="C147" t="s">
        <v>12971</v>
      </c>
      <c r="D147" t="s">
        <v>10839</v>
      </c>
      <c r="E147" t="s">
        <v>10859</v>
      </c>
      <c r="G147" t="s">
        <v>10512</v>
      </c>
      <c r="H147">
        <v>2</v>
      </c>
      <c r="I147" t="s">
        <v>10619</v>
      </c>
      <c r="J147" t="s">
        <v>12972</v>
      </c>
      <c r="K147" t="s">
        <v>12973</v>
      </c>
      <c r="L147">
        <v>22</v>
      </c>
      <c r="M147">
        <v>130</v>
      </c>
      <c r="N147">
        <v>130</v>
      </c>
      <c r="O147">
        <v>130</v>
      </c>
      <c r="P147">
        <v>16.899999999999999</v>
      </c>
      <c r="S147" t="s">
        <v>12974</v>
      </c>
      <c r="T147">
        <v>130</v>
      </c>
      <c r="U147" s="17">
        <v>16.920000000000002</v>
      </c>
      <c r="V147" s="18">
        <v>16.920000000000002</v>
      </c>
    </row>
    <row r="148" spans="1:22" x14ac:dyDescent="0.2">
      <c r="A148" s="3" t="str">
        <f>_xlfn.XLOOKUP(FIN_STUDY_GROUP_INFECTION[[#This Row],[STUDY_GROUP_FK]],'splitting ID'!C:C,'splitting ID'!A:A)</f>
        <v>BADM_2016</v>
      </c>
      <c r="B148" s="3" t="str">
        <f>_xlfn.XLOOKUP(FIN_STUDY_GROUP_INFECTION[[#This Row],[STUDY_GROUP_FK]],'splitting ID'!C:C,'splitting ID'!B:B)</f>
        <v>ONE</v>
      </c>
      <c r="C148" t="s">
        <v>11705</v>
      </c>
      <c r="D148" t="s">
        <v>10839</v>
      </c>
      <c r="E148" t="s">
        <v>10859</v>
      </c>
      <c r="G148" t="s">
        <v>10606</v>
      </c>
      <c r="H148">
        <v>1</v>
      </c>
      <c r="I148" t="s">
        <v>10607</v>
      </c>
      <c r="J148" t="s">
        <v>11354</v>
      </c>
      <c r="L148">
        <v>14</v>
      </c>
      <c r="M148">
        <v>125</v>
      </c>
      <c r="N148">
        <v>125</v>
      </c>
      <c r="O148">
        <v>125</v>
      </c>
      <c r="P148">
        <v>11</v>
      </c>
      <c r="T148">
        <v>125</v>
      </c>
      <c r="U148" s="17">
        <v>11.2</v>
      </c>
      <c r="V148" s="18">
        <v>11.2</v>
      </c>
    </row>
    <row r="149" spans="1:22" x14ac:dyDescent="0.2">
      <c r="A149" s="3" t="str">
        <f>_xlfn.XLOOKUP(FIN_STUDY_GROUP_INFECTION[[#This Row],[STUDY_GROUP_FK]],'splitting ID'!C:C,'splitting ID'!A:A)</f>
        <v>BADM_2016</v>
      </c>
      <c r="B149" s="3" t="str">
        <f>_xlfn.XLOOKUP(FIN_STUDY_GROUP_INFECTION[[#This Row],[STUDY_GROUP_FK]],'splitting ID'!C:C,'splitting ID'!B:B)</f>
        <v>ONE</v>
      </c>
      <c r="C149" t="s">
        <v>11705</v>
      </c>
      <c r="D149" t="s">
        <v>10835</v>
      </c>
      <c r="E149" t="s">
        <v>10859</v>
      </c>
      <c r="G149" t="s">
        <v>10606</v>
      </c>
      <c r="H149">
        <v>1</v>
      </c>
      <c r="I149" t="s">
        <v>10607</v>
      </c>
      <c r="J149" t="s">
        <v>11354</v>
      </c>
      <c r="L149">
        <v>25</v>
      </c>
      <c r="M149">
        <v>125</v>
      </c>
      <c r="N149">
        <v>125</v>
      </c>
      <c r="O149">
        <v>125</v>
      </c>
      <c r="P149">
        <v>20</v>
      </c>
      <c r="T149">
        <v>125</v>
      </c>
      <c r="U149" s="17">
        <v>20</v>
      </c>
      <c r="V149" s="18">
        <v>20</v>
      </c>
    </row>
    <row r="150" spans="1:22" x14ac:dyDescent="0.2">
      <c r="A150" s="3" t="str">
        <f>_xlfn.XLOOKUP(FIN_STUDY_GROUP_INFECTION[[#This Row],[STUDY_GROUP_FK]],'splitting ID'!C:C,'splitting ID'!A:A)</f>
        <v>BADM_2016</v>
      </c>
      <c r="B150" s="3" t="str">
        <f>_xlfn.XLOOKUP(FIN_STUDY_GROUP_INFECTION[[#This Row],[STUDY_GROUP_FK]],'splitting ID'!C:C,'splitting ID'!B:B)</f>
        <v>ONE</v>
      </c>
      <c r="C150" t="s">
        <v>11705</v>
      </c>
      <c r="D150" t="s">
        <v>10858</v>
      </c>
      <c r="E150" t="s">
        <v>10859</v>
      </c>
      <c r="G150" t="s">
        <v>10606</v>
      </c>
      <c r="H150">
        <v>1</v>
      </c>
      <c r="I150" t="s">
        <v>10607</v>
      </c>
      <c r="J150" t="s">
        <v>11399</v>
      </c>
      <c r="L150">
        <v>47</v>
      </c>
      <c r="M150">
        <v>125</v>
      </c>
      <c r="N150">
        <v>125</v>
      </c>
      <c r="O150">
        <v>125</v>
      </c>
      <c r="P150">
        <v>37.6</v>
      </c>
      <c r="T150">
        <v>125</v>
      </c>
      <c r="U150" s="17">
        <v>37.6</v>
      </c>
      <c r="V150" s="18">
        <v>37.6</v>
      </c>
    </row>
    <row r="151" spans="1:22" x14ac:dyDescent="0.2">
      <c r="A151" s="3" t="str">
        <f>_xlfn.XLOOKUP(FIN_STUDY_GROUP_INFECTION[[#This Row],[STUDY_GROUP_FK]],'splitting ID'!C:C,'splitting ID'!A:A)</f>
        <v>BADM_2019</v>
      </c>
      <c r="B151" s="3" t="str">
        <f>_xlfn.XLOOKUP(FIN_STUDY_GROUP_INFECTION[[#This Row],[STUDY_GROUP_FK]],'splitting ID'!C:C,'splitting ID'!B:B)</f>
        <v>MSM</v>
      </c>
      <c r="C151" t="s">
        <v>11343</v>
      </c>
      <c r="D151" t="s">
        <v>10839</v>
      </c>
      <c r="E151" t="s">
        <v>10856</v>
      </c>
      <c r="G151" t="s">
        <v>10606</v>
      </c>
      <c r="H151">
        <v>2</v>
      </c>
      <c r="I151" t="s">
        <v>10607</v>
      </c>
      <c r="J151" t="s">
        <v>11339</v>
      </c>
      <c r="K151" t="s">
        <v>11345</v>
      </c>
      <c r="L151">
        <v>43</v>
      </c>
      <c r="M151">
        <v>733</v>
      </c>
      <c r="P151">
        <v>5.9</v>
      </c>
      <c r="S151" t="s">
        <v>11341</v>
      </c>
      <c r="T151">
        <v>733</v>
      </c>
      <c r="U151" s="17">
        <v>5.87</v>
      </c>
      <c r="V151" s="18">
        <v>5.87</v>
      </c>
    </row>
    <row r="152" spans="1:22" x14ac:dyDescent="0.2">
      <c r="A152" s="3" t="str">
        <f>_xlfn.XLOOKUP(FIN_STUDY_GROUP_INFECTION[[#This Row],[STUDY_GROUP_FK]],'splitting ID'!C:C,'splitting ID'!A:A)</f>
        <v>BADM_2019</v>
      </c>
      <c r="B152" s="3" t="str">
        <f>_xlfn.XLOOKUP(FIN_STUDY_GROUP_INFECTION[[#This Row],[STUDY_GROUP_FK]],'splitting ID'!C:C,'splitting ID'!B:B)</f>
        <v>MSM</v>
      </c>
      <c r="C152" t="s">
        <v>11343</v>
      </c>
      <c r="D152" t="s">
        <v>10835</v>
      </c>
      <c r="E152" t="s">
        <v>10856</v>
      </c>
      <c r="G152" t="s">
        <v>10606</v>
      </c>
      <c r="H152">
        <v>2</v>
      </c>
      <c r="I152" t="s">
        <v>10607</v>
      </c>
      <c r="J152" t="s">
        <v>11339</v>
      </c>
      <c r="K152" t="s">
        <v>11344</v>
      </c>
      <c r="L152">
        <v>61</v>
      </c>
      <c r="M152">
        <v>733</v>
      </c>
      <c r="P152">
        <v>8.3000000000000007</v>
      </c>
      <c r="S152" t="s">
        <v>11341</v>
      </c>
      <c r="T152">
        <v>733</v>
      </c>
      <c r="U152" s="17">
        <v>8.32</v>
      </c>
      <c r="V152" s="18">
        <v>8.32</v>
      </c>
    </row>
    <row r="153" spans="1:22" x14ac:dyDescent="0.2">
      <c r="A153" s="3" t="str">
        <f>_xlfn.XLOOKUP(FIN_STUDY_GROUP_INFECTION[[#This Row],[STUDY_GROUP_FK]],'splitting ID'!C:C,'splitting ID'!A:A)</f>
        <v>BADM_2019</v>
      </c>
      <c r="B153" s="3" t="str">
        <f>_xlfn.XLOOKUP(FIN_STUDY_GROUP_INFECTION[[#This Row],[STUDY_GROUP_FK]],'splitting ID'!C:C,'splitting ID'!B:B)</f>
        <v>FSW</v>
      </c>
      <c r="C153" t="s">
        <v>11338</v>
      </c>
      <c r="D153" t="s">
        <v>10839</v>
      </c>
      <c r="E153" t="s">
        <v>10856</v>
      </c>
      <c r="G153" t="s">
        <v>10606</v>
      </c>
      <c r="H153">
        <v>2</v>
      </c>
      <c r="I153" t="s">
        <v>10607</v>
      </c>
      <c r="J153" t="s">
        <v>11339</v>
      </c>
      <c r="K153" t="s">
        <v>11342</v>
      </c>
      <c r="L153">
        <v>292</v>
      </c>
      <c r="M153">
        <v>1362</v>
      </c>
      <c r="P153">
        <v>21.4</v>
      </c>
      <c r="S153" t="s">
        <v>11341</v>
      </c>
      <c r="T153">
        <v>1362</v>
      </c>
      <c r="U153" s="17">
        <v>21.44</v>
      </c>
      <c r="V153" s="18">
        <v>21.44</v>
      </c>
    </row>
    <row r="154" spans="1:22" x14ac:dyDescent="0.2">
      <c r="A154" s="3" t="str">
        <f>_xlfn.XLOOKUP(FIN_STUDY_GROUP_INFECTION[[#This Row],[STUDY_GROUP_FK]],'splitting ID'!C:C,'splitting ID'!A:A)</f>
        <v>BADM_2019</v>
      </c>
      <c r="B154" s="3" t="str">
        <f>_xlfn.XLOOKUP(FIN_STUDY_GROUP_INFECTION[[#This Row],[STUDY_GROUP_FK]],'splitting ID'!C:C,'splitting ID'!B:B)</f>
        <v>FSW</v>
      </c>
      <c r="C154" t="s">
        <v>11338</v>
      </c>
      <c r="D154" t="s">
        <v>10835</v>
      </c>
      <c r="E154" t="s">
        <v>10856</v>
      </c>
      <c r="G154" t="s">
        <v>10606</v>
      </c>
      <c r="H154">
        <v>2</v>
      </c>
      <c r="I154" t="s">
        <v>10607</v>
      </c>
      <c r="J154" t="s">
        <v>11339</v>
      </c>
      <c r="K154" t="s">
        <v>11340</v>
      </c>
      <c r="L154">
        <v>427</v>
      </c>
      <c r="M154">
        <v>1362</v>
      </c>
      <c r="P154">
        <v>31.4</v>
      </c>
      <c r="S154" t="s">
        <v>11341</v>
      </c>
      <c r="T154">
        <v>1362</v>
      </c>
      <c r="U154" s="17">
        <v>31.35</v>
      </c>
      <c r="V154" s="18">
        <v>31.35</v>
      </c>
    </row>
    <row r="155" spans="1:22" x14ac:dyDescent="0.2">
      <c r="A155" s="3" t="str">
        <f>_xlfn.XLOOKUP(FIN_STUDY_GROUP_INFECTION[[#This Row],[STUDY_GROUP_FK]],'splitting ID'!C:C,'splitting ID'!A:A)</f>
        <v>BAET_2016</v>
      </c>
      <c r="B155" s="3" t="str">
        <f>_xlfn.XLOOKUP(FIN_STUDY_GROUP_INFECTION[[#This Row],[STUDY_GROUP_FK]],'splitting ID'!C:C,'splitting ID'!B:B)</f>
        <v>PLB</v>
      </c>
      <c r="C155" t="s">
        <v>11708</v>
      </c>
      <c r="D155" t="s">
        <v>10839</v>
      </c>
      <c r="E155" t="s">
        <v>10872</v>
      </c>
      <c r="G155" t="s">
        <v>10606</v>
      </c>
      <c r="H155">
        <v>1</v>
      </c>
      <c r="I155" t="s">
        <v>10607</v>
      </c>
      <c r="J155" t="s">
        <v>11442</v>
      </c>
      <c r="L155">
        <v>51</v>
      </c>
      <c r="M155">
        <v>1316</v>
      </c>
      <c r="N155">
        <v>1316</v>
      </c>
      <c r="O155">
        <v>1316</v>
      </c>
      <c r="P155">
        <v>4</v>
      </c>
      <c r="S155" t="s">
        <v>11707</v>
      </c>
      <c r="T155">
        <v>1316</v>
      </c>
      <c r="U155" s="17">
        <v>3.88</v>
      </c>
      <c r="V155" s="18">
        <v>3.88</v>
      </c>
    </row>
    <row r="156" spans="1:22" x14ac:dyDescent="0.2">
      <c r="A156" s="3" t="str">
        <f>_xlfn.XLOOKUP(FIN_STUDY_GROUP_INFECTION[[#This Row],[STUDY_GROUP_FK]],'splitting ID'!C:C,'splitting ID'!A:A)</f>
        <v>BAET_2016</v>
      </c>
      <c r="B156" s="3" t="str">
        <f>_xlfn.XLOOKUP(FIN_STUDY_GROUP_INFECTION[[#This Row],[STUDY_GROUP_FK]],'splitting ID'!C:C,'splitting ID'!B:B)</f>
        <v>DAP</v>
      </c>
      <c r="C156" t="s">
        <v>11706</v>
      </c>
      <c r="D156" t="s">
        <v>10839</v>
      </c>
      <c r="E156" t="s">
        <v>10872</v>
      </c>
      <c r="G156" t="s">
        <v>10606</v>
      </c>
      <c r="H156">
        <v>1</v>
      </c>
      <c r="I156" t="s">
        <v>10607</v>
      </c>
      <c r="J156" t="s">
        <v>11442</v>
      </c>
      <c r="L156">
        <v>58</v>
      </c>
      <c r="M156">
        <v>1313</v>
      </c>
      <c r="N156">
        <v>1313</v>
      </c>
      <c r="O156">
        <v>1313</v>
      </c>
      <c r="P156">
        <v>4</v>
      </c>
      <c r="S156" t="s">
        <v>11707</v>
      </c>
      <c r="T156">
        <v>1313</v>
      </c>
      <c r="U156" s="17">
        <v>4.42</v>
      </c>
      <c r="V156" s="18">
        <v>4.42</v>
      </c>
    </row>
    <row r="157" spans="1:22" x14ac:dyDescent="0.2">
      <c r="A157" s="3" t="str">
        <f>_xlfn.XLOOKUP(FIN_STUDY_GROUP_INFECTION[[#This Row],[STUDY_GROUP_FK]],'splitting ID'!C:C,'splitting ID'!A:A)</f>
        <v>BAET_2016</v>
      </c>
      <c r="B157" s="3" t="str">
        <f>_xlfn.XLOOKUP(FIN_STUDY_GROUP_INFECTION[[#This Row],[STUDY_GROUP_FK]],'splitting ID'!C:C,'splitting ID'!B:B)</f>
        <v>PLB</v>
      </c>
      <c r="C157" t="s">
        <v>11708</v>
      </c>
      <c r="D157" t="s">
        <v>10858</v>
      </c>
      <c r="E157" t="s">
        <v>10836</v>
      </c>
      <c r="G157" t="s">
        <v>10512</v>
      </c>
      <c r="H157">
        <v>1</v>
      </c>
      <c r="I157" t="s">
        <v>10893</v>
      </c>
      <c r="J157" t="s">
        <v>11442</v>
      </c>
      <c r="L157">
        <v>90</v>
      </c>
      <c r="M157">
        <v>1316</v>
      </c>
      <c r="N157">
        <v>1316</v>
      </c>
      <c r="O157">
        <v>1316</v>
      </c>
      <c r="P157">
        <v>7</v>
      </c>
      <c r="S157" t="s">
        <v>11707</v>
      </c>
      <c r="T157">
        <v>1316</v>
      </c>
      <c r="U157" s="17">
        <v>6.84</v>
      </c>
      <c r="V157" s="18">
        <v>6.84</v>
      </c>
    </row>
    <row r="158" spans="1:22" x14ac:dyDescent="0.2">
      <c r="A158" s="3" t="str">
        <f>_xlfn.XLOOKUP(FIN_STUDY_GROUP_INFECTION[[#This Row],[STUDY_GROUP_FK]],'splitting ID'!C:C,'splitting ID'!A:A)</f>
        <v>BAET_2016</v>
      </c>
      <c r="B158" s="3" t="str">
        <f>_xlfn.XLOOKUP(FIN_STUDY_GROUP_INFECTION[[#This Row],[STUDY_GROUP_FK]],'splitting ID'!C:C,'splitting ID'!B:B)</f>
        <v>DAP</v>
      </c>
      <c r="C158" t="s">
        <v>11706</v>
      </c>
      <c r="D158" t="s">
        <v>10858</v>
      </c>
      <c r="E158" t="s">
        <v>10836</v>
      </c>
      <c r="G158" t="s">
        <v>10512</v>
      </c>
      <c r="H158">
        <v>1</v>
      </c>
      <c r="I158" t="s">
        <v>10893</v>
      </c>
      <c r="J158" t="s">
        <v>11442</v>
      </c>
      <c r="L158">
        <v>91</v>
      </c>
      <c r="M158">
        <v>1313</v>
      </c>
      <c r="N158">
        <v>1313</v>
      </c>
      <c r="O158">
        <v>1313</v>
      </c>
      <c r="P158">
        <v>7</v>
      </c>
      <c r="S158" t="s">
        <v>11707</v>
      </c>
      <c r="T158">
        <v>1313</v>
      </c>
      <c r="U158" s="17">
        <v>6.93</v>
      </c>
      <c r="V158" s="18">
        <v>6.93</v>
      </c>
    </row>
    <row r="159" spans="1:22" x14ac:dyDescent="0.2">
      <c r="A159" s="3" t="str">
        <f>_xlfn.XLOOKUP(FIN_STUDY_GROUP_INFECTION[[#This Row],[STUDY_GROUP_FK]],'splitting ID'!C:C,'splitting ID'!A:A)</f>
        <v>BAET_2016</v>
      </c>
      <c r="B159" s="3" t="str">
        <f>_xlfn.XLOOKUP(FIN_STUDY_GROUP_INFECTION[[#This Row],[STUDY_GROUP_FK]],'splitting ID'!C:C,'splitting ID'!B:B)</f>
        <v>PLB</v>
      </c>
      <c r="C159" t="s">
        <v>11708</v>
      </c>
      <c r="D159" t="s">
        <v>10835</v>
      </c>
      <c r="E159" t="s">
        <v>10872</v>
      </c>
      <c r="G159" t="s">
        <v>10606</v>
      </c>
      <c r="H159">
        <v>1</v>
      </c>
      <c r="I159" t="s">
        <v>10607</v>
      </c>
      <c r="J159" t="s">
        <v>11442</v>
      </c>
      <c r="L159">
        <v>141</v>
      </c>
      <c r="M159">
        <v>1316</v>
      </c>
      <c r="N159">
        <v>1316</v>
      </c>
      <c r="O159">
        <v>1316</v>
      </c>
      <c r="P159">
        <v>11</v>
      </c>
      <c r="S159" t="s">
        <v>11707</v>
      </c>
      <c r="T159">
        <v>1316</v>
      </c>
      <c r="U159" s="17">
        <v>10.71</v>
      </c>
      <c r="V159" s="18">
        <v>10.71</v>
      </c>
    </row>
    <row r="160" spans="1:22" x14ac:dyDescent="0.2">
      <c r="A160" s="3" t="str">
        <f>_xlfn.XLOOKUP(FIN_STUDY_GROUP_INFECTION[[#This Row],[STUDY_GROUP_FK]],'splitting ID'!C:C,'splitting ID'!A:A)</f>
        <v>BAET_2016</v>
      </c>
      <c r="B160" s="3" t="str">
        <f>_xlfn.XLOOKUP(FIN_STUDY_GROUP_INFECTION[[#This Row],[STUDY_GROUP_FK]],'splitting ID'!C:C,'splitting ID'!B:B)</f>
        <v>DAP</v>
      </c>
      <c r="C160" t="s">
        <v>11706</v>
      </c>
      <c r="D160" t="s">
        <v>10835</v>
      </c>
      <c r="E160" t="s">
        <v>10872</v>
      </c>
      <c r="G160" t="s">
        <v>10606</v>
      </c>
      <c r="H160">
        <v>1</v>
      </c>
      <c r="I160" t="s">
        <v>10607</v>
      </c>
      <c r="J160" t="s">
        <v>11442</v>
      </c>
      <c r="L160">
        <v>175</v>
      </c>
      <c r="M160">
        <v>1313</v>
      </c>
      <c r="N160">
        <v>1313</v>
      </c>
      <c r="O160">
        <v>1313</v>
      </c>
      <c r="P160">
        <v>13</v>
      </c>
      <c r="S160" t="s">
        <v>11707</v>
      </c>
      <c r="T160">
        <v>1313</v>
      </c>
      <c r="U160" s="17">
        <v>13.33</v>
      </c>
      <c r="V160" s="18">
        <v>13.33</v>
      </c>
    </row>
    <row r="161" spans="1:22" x14ac:dyDescent="0.2">
      <c r="A161" s="3" t="str">
        <f>_xlfn.XLOOKUP(FIN_STUDY_GROUP_INFECTION[[#This Row],[STUDY_GROUP_FK]],'splitting ID'!C:C,'splitting ID'!A:A)</f>
        <v>BAET_2021</v>
      </c>
      <c r="B161" s="3" t="str">
        <f>_xlfn.XLOOKUP(FIN_STUDY_GROUP_INFECTION[[#This Row],[STUDY_GROUP_FK]],'splitting ID'!C:C,'splitting ID'!B:B)</f>
        <v>ONE</v>
      </c>
      <c r="C161" t="s">
        <v>10732</v>
      </c>
      <c r="D161" t="s">
        <v>10839</v>
      </c>
      <c r="E161" t="s">
        <v>6970</v>
      </c>
      <c r="G161" t="s">
        <v>6970</v>
      </c>
      <c r="H161">
        <v>1</v>
      </c>
      <c r="I161" t="s">
        <v>6203</v>
      </c>
      <c r="J161" t="s">
        <v>6970</v>
      </c>
      <c r="L161">
        <v>27</v>
      </c>
      <c r="N161">
        <v>1456</v>
      </c>
      <c r="O161">
        <v>1456</v>
      </c>
      <c r="P161">
        <v>2</v>
      </c>
      <c r="S161" t="s">
        <v>11346</v>
      </c>
      <c r="T161">
        <v>1456</v>
      </c>
      <c r="U161" s="17">
        <v>1.85</v>
      </c>
      <c r="V161" s="18">
        <v>1.85</v>
      </c>
    </row>
    <row r="162" spans="1:22" x14ac:dyDescent="0.2">
      <c r="A162" s="3" t="str">
        <f>_xlfn.XLOOKUP(FIN_STUDY_GROUP_INFECTION[[#This Row],[STUDY_GROUP_FK]],'splitting ID'!C:C,'splitting ID'!A:A)</f>
        <v>BAET_2021</v>
      </c>
      <c r="B162" s="3" t="str">
        <f>_xlfn.XLOOKUP(FIN_STUDY_GROUP_INFECTION[[#This Row],[STUDY_GROUP_FK]],'splitting ID'!C:C,'splitting ID'!B:B)</f>
        <v>ONE</v>
      </c>
      <c r="C162" t="s">
        <v>10732</v>
      </c>
      <c r="D162" t="s">
        <v>10858</v>
      </c>
      <c r="E162" t="s">
        <v>6970</v>
      </c>
      <c r="G162" t="s">
        <v>6970</v>
      </c>
      <c r="H162">
        <v>1</v>
      </c>
      <c r="I162" t="s">
        <v>6203</v>
      </c>
      <c r="J162" t="s">
        <v>6970</v>
      </c>
      <c r="L162">
        <v>80</v>
      </c>
      <c r="N162">
        <v>1456</v>
      </c>
      <c r="O162">
        <v>1456</v>
      </c>
      <c r="P162">
        <v>6</v>
      </c>
      <c r="S162" t="s">
        <v>11346</v>
      </c>
      <c r="T162">
        <v>1456</v>
      </c>
      <c r="U162" s="17">
        <v>5.49</v>
      </c>
      <c r="V162" s="18">
        <v>5.49</v>
      </c>
    </row>
    <row r="163" spans="1:22" x14ac:dyDescent="0.2">
      <c r="A163" s="3" t="str">
        <f>_xlfn.XLOOKUP(FIN_STUDY_GROUP_INFECTION[[#This Row],[STUDY_GROUP_FK]],'splitting ID'!C:C,'splitting ID'!A:A)</f>
        <v>BAET_2021</v>
      </c>
      <c r="B163" s="3" t="str">
        <f>_xlfn.XLOOKUP(FIN_STUDY_GROUP_INFECTION[[#This Row],[STUDY_GROUP_FK]],'splitting ID'!C:C,'splitting ID'!B:B)</f>
        <v>ONE</v>
      </c>
      <c r="C163" t="s">
        <v>10732</v>
      </c>
      <c r="D163" t="s">
        <v>10835</v>
      </c>
      <c r="E163" t="s">
        <v>6970</v>
      </c>
      <c r="G163" t="s">
        <v>6970</v>
      </c>
      <c r="H163">
        <v>1</v>
      </c>
      <c r="I163" t="s">
        <v>6203</v>
      </c>
      <c r="J163" t="s">
        <v>6970</v>
      </c>
      <c r="L163">
        <v>129</v>
      </c>
      <c r="N163">
        <v>1456</v>
      </c>
      <c r="O163">
        <v>1456</v>
      </c>
      <c r="P163">
        <v>9</v>
      </c>
      <c r="S163" t="s">
        <v>11346</v>
      </c>
      <c r="T163">
        <v>1456</v>
      </c>
      <c r="U163" s="17">
        <v>8.86</v>
      </c>
      <c r="V163" s="18">
        <v>8.86</v>
      </c>
    </row>
    <row r="164" spans="1:22" x14ac:dyDescent="0.2">
      <c r="A164" s="3" t="str">
        <f>_xlfn.XLOOKUP(FIN_STUDY_GROUP_INFECTION[[#This Row],[STUDY_GROUP_FK]],'splitting ID'!C:C,'splitting ID'!A:A)</f>
        <v>BAHR_2023</v>
      </c>
      <c r="B164" s="3" t="str">
        <f>_xlfn.XLOOKUP(FIN_STUDY_GROUP_INFECTION[[#This Row],[STUDY_GROUP_FK]],'splitting ID'!C:C,'splitting ID'!B:B)</f>
        <v>ONE</v>
      </c>
      <c r="C164" t="s">
        <v>10900</v>
      </c>
      <c r="D164" t="s">
        <v>10858</v>
      </c>
      <c r="E164" t="s">
        <v>10901</v>
      </c>
      <c r="G164" t="s">
        <v>10512</v>
      </c>
      <c r="H164">
        <v>1</v>
      </c>
      <c r="I164" t="s">
        <v>10619</v>
      </c>
      <c r="J164" t="s">
        <v>10902</v>
      </c>
      <c r="L164">
        <v>26</v>
      </c>
      <c r="N164">
        <v>534</v>
      </c>
      <c r="O164">
        <v>534</v>
      </c>
      <c r="P164">
        <v>4.8600000000000003</v>
      </c>
      <c r="T164">
        <v>534</v>
      </c>
      <c r="U164" s="17">
        <v>4.868913858</v>
      </c>
      <c r="V164" s="18">
        <v>4.87</v>
      </c>
    </row>
    <row r="165" spans="1:22" x14ac:dyDescent="0.2">
      <c r="A165" s="3" t="str">
        <f>_xlfn.XLOOKUP(FIN_STUDY_GROUP_INFECTION[[#This Row],[STUDY_GROUP_FK]],'splitting ID'!C:C,'splitting ID'!A:A)</f>
        <v>BAIS_2020</v>
      </c>
      <c r="B165" s="3" t="str">
        <f>_xlfn.XLOOKUP(FIN_STUDY_GROUP_INFECTION[[#This Row],[STUDY_GROUP_FK]],'splitting ID'!C:C,'splitting ID'!B:B)</f>
        <v>NPS</v>
      </c>
      <c r="C165" t="s">
        <v>10693</v>
      </c>
      <c r="D165" t="s">
        <v>10835</v>
      </c>
      <c r="E165" t="s">
        <v>10859</v>
      </c>
      <c r="G165" t="s">
        <v>10606</v>
      </c>
      <c r="H165">
        <v>1</v>
      </c>
      <c r="I165" t="s">
        <v>10619</v>
      </c>
      <c r="J165" t="s">
        <v>11525</v>
      </c>
      <c r="N165">
        <v>222</v>
      </c>
      <c r="O165">
        <v>222</v>
      </c>
      <c r="P165">
        <v>0.45</v>
      </c>
      <c r="S165" t="s">
        <v>11526</v>
      </c>
      <c r="T165">
        <v>222</v>
      </c>
      <c r="U165" s="17"/>
      <c r="V165" s="18">
        <v>0.45</v>
      </c>
    </row>
    <row r="166" spans="1:22" x14ac:dyDescent="0.2">
      <c r="A166" s="3" t="str">
        <f>_xlfn.XLOOKUP(FIN_STUDY_GROUP_INFECTION[[#This Row],[STUDY_GROUP_FK]],'splitting ID'!C:C,'splitting ID'!A:A)</f>
        <v>BAIS_2020</v>
      </c>
      <c r="B166" s="3" t="str">
        <f>_xlfn.XLOOKUP(FIN_STUDY_GROUP_INFECTION[[#This Row],[STUDY_GROUP_FK]],'splitting ID'!C:C,'splitting ID'!B:B)</f>
        <v>NPS</v>
      </c>
      <c r="C166" t="s">
        <v>10693</v>
      </c>
      <c r="D166" t="s">
        <v>10839</v>
      </c>
      <c r="E166" t="s">
        <v>10859</v>
      </c>
      <c r="G166" t="s">
        <v>10606</v>
      </c>
      <c r="H166">
        <v>1</v>
      </c>
      <c r="I166" t="s">
        <v>10619</v>
      </c>
      <c r="J166" t="s">
        <v>11525</v>
      </c>
      <c r="N166">
        <v>222</v>
      </c>
      <c r="O166">
        <v>222</v>
      </c>
      <c r="P166">
        <v>1</v>
      </c>
      <c r="S166" t="s">
        <v>11527</v>
      </c>
      <c r="T166">
        <v>222</v>
      </c>
      <c r="U166" s="17"/>
      <c r="V166" s="18">
        <v>1</v>
      </c>
    </row>
    <row r="167" spans="1:22" x14ac:dyDescent="0.2">
      <c r="A167" s="3" t="str">
        <f>_xlfn.XLOOKUP(FIN_STUDY_GROUP_INFECTION[[#This Row],[STUDY_GROUP_FK]],'splitting ID'!C:C,'splitting ID'!A:A)</f>
        <v>BAIS_2020</v>
      </c>
      <c r="B167" s="3" t="str">
        <f>_xlfn.XLOOKUP(FIN_STUDY_GROUP_INFECTION[[#This Row],[STUDY_GROUP_FK]],'splitting ID'!C:C,'splitting ID'!B:B)</f>
        <v>NPS</v>
      </c>
      <c r="C167" t="s">
        <v>10693</v>
      </c>
      <c r="D167" t="s">
        <v>10858</v>
      </c>
      <c r="E167" t="s">
        <v>10859</v>
      </c>
      <c r="G167" t="s">
        <v>10606</v>
      </c>
      <c r="H167">
        <v>1</v>
      </c>
      <c r="I167" t="s">
        <v>10944</v>
      </c>
      <c r="J167" t="s">
        <v>11528</v>
      </c>
      <c r="N167">
        <v>222</v>
      </c>
      <c r="O167">
        <v>222</v>
      </c>
      <c r="P167">
        <v>1</v>
      </c>
      <c r="S167" t="s">
        <v>11527</v>
      </c>
      <c r="T167">
        <v>222</v>
      </c>
      <c r="U167" s="17"/>
      <c r="V167" s="18">
        <v>1</v>
      </c>
    </row>
    <row r="168" spans="1:22" x14ac:dyDescent="0.2">
      <c r="A168" s="3" t="str">
        <f>_xlfn.XLOOKUP(FIN_STUDY_GROUP_INFECTION[[#This Row],[STUDY_GROUP_FK]],'splitting ID'!C:C,'splitting ID'!A:A)</f>
        <v>BAIS_2020</v>
      </c>
      <c r="B168" s="3" t="str">
        <f>_xlfn.XLOOKUP(FIN_STUDY_GROUP_INFECTION[[#This Row],[STUDY_GROUP_FK]],'splitting ID'!C:C,'splitting ID'!B:B)</f>
        <v>PPS</v>
      </c>
      <c r="C168" t="s">
        <v>10695</v>
      </c>
      <c r="D168" t="s">
        <v>10835</v>
      </c>
      <c r="E168" t="s">
        <v>10859</v>
      </c>
      <c r="G168" t="s">
        <v>10606</v>
      </c>
      <c r="H168">
        <v>1</v>
      </c>
      <c r="I168" t="s">
        <v>10619</v>
      </c>
      <c r="J168" t="s">
        <v>11525</v>
      </c>
      <c r="N168">
        <v>163</v>
      </c>
      <c r="O168">
        <v>163</v>
      </c>
      <c r="P168">
        <v>5</v>
      </c>
      <c r="S168" t="s">
        <v>11527</v>
      </c>
      <c r="T168">
        <v>163</v>
      </c>
      <c r="U168" s="17"/>
      <c r="V168" s="18">
        <v>5</v>
      </c>
    </row>
    <row r="169" spans="1:22" x14ac:dyDescent="0.2">
      <c r="A169" s="3" t="str">
        <f>_xlfn.XLOOKUP(FIN_STUDY_GROUP_INFECTION[[#This Row],[STUDY_GROUP_FK]],'splitting ID'!C:C,'splitting ID'!A:A)</f>
        <v>BAIS_2020</v>
      </c>
      <c r="B169" s="3" t="str">
        <f>_xlfn.XLOOKUP(FIN_STUDY_GROUP_INFECTION[[#This Row],[STUDY_GROUP_FK]],'splitting ID'!C:C,'splitting ID'!B:B)</f>
        <v>PPS</v>
      </c>
      <c r="C169" t="s">
        <v>10695</v>
      </c>
      <c r="D169" t="s">
        <v>10839</v>
      </c>
      <c r="E169" t="s">
        <v>10859</v>
      </c>
      <c r="G169" t="s">
        <v>10606</v>
      </c>
      <c r="H169">
        <v>1</v>
      </c>
      <c r="I169" t="s">
        <v>10619</v>
      </c>
      <c r="J169" t="s">
        <v>11525</v>
      </c>
      <c r="N169">
        <v>163</v>
      </c>
      <c r="O169">
        <v>163</v>
      </c>
      <c r="P169">
        <v>2</v>
      </c>
      <c r="S169" t="s">
        <v>11527</v>
      </c>
      <c r="T169">
        <v>163</v>
      </c>
      <c r="U169" s="17"/>
      <c r="V169" s="18">
        <v>2</v>
      </c>
    </row>
    <row r="170" spans="1:22" x14ac:dyDescent="0.2">
      <c r="A170" s="3" t="str">
        <f>_xlfn.XLOOKUP(FIN_STUDY_GROUP_INFECTION[[#This Row],[STUDY_GROUP_FK]],'splitting ID'!C:C,'splitting ID'!A:A)</f>
        <v>BAIS_2020</v>
      </c>
      <c r="B170" s="3" t="str">
        <f>_xlfn.XLOOKUP(FIN_STUDY_GROUP_INFECTION[[#This Row],[STUDY_GROUP_FK]],'splitting ID'!C:C,'splitting ID'!B:B)</f>
        <v>PPS</v>
      </c>
      <c r="C170" t="s">
        <v>10695</v>
      </c>
      <c r="D170" t="s">
        <v>10858</v>
      </c>
      <c r="E170" t="s">
        <v>10859</v>
      </c>
      <c r="G170" t="s">
        <v>10606</v>
      </c>
      <c r="H170">
        <v>1</v>
      </c>
      <c r="I170" t="s">
        <v>10944</v>
      </c>
      <c r="J170" t="s">
        <v>11528</v>
      </c>
      <c r="N170">
        <v>163</v>
      </c>
      <c r="O170">
        <v>163</v>
      </c>
      <c r="P170">
        <v>9</v>
      </c>
      <c r="S170" t="s">
        <v>11527</v>
      </c>
      <c r="T170">
        <v>163</v>
      </c>
      <c r="U170" s="17"/>
      <c r="V170" s="18">
        <v>9</v>
      </c>
    </row>
    <row r="171" spans="1:22" x14ac:dyDescent="0.2">
      <c r="A171" s="3" t="str">
        <f>_xlfn.XLOOKUP(FIN_STUDY_GROUP_INFECTION[[#This Row],[STUDY_GROUP_FK]],'splitting ID'!C:C,'splitting ID'!A:A)</f>
        <v>BAIX_2022</v>
      </c>
      <c r="B171" s="3" t="str">
        <f>_xlfn.XLOOKUP(FIN_STUDY_GROUP_INFECTION[[#This Row],[STUDY_GROUP_FK]],'splitting ID'!C:C,'splitting ID'!B:B)</f>
        <v>ONE</v>
      </c>
      <c r="C171" t="s">
        <v>10903</v>
      </c>
      <c r="D171" t="s">
        <v>10839</v>
      </c>
      <c r="E171" t="s">
        <v>5178</v>
      </c>
      <c r="F171" t="s">
        <v>10904</v>
      </c>
      <c r="G171" t="s">
        <v>10606</v>
      </c>
      <c r="H171">
        <v>1</v>
      </c>
      <c r="I171" t="s">
        <v>10607</v>
      </c>
      <c r="J171" t="s">
        <v>10905</v>
      </c>
      <c r="L171">
        <v>0</v>
      </c>
      <c r="N171">
        <v>133</v>
      </c>
      <c r="O171">
        <v>133</v>
      </c>
      <c r="P171">
        <v>0</v>
      </c>
      <c r="T171">
        <v>133</v>
      </c>
      <c r="U171" s="17">
        <v>0</v>
      </c>
      <c r="V171" s="18">
        <v>0</v>
      </c>
    </row>
    <row r="172" spans="1:22" x14ac:dyDescent="0.2">
      <c r="A172" s="3" t="str">
        <f>_xlfn.XLOOKUP(FIN_STUDY_GROUP_INFECTION[[#This Row],[STUDY_GROUP_FK]],'splitting ID'!C:C,'splitting ID'!A:A)</f>
        <v>BAIX_2022</v>
      </c>
      <c r="B172" s="3" t="str">
        <f>_xlfn.XLOOKUP(FIN_STUDY_GROUP_INFECTION[[#This Row],[STUDY_GROUP_FK]],'splitting ID'!C:C,'splitting ID'!B:B)</f>
        <v>ONE</v>
      </c>
      <c r="C172" t="s">
        <v>10903</v>
      </c>
      <c r="D172" t="s">
        <v>10835</v>
      </c>
      <c r="E172" t="s">
        <v>5178</v>
      </c>
      <c r="F172" t="s">
        <v>10904</v>
      </c>
      <c r="G172" t="s">
        <v>10606</v>
      </c>
      <c r="H172">
        <v>1</v>
      </c>
      <c r="I172" t="s">
        <v>10607</v>
      </c>
      <c r="J172" t="s">
        <v>10905</v>
      </c>
      <c r="L172">
        <v>5</v>
      </c>
      <c r="N172">
        <v>133</v>
      </c>
      <c r="O172">
        <v>133</v>
      </c>
      <c r="P172">
        <v>3.6</v>
      </c>
      <c r="S172" t="s">
        <v>10906</v>
      </c>
      <c r="T172">
        <v>133</v>
      </c>
      <c r="U172" s="17">
        <v>3.7593899999999998</v>
      </c>
      <c r="V172" s="18">
        <v>3.76</v>
      </c>
    </row>
    <row r="173" spans="1:22" x14ac:dyDescent="0.2">
      <c r="A173" s="3" t="str">
        <f>_xlfn.XLOOKUP(FIN_STUDY_GROUP_INFECTION[[#This Row],[STUDY_GROUP_FK]],'splitting ID'!C:C,'splitting ID'!A:A)</f>
        <v>BAKI_2025</v>
      </c>
      <c r="B173" s="3" t="str">
        <f>_xlfn.XLOOKUP(FIN_STUDY_GROUP_INFECTION[[#This Row],[STUDY_GROUP_FK]],'splitting ID'!C:C,'splitting ID'!B:B)</f>
        <v>ONE</v>
      </c>
      <c r="C173" t="s">
        <v>12977</v>
      </c>
      <c r="D173" t="s">
        <v>10839</v>
      </c>
      <c r="E173" t="s">
        <v>10859</v>
      </c>
      <c r="G173" t="s">
        <v>10512</v>
      </c>
      <c r="H173">
        <v>1</v>
      </c>
      <c r="I173" t="s">
        <v>10607</v>
      </c>
      <c r="J173" t="s">
        <v>12978</v>
      </c>
      <c r="L173">
        <v>0</v>
      </c>
      <c r="M173">
        <v>300</v>
      </c>
      <c r="N173">
        <v>300</v>
      </c>
      <c r="O173">
        <v>300</v>
      </c>
      <c r="P173">
        <v>0</v>
      </c>
      <c r="T173">
        <v>300</v>
      </c>
      <c r="U173" s="17">
        <v>0</v>
      </c>
      <c r="V173" s="18">
        <v>0</v>
      </c>
    </row>
    <row r="174" spans="1:22" x14ac:dyDescent="0.2">
      <c r="A174" s="3" t="str">
        <f>_xlfn.XLOOKUP(FIN_STUDY_GROUP_INFECTION[[#This Row],[STUDY_GROUP_FK]],'splitting ID'!C:C,'splitting ID'!A:A)</f>
        <v>BAKI_2025</v>
      </c>
      <c r="B174" s="3" t="str">
        <f>_xlfn.XLOOKUP(FIN_STUDY_GROUP_INFECTION[[#This Row],[STUDY_GROUP_FK]],'splitting ID'!C:C,'splitting ID'!B:B)</f>
        <v>ONE</v>
      </c>
      <c r="C174" t="s">
        <v>12977</v>
      </c>
      <c r="D174" t="s">
        <v>10858</v>
      </c>
      <c r="E174" t="s">
        <v>10859</v>
      </c>
      <c r="G174" t="s">
        <v>10512</v>
      </c>
      <c r="H174">
        <v>1</v>
      </c>
      <c r="I174" t="s">
        <v>10607</v>
      </c>
      <c r="J174" t="s">
        <v>12978</v>
      </c>
      <c r="L174">
        <v>1</v>
      </c>
      <c r="M174">
        <v>300</v>
      </c>
      <c r="N174">
        <v>300</v>
      </c>
      <c r="O174">
        <v>300</v>
      </c>
      <c r="P174">
        <v>0.3</v>
      </c>
      <c r="T174">
        <v>300</v>
      </c>
      <c r="U174" s="17">
        <v>0.33</v>
      </c>
      <c r="V174" s="18">
        <v>0.33</v>
      </c>
    </row>
    <row r="175" spans="1:22" x14ac:dyDescent="0.2">
      <c r="A175" s="3" t="str">
        <f>_xlfn.XLOOKUP(FIN_STUDY_GROUP_INFECTION[[#This Row],[STUDY_GROUP_FK]],'splitting ID'!C:C,'splitting ID'!A:A)</f>
        <v>BAKI_2025</v>
      </c>
      <c r="B175" s="3" t="str">
        <f>_xlfn.XLOOKUP(FIN_STUDY_GROUP_INFECTION[[#This Row],[STUDY_GROUP_FK]],'splitting ID'!C:C,'splitting ID'!B:B)</f>
        <v>ONE</v>
      </c>
      <c r="C175" t="s">
        <v>12977</v>
      </c>
      <c r="D175" t="s">
        <v>10835</v>
      </c>
      <c r="E175" t="s">
        <v>10859</v>
      </c>
      <c r="G175" t="s">
        <v>10512</v>
      </c>
      <c r="H175">
        <v>1</v>
      </c>
      <c r="I175" t="s">
        <v>10607</v>
      </c>
      <c r="J175" t="s">
        <v>12978</v>
      </c>
      <c r="L175">
        <v>7</v>
      </c>
      <c r="M175">
        <v>300</v>
      </c>
      <c r="N175">
        <v>300</v>
      </c>
      <c r="O175">
        <v>300</v>
      </c>
      <c r="P175">
        <v>2.2999999999999998</v>
      </c>
      <c r="T175">
        <v>300</v>
      </c>
      <c r="U175" s="17">
        <v>2.33</v>
      </c>
      <c r="V175" s="18">
        <v>2.33</v>
      </c>
    </row>
    <row r="176" spans="1:22" x14ac:dyDescent="0.2">
      <c r="A176" s="3" t="str">
        <f>_xlfn.XLOOKUP(FIN_STUDY_GROUP_INFECTION[[#This Row],[STUDY_GROUP_FK]],'splitting ID'!C:C,'splitting ID'!A:A)</f>
        <v>BANC_2022</v>
      </c>
      <c r="B176" s="3" t="str">
        <f>_xlfn.XLOOKUP(FIN_STUDY_GROUP_INFECTION[[#This Row],[STUDY_GROUP_FK]],'splitting ID'!C:C,'splitting ID'!B:B)</f>
        <v>ONE</v>
      </c>
      <c r="C176" t="s">
        <v>10907</v>
      </c>
      <c r="D176" t="s">
        <v>10835</v>
      </c>
      <c r="E176" t="s">
        <v>10854</v>
      </c>
      <c r="G176" t="s">
        <v>10606</v>
      </c>
      <c r="H176">
        <v>1</v>
      </c>
      <c r="I176" t="s">
        <v>10607</v>
      </c>
      <c r="J176" t="s">
        <v>10908</v>
      </c>
      <c r="N176">
        <v>197</v>
      </c>
      <c r="O176">
        <v>200</v>
      </c>
      <c r="P176">
        <v>5.8</v>
      </c>
      <c r="Q176">
        <v>2.6</v>
      </c>
      <c r="R176">
        <v>8.9</v>
      </c>
      <c r="S176" t="s">
        <v>10909</v>
      </c>
      <c r="T176">
        <v>197</v>
      </c>
      <c r="U176" s="17"/>
      <c r="V176" s="18">
        <v>5.8</v>
      </c>
    </row>
    <row r="177" spans="1:22" x14ac:dyDescent="0.2">
      <c r="A177" s="3" t="str">
        <f>_xlfn.XLOOKUP(FIN_STUDY_GROUP_INFECTION[[#This Row],[STUDY_GROUP_FK]],'splitting ID'!C:C,'splitting ID'!A:A)</f>
        <v>BANC_2022</v>
      </c>
      <c r="B177" s="3" t="str">
        <f>_xlfn.XLOOKUP(FIN_STUDY_GROUP_INFECTION[[#This Row],[STUDY_GROUP_FK]],'splitting ID'!C:C,'splitting ID'!B:B)</f>
        <v>ONE</v>
      </c>
      <c r="C177" t="s">
        <v>10907</v>
      </c>
      <c r="D177" t="s">
        <v>10835</v>
      </c>
      <c r="E177" t="s">
        <v>10856</v>
      </c>
      <c r="G177" t="s">
        <v>10606</v>
      </c>
      <c r="H177">
        <v>1</v>
      </c>
      <c r="I177" t="s">
        <v>10607</v>
      </c>
      <c r="J177" t="s">
        <v>10908</v>
      </c>
      <c r="N177">
        <v>197</v>
      </c>
      <c r="O177">
        <v>200</v>
      </c>
      <c r="P177">
        <v>23.2</v>
      </c>
      <c r="Q177">
        <v>17.5</v>
      </c>
      <c r="R177">
        <v>29.9</v>
      </c>
      <c r="S177" t="s">
        <v>10909</v>
      </c>
      <c r="T177">
        <v>197</v>
      </c>
      <c r="U177" s="17"/>
      <c r="V177" s="18">
        <v>23.2</v>
      </c>
    </row>
    <row r="178" spans="1:22" x14ac:dyDescent="0.2">
      <c r="A178" s="3" t="str">
        <f>_xlfn.XLOOKUP(FIN_STUDY_GROUP_INFECTION[[#This Row],[STUDY_GROUP_FK]],'splitting ID'!C:C,'splitting ID'!A:A)</f>
        <v>BANC_2022</v>
      </c>
      <c r="B178" s="3" t="str">
        <f>_xlfn.XLOOKUP(FIN_STUDY_GROUP_INFECTION[[#This Row],[STUDY_GROUP_FK]],'splitting ID'!C:C,'splitting ID'!B:B)</f>
        <v>ONE</v>
      </c>
      <c r="C178" t="s">
        <v>10907</v>
      </c>
      <c r="D178" t="s">
        <v>10835</v>
      </c>
      <c r="E178" t="s">
        <v>10859</v>
      </c>
      <c r="G178" t="s">
        <v>6970</v>
      </c>
      <c r="H178">
        <v>1</v>
      </c>
      <c r="I178" t="s">
        <v>10607</v>
      </c>
      <c r="J178" t="s">
        <v>10908</v>
      </c>
      <c r="N178">
        <v>197</v>
      </c>
      <c r="O178">
        <v>200</v>
      </c>
      <c r="P178">
        <v>15.3</v>
      </c>
      <c r="Q178">
        <v>10.7</v>
      </c>
      <c r="R178">
        <v>20.3</v>
      </c>
      <c r="S178" t="s">
        <v>10909</v>
      </c>
      <c r="T178">
        <v>197</v>
      </c>
      <c r="U178" s="17"/>
      <c r="V178" s="18">
        <v>15.3</v>
      </c>
    </row>
    <row r="179" spans="1:22" x14ac:dyDescent="0.2">
      <c r="A179" s="3" t="str">
        <f>_xlfn.XLOOKUP(FIN_STUDY_GROUP_INFECTION[[#This Row],[STUDY_GROUP_FK]],'splitting ID'!C:C,'splitting ID'!A:A)</f>
        <v>BARB_2020</v>
      </c>
      <c r="B179" s="3" t="str">
        <f>_xlfn.XLOOKUP(FIN_STUDY_GROUP_INFECTION[[#This Row],[STUDY_GROUP_FK]],'splitting ID'!C:C,'splitting ID'!B:B)</f>
        <v>ONE</v>
      </c>
      <c r="C179" t="s">
        <v>11347</v>
      </c>
      <c r="D179" t="s">
        <v>10858</v>
      </c>
      <c r="E179" t="s">
        <v>10859</v>
      </c>
      <c r="G179" t="s">
        <v>6970</v>
      </c>
      <c r="H179">
        <v>2</v>
      </c>
      <c r="I179" t="s">
        <v>10619</v>
      </c>
      <c r="J179" t="s">
        <v>11348</v>
      </c>
      <c r="K179" t="s">
        <v>11349</v>
      </c>
      <c r="L179">
        <v>67</v>
      </c>
      <c r="M179">
        <v>241</v>
      </c>
      <c r="N179">
        <v>283</v>
      </c>
      <c r="O179">
        <v>283</v>
      </c>
      <c r="P179">
        <v>27.8</v>
      </c>
      <c r="Q179">
        <v>22.2</v>
      </c>
      <c r="R179">
        <v>33.9</v>
      </c>
      <c r="S179" t="s">
        <v>11350</v>
      </c>
      <c r="T179">
        <v>241</v>
      </c>
      <c r="U179" s="17">
        <v>27.8</v>
      </c>
      <c r="V179" s="18">
        <v>27.8</v>
      </c>
    </row>
    <row r="180" spans="1:22" x14ac:dyDescent="0.2">
      <c r="A180" s="3" t="str">
        <f>_xlfn.XLOOKUP(FIN_STUDY_GROUP_INFECTION[[#This Row],[STUDY_GROUP_FK]],'splitting ID'!C:C,'splitting ID'!A:A)</f>
        <v>BARI_2013</v>
      </c>
      <c r="B180" s="3" t="str">
        <f>_xlfn.XLOOKUP(FIN_STUDY_GROUP_INFECTION[[#This Row],[STUDY_GROUP_FK]],'splitting ID'!C:C,'splitting ID'!B:B)</f>
        <v>ONE</v>
      </c>
      <c r="C180" t="s">
        <v>12979</v>
      </c>
      <c r="D180" t="s">
        <v>10858</v>
      </c>
      <c r="E180" t="s">
        <v>10836</v>
      </c>
      <c r="G180" t="s">
        <v>10512</v>
      </c>
      <c r="H180">
        <v>1</v>
      </c>
      <c r="I180" t="s">
        <v>10860</v>
      </c>
      <c r="J180" t="s">
        <v>6970</v>
      </c>
      <c r="L180">
        <v>31</v>
      </c>
      <c r="M180">
        <v>638</v>
      </c>
      <c r="N180">
        <v>638</v>
      </c>
      <c r="O180">
        <v>638</v>
      </c>
      <c r="P180">
        <v>4.9000000000000004</v>
      </c>
      <c r="T180">
        <v>638</v>
      </c>
      <c r="U180" s="17">
        <v>4.8600000000000003</v>
      </c>
      <c r="V180" s="18">
        <v>4.8600000000000003</v>
      </c>
    </row>
    <row r="181" spans="1:22" x14ac:dyDescent="0.2">
      <c r="A181" s="3" t="str">
        <f>_xlfn.XLOOKUP(FIN_STUDY_GROUP_INFECTION[[#This Row],[STUDY_GROUP_FK]],'splitting ID'!C:C,'splitting ID'!A:A)</f>
        <v>BARN_2018</v>
      </c>
      <c r="B181" s="3" t="str">
        <f>_xlfn.XLOOKUP(FIN_STUDY_GROUP_INFECTION[[#This Row],[STUDY_GROUP_FK]],'splitting ID'!C:C,'splitting ID'!B:B)</f>
        <v>ONE</v>
      </c>
      <c r="C181" t="s">
        <v>12980</v>
      </c>
      <c r="D181" t="s">
        <v>10858</v>
      </c>
      <c r="E181" t="s">
        <v>10859</v>
      </c>
      <c r="G181" t="s">
        <v>10512</v>
      </c>
      <c r="H181">
        <v>1</v>
      </c>
      <c r="I181" t="s">
        <v>10607</v>
      </c>
      <c r="J181" t="s">
        <v>11717</v>
      </c>
      <c r="L181">
        <v>16</v>
      </c>
      <c r="M181">
        <v>297</v>
      </c>
      <c r="N181">
        <v>297</v>
      </c>
      <c r="O181">
        <v>297</v>
      </c>
      <c r="P181">
        <v>5</v>
      </c>
      <c r="T181">
        <v>297</v>
      </c>
      <c r="U181" s="17">
        <v>5.39</v>
      </c>
      <c r="V181" s="18">
        <v>5.39</v>
      </c>
    </row>
    <row r="182" spans="1:22" x14ac:dyDescent="0.2">
      <c r="A182" s="3" t="str">
        <f>_xlfn.XLOOKUP(FIN_STUDY_GROUP_INFECTION[[#This Row],[STUDY_GROUP_FK]],'splitting ID'!C:C,'splitting ID'!A:A)</f>
        <v>BARN_2018</v>
      </c>
      <c r="B182" s="3" t="str">
        <f>_xlfn.XLOOKUP(FIN_STUDY_GROUP_INFECTION[[#This Row],[STUDY_GROUP_FK]],'splitting ID'!C:C,'splitting ID'!B:B)</f>
        <v>ONE</v>
      </c>
      <c r="C182" t="s">
        <v>12980</v>
      </c>
      <c r="D182" t="s">
        <v>10839</v>
      </c>
      <c r="E182" t="s">
        <v>10859</v>
      </c>
      <c r="G182" t="s">
        <v>10512</v>
      </c>
      <c r="H182">
        <v>1</v>
      </c>
      <c r="I182" t="s">
        <v>10607</v>
      </c>
      <c r="J182" t="s">
        <v>11717</v>
      </c>
      <c r="L182">
        <v>24</v>
      </c>
      <c r="M182">
        <v>297</v>
      </c>
      <c r="N182">
        <v>297</v>
      </c>
      <c r="O182">
        <v>297</v>
      </c>
      <c r="P182">
        <v>8</v>
      </c>
      <c r="T182">
        <v>297</v>
      </c>
      <c r="U182" s="17">
        <v>8.08</v>
      </c>
      <c r="V182" s="18">
        <v>8.08</v>
      </c>
    </row>
    <row r="183" spans="1:22" x14ac:dyDescent="0.2">
      <c r="A183" s="3" t="str">
        <f>_xlfn.XLOOKUP(FIN_STUDY_GROUP_INFECTION[[#This Row],[STUDY_GROUP_FK]],'splitting ID'!C:C,'splitting ID'!A:A)</f>
        <v>BARN_2018</v>
      </c>
      <c r="B183" s="3" t="str">
        <f>_xlfn.XLOOKUP(FIN_STUDY_GROUP_INFECTION[[#This Row],[STUDY_GROUP_FK]],'splitting ID'!C:C,'splitting ID'!B:B)</f>
        <v>ONE</v>
      </c>
      <c r="C183" t="s">
        <v>12980</v>
      </c>
      <c r="D183" t="s">
        <v>10835</v>
      </c>
      <c r="E183" t="s">
        <v>10859</v>
      </c>
      <c r="G183" t="s">
        <v>10512</v>
      </c>
      <c r="H183">
        <v>1</v>
      </c>
      <c r="I183" t="s">
        <v>10607</v>
      </c>
      <c r="J183" t="s">
        <v>11717</v>
      </c>
      <c r="L183">
        <v>88</v>
      </c>
      <c r="M183">
        <v>297</v>
      </c>
      <c r="N183">
        <v>297</v>
      </c>
      <c r="O183">
        <v>297</v>
      </c>
      <c r="P183">
        <v>30</v>
      </c>
      <c r="T183">
        <v>297</v>
      </c>
      <c r="U183" s="17">
        <v>29.63</v>
      </c>
      <c r="V183" s="18">
        <v>29.63</v>
      </c>
    </row>
    <row r="184" spans="1:22" x14ac:dyDescent="0.2">
      <c r="A184" s="3" t="str">
        <f>_xlfn.XLOOKUP(FIN_STUDY_GROUP_INFECTION[[#This Row],[STUDY_GROUP_FK]],'splitting ID'!C:C,'splitting ID'!A:A)</f>
        <v>BARR_2025</v>
      </c>
      <c r="B184" s="3" t="str">
        <f>_xlfn.XLOOKUP(FIN_STUDY_GROUP_INFECTION[[#This Row],[STUDY_GROUP_FK]],'splitting ID'!C:C,'splitting ID'!B:B)</f>
        <v>ONE</v>
      </c>
      <c r="C184" t="s">
        <v>12981</v>
      </c>
      <c r="D184" t="s">
        <v>10839</v>
      </c>
      <c r="E184" t="s">
        <v>10841</v>
      </c>
      <c r="G184" t="s">
        <v>10512</v>
      </c>
      <c r="H184">
        <v>1</v>
      </c>
      <c r="I184" t="s">
        <v>10944</v>
      </c>
      <c r="J184" t="s">
        <v>12983</v>
      </c>
      <c r="L184">
        <v>0</v>
      </c>
      <c r="M184">
        <v>154</v>
      </c>
      <c r="N184">
        <v>160</v>
      </c>
      <c r="O184">
        <v>160</v>
      </c>
      <c r="P184">
        <v>0</v>
      </c>
      <c r="T184">
        <v>154</v>
      </c>
      <c r="U184" s="17">
        <v>0</v>
      </c>
      <c r="V184" s="18">
        <v>0</v>
      </c>
    </row>
    <row r="185" spans="1:22" x14ac:dyDescent="0.2">
      <c r="A185" s="3" t="str">
        <f>_xlfn.XLOOKUP(FIN_STUDY_GROUP_INFECTION[[#This Row],[STUDY_GROUP_FK]],'splitting ID'!C:C,'splitting ID'!A:A)</f>
        <v>BARR_2025</v>
      </c>
      <c r="B185" s="3" t="str">
        <f>_xlfn.XLOOKUP(FIN_STUDY_GROUP_INFECTION[[#This Row],[STUDY_GROUP_FK]],'splitting ID'!C:C,'splitting ID'!B:B)</f>
        <v>ONE</v>
      </c>
      <c r="C185" t="s">
        <v>12981</v>
      </c>
      <c r="D185" t="s">
        <v>10858</v>
      </c>
      <c r="E185" t="s">
        <v>10841</v>
      </c>
      <c r="G185" t="s">
        <v>10512</v>
      </c>
      <c r="H185">
        <v>1</v>
      </c>
      <c r="I185" t="s">
        <v>10860</v>
      </c>
      <c r="J185" t="s">
        <v>10988</v>
      </c>
      <c r="L185">
        <v>8</v>
      </c>
      <c r="M185">
        <v>154</v>
      </c>
      <c r="N185">
        <v>160</v>
      </c>
      <c r="O185">
        <v>160</v>
      </c>
      <c r="S185" t="s">
        <v>12984</v>
      </c>
      <c r="T185">
        <v>154</v>
      </c>
      <c r="U185" s="17">
        <v>5.19</v>
      </c>
      <c r="V185" s="18">
        <v>5.19</v>
      </c>
    </row>
    <row r="186" spans="1:22" x14ac:dyDescent="0.2">
      <c r="A186" s="3" t="str">
        <f>_xlfn.XLOOKUP(FIN_STUDY_GROUP_INFECTION[[#This Row],[STUDY_GROUP_FK]],'splitting ID'!C:C,'splitting ID'!A:A)</f>
        <v>BARR_2025</v>
      </c>
      <c r="B186" s="3" t="str">
        <f>_xlfn.XLOOKUP(FIN_STUDY_GROUP_INFECTION[[#This Row],[STUDY_GROUP_FK]],'splitting ID'!C:C,'splitting ID'!B:B)</f>
        <v>ONE</v>
      </c>
      <c r="C186" t="s">
        <v>12981</v>
      </c>
      <c r="D186" t="s">
        <v>10835</v>
      </c>
      <c r="E186" t="s">
        <v>10841</v>
      </c>
      <c r="G186" t="s">
        <v>10512</v>
      </c>
      <c r="H186">
        <v>1</v>
      </c>
      <c r="I186" t="s">
        <v>10619</v>
      </c>
      <c r="J186" t="s">
        <v>12937</v>
      </c>
      <c r="L186">
        <v>13</v>
      </c>
      <c r="M186">
        <v>154</v>
      </c>
      <c r="N186">
        <v>160</v>
      </c>
      <c r="O186">
        <v>160</v>
      </c>
      <c r="S186" t="s">
        <v>12982</v>
      </c>
      <c r="T186">
        <v>154</v>
      </c>
      <c r="U186" s="17">
        <v>8.44</v>
      </c>
      <c r="V186" s="18">
        <v>8.44</v>
      </c>
    </row>
    <row r="187" spans="1:22" x14ac:dyDescent="0.2">
      <c r="A187" s="3" t="str">
        <f>_xlfn.XLOOKUP(FIN_STUDY_GROUP_INFECTION[[#This Row],[STUDY_GROUP_FK]],'splitting ID'!C:C,'splitting ID'!A:A)</f>
        <v>BASI_2013</v>
      </c>
      <c r="B187" s="3" t="str">
        <f>_xlfn.XLOOKUP(FIN_STUDY_GROUP_INFECTION[[#This Row],[STUDY_GROUP_FK]],'splitting ID'!C:C,'splitting ID'!B:B)</f>
        <v>ONE</v>
      </c>
      <c r="C187" t="s">
        <v>12335</v>
      </c>
      <c r="D187" t="s">
        <v>12321</v>
      </c>
      <c r="E187" t="s">
        <v>10513</v>
      </c>
      <c r="G187" t="s">
        <v>10512</v>
      </c>
      <c r="H187">
        <v>1</v>
      </c>
      <c r="I187" t="s">
        <v>10882</v>
      </c>
      <c r="J187" t="s">
        <v>12336</v>
      </c>
      <c r="L187">
        <v>10</v>
      </c>
      <c r="N187">
        <v>210</v>
      </c>
      <c r="P187">
        <v>4.76</v>
      </c>
      <c r="T187">
        <v>210</v>
      </c>
      <c r="U187" s="17">
        <v>4.76</v>
      </c>
      <c r="V187" s="18">
        <v>4.76</v>
      </c>
    </row>
    <row r="188" spans="1:22" x14ac:dyDescent="0.2">
      <c r="A188" s="3" t="str">
        <f>_xlfn.XLOOKUP(FIN_STUDY_GROUP_INFECTION[[#This Row],[STUDY_GROUP_FK]],'splitting ID'!C:C,'splitting ID'!A:A)</f>
        <v>BAUS_2021</v>
      </c>
      <c r="B188" s="3" t="str">
        <f>_xlfn.XLOOKUP(FIN_STUDY_GROUP_INFECTION[[#This Row],[STUDY_GROUP_FK]],'splitting ID'!C:C,'splitting ID'!B:B)</f>
        <v>RWA</v>
      </c>
      <c r="C188" t="s">
        <v>11353</v>
      </c>
      <c r="D188" t="s">
        <v>10835</v>
      </c>
      <c r="E188" t="s">
        <v>10872</v>
      </c>
      <c r="G188" t="s">
        <v>10606</v>
      </c>
      <c r="H188">
        <v>1</v>
      </c>
      <c r="I188" t="s">
        <v>10619</v>
      </c>
      <c r="J188" t="s">
        <v>11352</v>
      </c>
      <c r="L188">
        <v>40</v>
      </c>
      <c r="M188">
        <v>1087</v>
      </c>
      <c r="N188">
        <v>1198</v>
      </c>
      <c r="O188">
        <v>1198</v>
      </c>
      <c r="P188">
        <v>3.7</v>
      </c>
      <c r="T188">
        <v>1087</v>
      </c>
      <c r="U188" s="17">
        <v>3.68</v>
      </c>
      <c r="V188" s="18">
        <v>3.68</v>
      </c>
    </row>
    <row r="189" spans="1:22" x14ac:dyDescent="0.2">
      <c r="A189" s="3" t="str">
        <f>_xlfn.XLOOKUP(FIN_STUDY_GROUP_INFECTION[[#This Row],[STUDY_GROUP_FK]],'splitting ID'!C:C,'splitting ID'!A:A)</f>
        <v>BAUS_2021</v>
      </c>
      <c r="B189" s="3" t="str">
        <f>_xlfn.XLOOKUP(FIN_STUDY_GROUP_INFECTION[[#This Row],[STUDY_GROUP_FK]],'splitting ID'!C:C,'splitting ID'!B:B)</f>
        <v>BTN</v>
      </c>
      <c r="C189" t="s">
        <v>11351</v>
      </c>
      <c r="D189" t="s">
        <v>10835</v>
      </c>
      <c r="E189" t="s">
        <v>10872</v>
      </c>
      <c r="G189" t="s">
        <v>10606</v>
      </c>
      <c r="H189">
        <v>1</v>
      </c>
      <c r="I189" t="s">
        <v>10619</v>
      </c>
      <c r="J189" t="s">
        <v>11352</v>
      </c>
      <c r="L189">
        <v>37</v>
      </c>
      <c r="M189">
        <v>909</v>
      </c>
      <c r="N189">
        <v>987</v>
      </c>
      <c r="O189">
        <v>987</v>
      </c>
      <c r="P189">
        <v>4.0999999999999996</v>
      </c>
      <c r="T189">
        <v>909</v>
      </c>
      <c r="U189" s="17">
        <v>4.07</v>
      </c>
      <c r="V189" s="18">
        <v>4.07</v>
      </c>
    </row>
    <row r="190" spans="1:22" x14ac:dyDescent="0.2">
      <c r="A190" s="3" t="str">
        <f>_xlfn.XLOOKUP(FIN_STUDY_GROUP_INFECTION[[#This Row],[STUDY_GROUP_FK]],'splitting ID'!C:C,'splitting ID'!A:A)</f>
        <v>BAZZ_2015</v>
      </c>
      <c r="B190" s="3" t="str">
        <f>_xlfn.XLOOKUP(FIN_STUDY_GROUP_INFECTION[[#This Row],[STUDY_GROUP_FK]],'splitting ID'!C:C,'splitting ID'!B:B)</f>
        <v>FEM</v>
      </c>
      <c r="C190" t="s">
        <v>12985</v>
      </c>
      <c r="D190" t="s">
        <v>10839</v>
      </c>
      <c r="E190" t="s">
        <v>10872</v>
      </c>
      <c r="G190" t="s">
        <v>10606</v>
      </c>
      <c r="H190">
        <v>1</v>
      </c>
      <c r="I190" t="s">
        <v>10607</v>
      </c>
      <c r="J190" t="s">
        <v>12986</v>
      </c>
      <c r="L190">
        <v>2</v>
      </c>
      <c r="M190">
        <v>212</v>
      </c>
      <c r="N190">
        <v>212</v>
      </c>
      <c r="O190">
        <v>212</v>
      </c>
      <c r="P190">
        <v>0.9</v>
      </c>
      <c r="T190">
        <v>212</v>
      </c>
      <c r="U190" s="17">
        <v>0.94</v>
      </c>
      <c r="V190" s="18">
        <v>0.94</v>
      </c>
    </row>
    <row r="191" spans="1:22" x14ac:dyDescent="0.2">
      <c r="A191" s="3" t="str">
        <f>_xlfn.XLOOKUP(FIN_STUDY_GROUP_INFECTION[[#This Row],[STUDY_GROUP_FK]],'splitting ID'!C:C,'splitting ID'!A:A)</f>
        <v>BAZZ_2015</v>
      </c>
      <c r="B191" s="3" t="str">
        <f>_xlfn.XLOOKUP(FIN_STUDY_GROUP_INFECTION[[#This Row],[STUDY_GROUP_FK]],'splitting ID'!C:C,'splitting ID'!B:B)</f>
        <v>MAL</v>
      </c>
      <c r="C191" t="s">
        <v>12987</v>
      </c>
      <c r="D191" t="s">
        <v>10839</v>
      </c>
      <c r="E191" t="s">
        <v>10872</v>
      </c>
      <c r="G191" t="s">
        <v>10606</v>
      </c>
      <c r="H191">
        <v>1</v>
      </c>
      <c r="I191" t="s">
        <v>10607</v>
      </c>
      <c r="J191" t="s">
        <v>12986</v>
      </c>
      <c r="L191">
        <v>3</v>
      </c>
      <c r="M191">
        <v>212</v>
      </c>
      <c r="N191">
        <v>212</v>
      </c>
      <c r="O191">
        <v>212</v>
      </c>
      <c r="P191">
        <v>1.4</v>
      </c>
      <c r="T191">
        <v>212</v>
      </c>
      <c r="U191" s="17">
        <v>1.42</v>
      </c>
      <c r="V191" s="18">
        <v>1.42</v>
      </c>
    </row>
    <row r="192" spans="1:22" x14ac:dyDescent="0.2">
      <c r="A192" s="3" t="str">
        <f>_xlfn.XLOOKUP(FIN_STUDY_GROUP_INFECTION[[#This Row],[STUDY_GROUP_FK]],'splitting ID'!C:C,'splitting ID'!A:A)</f>
        <v>BAZZ_2015</v>
      </c>
      <c r="B192" s="3" t="str">
        <f>_xlfn.XLOOKUP(FIN_STUDY_GROUP_INFECTION[[#This Row],[STUDY_GROUP_FK]],'splitting ID'!C:C,'splitting ID'!B:B)</f>
        <v>MAL</v>
      </c>
      <c r="C192" t="s">
        <v>12987</v>
      </c>
      <c r="D192" t="s">
        <v>10835</v>
      </c>
      <c r="E192" t="s">
        <v>10872</v>
      </c>
      <c r="G192" t="s">
        <v>10606</v>
      </c>
      <c r="H192">
        <v>1</v>
      </c>
      <c r="I192" t="s">
        <v>10607</v>
      </c>
      <c r="J192" t="s">
        <v>12986</v>
      </c>
      <c r="L192">
        <v>9</v>
      </c>
      <c r="M192">
        <v>212</v>
      </c>
      <c r="N192">
        <v>212</v>
      </c>
      <c r="O192">
        <v>212</v>
      </c>
      <c r="P192">
        <v>4.3</v>
      </c>
      <c r="T192">
        <v>212</v>
      </c>
      <c r="U192" s="17">
        <v>4.25</v>
      </c>
      <c r="V192" s="18">
        <v>4.25</v>
      </c>
    </row>
    <row r="193" spans="1:22" x14ac:dyDescent="0.2">
      <c r="A193" s="3" t="str">
        <f>_xlfn.XLOOKUP(FIN_STUDY_GROUP_INFECTION[[#This Row],[STUDY_GROUP_FK]],'splitting ID'!C:C,'splitting ID'!A:A)</f>
        <v>BAZZ_2015</v>
      </c>
      <c r="B193" s="3" t="str">
        <f>_xlfn.XLOOKUP(FIN_STUDY_GROUP_INFECTION[[#This Row],[STUDY_GROUP_FK]],'splitting ID'!C:C,'splitting ID'!B:B)</f>
        <v>FEM</v>
      </c>
      <c r="C193" t="s">
        <v>12985</v>
      </c>
      <c r="D193" t="s">
        <v>10835</v>
      </c>
      <c r="E193" t="s">
        <v>10872</v>
      </c>
      <c r="G193" t="s">
        <v>10606</v>
      </c>
      <c r="H193">
        <v>1</v>
      </c>
      <c r="I193" t="s">
        <v>10607</v>
      </c>
      <c r="J193" t="s">
        <v>12986</v>
      </c>
      <c r="L193">
        <v>16</v>
      </c>
      <c r="M193">
        <v>212</v>
      </c>
      <c r="N193">
        <v>212</v>
      </c>
      <c r="O193">
        <v>212</v>
      </c>
      <c r="P193">
        <v>7.5</v>
      </c>
      <c r="T193">
        <v>212</v>
      </c>
      <c r="U193" s="17">
        <v>7.55</v>
      </c>
      <c r="V193" s="18">
        <v>7.55</v>
      </c>
    </row>
    <row r="194" spans="1:22" x14ac:dyDescent="0.2">
      <c r="A194" s="3" t="str">
        <f>_xlfn.XLOOKUP(FIN_STUDY_GROUP_INFECTION[[#This Row],[STUDY_GROUP_FK]],'splitting ID'!C:C,'splitting ID'!A:A)</f>
        <v>BEKS_2021</v>
      </c>
      <c r="B194" s="3" t="str">
        <f>_xlfn.XLOOKUP(FIN_STUDY_GROUP_INFECTION[[#This Row],[STUDY_GROUP_FK]],'splitting ID'!C:C,'splitting ID'!B:B)</f>
        <v>ONE</v>
      </c>
      <c r="C194" t="s">
        <v>10746</v>
      </c>
      <c r="D194" t="s">
        <v>10858</v>
      </c>
      <c r="E194" t="s">
        <v>10859</v>
      </c>
      <c r="G194" t="s">
        <v>10606</v>
      </c>
      <c r="H194">
        <v>1</v>
      </c>
      <c r="I194" t="s">
        <v>10893</v>
      </c>
      <c r="J194" t="s">
        <v>11357</v>
      </c>
      <c r="L194">
        <v>31</v>
      </c>
      <c r="N194">
        <v>1000</v>
      </c>
      <c r="O194">
        <v>1003</v>
      </c>
      <c r="P194">
        <v>3</v>
      </c>
      <c r="S194" t="s">
        <v>11355</v>
      </c>
      <c r="T194">
        <v>1000</v>
      </c>
      <c r="U194" s="17">
        <v>3.1</v>
      </c>
      <c r="V194" s="18">
        <v>3</v>
      </c>
    </row>
    <row r="195" spans="1:22" x14ac:dyDescent="0.2">
      <c r="A195" s="3" t="str">
        <f>_xlfn.XLOOKUP(FIN_STUDY_GROUP_INFECTION[[#This Row],[STUDY_GROUP_FK]],'splitting ID'!C:C,'splitting ID'!A:A)</f>
        <v>BEKS_2021</v>
      </c>
      <c r="B195" s="3" t="str">
        <f>_xlfn.XLOOKUP(FIN_STUDY_GROUP_INFECTION[[#This Row],[STUDY_GROUP_FK]],'splitting ID'!C:C,'splitting ID'!B:B)</f>
        <v>ONE</v>
      </c>
      <c r="C195" t="s">
        <v>10746</v>
      </c>
      <c r="D195" t="s">
        <v>10839</v>
      </c>
      <c r="E195" t="s">
        <v>10872</v>
      </c>
      <c r="G195" t="s">
        <v>10606</v>
      </c>
      <c r="H195">
        <v>1</v>
      </c>
      <c r="I195" t="s">
        <v>10607</v>
      </c>
      <c r="J195" t="s">
        <v>11354</v>
      </c>
      <c r="L195">
        <v>67</v>
      </c>
      <c r="N195">
        <v>1042</v>
      </c>
      <c r="O195">
        <v>1003</v>
      </c>
      <c r="P195">
        <v>2.6</v>
      </c>
      <c r="S195" t="s">
        <v>11356</v>
      </c>
      <c r="T195">
        <v>1042</v>
      </c>
      <c r="U195" s="17">
        <v>6.43</v>
      </c>
      <c r="V195" s="18">
        <v>2.6</v>
      </c>
    </row>
    <row r="196" spans="1:22" x14ac:dyDescent="0.2">
      <c r="A196" s="3" t="str">
        <f>_xlfn.XLOOKUP(FIN_STUDY_GROUP_INFECTION[[#This Row],[STUDY_GROUP_FK]],'splitting ID'!C:C,'splitting ID'!A:A)</f>
        <v>BEKS_2021</v>
      </c>
      <c r="B196" s="3" t="str">
        <f>_xlfn.XLOOKUP(FIN_STUDY_GROUP_INFECTION[[#This Row],[STUDY_GROUP_FK]],'splitting ID'!C:C,'splitting ID'!B:B)</f>
        <v>ONE</v>
      </c>
      <c r="C196" t="s">
        <v>10746</v>
      </c>
      <c r="D196" t="s">
        <v>10835</v>
      </c>
      <c r="E196" t="s">
        <v>10872</v>
      </c>
      <c r="G196" t="s">
        <v>10606</v>
      </c>
      <c r="H196">
        <v>1</v>
      </c>
      <c r="I196" t="s">
        <v>10607</v>
      </c>
      <c r="J196" t="s">
        <v>11354</v>
      </c>
      <c r="L196">
        <v>67</v>
      </c>
      <c r="N196">
        <v>999</v>
      </c>
      <c r="O196">
        <v>1003</v>
      </c>
      <c r="P196">
        <v>5.7</v>
      </c>
      <c r="S196" t="s">
        <v>11355</v>
      </c>
      <c r="T196">
        <v>999</v>
      </c>
      <c r="U196" s="17">
        <v>6.71</v>
      </c>
      <c r="V196" s="18">
        <v>5.7</v>
      </c>
    </row>
    <row r="197" spans="1:22" x14ac:dyDescent="0.2">
      <c r="A197" s="3" t="str">
        <f>_xlfn.XLOOKUP(FIN_STUDY_GROUP_INFECTION[[#This Row],[STUDY_GROUP_FK]],'splitting ID'!C:C,'splitting ID'!A:A)</f>
        <v>BELF_2021</v>
      </c>
      <c r="B197" s="3" t="str">
        <f>_xlfn.XLOOKUP(FIN_STUDY_GROUP_INFECTION[[#This Row],[STUDY_GROUP_FK]],'splitting ID'!C:C,'splitting ID'!B:B)</f>
        <v>ONE</v>
      </c>
      <c r="C197" t="s">
        <v>11358</v>
      </c>
      <c r="D197" t="s">
        <v>10858</v>
      </c>
      <c r="E197" t="s">
        <v>10836</v>
      </c>
      <c r="G197" t="s">
        <v>10512</v>
      </c>
      <c r="H197">
        <v>1</v>
      </c>
      <c r="I197" t="s">
        <v>10619</v>
      </c>
      <c r="J197" t="s">
        <v>11359</v>
      </c>
      <c r="L197">
        <v>107</v>
      </c>
      <c r="N197">
        <v>562</v>
      </c>
      <c r="O197">
        <v>562</v>
      </c>
      <c r="P197">
        <v>19</v>
      </c>
      <c r="T197">
        <v>562</v>
      </c>
      <c r="U197" s="17">
        <v>19.04</v>
      </c>
      <c r="V197" s="18">
        <v>19.04</v>
      </c>
    </row>
    <row r="198" spans="1:22" x14ac:dyDescent="0.2">
      <c r="A198" s="3" t="str">
        <f>_xlfn.XLOOKUP(FIN_STUDY_GROUP_INFECTION[[#This Row],[STUDY_GROUP_FK]],'splitting ID'!C:C,'splitting ID'!A:A)</f>
        <v>BELL_2017</v>
      </c>
      <c r="B198" s="3" t="str">
        <f>_xlfn.XLOOKUP(FIN_STUDY_GROUP_INFECTION[[#This Row],[STUDY_GROUP_FK]],'splitting ID'!C:C,'splitting ID'!B:B)</f>
        <v>FSW</v>
      </c>
      <c r="C198" t="s">
        <v>12988</v>
      </c>
      <c r="D198" t="s">
        <v>10835</v>
      </c>
      <c r="E198" t="s">
        <v>7784</v>
      </c>
      <c r="F198" t="s">
        <v>11727</v>
      </c>
      <c r="G198" t="s">
        <v>10512</v>
      </c>
      <c r="H198">
        <v>1</v>
      </c>
      <c r="I198" t="s">
        <v>10607</v>
      </c>
      <c r="J198" t="s">
        <v>6970</v>
      </c>
      <c r="M198">
        <v>519</v>
      </c>
      <c r="N198">
        <v>519</v>
      </c>
      <c r="O198">
        <v>519</v>
      </c>
      <c r="P198">
        <v>20.7</v>
      </c>
      <c r="S198" t="s">
        <v>10614</v>
      </c>
      <c r="T198">
        <v>519</v>
      </c>
      <c r="U198" s="17"/>
      <c r="V198" s="18">
        <v>20.7</v>
      </c>
    </row>
    <row r="199" spans="1:22" x14ac:dyDescent="0.2">
      <c r="A199" s="3" t="str">
        <f>_xlfn.XLOOKUP(FIN_STUDY_GROUP_INFECTION[[#This Row],[STUDY_GROUP_FK]],'splitting ID'!C:C,'splitting ID'!A:A)</f>
        <v>BELL_2017</v>
      </c>
      <c r="B199" s="3" t="str">
        <f>_xlfn.XLOOKUP(FIN_STUDY_GROUP_INFECTION[[#This Row],[STUDY_GROUP_FK]],'splitting ID'!C:C,'splitting ID'!B:B)</f>
        <v>FSW</v>
      </c>
      <c r="C199" t="s">
        <v>12988</v>
      </c>
      <c r="D199" t="s">
        <v>10839</v>
      </c>
      <c r="E199" t="s">
        <v>7784</v>
      </c>
      <c r="F199" t="s">
        <v>11727</v>
      </c>
      <c r="G199" t="s">
        <v>10512</v>
      </c>
      <c r="H199">
        <v>2</v>
      </c>
      <c r="I199" t="s">
        <v>10607</v>
      </c>
      <c r="J199" t="s">
        <v>6970</v>
      </c>
      <c r="M199">
        <v>519</v>
      </c>
      <c r="N199">
        <v>519</v>
      </c>
      <c r="O199">
        <v>519</v>
      </c>
      <c r="P199">
        <v>9.35</v>
      </c>
      <c r="S199" t="s">
        <v>10614</v>
      </c>
      <c r="T199">
        <v>519</v>
      </c>
      <c r="U199" s="17"/>
      <c r="V199" s="18">
        <v>9.35</v>
      </c>
    </row>
    <row r="200" spans="1:22" x14ac:dyDescent="0.2">
      <c r="A200" s="3" t="str">
        <f>_xlfn.XLOOKUP(FIN_STUDY_GROUP_INFECTION[[#This Row],[STUDY_GROUP_FK]],'splitting ID'!C:C,'splitting ID'!A:A)</f>
        <v>BELL_2017</v>
      </c>
      <c r="B200" s="3" t="str">
        <f>_xlfn.XLOOKUP(FIN_STUDY_GROUP_INFECTION[[#This Row],[STUDY_GROUP_FK]],'splitting ID'!C:C,'splitting ID'!B:B)</f>
        <v>FSW</v>
      </c>
      <c r="C200" t="s">
        <v>12988</v>
      </c>
      <c r="D200" t="s">
        <v>10858</v>
      </c>
      <c r="E200" t="s">
        <v>7784</v>
      </c>
      <c r="F200" t="s">
        <v>11727</v>
      </c>
      <c r="G200" t="s">
        <v>10512</v>
      </c>
      <c r="H200">
        <v>1</v>
      </c>
      <c r="I200" t="s">
        <v>10944</v>
      </c>
      <c r="J200" t="s">
        <v>6970</v>
      </c>
      <c r="M200">
        <v>519</v>
      </c>
      <c r="N200">
        <v>519</v>
      </c>
      <c r="O200">
        <v>519</v>
      </c>
      <c r="P200">
        <v>13.3</v>
      </c>
      <c r="S200" t="s">
        <v>10614</v>
      </c>
      <c r="T200">
        <v>519</v>
      </c>
      <c r="U200" s="17"/>
      <c r="V200" s="18">
        <v>13.3</v>
      </c>
    </row>
    <row r="201" spans="1:22" x14ac:dyDescent="0.2">
      <c r="A201" s="3" t="str">
        <f>_xlfn.XLOOKUP(FIN_STUDY_GROUP_INFECTION[[#This Row],[STUDY_GROUP_FK]],'splitting ID'!C:C,'splitting ID'!A:A)</f>
        <v>BELL_2017</v>
      </c>
      <c r="B201" s="3" t="str">
        <f>_xlfn.XLOOKUP(FIN_STUDY_GROUP_INFECTION[[#This Row],[STUDY_GROUP_FK]],'splitting ID'!C:C,'splitting ID'!B:B)</f>
        <v>WCN</v>
      </c>
      <c r="C201" t="s">
        <v>12989</v>
      </c>
      <c r="D201" t="s">
        <v>10835</v>
      </c>
      <c r="E201" t="s">
        <v>7784</v>
      </c>
      <c r="F201" t="s">
        <v>11727</v>
      </c>
      <c r="G201" t="s">
        <v>10512</v>
      </c>
      <c r="H201">
        <v>1</v>
      </c>
      <c r="I201" t="s">
        <v>10607</v>
      </c>
      <c r="J201" t="s">
        <v>6970</v>
      </c>
      <c r="M201">
        <v>537</v>
      </c>
      <c r="N201">
        <v>537</v>
      </c>
      <c r="O201">
        <v>537</v>
      </c>
      <c r="P201">
        <v>3</v>
      </c>
      <c r="S201" t="s">
        <v>10614</v>
      </c>
      <c r="T201">
        <v>537</v>
      </c>
      <c r="U201" s="17"/>
      <c r="V201" s="18">
        <v>3</v>
      </c>
    </row>
    <row r="202" spans="1:22" x14ac:dyDescent="0.2">
      <c r="A202" s="3" t="str">
        <f>_xlfn.XLOOKUP(FIN_STUDY_GROUP_INFECTION[[#This Row],[STUDY_GROUP_FK]],'splitting ID'!C:C,'splitting ID'!A:A)</f>
        <v>BELL_2017</v>
      </c>
      <c r="B202" s="3" t="str">
        <f>_xlfn.XLOOKUP(FIN_STUDY_GROUP_INFECTION[[#This Row],[STUDY_GROUP_FK]],'splitting ID'!C:C,'splitting ID'!B:B)</f>
        <v>WCN</v>
      </c>
      <c r="C202" t="s">
        <v>12989</v>
      </c>
      <c r="D202" t="s">
        <v>10839</v>
      </c>
      <c r="E202" t="s">
        <v>7784</v>
      </c>
      <c r="F202" t="s">
        <v>11727</v>
      </c>
      <c r="G202" t="s">
        <v>10512</v>
      </c>
      <c r="H202">
        <v>2</v>
      </c>
      <c r="I202" t="s">
        <v>10607</v>
      </c>
      <c r="J202" t="s">
        <v>6970</v>
      </c>
      <c r="K202" t="s">
        <v>10944</v>
      </c>
      <c r="M202">
        <v>537</v>
      </c>
      <c r="N202">
        <v>537</v>
      </c>
      <c r="O202">
        <v>537</v>
      </c>
      <c r="P202">
        <v>0.4</v>
      </c>
      <c r="S202" t="s">
        <v>10614</v>
      </c>
      <c r="T202">
        <v>537</v>
      </c>
      <c r="U202" s="17"/>
      <c r="V202" s="18">
        <v>0.4</v>
      </c>
    </row>
    <row r="203" spans="1:22" x14ac:dyDescent="0.2">
      <c r="A203" s="3" t="str">
        <f>_xlfn.XLOOKUP(FIN_STUDY_GROUP_INFECTION[[#This Row],[STUDY_GROUP_FK]],'splitting ID'!C:C,'splitting ID'!A:A)</f>
        <v>BELL_2017</v>
      </c>
      <c r="B203" s="3" t="str">
        <f>_xlfn.XLOOKUP(FIN_STUDY_GROUP_INFECTION[[#This Row],[STUDY_GROUP_FK]],'splitting ID'!C:C,'splitting ID'!B:B)</f>
        <v>WCN</v>
      </c>
      <c r="C203" t="s">
        <v>12989</v>
      </c>
      <c r="D203" t="s">
        <v>10858</v>
      </c>
      <c r="E203" t="s">
        <v>7784</v>
      </c>
      <c r="F203" t="s">
        <v>11727</v>
      </c>
      <c r="G203" t="s">
        <v>10512</v>
      </c>
      <c r="H203">
        <v>1</v>
      </c>
      <c r="I203" t="s">
        <v>10944</v>
      </c>
      <c r="J203" t="s">
        <v>6970</v>
      </c>
      <c r="M203">
        <v>537</v>
      </c>
      <c r="N203">
        <v>537</v>
      </c>
      <c r="O203">
        <v>537</v>
      </c>
      <c r="P203">
        <v>5.6</v>
      </c>
      <c r="S203" t="s">
        <v>10614</v>
      </c>
      <c r="T203">
        <v>537</v>
      </c>
      <c r="U203" s="17"/>
      <c r="V203" s="18">
        <v>5.6</v>
      </c>
    </row>
    <row r="204" spans="1:22" x14ac:dyDescent="0.2">
      <c r="A204" s="3" t="str">
        <f>_xlfn.XLOOKUP(FIN_STUDY_GROUP_INFECTION[[#This Row],[STUDY_GROUP_FK]],'splitting ID'!C:C,'splitting ID'!A:A)</f>
        <v>BELO_2017</v>
      </c>
      <c r="B204" s="3" t="str">
        <f>_xlfn.XLOOKUP(FIN_STUDY_GROUP_INFECTION[[#This Row],[STUDY_GROUP_FK]],'splitting ID'!C:C,'splitting ID'!B:B)</f>
        <v>FEM</v>
      </c>
      <c r="C204" t="s">
        <v>12990</v>
      </c>
      <c r="D204" t="s">
        <v>10835</v>
      </c>
      <c r="E204" t="s">
        <v>10836</v>
      </c>
      <c r="G204" t="s">
        <v>10512</v>
      </c>
      <c r="H204">
        <v>1</v>
      </c>
      <c r="I204" t="s">
        <v>10607</v>
      </c>
      <c r="J204" t="s">
        <v>12991</v>
      </c>
      <c r="L204">
        <v>195</v>
      </c>
      <c r="M204">
        <v>5028</v>
      </c>
      <c r="N204">
        <v>5028</v>
      </c>
      <c r="O204">
        <v>5028</v>
      </c>
      <c r="P204">
        <v>3.9</v>
      </c>
      <c r="Q204">
        <v>3.4</v>
      </c>
      <c r="R204">
        <v>4.5</v>
      </c>
      <c r="T204">
        <v>5028</v>
      </c>
      <c r="U204" s="17">
        <v>3.88</v>
      </c>
      <c r="V204" s="18">
        <v>3.88</v>
      </c>
    </row>
    <row r="205" spans="1:22" x14ac:dyDescent="0.2">
      <c r="A205" s="3" t="str">
        <f>_xlfn.XLOOKUP(FIN_STUDY_GROUP_INFECTION[[#This Row],[STUDY_GROUP_FK]],'splitting ID'!C:C,'splitting ID'!A:A)</f>
        <v>BELO_2017</v>
      </c>
      <c r="B205" s="3" t="str">
        <f>_xlfn.XLOOKUP(FIN_STUDY_GROUP_INFECTION[[#This Row],[STUDY_GROUP_FK]],'splitting ID'!C:C,'splitting ID'!B:B)</f>
        <v>MAL</v>
      </c>
      <c r="C205" t="s">
        <v>12992</v>
      </c>
      <c r="D205" t="s">
        <v>10835</v>
      </c>
      <c r="E205" t="s">
        <v>10872</v>
      </c>
      <c r="G205" t="s">
        <v>10606</v>
      </c>
      <c r="H205">
        <v>1</v>
      </c>
      <c r="I205" t="s">
        <v>10607</v>
      </c>
      <c r="J205" t="s">
        <v>12991</v>
      </c>
      <c r="L205">
        <v>116</v>
      </c>
      <c r="M205">
        <v>1892</v>
      </c>
      <c r="N205">
        <v>1892</v>
      </c>
      <c r="O205">
        <v>1892</v>
      </c>
      <c r="P205">
        <v>6.1</v>
      </c>
      <c r="Q205">
        <v>5.0999999999999996</v>
      </c>
      <c r="R205">
        <v>7.3</v>
      </c>
      <c r="T205">
        <v>1892</v>
      </c>
      <c r="U205" s="17">
        <v>6.13</v>
      </c>
      <c r="V205" s="18">
        <v>6.13</v>
      </c>
    </row>
    <row r="206" spans="1:22" x14ac:dyDescent="0.2">
      <c r="A206" s="3" t="str">
        <f>_xlfn.XLOOKUP(FIN_STUDY_GROUP_INFECTION[[#This Row],[STUDY_GROUP_FK]],'splitting ID'!C:C,'splitting ID'!A:A)</f>
        <v>BERH_2025</v>
      </c>
      <c r="B206" s="3" t="str">
        <f>_xlfn.XLOOKUP(FIN_STUDY_GROUP_INFECTION[[#This Row],[STUDY_GROUP_FK]],'splitting ID'!C:C,'splitting ID'!B:B)</f>
        <v>ONE</v>
      </c>
      <c r="C206" t="s">
        <v>12993</v>
      </c>
      <c r="D206" t="s">
        <v>10835</v>
      </c>
      <c r="E206" t="s">
        <v>10836</v>
      </c>
      <c r="G206" t="s">
        <v>10512</v>
      </c>
      <c r="H206">
        <v>1</v>
      </c>
      <c r="I206" t="s">
        <v>10607</v>
      </c>
      <c r="J206" t="s">
        <v>12994</v>
      </c>
      <c r="L206">
        <v>0</v>
      </c>
      <c r="M206">
        <v>361</v>
      </c>
      <c r="N206">
        <v>362</v>
      </c>
      <c r="O206">
        <v>362</v>
      </c>
      <c r="P206">
        <v>0</v>
      </c>
      <c r="T206">
        <v>361</v>
      </c>
      <c r="U206" s="17">
        <v>0</v>
      </c>
      <c r="V206" s="18">
        <v>0</v>
      </c>
    </row>
    <row r="207" spans="1:22" x14ac:dyDescent="0.2">
      <c r="A207" s="3" t="str">
        <f>_xlfn.XLOOKUP(FIN_STUDY_GROUP_INFECTION[[#This Row],[STUDY_GROUP_FK]],'splitting ID'!C:C,'splitting ID'!A:A)</f>
        <v>BERH_2025</v>
      </c>
      <c r="B207" s="3" t="str">
        <f>_xlfn.XLOOKUP(FIN_STUDY_GROUP_INFECTION[[#This Row],[STUDY_GROUP_FK]],'splitting ID'!C:C,'splitting ID'!B:B)</f>
        <v>ONE</v>
      </c>
      <c r="C207" t="s">
        <v>12993</v>
      </c>
      <c r="D207" t="s">
        <v>10839</v>
      </c>
      <c r="E207" t="s">
        <v>10836</v>
      </c>
      <c r="G207" t="s">
        <v>10512</v>
      </c>
      <c r="H207">
        <v>1</v>
      </c>
      <c r="I207" t="s">
        <v>10607</v>
      </c>
      <c r="J207" t="s">
        <v>12994</v>
      </c>
      <c r="L207">
        <v>0</v>
      </c>
      <c r="M207">
        <v>361</v>
      </c>
      <c r="N207">
        <v>362</v>
      </c>
      <c r="O207">
        <v>362</v>
      </c>
      <c r="P207">
        <v>0</v>
      </c>
      <c r="T207">
        <v>361</v>
      </c>
      <c r="U207" s="17">
        <v>0</v>
      </c>
      <c r="V207" s="18">
        <v>0</v>
      </c>
    </row>
    <row r="208" spans="1:22" x14ac:dyDescent="0.2">
      <c r="A208" s="3" t="str">
        <f>_xlfn.XLOOKUP(FIN_STUDY_GROUP_INFECTION[[#This Row],[STUDY_GROUP_FK]],'splitting ID'!C:C,'splitting ID'!A:A)</f>
        <v>BERH_2025</v>
      </c>
      <c r="B208" s="3" t="str">
        <f>_xlfn.XLOOKUP(FIN_STUDY_GROUP_INFECTION[[#This Row],[STUDY_GROUP_FK]],'splitting ID'!C:C,'splitting ID'!B:B)</f>
        <v>ONE</v>
      </c>
      <c r="C208" t="s">
        <v>12993</v>
      </c>
      <c r="D208" t="s">
        <v>10858</v>
      </c>
      <c r="E208" t="s">
        <v>10836</v>
      </c>
      <c r="G208" t="s">
        <v>10512</v>
      </c>
      <c r="H208">
        <v>1</v>
      </c>
      <c r="I208" t="s">
        <v>10607</v>
      </c>
      <c r="J208" t="s">
        <v>12994</v>
      </c>
      <c r="L208">
        <v>16</v>
      </c>
      <c r="M208">
        <v>362</v>
      </c>
      <c r="N208">
        <v>362</v>
      </c>
      <c r="O208">
        <v>362</v>
      </c>
      <c r="P208">
        <v>4.4000000000000004</v>
      </c>
      <c r="T208">
        <v>362</v>
      </c>
      <c r="U208" s="17">
        <v>4.42</v>
      </c>
      <c r="V208" s="18">
        <v>4.42</v>
      </c>
    </row>
    <row r="209" spans="1:22" x14ac:dyDescent="0.2">
      <c r="A209" s="3" t="str">
        <f>_xlfn.XLOOKUP(FIN_STUDY_GROUP_INFECTION[[#This Row],[STUDY_GROUP_FK]],'splitting ID'!C:C,'splitting ID'!A:A)</f>
        <v>BIGN_2022</v>
      </c>
      <c r="B209" s="3" t="str">
        <f>_xlfn.XLOOKUP(FIN_STUDY_GROUP_INFECTION[[#This Row],[STUDY_GROUP_FK]],'splitting ID'!C:C,'splitting ID'!B:B)</f>
        <v>ONE</v>
      </c>
      <c r="C209" t="s">
        <v>10910</v>
      </c>
      <c r="D209" t="s">
        <v>10858</v>
      </c>
      <c r="E209" t="s">
        <v>10859</v>
      </c>
      <c r="G209" t="s">
        <v>10512</v>
      </c>
      <c r="H209">
        <v>1</v>
      </c>
      <c r="I209" t="s">
        <v>10860</v>
      </c>
      <c r="J209" t="s">
        <v>10911</v>
      </c>
      <c r="L209">
        <v>12</v>
      </c>
      <c r="N209">
        <v>573</v>
      </c>
      <c r="O209">
        <v>573</v>
      </c>
      <c r="P209">
        <v>2.1</v>
      </c>
      <c r="T209">
        <v>573</v>
      </c>
      <c r="U209" s="17">
        <v>2.0942408380000002</v>
      </c>
      <c r="V209" s="18">
        <v>2.09</v>
      </c>
    </row>
    <row r="210" spans="1:22" x14ac:dyDescent="0.2">
      <c r="A210" s="3" t="str">
        <f>_xlfn.XLOOKUP(FIN_STUDY_GROUP_INFECTION[[#This Row],[STUDY_GROUP_FK]],'splitting ID'!C:C,'splitting ID'!A:A)</f>
        <v>BONI_2015</v>
      </c>
      <c r="B210" s="3" t="str">
        <f>_xlfn.XLOOKUP(FIN_STUDY_GROUP_INFECTION[[#This Row],[STUDY_GROUP_FK]],'splitting ID'!C:C,'splitting ID'!B:B)</f>
        <v>ONE</v>
      </c>
      <c r="C210" t="s">
        <v>12337</v>
      </c>
      <c r="D210" t="s">
        <v>12321</v>
      </c>
      <c r="E210" t="s">
        <v>10513</v>
      </c>
      <c r="G210" t="s">
        <v>10512</v>
      </c>
      <c r="H210">
        <v>1</v>
      </c>
      <c r="I210" t="s">
        <v>10882</v>
      </c>
      <c r="J210" t="s">
        <v>12338</v>
      </c>
      <c r="L210">
        <v>164</v>
      </c>
      <c r="N210">
        <v>170</v>
      </c>
      <c r="P210">
        <v>96.5</v>
      </c>
      <c r="T210">
        <v>170</v>
      </c>
      <c r="U210" s="17">
        <v>96.47</v>
      </c>
      <c r="V210" s="18">
        <v>96.47</v>
      </c>
    </row>
    <row r="211" spans="1:22" x14ac:dyDescent="0.2">
      <c r="A211" s="3" t="str">
        <f>_xlfn.XLOOKUP(FIN_STUDY_GROUP_INFECTION[[#This Row],[STUDY_GROUP_FK]],'splitting ID'!C:C,'splitting ID'!A:A)</f>
        <v>BOSS_2022</v>
      </c>
      <c r="B211" s="3" t="str">
        <f>_xlfn.XLOOKUP(FIN_STUDY_GROUP_INFECTION[[#This Row],[STUDY_GROUP_FK]],'splitting ID'!C:C,'splitting ID'!B:B)</f>
        <v>ONE</v>
      </c>
      <c r="C211" t="s">
        <v>10612</v>
      </c>
      <c r="D211" t="s">
        <v>10835</v>
      </c>
      <c r="E211" t="s">
        <v>10872</v>
      </c>
      <c r="G211" t="s">
        <v>10606</v>
      </c>
      <c r="H211">
        <v>1</v>
      </c>
      <c r="I211" t="s">
        <v>10607</v>
      </c>
      <c r="J211" t="s">
        <v>10912</v>
      </c>
      <c r="N211">
        <v>363</v>
      </c>
      <c r="O211">
        <v>389</v>
      </c>
      <c r="P211">
        <v>12.5</v>
      </c>
      <c r="Q211">
        <v>9.3000000000000007</v>
      </c>
      <c r="R211">
        <v>16.600000000000001</v>
      </c>
      <c r="S211" t="s">
        <v>10909</v>
      </c>
      <c r="T211">
        <v>363</v>
      </c>
      <c r="U211" s="17"/>
      <c r="V211" s="18">
        <v>12.5</v>
      </c>
    </row>
    <row r="212" spans="1:22" x14ac:dyDescent="0.2">
      <c r="A212" s="3" t="str">
        <f>_xlfn.XLOOKUP(FIN_STUDY_GROUP_INFECTION[[#This Row],[STUDY_GROUP_FK]],'splitting ID'!C:C,'splitting ID'!A:A)</f>
        <v>BOSS_2022</v>
      </c>
      <c r="B212" s="3" t="str">
        <f>_xlfn.XLOOKUP(FIN_STUDY_GROUP_INFECTION[[#This Row],[STUDY_GROUP_FK]],'splitting ID'!C:C,'splitting ID'!B:B)</f>
        <v>ONE</v>
      </c>
      <c r="C212" t="s">
        <v>10612</v>
      </c>
      <c r="D212" t="s">
        <v>10839</v>
      </c>
      <c r="E212" t="s">
        <v>10872</v>
      </c>
      <c r="G212" t="s">
        <v>10606</v>
      </c>
      <c r="H212">
        <v>1</v>
      </c>
      <c r="I212" t="s">
        <v>10607</v>
      </c>
      <c r="J212" t="s">
        <v>10912</v>
      </c>
      <c r="N212">
        <v>363</v>
      </c>
      <c r="O212">
        <v>389</v>
      </c>
      <c r="P212">
        <v>9.5</v>
      </c>
      <c r="Q212">
        <v>6.9</v>
      </c>
      <c r="R212">
        <v>12.9</v>
      </c>
      <c r="S212" t="s">
        <v>10909</v>
      </c>
      <c r="T212">
        <v>363</v>
      </c>
      <c r="U212" s="17"/>
      <c r="V212" s="18">
        <v>9.5</v>
      </c>
    </row>
    <row r="213" spans="1:22" x14ac:dyDescent="0.2">
      <c r="A213" s="3" t="str">
        <f>_xlfn.XLOOKUP(FIN_STUDY_GROUP_INFECTION[[#This Row],[STUDY_GROUP_FK]],'splitting ID'!C:C,'splitting ID'!A:A)</f>
        <v>BRAD_2018</v>
      </c>
      <c r="B213" s="3" t="str">
        <f>_xlfn.XLOOKUP(FIN_STUDY_GROUP_INFECTION[[#This Row],[STUDY_GROUP_FK]],'splitting ID'!C:C,'splitting ID'!B:B)</f>
        <v>MZM</v>
      </c>
      <c r="C213" t="s">
        <v>12343</v>
      </c>
      <c r="D213" t="s">
        <v>12321</v>
      </c>
      <c r="E213" t="s">
        <v>10513</v>
      </c>
      <c r="G213" t="s">
        <v>10512</v>
      </c>
      <c r="H213">
        <v>1</v>
      </c>
      <c r="I213" t="s">
        <v>10882</v>
      </c>
      <c r="J213" t="s">
        <v>12340</v>
      </c>
      <c r="L213">
        <v>1156</v>
      </c>
      <c r="N213">
        <v>5309</v>
      </c>
      <c r="P213">
        <v>22</v>
      </c>
      <c r="T213">
        <v>5309</v>
      </c>
      <c r="U213" s="17">
        <v>21.77</v>
      </c>
      <c r="V213" s="18">
        <v>21.77</v>
      </c>
    </row>
    <row r="214" spans="1:22" x14ac:dyDescent="0.2">
      <c r="A214" s="3" t="str">
        <f>_xlfn.XLOOKUP(FIN_STUDY_GROUP_INFECTION[[#This Row],[STUDY_GROUP_FK]],'splitting ID'!C:C,'splitting ID'!A:A)</f>
        <v>BRAD_2018</v>
      </c>
      <c r="B214" s="3" t="str">
        <f>_xlfn.XLOOKUP(FIN_STUDY_GROUP_INFECTION[[#This Row],[STUDY_GROUP_FK]],'splitting ID'!C:C,'splitting ID'!B:B)</f>
        <v>MZA</v>
      </c>
      <c r="C214" t="s">
        <v>12341</v>
      </c>
      <c r="D214" t="s">
        <v>12321</v>
      </c>
      <c r="E214" t="s">
        <v>10513</v>
      </c>
      <c r="G214" t="s">
        <v>10512</v>
      </c>
      <c r="H214">
        <v>1</v>
      </c>
      <c r="I214" t="s">
        <v>10882</v>
      </c>
      <c r="J214" t="s">
        <v>12340</v>
      </c>
      <c r="L214">
        <v>1474</v>
      </c>
      <c r="N214">
        <v>5472</v>
      </c>
      <c r="P214">
        <v>27</v>
      </c>
      <c r="T214">
        <v>5472</v>
      </c>
      <c r="U214" s="17">
        <v>26.94</v>
      </c>
      <c r="V214" s="18">
        <v>26.94</v>
      </c>
    </row>
    <row r="215" spans="1:22" x14ac:dyDescent="0.2">
      <c r="A215" s="3" t="str">
        <f>_xlfn.XLOOKUP(FIN_STUDY_GROUP_INFECTION[[#This Row],[STUDY_GROUP_FK]],'splitting ID'!C:C,'splitting ID'!A:A)</f>
        <v>BRAD_2018</v>
      </c>
      <c r="B215" s="3" t="str">
        <f>_xlfn.XLOOKUP(FIN_STUDY_GROUP_INFECTION[[#This Row],[STUDY_GROUP_FK]],'splitting ID'!C:C,'splitting ID'!B:B)</f>
        <v>FZM</v>
      </c>
      <c r="C215" t="s">
        <v>12342</v>
      </c>
      <c r="D215" t="s">
        <v>12321</v>
      </c>
      <c r="E215" t="s">
        <v>10513</v>
      </c>
      <c r="G215" t="s">
        <v>10512</v>
      </c>
      <c r="H215">
        <v>1</v>
      </c>
      <c r="I215" t="s">
        <v>10882</v>
      </c>
      <c r="J215" t="s">
        <v>12340</v>
      </c>
      <c r="L215">
        <v>6954</v>
      </c>
      <c r="N215">
        <v>14002</v>
      </c>
      <c r="P215">
        <v>50</v>
      </c>
      <c r="T215">
        <v>14002</v>
      </c>
      <c r="U215" s="17">
        <v>49.66</v>
      </c>
      <c r="V215" s="18">
        <v>49.66</v>
      </c>
    </row>
    <row r="216" spans="1:22" x14ac:dyDescent="0.2">
      <c r="A216" s="3" t="str">
        <f>_xlfn.XLOOKUP(FIN_STUDY_GROUP_INFECTION[[#This Row],[STUDY_GROUP_FK]],'splitting ID'!C:C,'splitting ID'!A:A)</f>
        <v>BRAD_2018</v>
      </c>
      <c r="B216" s="3" t="str">
        <f>_xlfn.XLOOKUP(FIN_STUDY_GROUP_INFECTION[[#This Row],[STUDY_GROUP_FK]],'splitting ID'!C:C,'splitting ID'!B:B)</f>
        <v>FZA</v>
      </c>
      <c r="C216" t="s">
        <v>12339</v>
      </c>
      <c r="D216" t="s">
        <v>12321</v>
      </c>
      <c r="E216" t="s">
        <v>10513</v>
      </c>
      <c r="G216" t="s">
        <v>10512</v>
      </c>
      <c r="H216">
        <v>1</v>
      </c>
      <c r="I216" t="s">
        <v>10882</v>
      </c>
      <c r="J216" t="s">
        <v>12340</v>
      </c>
      <c r="L216">
        <v>7253</v>
      </c>
      <c r="N216">
        <v>12179</v>
      </c>
      <c r="P216">
        <v>60</v>
      </c>
      <c r="T216">
        <v>12179</v>
      </c>
      <c r="U216" s="17">
        <v>59.55</v>
      </c>
      <c r="V216" s="18">
        <v>59.55</v>
      </c>
    </row>
    <row r="217" spans="1:22" x14ac:dyDescent="0.2">
      <c r="A217" s="3" t="str">
        <f>_xlfn.XLOOKUP(FIN_STUDY_GROUP_INFECTION[[#This Row],[STUDY_GROUP_FK]],'splitting ID'!C:C,'splitting ID'!A:A)</f>
        <v>BRIS_2014</v>
      </c>
      <c r="B217" s="3" t="str">
        <f>_xlfn.XLOOKUP(FIN_STUDY_GROUP_INFECTION[[#This Row],[STUDY_GROUP_FK]],'splitting ID'!C:C,'splitting ID'!B:B)</f>
        <v>ONE</v>
      </c>
      <c r="C217" t="s">
        <v>11709</v>
      </c>
      <c r="D217" t="s">
        <v>10839</v>
      </c>
      <c r="E217" t="s">
        <v>10859</v>
      </c>
      <c r="G217" t="s">
        <v>10512</v>
      </c>
      <c r="H217">
        <v>1</v>
      </c>
      <c r="I217" t="s">
        <v>10607</v>
      </c>
      <c r="J217" t="s">
        <v>11710</v>
      </c>
      <c r="L217">
        <v>2</v>
      </c>
      <c r="M217">
        <v>203</v>
      </c>
      <c r="N217">
        <v>206</v>
      </c>
      <c r="O217">
        <v>206</v>
      </c>
      <c r="P217">
        <v>1</v>
      </c>
      <c r="T217">
        <v>203</v>
      </c>
      <c r="U217" s="17">
        <v>0.99</v>
      </c>
      <c r="V217" s="18">
        <v>0.99</v>
      </c>
    </row>
    <row r="218" spans="1:22" x14ac:dyDescent="0.2">
      <c r="A218" s="3" t="str">
        <f>_xlfn.XLOOKUP(FIN_STUDY_GROUP_INFECTION[[#This Row],[STUDY_GROUP_FK]],'splitting ID'!C:C,'splitting ID'!A:A)</f>
        <v>BRIS_2014</v>
      </c>
      <c r="B218" s="3" t="str">
        <f>_xlfn.XLOOKUP(FIN_STUDY_GROUP_INFECTION[[#This Row],[STUDY_GROUP_FK]],'splitting ID'!C:C,'splitting ID'!B:B)</f>
        <v>ONE</v>
      </c>
      <c r="C218" t="s">
        <v>11709</v>
      </c>
      <c r="D218" t="s">
        <v>10835</v>
      </c>
      <c r="E218" t="s">
        <v>10859</v>
      </c>
      <c r="G218" t="s">
        <v>10512</v>
      </c>
      <c r="H218">
        <v>1</v>
      </c>
      <c r="I218" t="s">
        <v>10607</v>
      </c>
      <c r="J218" t="s">
        <v>11710</v>
      </c>
      <c r="L218">
        <v>11</v>
      </c>
      <c r="M218">
        <v>203</v>
      </c>
      <c r="N218">
        <v>206</v>
      </c>
      <c r="O218">
        <v>206</v>
      </c>
      <c r="P218">
        <v>5.4</v>
      </c>
      <c r="T218">
        <v>203</v>
      </c>
      <c r="U218" s="17">
        <v>5.42</v>
      </c>
      <c r="V218" s="18">
        <v>5.42</v>
      </c>
    </row>
    <row r="219" spans="1:22" x14ac:dyDescent="0.2">
      <c r="A219" s="3" t="str">
        <f>_xlfn.XLOOKUP(FIN_STUDY_GROUP_INFECTION[[#This Row],[STUDY_GROUP_FK]],'splitting ID'!C:C,'splitting ID'!A:A)</f>
        <v>BRIS_2017</v>
      </c>
      <c r="B219" s="3" t="str">
        <f>_xlfn.XLOOKUP(FIN_STUDY_GROUP_INFECTION[[#This Row],[STUDY_GROUP_FK]],'splitting ID'!C:C,'splitting ID'!B:B)</f>
        <v>ONE</v>
      </c>
      <c r="C219" t="s">
        <v>11711</v>
      </c>
      <c r="D219" t="s">
        <v>10839</v>
      </c>
      <c r="E219" t="s">
        <v>10859</v>
      </c>
      <c r="G219" t="s">
        <v>10606</v>
      </c>
      <c r="H219">
        <v>1</v>
      </c>
      <c r="I219" t="s">
        <v>10607</v>
      </c>
      <c r="J219" t="s">
        <v>11710</v>
      </c>
      <c r="L219">
        <v>8</v>
      </c>
      <c r="M219">
        <v>300</v>
      </c>
      <c r="N219">
        <v>300</v>
      </c>
      <c r="O219">
        <v>300</v>
      </c>
      <c r="P219">
        <v>2.7</v>
      </c>
      <c r="T219">
        <v>300</v>
      </c>
      <c r="U219" s="17">
        <v>2.67</v>
      </c>
      <c r="V219" s="18">
        <v>2.67</v>
      </c>
    </row>
    <row r="220" spans="1:22" x14ac:dyDescent="0.2">
      <c r="A220" s="3" t="str">
        <f>_xlfn.XLOOKUP(FIN_STUDY_GROUP_INFECTION[[#This Row],[STUDY_GROUP_FK]],'splitting ID'!C:C,'splitting ID'!A:A)</f>
        <v>BRIS_2017</v>
      </c>
      <c r="B220" s="3" t="str">
        <f>_xlfn.XLOOKUP(FIN_STUDY_GROUP_INFECTION[[#This Row],[STUDY_GROUP_FK]],'splitting ID'!C:C,'splitting ID'!B:B)</f>
        <v>ONE</v>
      </c>
      <c r="C220" t="s">
        <v>11711</v>
      </c>
      <c r="D220" t="s">
        <v>10835</v>
      </c>
      <c r="E220" t="s">
        <v>10859</v>
      </c>
      <c r="G220" t="s">
        <v>10606</v>
      </c>
      <c r="H220">
        <v>1</v>
      </c>
      <c r="I220" t="s">
        <v>10607</v>
      </c>
      <c r="J220" t="s">
        <v>11710</v>
      </c>
      <c r="L220">
        <v>42</v>
      </c>
      <c r="M220">
        <v>300</v>
      </c>
      <c r="N220">
        <v>300</v>
      </c>
      <c r="O220">
        <v>300</v>
      </c>
      <c r="P220">
        <v>14</v>
      </c>
      <c r="T220">
        <v>300</v>
      </c>
      <c r="U220" s="17">
        <v>14</v>
      </c>
      <c r="V220" s="18">
        <v>14</v>
      </c>
    </row>
    <row r="221" spans="1:22" x14ac:dyDescent="0.2">
      <c r="A221" s="3" t="str">
        <f>_xlfn.XLOOKUP(FIN_STUDY_GROUP_INFECTION[[#This Row],[STUDY_GROUP_FK]],'splitting ID'!C:C,'splitting ID'!A:A)</f>
        <v>BRIS_2017</v>
      </c>
      <c r="B221" s="3" t="str">
        <f>_xlfn.XLOOKUP(FIN_STUDY_GROUP_INFECTION[[#This Row],[STUDY_GROUP_FK]],'splitting ID'!C:C,'splitting ID'!B:B)</f>
        <v>ONE</v>
      </c>
      <c r="C221" t="s">
        <v>11711</v>
      </c>
      <c r="D221" t="s">
        <v>10858</v>
      </c>
      <c r="E221" t="s">
        <v>10859</v>
      </c>
      <c r="G221" t="s">
        <v>10606</v>
      </c>
      <c r="H221">
        <v>1</v>
      </c>
      <c r="I221" t="s">
        <v>10607</v>
      </c>
      <c r="J221" t="s">
        <v>11399</v>
      </c>
      <c r="L221">
        <v>83</v>
      </c>
      <c r="M221">
        <v>300</v>
      </c>
      <c r="N221">
        <v>300</v>
      </c>
      <c r="O221">
        <v>300</v>
      </c>
      <c r="P221">
        <v>27.7</v>
      </c>
      <c r="T221">
        <v>300</v>
      </c>
      <c r="U221" s="17">
        <v>27.67</v>
      </c>
      <c r="V221" s="18">
        <v>27.67</v>
      </c>
    </row>
    <row r="222" spans="1:22" x14ac:dyDescent="0.2">
      <c r="A222" s="3" t="str">
        <f>_xlfn.XLOOKUP(FIN_STUDY_GROUP_INFECTION[[#This Row],[STUDY_GROUP_FK]],'splitting ID'!C:C,'splitting ID'!A:A)</f>
        <v>BRIS_2019</v>
      </c>
      <c r="B222" s="3" t="str">
        <f>_xlfn.XLOOKUP(FIN_STUDY_GROUP_INFECTION[[#This Row],[STUDY_GROUP_FK]],'splitting ID'!C:C,'splitting ID'!B:B)</f>
        <v>ONE</v>
      </c>
      <c r="C222" t="s">
        <v>10716</v>
      </c>
      <c r="D222" t="s">
        <v>10839</v>
      </c>
      <c r="E222" t="s">
        <v>10859</v>
      </c>
      <c r="G222" t="s">
        <v>10512</v>
      </c>
      <c r="H222">
        <v>1</v>
      </c>
      <c r="I222" t="s">
        <v>10607</v>
      </c>
      <c r="J222" t="s">
        <v>11360</v>
      </c>
      <c r="L222">
        <v>19</v>
      </c>
      <c r="N222">
        <v>300</v>
      </c>
      <c r="O222">
        <v>300</v>
      </c>
      <c r="S222" t="s">
        <v>11361</v>
      </c>
      <c r="T222">
        <v>300</v>
      </c>
      <c r="U222" s="17">
        <v>6.33</v>
      </c>
      <c r="V222" s="18">
        <v>6.33</v>
      </c>
    </row>
    <row r="223" spans="1:22" x14ac:dyDescent="0.2">
      <c r="A223" s="3" t="str">
        <f>_xlfn.XLOOKUP(FIN_STUDY_GROUP_INFECTION[[#This Row],[STUDY_GROUP_FK]],'splitting ID'!C:C,'splitting ID'!A:A)</f>
        <v>BRIS_2019</v>
      </c>
      <c r="B223" s="3" t="str">
        <f>_xlfn.XLOOKUP(FIN_STUDY_GROUP_INFECTION[[#This Row],[STUDY_GROUP_FK]],'splitting ID'!C:C,'splitting ID'!B:B)</f>
        <v>ONE</v>
      </c>
      <c r="C223" t="s">
        <v>10716</v>
      </c>
      <c r="D223" t="s">
        <v>10835</v>
      </c>
      <c r="E223" t="s">
        <v>10859</v>
      </c>
      <c r="G223" t="s">
        <v>10512</v>
      </c>
      <c r="H223">
        <v>1</v>
      </c>
      <c r="I223" t="s">
        <v>10607</v>
      </c>
      <c r="J223" t="s">
        <v>11360</v>
      </c>
      <c r="L223">
        <v>81</v>
      </c>
      <c r="N223">
        <v>300</v>
      </c>
      <c r="O223">
        <v>300</v>
      </c>
      <c r="S223" t="s">
        <v>11361</v>
      </c>
      <c r="T223">
        <v>300</v>
      </c>
      <c r="U223" s="17">
        <v>27</v>
      </c>
      <c r="V223" s="18">
        <v>27</v>
      </c>
    </row>
    <row r="224" spans="1:22" x14ac:dyDescent="0.2">
      <c r="A224" s="3" t="str">
        <f>_xlfn.XLOOKUP(FIN_STUDY_GROUP_INFECTION[[#This Row],[STUDY_GROUP_FK]],'splitting ID'!C:C,'splitting ID'!A:A)</f>
        <v>BRIS_2021</v>
      </c>
      <c r="B224" s="3" t="str">
        <f>_xlfn.XLOOKUP(FIN_STUDY_GROUP_INFECTION[[#This Row],[STUDY_GROUP_FK]],'splitting ID'!C:C,'splitting ID'!B:B)</f>
        <v>ONE</v>
      </c>
      <c r="C224" t="s">
        <v>10743</v>
      </c>
      <c r="D224" t="s">
        <v>10835</v>
      </c>
      <c r="E224" t="s">
        <v>10854</v>
      </c>
      <c r="G224" t="s">
        <v>6970</v>
      </c>
      <c r="H224">
        <v>1</v>
      </c>
      <c r="I224" t="s">
        <v>10607</v>
      </c>
      <c r="J224" t="s">
        <v>11364</v>
      </c>
      <c r="L224">
        <v>6</v>
      </c>
      <c r="N224">
        <v>212</v>
      </c>
      <c r="O224">
        <v>212</v>
      </c>
      <c r="P224">
        <v>2.8</v>
      </c>
      <c r="T224">
        <v>212</v>
      </c>
      <c r="U224" s="17">
        <v>2.83</v>
      </c>
      <c r="V224" s="18">
        <v>2.83</v>
      </c>
    </row>
    <row r="225" spans="1:22" x14ac:dyDescent="0.2">
      <c r="A225" s="3" t="str">
        <f>_xlfn.XLOOKUP(FIN_STUDY_GROUP_INFECTION[[#This Row],[STUDY_GROUP_FK]],'splitting ID'!C:C,'splitting ID'!A:A)</f>
        <v>BRIS_2021</v>
      </c>
      <c r="B225" s="3" t="str">
        <f>_xlfn.XLOOKUP(FIN_STUDY_GROUP_INFECTION[[#This Row],[STUDY_GROUP_FK]],'splitting ID'!C:C,'splitting ID'!B:B)</f>
        <v>ONE</v>
      </c>
      <c r="C225" t="s">
        <v>10743</v>
      </c>
      <c r="D225" t="s">
        <v>10839</v>
      </c>
      <c r="E225" t="s">
        <v>10872</v>
      </c>
      <c r="G225" t="s">
        <v>10606</v>
      </c>
      <c r="H225">
        <v>1</v>
      </c>
      <c r="I225" t="s">
        <v>10607</v>
      </c>
      <c r="J225" t="s">
        <v>11365</v>
      </c>
      <c r="L225">
        <v>9</v>
      </c>
      <c r="N225">
        <v>212</v>
      </c>
      <c r="O225">
        <v>212</v>
      </c>
      <c r="P225">
        <v>4.2</v>
      </c>
      <c r="T225">
        <v>212</v>
      </c>
      <c r="U225" s="17">
        <v>4.25</v>
      </c>
      <c r="V225" s="18">
        <v>4.25</v>
      </c>
    </row>
    <row r="226" spans="1:22" x14ac:dyDescent="0.2">
      <c r="A226" s="3" t="str">
        <f>_xlfn.XLOOKUP(FIN_STUDY_GROUP_INFECTION[[#This Row],[STUDY_GROUP_FK]],'splitting ID'!C:C,'splitting ID'!A:A)</f>
        <v>BRIS_2021</v>
      </c>
      <c r="B226" s="3" t="str">
        <f>_xlfn.XLOOKUP(FIN_STUDY_GROUP_INFECTION[[#This Row],[STUDY_GROUP_FK]],'splitting ID'!C:C,'splitting ID'!B:B)</f>
        <v>ONE</v>
      </c>
      <c r="C226" t="s">
        <v>10743</v>
      </c>
      <c r="D226" t="s">
        <v>10835</v>
      </c>
      <c r="E226" t="s">
        <v>10872</v>
      </c>
      <c r="G226" t="s">
        <v>10606</v>
      </c>
      <c r="H226">
        <v>1</v>
      </c>
      <c r="I226" t="s">
        <v>10607</v>
      </c>
      <c r="J226" t="s">
        <v>11365</v>
      </c>
      <c r="L226">
        <v>16</v>
      </c>
      <c r="N226">
        <v>212</v>
      </c>
      <c r="O226">
        <v>212</v>
      </c>
      <c r="P226">
        <v>7.5</v>
      </c>
      <c r="T226">
        <v>212</v>
      </c>
      <c r="U226" s="17">
        <v>7.55</v>
      </c>
      <c r="V226" s="18">
        <v>7.55</v>
      </c>
    </row>
    <row r="227" spans="1:22" x14ac:dyDescent="0.2">
      <c r="A227" s="3" t="str">
        <f>_xlfn.XLOOKUP(FIN_STUDY_GROUP_INFECTION[[#This Row],[STUDY_GROUP_FK]],'splitting ID'!C:C,'splitting ID'!A:A)</f>
        <v>BRIS_2021</v>
      </c>
      <c r="B227" s="3" t="str">
        <f>_xlfn.XLOOKUP(FIN_STUDY_GROUP_INFECTION[[#This Row],[STUDY_GROUP_FK]],'splitting ID'!C:C,'splitting ID'!B:B)</f>
        <v>ONE</v>
      </c>
      <c r="C227" t="s">
        <v>10743</v>
      </c>
      <c r="D227" t="s">
        <v>10839</v>
      </c>
      <c r="E227" t="s">
        <v>10854</v>
      </c>
      <c r="G227" t="s">
        <v>6970</v>
      </c>
      <c r="H227">
        <v>1</v>
      </c>
      <c r="I227" t="s">
        <v>10607</v>
      </c>
      <c r="J227" t="s">
        <v>11364</v>
      </c>
      <c r="L227">
        <v>16</v>
      </c>
      <c r="M227">
        <v>211</v>
      </c>
      <c r="N227">
        <v>212</v>
      </c>
      <c r="O227">
        <v>212</v>
      </c>
      <c r="P227">
        <v>7.6</v>
      </c>
      <c r="S227" t="s">
        <v>11366</v>
      </c>
      <c r="T227">
        <v>211</v>
      </c>
      <c r="U227" s="17">
        <v>7.58</v>
      </c>
      <c r="V227" s="18">
        <v>7.58</v>
      </c>
    </row>
    <row r="228" spans="1:22" x14ac:dyDescent="0.2">
      <c r="A228" s="3" t="str">
        <f>_xlfn.XLOOKUP(FIN_STUDY_GROUP_INFECTION[[#This Row],[STUDY_GROUP_FK]],'splitting ID'!C:C,'splitting ID'!A:A)</f>
        <v>BRIS_2021</v>
      </c>
      <c r="B228" s="3" t="str">
        <f>_xlfn.XLOOKUP(FIN_STUDY_GROUP_INFECTION[[#This Row],[STUDY_GROUP_FK]],'splitting ID'!C:C,'splitting ID'!B:B)</f>
        <v>ONE</v>
      </c>
      <c r="C228" t="s">
        <v>10743</v>
      </c>
      <c r="D228" t="s">
        <v>10835</v>
      </c>
      <c r="E228" t="s">
        <v>10856</v>
      </c>
      <c r="G228" t="s">
        <v>6970</v>
      </c>
      <c r="H228">
        <v>1</v>
      </c>
      <c r="I228" t="s">
        <v>10607</v>
      </c>
      <c r="J228" t="s">
        <v>11364</v>
      </c>
      <c r="L228">
        <v>25</v>
      </c>
      <c r="N228">
        <v>212</v>
      </c>
      <c r="O228">
        <v>212</v>
      </c>
      <c r="P228">
        <v>11.8</v>
      </c>
      <c r="T228">
        <v>212</v>
      </c>
      <c r="U228" s="17">
        <v>11.79</v>
      </c>
      <c r="V228" s="18">
        <v>11.79</v>
      </c>
    </row>
    <row r="229" spans="1:22" x14ac:dyDescent="0.2">
      <c r="A229" s="3" t="str">
        <f>_xlfn.XLOOKUP(FIN_STUDY_GROUP_INFECTION[[#This Row],[STUDY_GROUP_FK]],'splitting ID'!C:C,'splitting ID'!A:A)</f>
        <v>BRIS_2021</v>
      </c>
      <c r="B229" s="3" t="str">
        <f>_xlfn.XLOOKUP(FIN_STUDY_GROUP_INFECTION[[#This Row],[STUDY_GROUP_FK]],'splitting ID'!C:C,'splitting ID'!B:B)</f>
        <v>ONE</v>
      </c>
      <c r="C229" t="s">
        <v>10743</v>
      </c>
      <c r="D229" t="s">
        <v>10839</v>
      </c>
      <c r="E229" t="s">
        <v>10856</v>
      </c>
      <c r="G229" t="s">
        <v>6970</v>
      </c>
      <c r="H229">
        <v>1</v>
      </c>
      <c r="I229" t="s">
        <v>10607</v>
      </c>
      <c r="J229" t="s">
        <v>11364</v>
      </c>
      <c r="L229">
        <v>26</v>
      </c>
      <c r="N229">
        <v>212</v>
      </c>
      <c r="O229">
        <v>212</v>
      </c>
      <c r="P229">
        <v>12.3</v>
      </c>
      <c r="T229">
        <v>212</v>
      </c>
      <c r="U229" s="17">
        <v>12.26</v>
      </c>
      <c r="V229" s="18">
        <v>12.26</v>
      </c>
    </row>
    <row r="230" spans="1:22" x14ac:dyDescent="0.2">
      <c r="A230" s="3" t="str">
        <f>_xlfn.XLOOKUP(FIN_STUDY_GROUP_INFECTION[[#This Row],[STUDY_GROUP_FK]],'splitting ID'!C:C,'splitting ID'!A:A)</f>
        <v>BRIS_2021</v>
      </c>
      <c r="B230" s="3" t="str">
        <f>_xlfn.XLOOKUP(FIN_STUDY_GROUP_INFECTION[[#This Row],[STUDY_GROUP_FK]],'splitting ID'!C:C,'splitting ID'!B:B)</f>
        <v>ONE</v>
      </c>
      <c r="C230" t="s">
        <v>10743</v>
      </c>
      <c r="D230" t="s">
        <v>10839</v>
      </c>
      <c r="E230" t="s">
        <v>7784</v>
      </c>
      <c r="F230" t="s">
        <v>11362</v>
      </c>
      <c r="G230" t="s">
        <v>6983</v>
      </c>
      <c r="H230">
        <v>1</v>
      </c>
      <c r="I230" t="s">
        <v>10607</v>
      </c>
      <c r="J230" t="s">
        <v>11363</v>
      </c>
      <c r="L230">
        <v>35</v>
      </c>
      <c r="N230">
        <v>212</v>
      </c>
      <c r="O230">
        <v>212</v>
      </c>
      <c r="P230">
        <v>16.5</v>
      </c>
      <c r="T230">
        <v>212</v>
      </c>
      <c r="U230" s="17">
        <v>16.510000000000002</v>
      </c>
      <c r="V230" s="18">
        <v>16.510000000000002</v>
      </c>
    </row>
    <row r="231" spans="1:22" x14ac:dyDescent="0.2">
      <c r="A231" s="3" t="str">
        <f>_xlfn.XLOOKUP(FIN_STUDY_GROUP_INFECTION[[#This Row],[STUDY_GROUP_FK]],'splitting ID'!C:C,'splitting ID'!A:A)</f>
        <v>BRIS_2021</v>
      </c>
      <c r="B231" s="3" t="str">
        <f>_xlfn.XLOOKUP(FIN_STUDY_GROUP_INFECTION[[#This Row],[STUDY_GROUP_FK]],'splitting ID'!C:C,'splitting ID'!B:B)</f>
        <v>ONE</v>
      </c>
      <c r="C231" t="s">
        <v>10743</v>
      </c>
      <c r="D231" t="s">
        <v>10835</v>
      </c>
      <c r="E231" t="s">
        <v>7784</v>
      </c>
      <c r="F231" t="s">
        <v>11362</v>
      </c>
      <c r="G231" t="s">
        <v>6983</v>
      </c>
      <c r="H231">
        <v>1</v>
      </c>
      <c r="I231" t="s">
        <v>10607</v>
      </c>
      <c r="J231" t="s">
        <v>11363</v>
      </c>
      <c r="L231">
        <v>41</v>
      </c>
      <c r="N231">
        <v>212</v>
      </c>
      <c r="O231">
        <v>212</v>
      </c>
      <c r="P231">
        <v>19.3</v>
      </c>
      <c r="T231">
        <v>212</v>
      </c>
      <c r="U231" s="17">
        <v>19.34</v>
      </c>
      <c r="V231" s="18">
        <v>19.34</v>
      </c>
    </row>
    <row r="232" spans="1:22" x14ac:dyDescent="0.2">
      <c r="A232" s="3" t="str">
        <f>_xlfn.XLOOKUP(FIN_STUDY_GROUP_INFECTION[[#This Row],[STUDY_GROUP_FK]],'splitting ID'!C:C,'splitting ID'!A:A)</f>
        <v>BRIT_2015</v>
      </c>
      <c r="B232" s="3" t="str">
        <f>_xlfn.XLOOKUP(FIN_STUDY_GROUP_INFECTION[[#This Row],[STUDY_GROUP_FK]],'splitting ID'!C:C,'splitting ID'!B:B)</f>
        <v>ONE</v>
      </c>
      <c r="C232" t="s">
        <v>12344</v>
      </c>
      <c r="D232" t="s">
        <v>12321</v>
      </c>
      <c r="E232" t="s">
        <v>10513</v>
      </c>
      <c r="G232" t="s">
        <v>10512</v>
      </c>
      <c r="H232">
        <v>1</v>
      </c>
      <c r="I232" t="s">
        <v>10882</v>
      </c>
      <c r="J232" t="s">
        <v>12345</v>
      </c>
      <c r="L232">
        <v>38</v>
      </c>
      <c r="N232">
        <v>100</v>
      </c>
      <c r="P232">
        <v>38</v>
      </c>
      <c r="T232">
        <v>100</v>
      </c>
      <c r="U232" s="17">
        <v>38</v>
      </c>
      <c r="V232" s="18">
        <v>38</v>
      </c>
    </row>
    <row r="233" spans="1:22" x14ac:dyDescent="0.2">
      <c r="A233" s="3" t="str">
        <f>_xlfn.XLOOKUP(FIN_STUDY_GROUP_INFECTION[[#This Row],[STUDY_GROUP_FK]],'splitting ID'!C:C,'splitting ID'!A:A)</f>
        <v>BRUN_2019</v>
      </c>
      <c r="B233" s="3" t="str">
        <f>_xlfn.XLOOKUP(FIN_STUDY_GROUP_INFECTION[[#This Row],[STUDY_GROUP_FK]],'splitting ID'!C:C,'splitting ID'!B:B)</f>
        <v>ONE</v>
      </c>
      <c r="C233" t="s">
        <v>11367</v>
      </c>
      <c r="D233" t="s">
        <v>10858</v>
      </c>
      <c r="E233" t="s">
        <v>10859</v>
      </c>
      <c r="G233" t="s">
        <v>10512</v>
      </c>
      <c r="H233">
        <v>4</v>
      </c>
      <c r="I233" t="s">
        <v>10607</v>
      </c>
      <c r="J233" t="s">
        <v>11368</v>
      </c>
      <c r="K233" t="s">
        <v>11369</v>
      </c>
      <c r="L233">
        <v>21</v>
      </c>
      <c r="N233">
        <v>499</v>
      </c>
      <c r="O233">
        <v>499</v>
      </c>
      <c r="P233">
        <v>4.2</v>
      </c>
      <c r="S233" t="s">
        <v>11370</v>
      </c>
      <c r="T233">
        <v>499</v>
      </c>
      <c r="U233" s="17">
        <v>4.21</v>
      </c>
      <c r="V233" s="18">
        <v>4.21</v>
      </c>
    </row>
    <row r="234" spans="1:22" x14ac:dyDescent="0.2">
      <c r="A234" s="3" t="str">
        <f>_xlfn.XLOOKUP(FIN_STUDY_GROUP_INFECTION[[#This Row],[STUDY_GROUP_FK]],'splitting ID'!C:C,'splitting ID'!A:A)</f>
        <v>BUDK_2019</v>
      </c>
      <c r="B234" s="3" t="str">
        <f>_xlfn.XLOOKUP(FIN_STUDY_GROUP_INFECTION[[#This Row],[STUDY_GROUP_FK]],'splitting ID'!C:C,'splitting ID'!B:B)</f>
        <v>ONE</v>
      </c>
      <c r="C234" t="s">
        <v>11371</v>
      </c>
      <c r="D234" t="s">
        <v>10839</v>
      </c>
      <c r="E234" t="s">
        <v>10854</v>
      </c>
      <c r="G234" t="s">
        <v>10512</v>
      </c>
      <c r="H234">
        <v>2</v>
      </c>
      <c r="I234" t="s">
        <v>10619</v>
      </c>
      <c r="J234" t="s">
        <v>11373</v>
      </c>
      <c r="K234" t="s">
        <v>11374</v>
      </c>
      <c r="L234">
        <v>99</v>
      </c>
      <c r="N234">
        <v>358</v>
      </c>
      <c r="O234">
        <v>358</v>
      </c>
      <c r="P234">
        <v>27.93</v>
      </c>
      <c r="Q234">
        <v>23.35</v>
      </c>
      <c r="R234">
        <v>32.89</v>
      </c>
      <c r="S234" t="s">
        <v>11376</v>
      </c>
      <c r="T234">
        <v>358</v>
      </c>
      <c r="U234" s="17">
        <v>27.65</v>
      </c>
      <c r="V234" s="18">
        <v>27.93</v>
      </c>
    </row>
    <row r="235" spans="1:22" x14ac:dyDescent="0.2">
      <c r="A235" s="3" t="str">
        <f>_xlfn.XLOOKUP(FIN_STUDY_GROUP_INFECTION[[#This Row],[STUDY_GROUP_FK]],'splitting ID'!C:C,'splitting ID'!A:A)</f>
        <v>BUDK_2019</v>
      </c>
      <c r="B235" s="3" t="str">
        <f>_xlfn.XLOOKUP(FIN_STUDY_GROUP_INFECTION[[#This Row],[STUDY_GROUP_FK]],'splitting ID'!C:C,'splitting ID'!B:B)</f>
        <v>ONE</v>
      </c>
      <c r="C235" t="s">
        <v>11371</v>
      </c>
      <c r="D235" t="s">
        <v>10839</v>
      </c>
      <c r="E235" t="s">
        <v>10856</v>
      </c>
      <c r="G235" t="s">
        <v>10512</v>
      </c>
      <c r="H235">
        <v>2</v>
      </c>
      <c r="I235" t="s">
        <v>10619</v>
      </c>
      <c r="J235" t="s">
        <v>11373</v>
      </c>
      <c r="K235" t="s">
        <v>11374</v>
      </c>
      <c r="L235">
        <v>103</v>
      </c>
      <c r="N235">
        <v>358</v>
      </c>
      <c r="O235">
        <v>358</v>
      </c>
      <c r="P235">
        <v>29.01</v>
      </c>
      <c r="Q235">
        <v>24.61</v>
      </c>
      <c r="R235">
        <v>34.33</v>
      </c>
      <c r="S235" t="s">
        <v>11376</v>
      </c>
      <c r="T235">
        <v>358</v>
      </c>
      <c r="U235" s="17">
        <v>28.77</v>
      </c>
      <c r="V235" s="18">
        <v>29.05</v>
      </c>
    </row>
    <row r="236" spans="1:22" x14ac:dyDescent="0.2">
      <c r="A236" s="3" t="str">
        <f>_xlfn.XLOOKUP(FIN_STUDY_GROUP_INFECTION[[#This Row],[STUDY_GROUP_FK]],'splitting ID'!C:C,'splitting ID'!A:A)</f>
        <v>BUDK_2019</v>
      </c>
      <c r="B236" s="3" t="str">
        <f>_xlfn.XLOOKUP(FIN_STUDY_GROUP_INFECTION[[#This Row],[STUDY_GROUP_FK]],'splitting ID'!C:C,'splitting ID'!B:B)</f>
        <v>ONE</v>
      </c>
      <c r="C236" t="s">
        <v>11371</v>
      </c>
      <c r="D236" t="s">
        <v>10839</v>
      </c>
      <c r="E236" t="s">
        <v>10851</v>
      </c>
      <c r="G236" t="s">
        <v>6983</v>
      </c>
      <c r="H236">
        <v>2</v>
      </c>
      <c r="I236" t="s">
        <v>10619</v>
      </c>
      <c r="J236" t="s">
        <v>11373</v>
      </c>
      <c r="K236" t="s">
        <v>11374</v>
      </c>
      <c r="L236">
        <v>124</v>
      </c>
      <c r="N236">
        <v>358</v>
      </c>
      <c r="O236">
        <v>358</v>
      </c>
      <c r="P236">
        <v>34.729999999999997</v>
      </c>
      <c r="Q236">
        <v>33.07</v>
      </c>
      <c r="R236">
        <v>45.08</v>
      </c>
      <c r="S236" t="s">
        <v>11377</v>
      </c>
      <c r="T236">
        <v>358</v>
      </c>
      <c r="U236" s="17">
        <v>34.64</v>
      </c>
      <c r="V236" s="18">
        <v>35.19</v>
      </c>
    </row>
    <row r="237" spans="1:22" x14ac:dyDescent="0.2">
      <c r="A237" s="3" t="str">
        <f>_xlfn.XLOOKUP(FIN_STUDY_GROUP_INFECTION[[#This Row],[STUDY_GROUP_FK]],'splitting ID'!C:C,'splitting ID'!A:A)</f>
        <v>BUDK_2019</v>
      </c>
      <c r="B237" s="3" t="str">
        <f>_xlfn.XLOOKUP(FIN_STUDY_GROUP_INFECTION[[#This Row],[STUDY_GROUP_FK]],'splitting ID'!C:C,'splitting ID'!B:B)</f>
        <v>ONE</v>
      </c>
      <c r="C237" t="s">
        <v>11371</v>
      </c>
      <c r="D237" t="s">
        <v>10839</v>
      </c>
      <c r="E237" t="s">
        <v>7784</v>
      </c>
      <c r="F237" t="s">
        <v>11372</v>
      </c>
      <c r="G237" t="s">
        <v>6983</v>
      </c>
      <c r="H237">
        <v>2</v>
      </c>
      <c r="I237" t="s">
        <v>10619</v>
      </c>
      <c r="J237" t="s">
        <v>11373</v>
      </c>
      <c r="K237" t="s">
        <v>11374</v>
      </c>
      <c r="L237">
        <v>195</v>
      </c>
      <c r="N237">
        <v>358</v>
      </c>
      <c r="O237">
        <v>358</v>
      </c>
      <c r="P237">
        <v>54.78</v>
      </c>
      <c r="S237" t="s">
        <v>11375</v>
      </c>
      <c r="T237">
        <v>358</v>
      </c>
      <c r="U237" s="17">
        <v>54.47</v>
      </c>
      <c r="V237" s="18">
        <v>54.47</v>
      </c>
    </row>
    <row r="238" spans="1:22" x14ac:dyDescent="0.2">
      <c r="A238" s="3" t="str">
        <f>_xlfn.XLOOKUP(FIN_STUDY_GROUP_INFECTION[[#This Row],[STUDY_GROUP_FK]],'splitting ID'!C:C,'splitting ID'!A:A)</f>
        <v>BUIX_2022</v>
      </c>
      <c r="B238" s="3" t="str">
        <f>_xlfn.XLOOKUP(FIN_STUDY_GROUP_INFECTION[[#This Row],[STUDY_GROUP_FK]],'splitting ID'!C:C,'splitting ID'!B:B)</f>
        <v>ONE</v>
      </c>
      <c r="C238" t="s">
        <v>10913</v>
      </c>
      <c r="D238" t="s">
        <v>10835</v>
      </c>
      <c r="E238" t="s">
        <v>10914</v>
      </c>
      <c r="G238" t="s">
        <v>6970</v>
      </c>
      <c r="H238">
        <v>1</v>
      </c>
      <c r="I238" t="s">
        <v>10607</v>
      </c>
      <c r="J238" t="s">
        <v>6970</v>
      </c>
      <c r="L238">
        <v>10</v>
      </c>
      <c r="N238">
        <v>218</v>
      </c>
      <c r="O238">
        <v>218</v>
      </c>
      <c r="P238">
        <v>6.9</v>
      </c>
      <c r="S238" t="s">
        <v>10877</v>
      </c>
      <c r="T238">
        <v>218</v>
      </c>
      <c r="U238" s="17">
        <v>4.5871559629999998</v>
      </c>
      <c r="V238" s="18">
        <v>4.59</v>
      </c>
    </row>
    <row r="239" spans="1:22" x14ac:dyDescent="0.2">
      <c r="A239" s="3" t="str">
        <f>_xlfn.XLOOKUP(FIN_STUDY_GROUP_INFECTION[[#This Row],[STUDY_GROUP_FK]],'splitting ID'!C:C,'splitting ID'!A:A)</f>
        <v>BUIX_2022</v>
      </c>
      <c r="B239" s="3" t="str">
        <f>_xlfn.XLOOKUP(FIN_STUDY_GROUP_INFECTION[[#This Row],[STUDY_GROUP_FK]],'splitting ID'!C:C,'splitting ID'!B:B)</f>
        <v>ONE</v>
      </c>
      <c r="C239" t="s">
        <v>10913</v>
      </c>
      <c r="D239" t="s">
        <v>10835</v>
      </c>
      <c r="E239" t="s">
        <v>10854</v>
      </c>
      <c r="G239" t="s">
        <v>6970</v>
      </c>
      <c r="H239">
        <v>1</v>
      </c>
      <c r="I239" t="s">
        <v>10607</v>
      </c>
      <c r="J239" t="s">
        <v>6970</v>
      </c>
      <c r="L239">
        <v>15</v>
      </c>
      <c r="N239">
        <v>218</v>
      </c>
      <c r="O239">
        <v>218</v>
      </c>
      <c r="P239">
        <v>6.7</v>
      </c>
      <c r="T239">
        <v>218</v>
      </c>
      <c r="U239" s="17">
        <v>6.8807339450000002</v>
      </c>
      <c r="V239" s="18">
        <v>6.88</v>
      </c>
    </row>
    <row r="240" spans="1:22" x14ac:dyDescent="0.2">
      <c r="A240" s="3" t="str">
        <f>_xlfn.XLOOKUP(FIN_STUDY_GROUP_INFECTION[[#This Row],[STUDY_GROUP_FK]],'splitting ID'!C:C,'splitting ID'!A:A)</f>
        <v>BUIX_2022</v>
      </c>
      <c r="B240" s="3" t="str">
        <f>_xlfn.XLOOKUP(FIN_STUDY_GROUP_INFECTION[[#This Row],[STUDY_GROUP_FK]],'splitting ID'!C:C,'splitting ID'!B:B)</f>
        <v>ONE</v>
      </c>
      <c r="C240" t="s">
        <v>10913</v>
      </c>
      <c r="D240" t="s">
        <v>10835</v>
      </c>
      <c r="E240" t="s">
        <v>10856</v>
      </c>
      <c r="G240" t="s">
        <v>6970</v>
      </c>
      <c r="H240">
        <v>1</v>
      </c>
      <c r="I240" t="s">
        <v>10607</v>
      </c>
      <c r="J240" t="s">
        <v>6970</v>
      </c>
      <c r="L240">
        <v>34</v>
      </c>
      <c r="N240">
        <v>218</v>
      </c>
      <c r="O240">
        <v>218</v>
      </c>
      <c r="P240">
        <v>15.6</v>
      </c>
      <c r="T240">
        <v>218</v>
      </c>
      <c r="U240" s="17">
        <v>15.596330275</v>
      </c>
      <c r="V240" s="18">
        <v>15.6</v>
      </c>
    </row>
    <row r="241" spans="1:22" x14ac:dyDescent="0.2">
      <c r="A241" s="3" t="str">
        <f>_xlfn.XLOOKUP(FIN_STUDY_GROUP_INFECTION[[#This Row],[STUDY_GROUP_FK]],'splitting ID'!C:C,'splitting ID'!A:A)</f>
        <v>BUTC_2023</v>
      </c>
      <c r="B241" s="3" t="str">
        <f>_xlfn.XLOOKUP(FIN_STUDY_GROUP_INFECTION[[#This Row],[STUDY_GROUP_FK]],'splitting ID'!C:C,'splitting ID'!B:B)</f>
        <v>ONE</v>
      </c>
      <c r="C241" t="s">
        <v>10576</v>
      </c>
      <c r="D241" t="s">
        <v>10839</v>
      </c>
      <c r="E241" t="s">
        <v>10872</v>
      </c>
      <c r="G241" t="s">
        <v>10606</v>
      </c>
      <c r="H241">
        <v>1</v>
      </c>
      <c r="I241" t="s">
        <v>10607</v>
      </c>
      <c r="J241" t="s">
        <v>10915</v>
      </c>
      <c r="L241">
        <v>1</v>
      </c>
      <c r="N241">
        <v>420</v>
      </c>
      <c r="O241">
        <v>420</v>
      </c>
      <c r="P241">
        <v>0.2</v>
      </c>
      <c r="Q241">
        <v>0</v>
      </c>
      <c r="R241">
        <v>1.3</v>
      </c>
      <c r="T241">
        <v>420</v>
      </c>
      <c r="U241" s="17">
        <v>0.23809523799999999</v>
      </c>
      <c r="V241" s="18">
        <v>0.24</v>
      </c>
    </row>
    <row r="242" spans="1:22" x14ac:dyDescent="0.2">
      <c r="A242" s="3" t="str">
        <f>_xlfn.XLOOKUP(FIN_STUDY_GROUP_INFECTION[[#This Row],[STUDY_GROUP_FK]],'splitting ID'!C:C,'splitting ID'!A:A)</f>
        <v>BUTC_2023</v>
      </c>
      <c r="B242" s="3" t="str">
        <f>_xlfn.XLOOKUP(FIN_STUDY_GROUP_INFECTION[[#This Row],[STUDY_GROUP_FK]],'splitting ID'!C:C,'splitting ID'!B:B)</f>
        <v>ONE</v>
      </c>
      <c r="C242" t="s">
        <v>10576</v>
      </c>
      <c r="D242" t="s">
        <v>10835</v>
      </c>
      <c r="E242" t="s">
        <v>10872</v>
      </c>
      <c r="G242" t="s">
        <v>10606</v>
      </c>
      <c r="H242">
        <v>1</v>
      </c>
      <c r="I242" t="s">
        <v>10607</v>
      </c>
      <c r="J242" t="s">
        <v>10915</v>
      </c>
      <c r="K242" t="s">
        <v>10916</v>
      </c>
      <c r="L242">
        <v>9</v>
      </c>
      <c r="N242">
        <v>420</v>
      </c>
      <c r="O242">
        <v>420</v>
      </c>
      <c r="P242">
        <v>2.1</v>
      </c>
      <c r="Q242">
        <v>0.9</v>
      </c>
      <c r="R242">
        <v>4</v>
      </c>
      <c r="T242">
        <v>420</v>
      </c>
      <c r="U242" s="17">
        <v>2.1428571430000001</v>
      </c>
      <c r="V242" s="18">
        <v>2.14</v>
      </c>
    </row>
    <row r="243" spans="1:22" x14ac:dyDescent="0.2">
      <c r="A243" s="3" t="str">
        <f>_xlfn.XLOOKUP(FIN_STUDY_GROUP_INFECTION[[#This Row],[STUDY_GROUP_FK]],'splitting ID'!C:C,'splitting ID'!A:A)</f>
        <v>BUTC_2023</v>
      </c>
      <c r="B243" s="3" t="str">
        <f>_xlfn.XLOOKUP(FIN_STUDY_GROUP_INFECTION[[#This Row],[STUDY_GROUP_FK]],'splitting ID'!C:C,'splitting ID'!B:B)</f>
        <v>ONE</v>
      </c>
      <c r="C243" t="s">
        <v>10576</v>
      </c>
      <c r="D243" t="s">
        <v>10858</v>
      </c>
      <c r="E243" t="s">
        <v>10872</v>
      </c>
      <c r="G243" t="s">
        <v>10606</v>
      </c>
      <c r="H243">
        <v>1</v>
      </c>
      <c r="I243" t="s">
        <v>10607</v>
      </c>
      <c r="J243" t="s">
        <v>10915</v>
      </c>
      <c r="L243">
        <v>32</v>
      </c>
      <c r="N243">
        <v>420</v>
      </c>
      <c r="O243">
        <v>420</v>
      </c>
      <c r="P243">
        <v>7.6</v>
      </c>
      <c r="Q243">
        <v>5.3</v>
      </c>
      <c r="R243">
        <v>10.6</v>
      </c>
      <c r="T243">
        <v>420</v>
      </c>
      <c r="U243" s="17">
        <v>7.6190476189999998</v>
      </c>
      <c r="V243" s="18">
        <v>7.62</v>
      </c>
    </row>
    <row r="244" spans="1:22" x14ac:dyDescent="0.2">
      <c r="A244" s="3" t="str">
        <f>_xlfn.XLOOKUP(FIN_STUDY_GROUP_INFECTION[[#This Row],[STUDY_GROUP_FK]],'splitting ID'!C:C,'splitting ID'!A:A)</f>
        <v>CABE_2015</v>
      </c>
      <c r="B244" s="3" t="str">
        <f>_xlfn.XLOOKUP(FIN_STUDY_GROUP_INFECTION[[#This Row],[STUDY_GROUP_FK]],'splitting ID'!C:C,'splitting ID'!B:B)</f>
        <v>ONE</v>
      </c>
      <c r="C244" t="s">
        <v>11712</v>
      </c>
      <c r="D244" t="s">
        <v>10835</v>
      </c>
      <c r="E244" t="s">
        <v>10859</v>
      </c>
      <c r="G244" t="s">
        <v>10606</v>
      </c>
      <c r="H244">
        <v>1</v>
      </c>
      <c r="I244" t="s">
        <v>10607</v>
      </c>
      <c r="J244" t="s">
        <v>11713</v>
      </c>
      <c r="L244">
        <v>60</v>
      </c>
      <c r="M244">
        <v>600</v>
      </c>
      <c r="N244">
        <v>600</v>
      </c>
      <c r="O244">
        <v>600</v>
      </c>
      <c r="P244">
        <v>10</v>
      </c>
      <c r="Q244">
        <v>7.7</v>
      </c>
      <c r="R244">
        <v>12.7</v>
      </c>
      <c r="T244">
        <v>600</v>
      </c>
      <c r="U244" s="17">
        <v>10</v>
      </c>
      <c r="V244" s="18">
        <v>10</v>
      </c>
    </row>
    <row r="245" spans="1:22" x14ac:dyDescent="0.2">
      <c r="A245" s="3" t="str">
        <f>_xlfn.XLOOKUP(FIN_STUDY_GROUP_INFECTION[[#This Row],[STUDY_GROUP_FK]],'splitting ID'!C:C,'splitting ID'!A:A)</f>
        <v>CABE_2015a</v>
      </c>
      <c r="B245" s="3" t="str">
        <f>_xlfn.XLOOKUP(FIN_STUDY_GROUP_INFECTION[[#This Row],[STUDY_GROUP_FK]],'splitting ID'!C:C,'splitting ID'!B:B)</f>
        <v>ONE</v>
      </c>
      <c r="C245" t="s">
        <v>12995</v>
      </c>
      <c r="D245" t="s">
        <v>10835</v>
      </c>
      <c r="E245" t="s">
        <v>10854</v>
      </c>
      <c r="G245" t="s">
        <v>10512</v>
      </c>
      <c r="H245">
        <v>1</v>
      </c>
      <c r="I245" t="s">
        <v>10607</v>
      </c>
      <c r="J245" t="s">
        <v>12996</v>
      </c>
      <c r="M245">
        <v>834</v>
      </c>
      <c r="N245">
        <v>834</v>
      </c>
      <c r="O245">
        <v>834</v>
      </c>
      <c r="P245">
        <v>4.5</v>
      </c>
      <c r="S245" t="s">
        <v>10614</v>
      </c>
      <c r="T245">
        <v>834</v>
      </c>
      <c r="U245" s="17"/>
      <c r="V245" s="18">
        <v>4.5</v>
      </c>
    </row>
    <row r="246" spans="1:22" x14ac:dyDescent="0.2">
      <c r="A246" s="3" t="str">
        <f>_xlfn.XLOOKUP(FIN_STUDY_GROUP_INFECTION[[#This Row],[STUDY_GROUP_FK]],'splitting ID'!C:C,'splitting ID'!A:A)</f>
        <v>CABE_2015a</v>
      </c>
      <c r="B246" s="3" t="str">
        <f>_xlfn.XLOOKUP(FIN_STUDY_GROUP_INFECTION[[#This Row],[STUDY_GROUP_FK]],'splitting ID'!C:C,'splitting ID'!B:B)</f>
        <v>ONE</v>
      </c>
      <c r="C246" t="s">
        <v>12995</v>
      </c>
      <c r="D246" t="s">
        <v>10835</v>
      </c>
      <c r="E246" t="s">
        <v>10856</v>
      </c>
      <c r="G246" t="s">
        <v>10512</v>
      </c>
      <c r="H246">
        <v>1</v>
      </c>
      <c r="I246" t="s">
        <v>10607</v>
      </c>
      <c r="J246" t="s">
        <v>12996</v>
      </c>
      <c r="M246">
        <v>834</v>
      </c>
      <c r="N246">
        <v>834</v>
      </c>
      <c r="O246">
        <v>834</v>
      </c>
      <c r="P246">
        <v>15.6</v>
      </c>
      <c r="S246" t="s">
        <v>10614</v>
      </c>
      <c r="T246">
        <v>834</v>
      </c>
      <c r="U246" s="17"/>
      <c r="V246" s="18">
        <v>15.6</v>
      </c>
    </row>
    <row r="247" spans="1:22" x14ac:dyDescent="0.2">
      <c r="A247" s="3" t="str">
        <f>_xlfn.XLOOKUP(FIN_STUDY_GROUP_INFECTION[[#This Row],[STUDY_GROUP_FK]],'splitting ID'!C:C,'splitting ID'!A:A)</f>
        <v>CABE_2015a</v>
      </c>
      <c r="B247" s="3" t="str">
        <f>_xlfn.XLOOKUP(FIN_STUDY_GROUP_INFECTION[[#This Row],[STUDY_GROUP_FK]],'splitting ID'!C:C,'splitting ID'!B:B)</f>
        <v>ONE</v>
      </c>
      <c r="C247" t="s">
        <v>12995</v>
      </c>
      <c r="D247" t="s">
        <v>10835</v>
      </c>
      <c r="E247" t="s">
        <v>10872</v>
      </c>
      <c r="G247" t="s">
        <v>10606</v>
      </c>
      <c r="H247">
        <v>1</v>
      </c>
      <c r="I247" t="s">
        <v>10607</v>
      </c>
      <c r="J247" t="s">
        <v>12996</v>
      </c>
      <c r="M247">
        <v>834</v>
      </c>
      <c r="N247">
        <v>834</v>
      </c>
      <c r="O247">
        <v>834</v>
      </c>
      <c r="P247">
        <v>3.5</v>
      </c>
      <c r="S247" t="s">
        <v>10614</v>
      </c>
      <c r="T247">
        <v>834</v>
      </c>
      <c r="U247" s="17"/>
      <c r="V247" s="18">
        <v>3.5</v>
      </c>
    </row>
    <row r="248" spans="1:22" x14ac:dyDescent="0.2">
      <c r="A248" s="3" t="str">
        <f>_xlfn.XLOOKUP(FIN_STUDY_GROUP_INFECTION[[#This Row],[STUDY_GROUP_FK]],'splitting ID'!C:C,'splitting ID'!A:A)</f>
        <v>CABE_2015a</v>
      </c>
      <c r="B248" s="3" t="str">
        <f>_xlfn.XLOOKUP(FIN_STUDY_GROUP_INFECTION[[#This Row],[STUDY_GROUP_FK]],'splitting ID'!C:C,'splitting ID'!B:B)</f>
        <v>ONE</v>
      </c>
      <c r="C248" t="s">
        <v>12995</v>
      </c>
      <c r="D248" t="s">
        <v>10839</v>
      </c>
      <c r="E248" t="s">
        <v>10854</v>
      </c>
      <c r="G248" t="s">
        <v>10512</v>
      </c>
      <c r="H248">
        <v>1</v>
      </c>
      <c r="I248" t="s">
        <v>10607</v>
      </c>
      <c r="J248" t="s">
        <v>12996</v>
      </c>
      <c r="M248">
        <v>834</v>
      </c>
      <c r="N248">
        <v>834</v>
      </c>
      <c r="O248">
        <v>834</v>
      </c>
      <c r="P248">
        <v>9.4</v>
      </c>
      <c r="S248" t="s">
        <v>10614</v>
      </c>
      <c r="T248">
        <v>834</v>
      </c>
      <c r="U248" s="17"/>
      <c r="V248" s="18">
        <v>9.4</v>
      </c>
    </row>
    <row r="249" spans="1:22" x14ac:dyDescent="0.2">
      <c r="A249" s="3" t="str">
        <f>_xlfn.XLOOKUP(FIN_STUDY_GROUP_INFECTION[[#This Row],[STUDY_GROUP_FK]],'splitting ID'!C:C,'splitting ID'!A:A)</f>
        <v>CABE_2015a</v>
      </c>
      <c r="B249" s="3" t="str">
        <f>_xlfn.XLOOKUP(FIN_STUDY_GROUP_INFECTION[[#This Row],[STUDY_GROUP_FK]],'splitting ID'!C:C,'splitting ID'!B:B)</f>
        <v>ONE</v>
      </c>
      <c r="C249" t="s">
        <v>12995</v>
      </c>
      <c r="D249" t="s">
        <v>10839</v>
      </c>
      <c r="E249" t="s">
        <v>10856</v>
      </c>
      <c r="G249" t="s">
        <v>10512</v>
      </c>
      <c r="H249">
        <v>1</v>
      </c>
      <c r="I249" t="s">
        <v>10607</v>
      </c>
      <c r="J249" t="s">
        <v>12996</v>
      </c>
      <c r="M249">
        <v>834</v>
      </c>
      <c r="N249">
        <v>834</v>
      </c>
      <c r="O249">
        <v>834</v>
      </c>
      <c r="P249">
        <v>8.3000000000000007</v>
      </c>
      <c r="S249" t="s">
        <v>10614</v>
      </c>
      <c r="T249">
        <v>834</v>
      </c>
      <c r="U249" s="17"/>
      <c r="V249" s="18">
        <v>8.3000000000000007</v>
      </c>
    </row>
    <row r="250" spans="1:22" x14ac:dyDescent="0.2">
      <c r="A250" s="3" t="str">
        <f>_xlfn.XLOOKUP(FIN_STUDY_GROUP_INFECTION[[#This Row],[STUDY_GROUP_FK]],'splitting ID'!C:C,'splitting ID'!A:A)</f>
        <v>CABE_2015a</v>
      </c>
      <c r="B250" s="3" t="str">
        <f>_xlfn.XLOOKUP(FIN_STUDY_GROUP_INFECTION[[#This Row],[STUDY_GROUP_FK]],'splitting ID'!C:C,'splitting ID'!B:B)</f>
        <v>ONE</v>
      </c>
      <c r="C250" t="s">
        <v>12995</v>
      </c>
      <c r="D250" t="s">
        <v>10839</v>
      </c>
      <c r="E250" t="s">
        <v>10872</v>
      </c>
      <c r="G250" t="s">
        <v>10606</v>
      </c>
      <c r="H250">
        <v>1</v>
      </c>
      <c r="I250" t="s">
        <v>10607</v>
      </c>
      <c r="J250" t="s">
        <v>12996</v>
      </c>
      <c r="M250">
        <v>834</v>
      </c>
      <c r="N250">
        <v>834</v>
      </c>
      <c r="O250">
        <v>834</v>
      </c>
      <c r="P250">
        <v>2.7</v>
      </c>
      <c r="S250" t="s">
        <v>10614</v>
      </c>
      <c r="T250">
        <v>834</v>
      </c>
      <c r="U250" s="17"/>
      <c r="V250" s="18">
        <v>2.7</v>
      </c>
    </row>
    <row r="251" spans="1:22" x14ac:dyDescent="0.2">
      <c r="A251" s="3" t="str">
        <f>_xlfn.XLOOKUP(FIN_STUDY_GROUP_INFECTION[[#This Row],[STUDY_GROUP_FK]],'splitting ID'!C:C,'splitting ID'!A:A)</f>
        <v>CAIX_2020</v>
      </c>
      <c r="B251" s="3" t="str">
        <f>_xlfn.XLOOKUP(FIN_STUDY_GROUP_INFECTION[[#This Row],[STUDY_GROUP_FK]],'splitting ID'!C:C,'splitting ID'!B:B)</f>
        <v>Y13</v>
      </c>
      <c r="C251" t="s">
        <v>11378</v>
      </c>
      <c r="D251" t="s">
        <v>10835</v>
      </c>
      <c r="E251" t="s">
        <v>10859</v>
      </c>
      <c r="G251" t="s">
        <v>10512</v>
      </c>
      <c r="H251">
        <v>1</v>
      </c>
      <c r="I251" t="s">
        <v>10607</v>
      </c>
      <c r="J251" t="s">
        <v>11379</v>
      </c>
      <c r="P251">
        <v>9.85</v>
      </c>
      <c r="S251" t="s">
        <v>11380</v>
      </c>
      <c r="U251" s="17"/>
      <c r="V251" s="18">
        <v>9.85</v>
      </c>
    </row>
    <row r="252" spans="1:22" x14ac:dyDescent="0.2">
      <c r="A252" s="3" t="str">
        <f>_xlfn.XLOOKUP(FIN_STUDY_GROUP_INFECTION[[#This Row],[STUDY_GROUP_FK]],'splitting ID'!C:C,'splitting ID'!A:A)</f>
        <v>CAIX_2020</v>
      </c>
      <c r="B252" s="3" t="str">
        <f>_xlfn.XLOOKUP(FIN_STUDY_GROUP_INFECTION[[#This Row],[STUDY_GROUP_FK]],'splitting ID'!C:C,'splitting ID'!B:B)</f>
        <v>Y13</v>
      </c>
      <c r="C252" t="s">
        <v>11378</v>
      </c>
      <c r="D252" t="s">
        <v>10839</v>
      </c>
      <c r="E252" t="s">
        <v>10859</v>
      </c>
      <c r="G252" t="s">
        <v>10512</v>
      </c>
      <c r="H252">
        <v>1</v>
      </c>
      <c r="I252" t="s">
        <v>10607</v>
      </c>
      <c r="J252" t="s">
        <v>11379</v>
      </c>
      <c r="P252">
        <v>3.9</v>
      </c>
      <c r="S252" t="s">
        <v>11380</v>
      </c>
      <c r="U252" s="17"/>
      <c r="V252" s="18">
        <v>3.9</v>
      </c>
    </row>
    <row r="253" spans="1:22" x14ac:dyDescent="0.2">
      <c r="A253" s="3" t="str">
        <f>_xlfn.XLOOKUP(FIN_STUDY_GROUP_INFECTION[[#This Row],[STUDY_GROUP_FK]],'splitting ID'!C:C,'splitting ID'!A:A)</f>
        <v>CAIX_2020</v>
      </c>
      <c r="B253" s="3" t="str">
        <f>_xlfn.XLOOKUP(FIN_STUDY_GROUP_INFECTION[[#This Row],[STUDY_GROUP_FK]],'splitting ID'!C:C,'splitting ID'!B:B)</f>
        <v>Y14</v>
      </c>
      <c r="C253" t="s">
        <v>11381</v>
      </c>
      <c r="D253" t="s">
        <v>10835</v>
      </c>
      <c r="E253" t="s">
        <v>10859</v>
      </c>
      <c r="G253" t="s">
        <v>10512</v>
      </c>
      <c r="H253">
        <v>1</v>
      </c>
      <c r="I253" t="s">
        <v>10607</v>
      </c>
      <c r="J253" t="s">
        <v>11379</v>
      </c>
      <c r="P253">
        <v>11.45</v>
      </c>
      <c r="S253" t="s">
        <v>11380</v>
      </c>
      <c r="U253" s="17"/>
      <c r="V253" s="18">
        <v>11.45</v>
      </c>
    </row>
    <row r="254" spans="1:22" x14ac:dyDescent="0.2">
      <c r="A254" s="3" t="str">
        <f>_xlfn.XLOOKUP(FIN_STUDY_GROUP_INFECTION[[#This Row],[STUDY_GROUP_FK]],'splitting ID'!C:C,'splitting ID'!A:A)</f>
        <v>CAIX_2020</v>
      </c>
      <c r="B254" s="3" t="str">
        <f>_xlfn.XLOOKUP(FIN_STUDY_GROUP_INFECTION[[#This Row],[STUDY_GROUP_FK]],'splitting ID'!C:C,'splitting ID'!B:B)</f>
        <v>Y14</v>
      </c>
      <c r="C254" t="s">
        <v>11381</v>
      </c>
      <c r="D254" t="s">
        <v>10839</v>
      </c>
      <c r="E254" t="s">
        <v>10859</v>
      </c>
      <c r="G254" t="s">
        <v>10512</v>
      </c>
      <c r="H254">
        <v>1</v>
      </c>
      <c r="I254" t="s">
        <v>10607</v>
      </c>
      <c r="J254" t="s">
        <v>11379</v>
      </c>
      <c r="P254">
        <v>3.91</v>
      </c>
      <c r="S254" t="s">
        <v>11380</v>
      </c>
      <c r="U254" s="17"/>
      <c r="V254" s="18">
        <v>3.91</v>
      </c>
    </row>
    <row r="255" spans="1:22" x14ac:dyDescent="0.2">
      <c r="A255" s="3" t="str">
        <f>_xlfn.XLOOKUP(FIN_STUDY_GROUP_INFECTION[[#This Row],[STUDY_GROUP_FK]],'splitting ID'!C:C,'splitting ID'!A:A)</f>
        <v>CAIX_2020</v>
      </c>
      <c r="B255" s="3" t="str">
        <f>_xlfn.XLOOKUP(FIN_STUDY_GROUP_INFECTION[[#This Row],[STUDY_GROUP_FK]],'splitting ID'!C:C,'splitting ID'!B:B)</f>
        <v>Y15</v>
      </c>
      <c r="C255" t="s">
        <v>11382</v>
      </c>
      <c r="D255" t="s">
        <v>10835</v>
      </c>
      <c r="E255" t="s">
        <v>10859</v>
      </c>
      <c r="G255" t="s">
        <v>10512</v>
      </c>
      <c r="H255">
        <v>1</v>
      </c>
      <c r="I255" t="s">
        <v>10607</v>
      </c>
      <c r="J255" t="s">
        <v>11379</v>
      </c>
      <c r="P255">
        <v>9.7899999999999991</v>
      </c>
      <c r="S255" t="s">
        <v>11380</v>
      </c>
      <c r="U255" s="17"/>
      <c r="V255" s="18">
        <v>9.7899999999999991</v>
      </c>
    </row>
    <row r="256" spans="1:22" x14ac:dyDescent="0.2">
      <c r="A256" s="3" t="str">
        <f>_xlfn.XLOOKUP(FIN_STUDY_GROUP_INFECTION[[#This Row],[STUDY_GROUP_FK]],'splitting ID'!C:C,'splitting ID'!A:A)</f>
        <v>CAIX_2020</v>
      </c>
      <c r="B256" s="3" t="str">
        <f>_xlfn.XLOOKUP(FIN_STUDY_GROUP_INFECTION[[#This Row],[STUDY_GROUP_FK]],'splitting ID'!C:C,'splitting ID'!B:B)</f>
        <v>Y15</v>
      </c>
      <c r="C256" t="s">
        <v>11382</v>
      </c>
      <c r="D256" t="s">
        <v>10839</v>
      </c>
      <c r="E256" t="s">
        <v>10859</v>
      </c>
      <c r="G256" t="s">
        <v>10512</v>
      </c>
      <c r="H256">
        <v>1</v>
      </c>
      <c r="I256" t="s">
        <v>10607</v>
      </c>
      <c r="J256" t="s">
        <v>11379</v>
      </c>
      <c r="P256">
        <v>3.62</v>
      </c>
      <c r="S256" t="s">
        <v>11380</v>
      </c>
      <c r="U256" s="17"/>
      <c r="V256" s="18">
        <v>3.62</v>
      </c>
    </row>
    <row r="257" spans="1:22" x14ac:dyDescent="0.2">
      <c r="A257" s="3" t="str">
        <f>_xlfn.XLOOKUP(FIN_STUDY_GROUP_INFECTION[[#This Row],[STUDY_GROUP_FK]],'splitting ID'!C:C,'splitting ID'!A:A)</f>
        <v>CAIX_2020</v>
      </c>
      <c r="B257" s="3" t="str">
        <f>_xlfn.XLOOKUP(FIN_STUDY_GROUP_INFECTION[[#This Row],[STUDY_GROUP_FK]],'splitting ID'!C:C,'splitting ID'!B:B)</f>
        <v>Y16</v>
      </c>
      <c r="C257" t="s">
        <v>11383</v>
      </c>
      <c r="D257" t="s">
        <v>10835</v>
      </c>
      <c r="E257" t="s">
        <v>10859</v>
      </c>
      <c r="G257" t="s">
        <v>10512</v>
      </c>
      <c r="H257">
        <v>1</v>
      </c>
      <c r="I257" t="s">
        <v>10607</v>
      </c>
      <c r="J257" t="s">
        <v>11379</v>
      </c>
      <c r="P257">
        <v>10.51</v>
      </c>
      <c r="S257" t="s">
        <v>11380</v>
      </c>
      <c r="U257" s="17"/>
      <c r="V257" s="18">
        <v>10.51</v>
      </c>
    </row>
    <row r="258" spans="1:22" x14ac:dyDescent="0.2">
      <c r="A258" s="3" t="str">
        <f>_xlfn.XLOOKUP(FIN_STUDY_GROUP_INFECTION[[#This Row],[STUDY_GROUP_FK]],'splitting ID'!C:C,'splitting ID'!A:A)</f>
        <v>CAIX_2020</v>
      </c>
      <c r="B258" s="3" t="str">
        <f>_xlfn.XLOOKUP(FIN_STUDY_GROUP_INFECTION[[#This Row],[STUDY_GROUP_FK]],'splitting ID'!C:C,'splitting ID'!B:B)</f>
        <v>Y16</v>
      </c>
      <c r="C258" t="s">
        <v>11383</v>
      </c>
      <c r="D258" t="s">
        <v>10839</v>
      </c>
      <c r="E258" t="s">
        <v>10859</v>
      </c>
      <c r="G258" t="s">
        <v>10512</v>
      </c>
      <c r="H258">
        <v>1</v>
      </c>
      <c r="I258" t="s">
        <v>10607</v>
      </c>
      <c r="J258" t="s">
        <v>11379</v>
      </c>
      <c r="P258">
        <v>3.95</v>
      </c>
      <c r="S258" t="s">
        <v>11380</v>
      </c>
      <c r="U258" s="17"/>
      <c r="V258" s="18">
        <v>3.95</v>
      </c>
    </row>
    <row r="259" spans="1:22" x14ac:dyDescent="0.2">
      <c r="A259" s="3" t="str">
        <f>_xlfn.XLOOKUP(FIN_STUDY_GROUP_INFECTION[[#This Row],[STUDY_GROUP_FK]],'splitting ID'!C:C,'splitting ID'!A:A)</f>
        <v>CAIX_2020</v>
      </c>
      <c r="B259" s="3" t="str">
        <f>_xlfn.XLOOKUP(FIN_STUDY_GROUP_INFECTION[[#This Row],[STUDY_GROUP_FK]],'splitting ID'!C:C,'splitting ID'!B:B)</f>
        <v>Y17</v>
      </c>
      <c r="C259" t="s">
        <v>11384</v>
      </c>
      <c r="D259" t="s">
        <v>10835</v>
      </c>
      <c r="E259" t="s">
        <v>10859</v>
      </c>
      <c r="G259" t="s">
        <v>10512</v>
      </c>
      <c r="H259">
        <v>1</v>
      </c>
      <c r="I259" t="s">
        <v>10607</v>
      </c>
      <c r="J259" t="s">
        <v>11379</v>
      </c>
      <c r="P259">
        <v>10.36</v>
      </c>
      <c r="S259" t="s">
        <v>11380</v>
      </c>
      <c r="U259" s="17"/>
      <c r="V259" s="18">
        <v>10.36</v>
      </c>
    </row>
    <row r="260" spans="1:22" x14ac:dyDescent="0.2">
      <c r="A260" s="3" t="str">
        <f>_xlfn.XLOOKUP(FIN_STUDY_GROUP_INFECTION[[#This Row],[STUDY_GROUP_FK]],'splitting ID'!C:C,'splitting ID'!A:A)</f>
        <v>CAIX_2020</v>
      </c>
      <c r="B260" s="3" t="str">
        <f>_xlfn.XLOOKUP(FIN_STUDY_GROUP_INFECTION[[#This Row],[STUDY_GROUP_FK]],'splitting ID'!C:C,'splitting ID'!B:B)</f>
        <v>Y17</v>
      </c>
      <c r="C260" t="s">
        <v>11384</v>
      </c>
      <c r="D260" t="s">
        <v>10839</v>
      </c>
      <c r="E260" t="s">
        <v>10859</v>
      </c>
      <c r="G260" t="s">
        <v>10512</v>
      </c>
      <c r="H260">
        <v>1</v>
      </c>
      <c r="I260" t="s">
        <v>10607</v>
      </c>
      <c r="J260" t="s">
        <v>11379</v>
      </c>
      <c r="P260">
        <v>6.41</v>
      </c>
      <c r="S260" t="s">
        <v>11380</v>
      </c>
      <c r="U260" s="17"/>
      <c r="V260" s="18">
        <v>6.41</v>
      </c>
    </row>
    <row r="261" spans="1:22" x14ac:dyDescent="0.2">
      <c r="A261" s="3" t="str">
        <f>_xlfn.XLOOKUP(FIN_STUDY_GROUP_INFECTION[[#This Row],[STUDY_GROUP_FK]],'splitting ID'!C:C,'splitting ID'!A:A)</f>
        <v>CAIX_2020</v>
      </c>
      <c r="B261" s="3" t="str">
        <f>_xlfn.XLOOKUP(FIN_STUDY_GROUP_INFECTION[[#This Row],[STUDY_GROUP_FK]],'splitting ID'!C:C,'splitting ID'!B:B)</f>
        <v>Y18</v>
      </c>
      <c r="C261" t="s">
        <v>11385</v>
      </c>
      <c r="D261" t="s">
        <v>10835</v>
      </c>
      <c r="E261" t="s">
        <v>10859</v>
      </c>
      <c r="G261" t="s">
        <v>10512</v>
      </c>
      <c r="H261">
        <v>1</v>
      </c>
      <c r="I261" t="s">
        <v>10607</v>
      </c>
      <c r="J261" t="s">
        <v>11379</v>
      </c>
      <c r="P261">
        <v>8.98</v>
      </c>
      <c r="S261" t="s">
        <v>11380</v>
      </c>
      <c r="U261" s="17"/>
      <c r="V261" s="18">
        <v>8.98</v>
      </c>
    </row>
    <row r="262" spans="1:22" x14ac:dyDescent="0.2">
      <c r="A262" s="3" t="str">
        <f>_xlfn.XLOOKUP(FIN_STUDY_GROUP_INFECTION[[#This Row],[STUDY_GROUP_FK]],'splitting ID'!C:C,'splitting ID'!A:A)</f>
        <v>CAIX_2020</v>
      </c>
      <c r="B262" s="3" t="str">
        <f>_xlfn.XLOOKUP(FIN_STUDY_GROUP_INFECTION[[#This Row],[STUDY_GROUP_FK]],'splitting ID'!C:C,'splitting ID'!B:B)</f>
        <v>Y18</v>
      </c>
      <c r="C262" t="s">
        <v>11385</v>
      </c>
      <c r="D262" t="s">
        <v>10839</v>
      </c>
      <c r="E262" t="s">
        <v>10859</v>
      </c>
      <c r="G262" t="s">
        <v>10512</v>
      </c>
      <c r="H262">
        <v>1</v>
      </c>
      <c r="I262" t="s">
        <v>10607</v>
      </c>
      <c r="J262" t="s">
        <v>11379</v>
      </c>
      <c r="P262">
        <v>2.5</v>
      </c>
      <c r="S262" t="s">
        <v>11380</v>
      </c>
      <c r="U262" s="17"/>
      <c r="V262" s="18">
        <v>2.5</v>
      </c>
    </row>
    <row r="263" spans="1:22" x14ac:dyDescent="0.2">
      <c r="A263" s="3" t="str">
        <f>_xlfn.XLOOKUP(FIN_STUDY_GROUP_INFECTION[[#This Row],[STUDY_GROUP_FK]],'splitting ID'!C:C,'splitting ID'!A:A)</f>
        <v>CAME_2021</v>
      </c>
      <c r="B263" s="3" t="str">
        <f>_xlfn.XLOOKUP(FIN_STUDY_GROUP_INFECTION[[#This Row],[STUDY_GROUP_FK]],'splitting ID'!C:C,'splitting ID'!B:B)</f>
        <v>ONE</v>
      </c>
      <c r="C263" t="s">
        <v>11386</v>
      </c>
      <c r="D263" t="s">
        <v>10839</v>
      </c>
      <c r="E263" t="s">
        <v>10851</v>
      </c>
      <c r="G263" t="s">
        <v>6970</v>
      </c>
      <c r="H263">
        <v>1</v>
      </c>
      <c r="I263" t="s">
        <v>5178</v>
      </c>
      <c r="J263" t="s">
        <v>11387</v>
      </c>
      <c r="L263">
        <v>96</v>
      </c>
      <c r="N263">
        <v>175</v>
      </c>
      <c r="O263">
        <v>175</v>
      </c>
      <c r="P263">
        <v>54.9</v>
      </c>
      <c r="T263">
        <v>175</v>
      </c>
      <c r="U263" s="17">
        <v>54.86</v>
      </c>
      <c r="V263" s="18">
        <v>54.86</v>
      </c>
    </row>
    <row r="264" spans="1:22" x14ac:dyDescent="0.2">
      <c r="A264" s="3" t="str">
        <f>_xlfn.XLOOKUP(FIN_STUDY_GROUP_INFECTION[[#This Row],[STUDY_GROUP_FK]],'splitting ID'!C:C,'splitting ID'!A:A)</f>
        <v>CAMP_2015</v>
      </c>
      <c r="B264" s="3" t="str">
        <f>_xlfn.XLOOKUP(FIN_STUDY_GROUP_INFECTION[[#This Row],[STUDY_GROUP_FK]],'splitting ID'!C:C,'splitting ID'!B:B)</f>
        <v>ONE</v>
      </c>
      <c r="C264" t="s">
        <v>11714</v>
      </c>
      <c r="D264" t="s">
        <v>10835</v>
      </c>
      <c r="E264" t="s">
        <v>10859</v>
      </c>
      <c r="G264" t="s">
        <v>6970</v>
      </c>
      <c r="H264">
        <v>1</v>
      </c>
      <c r="I264" t="s">
        <v>10607</v>
      </c>
      <c r="J264" t="s">
        <v>11715</v>
      </c>
      <c r="M264">
        <v>302</v>
      </c>
      <c r="N264">
        <v>302</v>
      </c>
      <c r="O264">
        <v>302</v>
      </c>
      <c r="P264">
        <v>1.7</v>
      </c>
      <c r="S264" t="s">
        <v>10614</v>
      </c>
      <c r="T264">
        <v>302</v>
      </c>
      <c r="U264" s="17"/>
      <c r="V264" s="18">
        <v>1.7</v>
      </c>
    </row>
    <row r="265" spans="1:22" x14ac:dyDescent="0.2">
      <c r="A265" s="3" t="str">
        <f>_xlfn.XLOOKUP(FIN_STUDY_GROUP_INFECTION[[#This Row],[STUDY_GROUP_FK]],'splitting ID'!C:C,'splitting ID'!A:A)</f>
        <v>CAMP_2015</v>
      </c>
      <c r="B265" s="3" t="str">
        <f>_xlfn.XLOOKUP(FIN_STUDY_GROUP_INFECTION[[#This Row],[STUDY_GROUP_FK]],'splitting ID'!C:C,'splitting ID'!B:B)</f>
        <v>ONE</v>
      </c>
      <c r="C265" t="s">
        <v>11714</v>
      </c>
      <c r="D265" t="s">
        <v>10839</v>
      </c>
      <c r="E265" t="s">
        <v>10859</v>
      </c>
      <c r="G265" t="s">
        <v>6970</v>
      </c>
      <c r="H265">
        <v>1</v>
      </c>
      <c r="I265" t="s">
        <v>10607</v>
      </c>
      <c r="J265" t="s">
        <v>11715</v>
      </c>
      <c r="M265">
        <v>302</v>
      </c>
      <c r="N265">
        <v>302</v>
      </c>
      <c r="O265">
        <v>302</v>
      </c>
      <c r="P265">
        <v>21.5</v>
      </c>
      <c r="S265" t="s">
        <v>10614</v>
      </c>
      <c r="T265">
        <v>302</v>
      </c>
      <c r="U265" s="17"/>
      <c r="V265" s="18">
        <v>21.5</v>
      </c>
    </row>
    <row r="266" spans="1:22" x14ac:dyDescent="0.2">
      <c r="A266" s="3" t="str">
        <f>_xlfn.XLOOKUP(FIN_STUDY_GROUP_INFECTION[[#This Row],[STUDY_GROUP_FK]],'splitting ID'!C:C,'splitting ID'!A:A)</f>
        <v>CAMP_2015</v>
      </c>
      <c r="B266" s="3" t="str">
        <f>_xlfn.XLOOKUP(FIN_STUDY_GROUP_INFECTION[[#This Row],[STUDY_GROUP_FK]],'splitting ID'!C:C,'splitting ID'!B:B)</f>
        <v>ONE</v>
      </c>
      <c r="C266" t="s">
        <v>11714</v>
      </c>
      <c r="D266" t="s">
        <v>10858</v>
      </c>
      <c r="E266" t="s">
        <v>10859</v>
      </c>
      <c r="G266" t="s">
        <v>6970</v>
      </c>
      <c r="H266">
        <v>1</v>
      </c>
      <c r="I266" t="s">
        <v>10607</v>
      </c>
      <c r="J266" t="s">
        <v>11715</v>
      </c>
      <c r="M266">
        <v>302</v>
      </c>
      <c r="N266">
        <v>302</v>
      </c>
      <c r="O266">
        <v>302</v>
      </c>
      <c r="P266">
        <v>3</v>
      </c>
      <c r="S266" t="s">
        <v>10614</v>
      </c>
      <c r="T266">
        <v>302</v>
      </c>
      <c r="U266" s="17"/>
      <c r="V266" s="18">
        <v>3</v>
      </c>
    </row>
    <row r="267" spans="1:22" x14ac:dyDescent="0.2">
      <c r="A267" s="3" t="str">
        <f>_xlfn.XLOOKUP(FIN_STUDY_GROUP_INFECTION[[#This Row],[STUDY_GROUP_FK]],'splitting ID'!C:C,'splitting ID'!A:A)</f>
        <v>CASI_2016</v>
      </c>
      <c r="B267" s="3" t="str">
        <f>_xlfn.XLOOKUP(FIN_STUDY_GROUP_INFECTION[[#This Row],[STUDY_GROUP_FK]],'splitting ID'!C:C,'splitting ID'!B:B)</f>
        <v>ONE</v>
      </c>
      <c r="C267" t="s">
        <v>11716</v>
      </c>
      <c r="D267" t="s">
        <v>10839</v>
      </c>
      <c r="E267" t="s">
        <v>10841</v>
      </c>
      <c r="G267" t="s">
        <v>10512</v>
      </c>
      <c r="H267">
        <v>1</v>
      </c>
      <c r="I267" t="s">
        <v>10607</v>
      </c>
      <c r="J267" t="s">
        <v>11717</v>
      </c>
      <c r="L267">
        <v>14</v>
      </c>
      <c r="M267">
        <v>662</v>
      </c>
      <c r="N267">
        <v>662</v>
      </c>
      <c r="O267">
        <v>662</v>
      </c>
      <c r="P267">
        <v>2.11</v>
      </c>
      <c r="T267">
        <v>662</v>
      </c>
      <c r="U267" s="17">
        <v>2.11</v>
      </c>
      <c r="V267" s="18">
        <v>2.11</v>
      </c>
    </row>
    <row r="268" spans="1:22" x14ac:dyDescent="0.2">
      <c r="A268" s="3" t="str">
        <f>_xlfn.XLOOKUP(FIN_STUDY_GROUP_INFECTION[[#This Row],[STUDY_GROUP_FK]],'splitting ID'!C:C,'splitting ID'!A:A)</f>
        <v>CASI_2016</v>
      </c>
      <c r="B268" s="3" t="str">
        <f>_xlfn.XLOOKUP(FIN_STUDY_GROUP_INFECTION[[#This Row],[STUDY_GROUP_FK]],'splitting ID'!C:C,'splitting ID'!B:B)</f>
        <v>ONE</v>
      </c>
      <c r="C268" t="s">
        <v>11716</v>
      </c>
      <c r="D268" t="s">
        <v>10858</v>
      </c>
      <c r="E268" t="s">
        <v>10841</v>
      </c>
      <c r="G268" t="s">
        <v>10512</v>
      </c>
      <c r="H268">
        <v>1</v>
      </c>
      <c r="I268" t="s">
        <v>10607</v>
      </c>
      <c r="J268" t="s">
        <v>11717</v>
      </c>
      <c r="L268">
        <v>94</v>
      </c>
      <c r="M268">
        <v>662</v>
      </c>
      <c r="N268">
        <v>662</v>
      </c>
      <c r="O268">
        <v>662</v>
      </c>
      <c r="P268">
        <v>14.2</v>
      </c>
      <c r="T268">
        <v>662</v>
      </c>
      <c r="U268" s="17">
        <v>14.2</v>
      </c>
      <c r="V268" s="18">
        <v>14.2</v>
      </c>
    </row>
    <row r="269" spans="1:22" x14ac:dyDescent="0.2">
      <c r="A269" s="3" t="str">
        <f>_xlfn.XLOOKUP(FIN_STUDY_GROUP_INFECTION[[#This Row],[STUDY_GROUP_FK]],'splitting ID'!C:C,'splitting ID'!A:A)</f>
        <v>CASI_2017</v>
      </c>
      <c r="B269" s="3" t="str">
        <f>_xlfn.XLOOKUP(FIN_STUDY_GROUP_INFECTION[[#This Row],[STUDY_GROUP_FK]],'splitting ID'!C:C,'splitting ID'!B:B)</f>
        <v>ONE</v>
      </c>
      <c r="C269" t="s">
        <v>11718</v>
      </c>
      <c r="D269" t="s">
        <v>10835</v>
      </c>
      <c r="E269" t="s">
        <v>10841</v>
      </c>
      <c r="G269" t="s">
        <v>10512</v>
      </c>
      <c r="H269">
        <v>3</v>
      </c>
      <c r="I269" t="s">
        <v>10619</v>
      </c>
      <c r="J269" t="s">
        <v>11719</v>
      </c>
      <c r="K269" t="s">
        <v>11720</v>
      </c>
      <c r="L269">
        <v>96</v>
      </c>
      <c r="M269">
        <v>662</v>
      </c>
      <c r="N269">
        <v>662</v>
      </c>
      <c r="O269">
        <v>662</v>
      </c>
      <c r="P269">
        <v>14.5</v>
      </c>
      <c r="S269" t="s">
        <v>11721</v>
      </c>
      <c r="T269">
        <v>662</v>
      </c>
      <c r="U269" s="17">
        <v>14.5</v>
      </c>
      <c r="V269" s="18">
        <v>14.5</v>
      </c>
    </row>
    <row r="270" spans="1:22" x14ac:dyDescent="0.2">
      <c r="A270" s="3" t="str">
        <f>_xlfn.XLOOKUP(FIN_STUDY_GROUP_INFECTION[[#This Row],[STUDY_GROUP_FK]],'splitting ID'!C:C,'splitting ID'!A:A)</f>
        <v>CAST_2015</v>
      </c>
      <c r="B270" s="3" t="str">
        <f>_xlfn.XLOOKUP(FIN_STUDY_GROUP_INFECTION[[#This Row],[STUDY_GROUP_FK]],'splitting ID'!C:C,'splitting ID'!B:B)</f>
        <v>MSM</v>
      </c>
      <c r="C270" t="s">
        <v>11722</v>
      </c>
      <c r="D270" t="s">
        <v>10835</v>
      </c>
      <c r="E270" t="s">
        <v>10854</v>
      </c>
      <c r="G270" t="s">
        <v>10512</v>
      </c>
      <c r="H270">
        <v>1</v>
      </c>
      <c r="I270" t="s">
        <v>10607</v>
      </c>
      <c r="J270" t="s">
        <v>11723</v>
      </c>
      <c r="O270">
        <v>510</v>
      </c>
      <c r="P270">
        <v>4.0999999999999996</v>
      </c>
      <c r="Q270">
        <v>2.5</v>
      </c>
      <c r="R270">
        <v>6.4</v>
      </c>
      <c r="S270" t="s">
        <v>11724</v>
      </c>
      <c r="T270">
        <v>510</v>
      </c>
      <c r="U270" s="17"/>
      <c r="V270" s="18">
        <v>4.0999999999999996</v>
      </c>
    </row>
    <row r="271" spans="1:22" x14ac:dyDescent="0.2">
      <c r="A271" s="3" t="str">
        <f>_xlfn.XLOOKUP(FIN_STUDY_GROUP_INFECTION[[#This Row],[STUDY_GROUP_FK]],'splitting ID'!C:C,'splitting ID'!A:A)</f>
        <v>CAST_2015</v>
      </c>
      <c r="B271" s="3" t="str">
        <f>_xlfn.XLOOKUP(FIN_STUDY_GROUP_INFECTION[[#This Row],[STUDY_GROUP_FK]],'splitting ID'!C:C,'splitting ID'!B:B)</f>
        <v>MSM</v>
      </c>
      <c r="C271" t="s">
        <v>11722</v>
      </c>
      <c r="D271" t="s">
        <v>10835</v>
      </c>
      <c r="E271" t="s">
        <v>10856</v>
      </c>
      <c r="G271" t="s">
        <v>10606</v>
      </c>
      <c r="H271">
        <v>1</v>
      </c>
      <c r="I271" t="s">
        <v>10607</v>
      </c>
      <c r="J271" t="s">
        <v>11723</v>
      </c>
      <c r="O271">
        <v>510</v>
      </c>
      <c r="P271">
        <v>19.3</v>
      </c>
      <c r="Q271">
        <v>15.7</v>
      </c>
      <c r="R271">
        <v>23.2</v>
      </c>
      <c r="S271" t="s">
        <v>11724</v>
      </c>
      <c r="T271">
        <v>510</v>
      </c>
      <c r="U271" s="17"/>
      <c r="V271" s="18">
        <v>19.3</v>
      </c>
    </row>
    <row r="272" spans="1:22" x14ac:dyDescent="0.2">
      <c r="A272" s="3" t="str">
        <f>_xlfn.XLOOKUP(FIN_STUDY_GROUP_INFECTION[[#This Row],[STUDY_GROUP_FK]],'splitting ID'!C:C,'splitting ID'!A:A)</f>
        <v>CAST_2015</v>
      </c>
      <c r="B272" s="3" t="str">
        <f>_xlfn.XLOOKUP(FIN_STUDY_GROUP_INFECTION[[#This Row],[STUDY_GROUP_FK]],'splitting ID'!C:C,'splitting ID'!B:B)</f>
        <v>MSM</v>
      </c>
      <c r="C272" t="s">
        <v>11722</v>
      </c>
      <c r="D272" t="s">
        <v>10839</v>
      </c>
      <c r="E272" t="s">
        <v>10854</v>
      </c>
      <c r="G272" t="s">
        <v>10512</v>
      </c>
      <c r="H272">
        <v>1</v>
      </c>
      <c r="I272" t="s">
        <v>10607</v>
      </c>
      <c r="J272" t="s">
        <v>11723</v>
      </c>
      <c r="O272">
        <v>510</v>
      </c>
      <c r="P272">
        <v>5.4</v>
      </c>
      <c r="Q272">
        <v>3.6</v>
      </c>
      <c r="R272">
        <v>8</v>
      </c>
      <c r="S272" t="s">
        <v>11724</v>
      </c>
      <c r="T272">
        <v>510</v>
      </c>
      <c r="U272" s="17"/>
      <c r="V272" s="18">
        <v>5.4</v>
      </c>
    </row>
    <row r="273" spans="1:22" x14ac:dyDescent="0.2">
      <c r="A273" s="3" t="str">
        <f>_xlfn.XLOOKUP(FIN_STUDY_GROUP_INFECTION[[#This Row],[STUDY_GROUP_FK]],'splitting ID'!C:C,'splitting ID'!A:A)</f>
        <v>CAST_2015</v>
      </c>
      <c r="B273" s="3" t="str">
        <f>_xlfn.XLOOKUP(FIN_STUDY_GROUP_INFECTION[[#This Row],[STUDY_GROUP_FK]],'splitting ID'!C:C,'splitting ID'!B:B)</f>
        <v>MSM</v>
      </c>
      <c r="C273" t="s">
        <v>11722</v>
      </c>
      <c r="D273" t="s">
        <v>10839</v>
      </c>
      <c r="E273" t="s">
        <v>10856</v>
      </c>
      <c r="G273" t="s">
        <v>10606</v>
      </c>
      <c r="H273">
        <v>1</v>
      </c>
      <c r="I273" t="s">
        <v>10607</v>
      </c>
      <c r="J273" t="s">
        <v>11723</v>
      </c>
      <c r="O273">
        <v>510</v>
      </c>
      <c r="P273">
        <v>8.6</v>
      </c>
      <c r="Q273">
        <v>6.2</v>
      </c>
      <c r="R273">
        <v>11.6</v>
      </c>
      <c r="S273" t="s">
        <v>11724</v>
      </c>
      <c r="T273">
        <v>510</v>
      </c>
      <c r="U273" s="17"/>
      <c r="V273" s="18">
        <v>8.6</v>
      </c>
    </row>
    <row r="274" spans="1:22" x14ac:dyDescent="0.2">
      <c r="A274" s="3" t="str">
        <f>_xlfn.XLOOKUP(FIN_STUDY_GROUP_INFECTION[[#This Row],[STUDY_GROUP_FK]],'splitting ID'!C:C,'splitting ID'!A:A)</f>
        <v>CAST_2015</v>
      </c>
      <c r="B274" s="3" t="str">
        <f>_xlfn.XLOOKUP(FIN_STUDY_GROUP_INFECTION[[#This Row],[STUDY_GROUP_FK]],'splitting ID'!C:C,'splitting ID'!B:B)</f>
        <v>TGW</v>
      </c>
      <c r="C274" t="s">
        <v>11725</v>
      </c>
      <c r="D274" t="s">
        <v>10835</v>
      </c>
      <c r="E274" t="s">
        <v>10854</v>
      </c>
      <c r="G274" t="s">
        <v>10512</v>
      </c>
      <c r="H274">
        <v>1</v>
      </c>
      <c r="I274" t="s">
        <v>10607</v>
      </c>
      <c r="J274" t="s">
        <v>11723</v>
      </c>
      <c r="O274">
        <v>208</v>
      </c>
      <c r="P274">
        <v>6.8</v>
      </c>
      <c r="Q274">
        <v>3.7</v>
      </c>
      <c r="R274">
        <v>11.1</v>
      </c>
      <c r="S274" t="s">
        <v>11724</v>
      </c>
      <c r="T274">
        <v>208</v>
      </c>
      <c r="U274" s="17"/>
      <c r="V274" s="18">
        <v>6.8</v>
      </c>
    </row>
    <row r="275" spans="1:22" x14ac:dyDescent="0.2">
      <c r="A275" s="3" t="str">
        <f>_xlfn.XLOOKUP(FIN_STUDY_GROUP_INFECTION[[#This Row],[STUDY_GROUP_FK]],'splitting ID'!C:C,'splitting ID'!A:A)</f>
        <v>CAST_2015</v>
      </c>
      <c r="B275" s="3" t="str">
        <f>_xlfn.XLOOKUP(FIN_STUDY_GROUP_INFECTION[[#This Row],[STUDY_GROUP_FK]],'splitting ID'!C:C,'splitting ID'!B:B)</f>
        <v>TGW</v>
      </c>
      <c r="C275" t="s">
        <v>11725</v>
      </c>
      <c r="D275" t="s">
        <v>10835</v>
      </c>
      <c r="E275" t="s">
        <v>10856</v>
      </c>
      <c r="G275" t="s">
        <v>10606</v>
      </c>
      <c r="H275">
        <v>1</v>
      </c>
      <c r="I275" t="s">
        <v>10607</v>
      </c>
      <c r="J275" t="s">
        <v>11723</v>
      </c>
      <c r="O275">
        <v>208</v>
      </c>
      <c r="P275">
        <v>20.2</v>
      </c>
      <c r="Q275">
        <v>14.9</v>
      </c>
      <c r="R275">
        <v>26.4</v>
      </c>
      <c r="S275" t="s">
        <v>11724</v>
      </c>
      <c r="T275">
        <v>208</v>
      </c>
      <c r="U275" s="17"/>
      <c r="V275" s="18">
        <v>20.2</v>
      </c>
    </row>
    <row r="276" spans="1:22" x14ac:dyDescent="0.2">
      <c r="A276" s="3" t="str">
        <f>_xlfn.XLOOKUP(FIN_STUDY_GROUP_INFECTION[[#This Row],[STUDY_GROUP_FK]],'splitting ID'!C:C,'splitting ID'!A:A)</f>
        <v>CAST_2015</v>
      </c>
      <c r="B276" s="3" t="str">
        <f>_xlfn.XLOOKUP(FIN_STUDY_GROUP_INFECTION[[#This Row],[STUDY_GROUP_FK]],'splitting ID'!C:C,'splitting ID'!B:B)</f>
        <v>TGW</v>
      </c>
      <c r="C276" t="s">
        <v>11725</v>
      </c>
      <c r="D276" t="s">
        <v>10839</v>
      </c>
      <c r="E276" t="s">
        <v>10854</v>
      </c>
      <c r="G276" t="s">
        <v>10512</v>
      </c>
      <c r="H276">
        <v>1</v>
      </c>
      <c r="I276" t="s">
        <v>10607</v>
      </c>
      <c r="J276" t="s">
        <v>11723</v>
      </c>
      <c r="O276">
        <v>208</v>
      </c>
      <c r="P276">
        <v>9.6999999999999993</v>
      </c>
      <c r="Q276">
        <v>8.1</v>
      </c>
      <c r="R276">
        <v>17.600000000000001</v>
      </c>
      <c r="S276" t="s">
        <v>11724</v>
      </c>
      <c r="T276">
        <v>208</v>
      </c>
      <c r="U276" s="17"/>
      <c r="V276" s="18">
        <v>9.6999999999999993</v>
      </c>
    </row>
    <row r="277" spans="1:22" x14ac:dyDescent="0.2">
      <c r="A277" s="3" t="str">
        <f>_xlfn.XLOOKUP(FIN_STUDY_GROUP_INFECTION[[#This Row],[STUDY_GROUP_FK]],'splitting ID'!C:C,'splitting ID'!A:A)</f>
        <v>CAST_2015</v>
      </c>
      <c r="B277" s="3" t="str">
        <f>_xlfn.XLOOKUP(FIN_STUDY_GROUP_INFECTION[[#This Row],[STUDY_GROUP_FK]],'splitting ID'!C:C,'splitting ID'!B:B)</f>
        <v>TGW</v>
      </c>
      <c r="C277" t="s">
        <v>11725</v>
      </c>
      <c r="D277" t="s">
        <v>10839</v>
      </c>
      <c r="E277" t="s">
        <v>10856</v>
      </c>
      <c r="G277" t="s">
        <v>10606</v>
      </c>
      <c r="H277">
        <v>1</v>
      </c>
      <c r="I277" t="s">
        <v>10607</v>
      </c>
      <c r="J277" t="s">
        <v>11723</v>
      </c>
      <c r="O277">
        <v>208</v>
      </c>
      <c r="P277">
        <v>12.3</v>
      </c>
      <c r="Q277">
        <v>8.1</v>
      </c>
      <c r="R277">
        <v>17.7</v>
      </c>
      <c r="S277" t="s">
        <v>11724</v>
      </c>
      <c r="T277">
        <v>208</v>
      </c>
      <c r="U277" s="17"/>
      <c r="V277" s="18">
        <v>12.3</v>
      </c>
    </row>
    <row r="278" spans="1:22" x14ac:dyDescent="0.2">
      <c r="A278" s="3" t="str">
        <f>_xlfn.XLOOKUP(FIN_STUDY_GROUP_INFECTION[[#This Row],[STUDY_GROUP_FK]],'splitting ID'!C:C,'splitting ID'!A:A)</f>
        <v>CELU_2022</v>
      </c>
      <c r="B278" s="3" t="str">
        <f>_xlfn.XLOOKUP(FIN_STUDY_GROUP_INFECTION[[#This Row],[STUDY_GROUP_FK]],'splitting ID'!C:C,'splitting ID'!B:B)</f>
        <v>W21</v>
      </c>
      <c r="C278" t="s">
        <v>10923</v>
      </c>
      <c r="D278" t="s">
        <v>10839</v>
      </c>
      <c r="E278" t="s">
        <v>6970</v>
      </c>
      <c r="G278" t="s">
        <v>6970</v>
      </c>
      <c r="H278">
        <v>1</v>
      </c>
      <c r="I278" t="s">
        <v>10607</v>
      </c>
      <c r="J278" t="s">
        <v>6970</v>
      </c>
      <c r="L278">
        <v>14</v>
      </c>
      <c r="N278">
        <v>364</v>
      </c>
      <c r="O278">
        <v>364</v>
      </c>
      <c r="P278">
        <v>6</v>
      </c>
      <c r="S278" t="s">
        <v>10918</v>
      </c>
      <c r="T278">
        <v>364</v>
      </c>
      <c r="U278" s="17">
        <v>3.846153846</v>
      </c>
      <c r="V278" s="18">
        <v>3.85</v>
      </c>
    </row>
    <row r="279" spans="1:22" x14ac:dyDescent="0.2">
      <c r="A279" s="3" t="str">
        <f>_xlfn.XLOOKUP(FIN_STUDY_GROUP_INFECTION[[#This Row],[STUDY_GROUP_FK]],'splitting ID'!C:C,'splitting ID'!A:A)</f>
        <v>CELU_2022</v>
      </c>
      <c r="B279" s="3" t="str">
        <f>_xlfn.XLOOKUP(FIN_STUDY_GROUP_INFECTION[[#This Row],[STUDY_GROUP_FK]],'splitting ID'!C:C,'splitting ID'!B:B)</f>
        <v>JOO</v>
      </c>
      <c r="C279" t="s">
        <v>10917</v>
      </c>
      <c r="D279" t="s">
        <v>10839</v>
      </c>
      <c r="E279" t="s">
        <v>6970</v>
      </c>
      <c r="G279" t="s">
        <v>6970</v>
      </c>
      <c r="H279">
        <v>1</v>
      </c>
      <c r="I279" t="s">
        <v>10607</v>
      </c>
      <c r="J279" t="s">
        <v>6970</v>
      </c>
      <c r="L279">
        <v>26</v>
      </c>
      <c r="N279">
        <v>496</v>
      </c>
      <c r="O279">
        <v>496</v>
      </c>
      <c r="P279">
        <v>5</v>
      </c>
      <c r="T279">
        <v>496</v>
      </c>
      <c r="U279" s="17">
        <v>5.2419354839999999</v>
      </c>
      <c r="V279" s="18">
        <v>5.24</v>
      </c>
    </row>
    <row r="280" spans="1:22" x14ac:dyDescent="0.2">
      <c r="A280" s="3" t="str">
        <f>_xlfn.XLOOKUP(FIN_STUDY_GROUP_INFECTION[[#This Row],[STUDY_GROUP_FK]],'splitting ID'!C:C,'splitting ID'!A:A)</f>
        <v>CELU_2022</v>
      </c>
      <c r="B280" s="3" t="str">
        <f>_xlfn.XLOOKUP(FIN_STUDY_GROUP_INFECTION[[#This Row],[STUDY_GROUP_FK]],'splitting ID'!C:C,'splitting ID'!B:B)</f>
        <v>JEP</v>
      </c>
      <c r="C280" t="s">
        <v>10922</v>
      </c>
      <c r="D280" t="s">
        <v>10839</v>
      </c>
      <c r="E280" t="s">
        <v>6970</v>
      </c>
      <c r="G280" t="s">
        <v>6970</v>
      </c>
      <c r="H280">
        <v>1</v>
      </c>
      <c r="I280" t="s">
        <v>10607</v>
      </c>
      <c r="J280" t="s">
        <v>6970</v>
      </c>
      <c r="L280">
        <v>25</v>
      </c>
      <c r="N280">
        <v>399</v>
      </c>
      <c r="O280">
        <v>399</v>
      </c>
      <c r="P280">
        <v>8</v>
      </c>
      <c r="S280" t="s">
        <v>10918</v>
      </c>
      <c r="T280">
        <v>399</v>
      </c>
      <c r="U280" s="17">
        <v>6.26566416</v>
      </c>
      <c r="V280" s="18">
        <v>6.27</v>
      </c>
    </row>
    <row r="281" spans="1:22" x14ac:dyDescent="0.2">
      <c r="A281" s="3" t="str">
        <f>_xlfn.XLOOKUP(FIN_STUDY_GROUP_INFECTION[[#This Row],[STUDY_GROUP_FK]],'splitting ID'!C:C,'splitting ID'!A:A)</f>
        <v>CELU_2022</v>
      </c>
      <c r="B281" s="3" t="str">
        <f>_xlfn.XLOOKUP(FIN_STUDY_GROUP_INFECTION[[#This Row],[STUDY_GROUP_FK]],'splitting ID'!C:C,'splitting ID'!B:B)</f>
        <v>KME</v>
      </c>
      <c r="C281" t="s">
        <v>10919</v>
      </c>
      <c r="D281" t="s">
        <v>10839</v>
      </c>
      <c r="E281" t="s">
        <v>6970</v>
      </c>
      <c r="G281" t="s">
        <v>6970</v>
      </c>
      <c r="H281">
        <v>1</v>
      </c>
      <c r="I281" t="s">
        <v>10607</v>
      </c>
      <c r="J281" t="s">
        <v>6970</v>
      </c>
      <c r="L281">
        <v>35</v>
      </c>
      <c r="N281">
        <v>504</v>
      </c>
      <c r="O281">
        <v>504</v>
      </c>
      <c r="P281">
        <v>7</v>
      </c>
      <c r="T281">
        <v>504</v>
      </c>
      <c r="U281" s="17">
        <v>6.9444444440000002</v>
      </c>
      <c r="V281" s="18">
        <v>6.94</v>
      </c>
    </row>
    <row r="282" spans="1:22" x14ac:dyDescent="0.2">
      <c r="A282" s="3" t="str">
        <f>_xlfn.XLOOKUP(FIN_STUDY_GROUP_INFECTION[[#This Row],[STUDY_GROUP_FK]],'splitting ID'!C:C,'splitting ID'!A:A)</f>
        <v>CELU_2022</v>
      </c>
      <c r="B282" s="3" t="str">
        <f>_xlfn.XLOOKUP(FIN_STUDY_GROUP_INFECTION[[#This Row],[STUDY_GROUP_FK]],'splitting ID'!C:C,'splitting ID'!B:B)</f>
        <v>TTT</v>
      </c>
      <c r="C282" t="s">
        <v>10920</v>
      </c>
      <c r="D282" t="s">
        <v>10839</v>
      </c>
      <c r="E282" t="s">
        <v>6970</v>
      </c>
      <c r="G282" t="s">
        <v>6970</v>
      </c>
      <c r="H282">
        <v>1</v>
      </c>
      <c r="I282" t="s">
        <v>10607</v>
      </c>
      <c r="J282" t="s">
        <v>6970</v>
      </c>
      <c r="L282">
        <v>100</v>
      </c>
      <c r="N282">
        <v>681</v>
      </c>
      <c r="O282">
        <v>681</v>
      </c>
      <c r="P282">
        <v>16</v>
      </c>
      <c r="S282" t="s">
        <v>10918</v>
      </c>
      <c r="T282">
        <v>681</v>
      </c>
      <c r="U282" s="17">
        <v>14.684287812000001</v>
      </c>
      <c r="V282" s="18">
        <v>14.68</v>
      </c>
    </row>
    <row r="283" spans="1:22" x14ac:dyDescent="0.2">
      <c r="A283" s="3" t="str">
        <f>_xlfn.XLOOKUP(FIN_STUDY_GROUP_INFECTION[[#This Row],[STUDY_GROUP_FK]],'splitting ID'!C:C,'splitting ID'!A:A)</f>
        <v>CELU_2022</v>
      </c>
      <c r="B283" s="3" t="str">
        <f>_xlfn.XLOOKUP(FIN_STUDY_GROUP_INFECTION[[#This Row],[STUDY_GROUP_FK]],'splitting ID'!C:C,'splitting ID'!B:B)</f>
        <v>JOO</v>
      </c>
      <c r="C283" t="s">
        <v>10917</v>
      </c>
      <c r="D283" t="s">
        <v>10835</v>
      </c>
      <c r="E283" t="s">
        <v>6970</v>
      </c>
      <c r="G283" t="s">
        <v>6970</v>
      </c>
      <c r="H283">
        <v>1</v>
      </c>
      <c r="I283" t="s">
        <v>10607</v>
      </c>
      <c r="J283" t="s">
        <v>6970</v>
      </c>
      <c r="L283">
        <v>77</v>
      </c>
      <c r="N283">
        <v>496</v>
      </c>
      <c r="O283">
        <v>496</v>
      </c>
      <c r="P283">
        <v>17</v>
      </c>
      <c r="S283" t="s">
        <v>10918</v>
      </c>
      <c r="T283">
        <v>496</v>
      </c>
      <c r="U283" s="17">
        <v>15.524193548</v>
      </c>
      <c r="V283" s="18">
        <v>15.52</v>
      </c>
    </row>
    <row r="284" spans="1:22" x14ac:dyDescent="0.2">
      <c r="A284" s="3" t="str">
        <f>_xlfn.XLOOKUP(FIN_STUDY_GROUP_INFECTION[[#This Row],[STUDY_GROUP_FK]],'splitting ID'!C:C,'splitting ID'!A:A)</f>
        <v>CELU_2022</v>
      </c>
      <c r="B284" s="3" t="str">
        <f>_xlfn.XLOOKUP(FIN_STUDY_GROUP_INFECTION[[#This Row],[STUDY_GROUP_FK]],'splitting ID'!C:C,'splitting ID'!B:B)</f>
        <v>W21</v>
      </c>
      <c r="C284" t="s">
        <v>10923</v>
      </c>
      <c r="D284" t="s">
        <v>10835</v>
      </c>
      <c r="E284" t="s">
        <v>6970</v>
      </c>
      <c r="G284" t="s">
        <v>6970</v>
      </c>
      <c r="H284">
        <v>1</v>
      </c>
      <c r="I284" t="s">
        <v>10607</v>
      </c>
      <c r="J284" t="s">
        <v>6970</v>
      </c>
      <c r="L284">
        <v>68</v>
      </c>
      <c r="N284">
        <v>364</v>
      </c>
      <c r="O284">
        <v>364</v>
      </c>
      <c r="P284">
        <v>27</v>
      </c>
      <c r="S284" t="s">
        <v>10918</v>
      </c>
      <c r="T284">
        <v>364</v>
      </c>
      <c r="U284" s="17">
        <v>18.681318681</v>
      </c>
      <c r="V284" s="18">
        <v>18.68</v>
      </c>
    </row>
    <row r="285" spans="1:22" x14ac:dyDescent="0.2">
      <c r="A285" s="3" t="str">
        <f>_xlfn.XLOOKUP(FIN_STUDY_GROUP_INFECTION[[#This Row],[STUDY_GROUP_FK]],'splitting ID'!C:C,'splitting ID'!A:A)</f>
        <v>CELU_2022</v>
      </c>
      <c r="B285" s="3" t="str">
        <f>_xlfn.XLOOKUP(FIN_STUDY_GROUP_INFECTION[[#This Row],[STUDY_GROUP_FK]],'splitting ID'!C:C,'splitting ID'!B:B)</f>
        <v>KME</v>
      </c>
      <c r="C285" t="s">
        <v>10919</v>
      </c>
      <c r="D285" t="s">
        <v>10835</v>
      </c>
      <c r="E285" t="s">
        <v>6970</v>
      </c>
      <c r="G285" t="s">
        <v>6970</v>
      </c>
      <c r="H285">
        <v>1</v>
      </c>
      <c r="I285" t="s">
        <v>10607</v>
      </c>
      <c r="J285" t="s">
        <v>6970</v>
      </c>
      <c r="L285">
        <v>95</v>
      </c>
      <c r="N285">
        <v>504</v>
      </c>
      <c r="O285">
        <v>504</v>
      </c>
      <c r="P285">
        <v>19</v>
      </c>
      <c r="T285">
        <v>504</v>
      </c>
      <c r="U285" s="17">
        <v>18.849206348999999</v>
      </c>
      <c r="V285" s="18">
        <v>18.850000000000001</v>
      </c>
    </row>
    <row r="286" spans="1:22" x14ac:dyDescent="0.2">
      <c r="A286" s="3" t="str">
        <f>_xlfn.XLOOKUP(FIN_STUDY_GROUP_INFECTION[[#This Row],[STUDY_GROUP_FK]],'splitting ID'!C:C,'splitting ID'!A:A)</f>
        <v>CELU_2022</v>
      </c>
      <c r="B286" s="3" t="str">
        <f>_xlfn.XLOOKUP(FIN_STUDY_GROUP_INFECTION[[#This Row],[STUDY_GROUP_FK]],'splitting ID'!C:C,'splitting ID'!B:B)</f>
        <v>WEL</v>
      </c>
      <c r="C286" t="s">
        <v>10921</v>
      </c>
      <c r="D286" t="s">
        <v>10839</v>
      </c>
      <c r="E286" t="s">
        <v>6970</v>
      </c>
      <c r="G286" t="s">
        <v>6970</v>
      </c>
      <c r="H286">
        <v>1</v>
      </c>
      <c r="I286" t="s">
        <v>10607</v>
      </c>
      <c r="J286" t="s">
        <v>6970</v>
      </c>
      <c r="L286">
        <v>21</v>
      </c>
      <c r="N286">
        <v>106</v>
      </c>
      <c r="O286">
        <v>106</v>
      </c>
      <c r="P286">
        <v>20</v>
      </c>
      <c r="T286">
        <v>106</v>
      </c>
      <c r="U286" s="17">
        <v>19.811320755000001</v>
      </c>
      <c r="V286" s="18">
        <v>19.809999999999999</v>
      </c>
    </row>
    <row r="287" spans="1:22" x14ac:dyDescent="0.2">
      <c r="A287" s="3" t="str">
        <f>_xlfn.XLOOKUP(FIN_STUDY_GROUP_INFECTION[[#This Row],[STUDY_GROUP_FK]],'splitting ID'!C:C,'splitting ID'!A:A)</f>
        <v>CELU_2022</v>
      </c>
      <c r="B287" s="3" t="str">
        <f>_xlfn.XLOOKUP(FIN_STUDY_GROUP_INFECTION[[#This Row],[STUDY_GROUP_FK]],'splitting ID'!C:C,'splitting ID'!B:B)</f>
        <v>JEP</v>
      </c>
      <c r="C287" t="s">
        <v>10922</v>
      </c>
      <c r="D287" t="s">
        <v>10835</v>
      </c>
      <c r="E287" t="s">
        <v>6970</v>
      </c>
      <c r="G287" t="s">
        <v>6970</v>
      </c>
      <c r="H287">
        <v>1</v>
      </c>
      <c r="I287" t="s">
        <v>10607</v>
      </c>
      <c r="J287" t="s">
        <v>6970</v>
      </c>
      <c r="L287">
        <v>113</v>
      </c>
      <c r="N287">
        <v>399</v>
      </c>
      <c r="O287">
        <v>399</v>
      </c>
      <c r="P287">
        <v>35</v>
      </c>
      <c r="S287" t="s">
        <v>10918</v>
      </c>
      <c r="T287">
        <v>399</v>
      </c>
      <c r="U287" s="17">
        <v>28.320802005000001</v>
      </c>
      <c r="V287" s="18">
        <v>28.32</v>
      </c>
    </row>
    <row r="288" spans="1:22" x14ac:dyDescent="0.2">
      <c r="A288" s="3" t="str">
        <f>_xlfn.XLOOKUP(FIN_STUDY_GROUP_INFECTION[[#This Row],[STUDY_GROUP_FK]],'splitting ID'!C:C,'splitting ID'!A:A)</f>
        <v>CELU_2022</v>
      </c>
      <c r="B288" s="3" t="str">
        <f>_xlfn.XLOOKUP(FIN_STUDY_GROUP_INFECTION[[#This Row],[STUDY_GROUP_FK]],'splitting ID'!C:C,'splitting ID'!B:B)</f>
        <v>TTT</v>
      </c>
      <c r="C288" t="s">
        <v>10920</v>
      </c>
      <c r="D288" t="s">
        <v>10835</v>
      </c>
      <c r="E288" t="s">
        <v>6970</v>
      </c>
      <c r="G288" t="s">
        <v>6970</v>
      </c>
      <c r="H288">
        <v>1</v>
      </c>
      <c r="I288" t="s">
        <v>10607</v>
      </c>
      <c r="J288" t="s">
        <v>6970</v>
      </c>
      <c r="L288">
        <v>259</v>
      </c>
      <c r="N288">
        <v>681</v>
      </c>
      <c r="O288">
        <v>681</v>
      </c>
      <c r="P288">
        <v>41</v>
      </c>
      <c r="S288" t="s">
        <v>10918</v>
      </c>
      <c r="T288">
        <v>681</v>
      </c>
      <c r="U288" s="17">
        <v>38.032305432999998</v>
      </c>
      <c r="V288" s="18">
        <v>38.03</v>
      </c>
    </row>
    <row r="289" spans="1:22" x14ac:dyDescent="0.2">
      <c r="A289" s="3" t="str">
        <f>_xlfn.XLOOKUP(FIN_STUDY_GROUP_INFECTION[[#This Row],[STUDY_GROUP_FK]],'splitting ID'!C:C,'splitting ID'!A:A)</f>
        <v>CELU_2022</v>
      </c>
      <c r="B289" s="3" t="str">
        <f>_xlfn.XLOOKUP(FIN_STUDY_GROUP_INFECTION[[#This Row],[STUDY_GROUP_FK]],'splitting ID'!C:C,'splitting ID'!B:B)</f>
        <v>WEL</v>
      </c>
      <c r="C289" t="s">
        <v>10921</v>
      </c>
      <c r="D289" t="s">
        <v>10835</v>
      </c>
      <c r="E289" t="s">
        <v>6970</v>
      </c>
      <c r="G289" t="s">
        <v>6970</v>
      </c>
      <c r="H289">
        <v>1</v>
      </c>
      <c r="I289" t="s">
        <v>10607</v>
      </c>
      <c r="J289" t="s">
        <v>6970</v>
      </c>
      <c r="L289">
        <v>55</v>
      </c>
      <c r="N289">
        <v>106</v>
      </c>
      <c r="O289">
        <v>106</v>
      </c>
      <c r="P289">
        <v>52</v>
      </c>
      <c r="T289">
        <v>106</v>
      </c>
      <c r="U289" s="17">
        <v>51.886792452999998</v>
      </c>
      <c r="V289" s="18">
        <v>51.89</v>
      </c>
    </row>
    <row r="290" spans="1:22" x14ac:dyDescent="0.2">
      <c r="A290" s="3" t="str">
        <f>_xlfn.XLOOKUP(FIN_STUDY_GROUP_INFECTION[[#This Row],[STUDY_GROUP_FK]],'splitting ID'!C:C,'splitting ID'!A:A)</f>
        <v>CHAN_2015</v>
      </c>
      <c r="B290" s="3" t="str">
        <f>_xlfn.XLOOKUP(FIN_STUDY_GROUP_INFECTION[[#This Row],[STUDY_GROUP_FK]],'splitting ID'!C:C,'splitting ID'!B:B)</f>
        <v>ONE</v>
      </c>
      <c r="C290" t="s">
        <v>11726</v>
      </c>
      <c r="D290" t="s">
        <v>10858</v>
      </c>
      <c r="E290" t="s">
        <v>7784</v>
      </c>
      <c r="F290" t="s">
        <v>11727</v>
      </c>
      <c r="G290" t="s">
        <v>6970</v>
      </c>
      <c r="H290">
        <v>1</v>
      </c>
      <c r="I290" t="s">
        <v>10860</v>
      </c>
      <c r="J290" t="s">
        <v>10988</v>
      </c>
      <c r="L290">
        <v>11</v>
      </c>
      <c r="M290">
        <v>166</v>
      </c>
      <c r="N290">
        <v>166</v>
      </c>
      <c r="O290">
        <v>280</v>
      </c>
      <c r="P290">
        <v>6.6</v>
      </c>
      <c r="T290">
        <v>166</v>
      </c>
      <c r="U290" s="17">
        <v>6.63</v>
      </c>
      <c r="V290" s="18">
        <v>6.63</v>
      </c>
    </row>
    <row r="291" spans="1:22" x14ac:dyDescent="0.2">
      <c r="A291" s="3" t="str">
        <f>_xlfn.XLOOKUP(FIN_STUDY_GROUP_INFECTION[[#This Row],[STUDY_GROUP_FK]],'splitting ID'!C:C,'splitting ID'!A:A)</f>
        <v>CHAN_2015</v>
      </c>
      <c r="B291" s="3" t="str">
        <f>_xlfn.XLOOKUP(FIN_STUDY_GROUP_INFECTION[[#This Row],[STUDY_GROUP_FK]],'splitting ID'!C:C,'splitting ID'!B:B)</f>
        <v>ONE</v>
      </c>
      <c r="C291" t="s">
        <v>11726</v>
      </c>
      <c r="D291" t="s">
        <v>10839</v>
      </c>
      <c r="E291" t="s">
        <v>7784</v>
      </c>
      <c r="F291" t="s">
        <v>11727</v>
      </c>
      <c r="G291" t="s">
        <v>6970</v>
      </c>
      <c r="H291">
        <v>1</v>
      </c>
      <c r="I291" t="s">
        <v>10944</v>
      </c>
      <c r="J291" t="s">
        <v>11728</v>
      </c>
      <c r="L291">
        <v>69</v>
      </c>
      <c r="M291">
        <v>167</v>
      </c>
      <c r="N291">
        <v>167</v>
      </c>
      <c r="O291">
        <v>280</v>
      </c>
      <c r="P291">
        <v>41.3</v>
      </c>
      <c r="T291">
        <v>167</v>
      </c>
      <c r="U291" s="17">
        <v>41.32</v>
      </c>
      <c r="V291" s="18">
        <v>41.32</v>
      </c>
    </row>
    <row r="292" spans="1:22" x14ac:dyDescent="0.2">
      <c r="A292" s="3" t="str">
        <f>_xlfn.XLOOKUP(FIN_STUDY_GROUP_INFECTION[[#This Row],[STUDY_GROUP_FK]],'splitting ID'!C:C,'splitting ID'!A:A)</f>
        <v>CHAN_2020</v>
      </c>
      <c r="B292" s="3" t="str">
        <f>_xlfn.XLOOKUP(FIN_STUDY_GROUP_INFECTION[[#This Row],[STUDY_GROUP_FK]],'splitting ID'!C:C,'splitting ID'!B:B)</f>
        <v>FAS</v>
      </c>
      <c r="C292" t="s">
        <v>11388</v>
      </c>
      <c r="D292" t="s">
        <v>10839</v>
      </c>
      <c r="E292" t="s">
        <v>10872</v>
      </c>
      <c r="G292" t="s">
        <v>10606</v>
      </c>
      <c r="H292">
        <v>1</v>
      </c>
      <c r="I292" t="s">
        <v>10607</v>
      </c>
      <c r="J292" t="s">
        <v>11389</v>
      </c>
      <c r="L292">
        <v>7</v>
      </c>
      <c r="M292">
        <v>1751</v>
      </c>
      <c r="N292">
        <v>1751</v>
      </c>
      <c r="O292">
        <v>1751</v>
      </c>
      <c r="P292">
        <v>0.4</v>
      </c>
      <c r="T292">
        <v>1751</v>
      </c>
      <c r="U292" s="17">
        <v>0.4</v>
      </c>
      <c r="V292" s="18">
        <v>0.4</v>
      </c>
    </row>
    <row r="293" spans="1:22" x14ac:dyDescent="0.2">
      <c r="A293" s="3" t="str">
        <f>_xlfn.XLOOKUP(FIN_STUDY_GROUP_INFECTION[[#This Row],[STUDY_GROUP_FK]],'splitting ID'!C:C,'splitting ID'!A:A)</f>
        <v>CHAN_2020</v>
      </c>
      <c r="B293" s="3" t="str">
        <f>_xlfn.XLOOKUP(FIN_STUDY_GROUP_INFECTION[[#This Row],[STUDY_GROUP_FK]],'splitting ID'!C:C,'splitting ID'!B:B)</f>
        <v>MAS</v>
      </c>
      <c r="C293" t="s">
        <v>11393</v>
      </c>
      <c r="D293" t="s">
        <v>10839</v>
      </c>
      <c r="E293" t="s">
        <v>10872</v>
      </c>
      <c r="G293" t="s">
        <v>10606</v>
      </c>
      <c r="H293">
        <v>1</v>
      </c>
      <c r="I293" t="s">
        <v>10607</v>
      </c>
      <c r="J293" t="s">
        <v>11389</v>
      </c>
      <c r="L293">
        <v>10</v>
      </c>
      <c r="M293">
        <v>1120</v>
      </c>
      <c r="N293">
        <v>1120</v>
      </c>
      <c r="O293">
        <v>1120</v>
      </c>
      <c r="P293">
        <v>0.9</v>
      </c>
      <c r="T293">
        <v>1120</v>
      </c>
      <c r="U293" s="17">
        <v>0.89</v>
      </c>
      <c r="V293" s="18">
        <v>0.89</v>
      </c>
    </row>
    <row r="294" spans="1:22" x14ac:dyDescent="0.2">
      <c r="A294" s="3" t="str">
        <f>_xlfn.XLOOKUP(FIN_STUDY_GROUP_INFECTION[[#This Row],[STUDY_GROUP_FK]],'splitting ID'!C:C,'splitting ID'!A:A)</f>
        <v>CHAN_2020</v>
      </c>
      <c r="B294" s="3" t="str">
        <f>_xlfn.XLOOKUP(FIN_STUDY_GROUP_INFECTION[[#This Row],[STUDY_GROUP_FK]],'splitting ID'!C:C,'splitting ID'!B:B)</f>
        <v>FSY</v>
      </c>
      <c r="C294" t="s">
        <v>11390</v>
      </c>
      <c r="D294" t="s">
        <v>10839</v>
      </c>
      <c r="E294" t="s">
        <v>10872</v>
      </c>
      <c r="G294" t="s">
        <v>10606</v>
      </c>
      <c r="H294">
        <v>1</v>
      </c>
      <c r="I294" t="s">
        <v>10607</v>
      </c>
      <c r="J294" t="s">
        <v>11389</v>
      </c>
      <c r="L294">
        <v>36</v>
      </c>
      <c r="M294">
        <v>3061</v>
      </c>
      <c r="N294">
        <v>3061</v>
      </c>
      <c r="O294">
        <v>3061</v>
      </c>
      <c r="S294" t="s">
        <v>11392</v>
      </c>
      <c r="T294">
        <v>3061</v>
      </c>
      <c r="U294" s="17">
        <v>1.18</v>
      </c>
      <c r="V294" s="18">
        <v>1.18</v>
      </c>
    </row>
    <row r="295" spans="1:22" x14ac:dyDescent="0.2">
      <c r="A295" s="3" t="str">
        <f>_xlfn.XLOOKUP(FIN_STUDY_GROUP_INFECTION[[#This Row],[STUDY_GROUP_FK]],'splitting ID'!C:C,'splitting ID'!A:A)</f>
        <v>CHAN_2020</v>
      </c>
      <c r="B295" s="3" t="str">
        <f>_xlfn.XLOOKUP(FIN_STUDY_GROUP_INFECTION[[#This Row],[STUDY_GROUP_FK]],'splitting ID'!C:C,'splitting ID'!B:B)</f>
        <v>MAS</v>
      </c>
      <c r="C295" t="s">
        <v>11393</v>
      </c>
      <c r="D295" t="s">
        <v>10835</v>
      </c>
      <c r="E295" t="s">
        <v>10872</v>
      </c>
      <c r="G295" t="s">
        <v>10606</v>
      </c>
      <c r="H295">
        <v>1</v>
      </c>
      <c r="I295" t="s">
        <v>10607</v>
      </c>
      <c r="J295" t="s">
        <v>11389</v>
      </c>
      <c r="L295">
        <v>69</v>
      </c>
      <c r="M295">
        <v>1120</v>
      </c>
      <c r="N295">
        <v>1120</v>
      </c>
      <c r="O295">
        <v>1120</v>
      </c>
      <c r="P295">
        <v>6.2</v>
      </c>
      <c r="T295">
        <v>1120</v>
      </c>
      <c r="U295" s="17">
        <v>6.16</v>
      </c>
      <c r="V295" s="18">
        <v>6.16</v>
      </c>
    </row>
    <row r="296" spans="1:22" x14ac:dyDescent="0.2">
      <c r="A296" s="3" t="str">
        <f>_xlfn.XLOOKUP(FIN_STUDY_GROUP_INFECTION[[#This Row],[STUDY_GROUP_FK]],'splitting ID'!C:C,'splitting ID'!A:A)</f>
        <v>CHAN_2020</v>
      </c>
      <c r="B296" s="3" t="str">
        <f>_xlfn.XLOOKUP(FIN_STUDY_GROUP_INFECTION[[#This Row],[STUDY_GROUP_FK]],'splitting ID'!C:C,'splitting ID'!B:B)</f>
        <v>FAS</v>
      </c>
      <c r="C296" t="s">
        <v>11388</v>
      </c>
      <c r="D296" t="s">
        <v>10835</v>
      </c>
      <c r="E296" t="s">
        <v>10872</v>
      </c>
      <c r="G296" t="s">
        <v>10606</v>
      </c>
      <c r="H296">
        <v>1</v>
      </c>
      <c r="I296" t="s">
        <v>10607</v>
      </c>
      <c r="J296" t="s">
        <v>11389</v>
      </c>
      <c r="L296">
        <v>138</v>
      </c>
      <c r="M296">
        <v>1751</v>
      </c>
      <c r="N296">
        <v>1751</v>
      </c>
      <c r="O296">
        <v>1751</v>
      </c>
      <c r="P296">
        <v>7.9</v>
      </c>
      <c r="T296">
        <v>1751</v>
      </c>
      <c r="U296" s="17">
        <v>7.88</v>
      </c>
      <c r="V296" s="18">
        <v>7.88</v>
      </c>
    </row>
    <row r="297" spans="1:22" x14ac:dyDescent="0.2">
      <c r="A297" s="3" t="str">
        <f>_xlfn.XLOOKUP(FIN_STUDY_GROUP_INFECTION[[#This Row],[STUDY_GROUP_FK]],'splitting ID'!C:C,'splitting ID'!A:A)</f>
        <v>CHAN_2020</v>
      </c>
      <c r="B297" s="3" t="str">
        <f>_xlfn.XLOOKUP(FIN_STUDY_GROUP_INFECTION[[#This Row],[STUDY_GROUP_FK]],'splitting ID'!C:C,'splitting ID'!B:B)</f>
        <v>FSY</v>
      </c>
      <c r="C297" t="s">
        <v>11390</v>
      </c>
      <c r="D297" t="s">
        <v>10835</v>
      </c>
      <c r="E297" t="s">
        <v>10872</v>
      </c>
      <c r="G297" t="s">
        <v>10606</v>
      </c>
      <c r="H297">
        <v>1</v>
      </c>
      <c r="I297" t="s">
        <v>10607</v>
      </c>
      <c r="J297" t="s">
        <v>11389</v>
      </c>
      <c r="L297">
        <v>266</v>
      </c>
      <c r="M297">
        <v>3061</v>
      </c>
      <c r="N297">
        <v>3061</v>
      </c>
      <c r="O297">
        <v>3061</v>
      </c>
      <c r="S297" t="s">
        <v>11391</v>
      </c>
      <c r="T297">
        <v>3061</v>
      </c>
      <c r="U297" s="17">
        <v>8.69</v>
      </c>
      <c r="V297" s="18">
        <v>8.69</v>
      </c>
    </row>
    <row r="298" spans="1:22" x14ac:dyDescent="0.2">
      <c r="A298" s="3" t="str">
        <f>_xlfn.XLOOKUP(FIN_STUDY_GROUP_INFECTION[[#This Row],[STUDY_GROUP_FK]],'splitting ID'!C:C,'splitting ID'!A:A)</f>
        <v>CHAN_2020</v>
      </c>
      <c r="B298" s="3" t="str">
        <f>_xlfn.XLOOKUP(FIN_STUDY_GROUP_INFECTION[[#This Row],[STUDY_GROUP_FK]],'splitting ID'!C:C,'splitting ID'!B:B)</f>
        <v>MSY</v>
      </c>
      <c r="C298" t="s">
        <v>11394</v>
      </c>
      <c r="D298" t="s">
        <v>10839</v>
      </c>
      <c r="E298" t="s">
        <v>10872</v>
      </c>
      <c r="G298" t="s">
        <v>10606</v>
      </c>
      <c r="H298">
        <v>1</v>
      </c>
      <c r="I298" t="s">
        <v>10607</v>
      </c>
      <c r="J298" t="s">
        <v>11389</v>
      </c>
      <c r="L298">
        <v>129</v>
      </c>
      <c r="M298">
        <v>1138</v>
      </c>
      <c r="N298">
        <v>1138</v>
      </c>
      <c r="O298">
        <v>1138</v>
      </c>
      <c r="S298" t="s">
        <v>11396</v>
      </c>
      <c r="T298">
        <v>1138</v>
      </c>
      <c r="U298" s="17">
        <v>11.34</v>
      </c>
      <c r="V298" s="18">
        <v>11.34</v>
      </c>
    </row>
    <row r="299" spans="1:22" x14ac:dyDescent="0.2">
      <c r="A299" s="3" t="str">
        <f>_xlfn.XLOOKUP(FIN_STUDY_GROUP_INFECTION[[#This Row],[STUDY_GROUP_FK]],'splitting ID'!C:C,'splitting ID'!A:A)</f>
        <v>CHAN_2020</v>
      </c>
      <c r="B299" s="3" t="str">
        <f>_xlfn.XLOOKUP(FIN_STUDY_GROUP_INFECTION[[#This Row],[STUDY_GROUP_FK]],'splitting ID'!C:C,'splitting ID'!B:B)</f>
        <v>MSY</v>
      </c>
      <c r="C299" t="s">
        <v>11394</v>
      </c>
      <c r="D299" t="s">
        <v>10835</v>
      </c>
      <c r="E299" t="s">
        <v>10872</v>
      </c>
      <c r="G299" t="s">
        <v>10606</v>
      </c>
      <c r="H299">
        <v>1</v>
      </c>
      <c r="I299" t="s">
        <v>10607</v>
      </c>
      <c r="J299" t="s">
        <v>11389</v>
      </c>
      <c r="L299">
        <v>175</v>
      </c>
      <c r="M299">
        <v>1138</v>
      </c>
      <c r="N299">
        <v>1138</v>
      </c>
      <c r="O299">
        <v>1138</v>
      </c>
      <c r="S299" t="s">
        <v>11395</v>
      </c>
      <c r="T299">
        <v>1138</v>
      </c>
      <c r="U299" s="17">
        <v>15.38</v>
      </c>
      <c r="V299" s="18">
        <v>15.38</v>
      </c>
    </row>
    <row r="300" spans="1:22" x14ac:dyDescent="0.2">
      <c r="A300" s="3" t="str">
        <f>_xlfn.XLOOKUP(FIN_STUDY_GROUP_INFECTION[[#This Row],[STUDY_GROUP_FK]],'splitting ID'!C:C,'splitting ID'!A:A)</f>
        <v>CHAP_2016</v>
      </c>
      <c r="B300" s="3" t="str">
        <f>_xlfn.XLOOKUP(FIN_STUDY_GROUP_INFECTION[[#This Row],[STUDY_GROUP_FK]],'splitting ID'!C:C,'splitting ID'!B:B)</f>
        <v>ONE</v>
      </c>
      <c r="C300" t="s">
        <v>11729</v>
      </c>
      <c r="D300" t="s">
        <v>10839</v>
      </c>
      <c r="E300" t="s">
        <v>10950</v>
      </c>
      <c r="G300" t="s">
        <v>10512</v>
      </c>
      <c r="H300">
        <v>1</v>
      </c>
      <c r="I300" t="s">
        <v>10619</v>
      </c>
      <c r="J300" t="s">
        <v>11730</v>
      </c>
      <c r="L300">
        <v>34</v>
      </c>
      <c r="M300">
        <v>1083</v>
      </c>
      <c r="N300">
        <v>1084</v>
      </c>
      <c r="O300">
        <v>1086</v>
      </c>
      <c r="P300">
        <v>3.1</v>
      </c>
      <c r="Q300">
        <v>2.2000000000000002</v>
      </c>
      <c r="R300">
        <v>4.4000000000000004</v>
      </c>
      <c r="S300" t="s">
        <v>11732</v>
      </c>
      <c r="T300">
        <v>1083</v>
      </c>
      <c r="U300" s="17">
        <v>3.14</v>
      </c>
      <c r="V300" s="18">
        <v>3.14</v>
      </c>
    </row>
    <row r="301" spans="1:22" x14ac:dyDescent="0.2">
      <c r="A301" s="3" t="str">
        <f>_xlfn.XLOOKUP(FIN_STUDY_GROUP_INFECTION[[#This Row],[STUDY_GROUP_FK]],'splitting ID'!C:C,'splitting ID'!A:A)</f>
        <v>CHAP_2016</v>
      </c>
      <c r="B301" s="3" t="str">
        <f>_xlfn.XLOOKUP(FIN_STUDY_GROUP_INFECTION[[#This Row],[STUDY_GROUP_FK]],'splitting ID'!C:C,'splitting ID'!B:B)</f>
        <v>ONE</v>
      </c>
      <c r="C301" t="s">
        <v>11729</v>
      </c>
      <c r="D301" t="s">
        <v>10835</v>
      </c>
      <c r="E301" t="s">
        <v>10950</v>
      </c>
      <c r="G301" t="s">
        <v>10512</v>
      </c>
      <c r="H301">
        <v>1</v>
      </c>
      <c r="I301" t="s">
        <v>10619</v>
      </c>
      <c r="J301" t="s">
        <v>11730</v>
      </c>
      <c r="L301">
        <v>56</v>
      </c>
      <c r="M301">
        <v>1083</v>
      </c>
      <c r="N301">
        <v>1084</v>
      </c>
      <c r="O301">
        <v>1086</v>
      </c>
      <c r="P301">
        <v>5.2</v>
      </c>
      <c r="Q301">
        <v>3.9</v>
      </c>
      <c r="R301">
        <v>6.7</v>
      </c>
      <c r="S301" t="s">
        <v>11731</v>
      </c>
      <c r="T301">
        <v>1083</v>
      </c>
      <c r="U301" s="17">
        <v>5.17</v>
      </c>
      <c r="V301" s="18">
        <v>5.17</v>
      </c>
    </row>
    <row r="302" spans="1:22" x14ac:dyDescent="0.2">
      <c r="A302" s="3" t="str">
        <f>_xlfn.XLOOKUP(FIN_STUDY_GROUP_INFECTION[[#This Row],[STUDY_GROUP_FK]],'splitting ID'!C:C,'splitting ID'!A:A)</f>
        <v>CHAP_2016</v>
      </c>
      <c r="B302" s="3" t="str">
        <f>_xlfn.XLOOKUP(FIN_STUDY_GROUP_INFECTION[[#This Row],[STUDY_GROUP_FK]],'splitting ID'!C:C,'splitting ID'!B:B)</f>
        <v>ONE</v>
      </c>
      <c r="C302" t="s">
        <v>11729</v>
      </c>
      <c r="D302" t="s">
        <v>10858</v>
      </c>
      <c r="E302" t="s">
        <v>10950</v>
      </c>
      <c r="G302" t="s">
        <v>10512</v>
      </c>
      <c r="H302">
        <v>1</v>
      </c>
      <c r="I302" t="s">
        <v>10619</v>
      </c>
      <c r="J302" t="s">
        <v>11730</v>
      </c>
      <c r="L302">
        <v>269</v>
      </c>
      <c r="M302">
        <v>1083</v>
      </c>
      <c r="N302">
        <v>1084</v>
      </c>
      <c r="O302">
        <v>1086</v>
      </c>
      <c r="P302">
        <v>24.8</v>
      </c>
      <c r="Q302">
        <v>22.3</v>
      </c>
      <c r="R302">
        <v>27.5</v>
      </c>
      <c r="S302" t="s">
        <v>11733</v>
      </c>
      <c r="T302">
        <v>1083</v>
      </c>
      <c r="U302" s="17">
        <v>24.84</v>
      </c>
      <c r="V302" s="18">
        <v>24.84</v>
      </c>
    </row>
    <row r="303" spans="1:22" x14ac:dyDescent="0.2">
      <c r="A303" s="3" t="str">
        <f>_xlfn.XLOOKUP(FIN_STUDY_GROUP_INFECTION[[#This Row],[STUDY_GROUP_FK]],'splitting ID'!C:C,'splitting ID'!A:A)</f>
        <v>CHAU_2019</v>
      </c>
      <c r="B303" s="3" t="str">
        <f>_xlfn.XLOOKUP(FIN_STUDY_GROUP_INFECTION[[#This Row],[STUDY_GROUP_FK]],'splitting ID'!C:C,'splitting ID'!B:B)</f>
        <v>ONE</v>
      </c>
      <c r="C303" t="s">
        <v>11529</v>
      </c>
      <c r="D303" t="s">
        <v>10835</v>
      </c>
      <c r="E303" t="s">
        <v>7784</v>
      </c>
      <c r="F303" t="s">
        <v>11530</v>
      </c>
      <c r="G303" t="s">
        <v>6970</v>
      </c>
      <c r="H303">
        <v>1</v>
      </c>
      <c r="I303" t="s">
        <v>11474</v>
      </c>
      <c r="J303" t="s">
        <v>11531</v>
      </c>
      <c r="N303">
        <v>318</v>
      </c>
      <c r="O303">
        <v>318</v>
      </c>
      <c r="P303">
        <v>4.0999999999999996</v>
      </c>
      <c r="S303" t="s">
        <v>11532</v>
      </c>
      <c r="T303">
        <v>318</v>
      </c>
      <c r="U303" s="17"/>
      <c r="V303" s="18">
        <v>4.0999999999999996</v>
      </c>
    </row>
    <row r="304" spans="1:22" x14ac:dyDescent="0.2">
      <c r="A304" s="3" t="str">
        <f>_xlfn.XLOOKUP(FIN_STUDY_GROUP_INFECTION[[#This Row],[STUDY_GROUP_FK]],'splitting ID'!C:C,'splitting ID'!A:A)</f>
        <v>CHAU_2019</v>
      </c>
      <c r="B304" s="3" t="str">
        <f>_xlfn.XLOOKUP(FIN_STUDY_GROUP_INFECTION[[#This Row],[STUDY_GROUP_FK]],'splitting ID'!C:C,'splitting ID'!B:B)</f>
        <v>ONE</v>
      </c>
      <c r="C304" t="s">
        <v>11529</v>
      </c>
      <c r="D304" t="s">
        <v>10839</v>
      </c>
      <c r="E304" t="s">
        <v>7784</v>
      </c>
      <c r="F304" t="s">
        <v>11530</v>
      </c>
      <c r="G304" t="s">
        <v>6970</v>
      </c>
      <c r="H304">
        <v>1</v>
      </c>
      <c r="I304" t="s">
        <v>5178</v>
      </c>
      <c r="J304" t="s">
        <v>11533</v>
      </c>
      <c r="N304">
        <v>318</v>
      </c>
      <c r="O304">
        <v>318</v>
      </c>
      <c r="P304">
        <v>0</v>
      </c>
      <c r="S304" t="s">
        <v>11532</v>
      </c>
      <c r="T304">
        <v>318</v>
      </c>
      <c r="U304" s="17"/>
      <c r="V304" s="18">
        <v>0</v>
      </c>
    </row>
    <row r="305" spans="1:22" x14ac:dyDescent="0.2">
      <c r="A305" s="3" t="str">
        <f>_xlfn.XLOOKUP(FIN_STUDY_GROUP_INFECTION[[#This Row],[STUDY_GROUP_FK]],'splitting ID'!C:C,'splitting ID'!A:A)</f>
        <v>CHAU_2019</v>
      </c>
      <c r="B305" s="3" t="str">
        <f>_xlfn.XLOOKUP(FIN_STUDY_GROUP_INFECTION[[#This Row],[STUDY_GROUP_FK]],'splitting ID'!C:C,'splitting ID'!B:B)</f>
        <v>ONE</v>
      </c>
      <c r="C305" t="s">
        <v>11529</v>
      </c>
      <c r="D305" t="s">
        <v>10858</v>
      </c>
      <c r="E305" t="s">
        <v>7784</v>
      </c>
      <c r="F305" t="s">
        <v>11530</v>
      </c>
      <c r="G305" t="s">
        <v>6970</v>
      </c>
      <c r="H305">
        <v>1</v>
      </c>
      <c r="I305" t="s">
        <v>10860</v>
      </c>
      <c r="J305" t="s">
        <v>10988</v>
      </c>
      <c r="N305">
        <v>318</v>
      </c>
      <c r="O305">
        <v>318</v>
      </c>
      <c r="P305">
        <v>0.56999999999999995</v>
      </c>
      <c r="S305" t="s">
        <v>11532</v>
      </c>
      <c r="T305">
        <v>318</v>
      </c>
      <c r="U305" s="17"/>
      <c r="V305" s="18">
        <v>0.56999999999999995</v>
      </c>
    </row>
    <row r="306" spans="1:22" x14ac:dyDescent="0.2">
      <c r="A306" s="3" t="str">
        <f>_xlfn.XLOOKUP(FIN_STUDY_GROUP_INFECTION[[#This Row],[STUDY_GROUP_FK]],'splitting ID'!C:C,'splitting ID'!A:A)</f>
        <v>CHAU_2021</v>
      </c>
      <c r="B306" s="3" t="str">
        <f>_xlfn.XLOOKUP(FIN_STUDY_GROUP_INFECTION[[#This Row],[STUDY_GROUP_FK]],'splitting ID'!C:C,'splitting ID'!B:B)</f>
        <v>ONE</v>
      </c>
      <c r="C306" t="s">
        <v>10749</v>
      </c>
      <c r="D306" t="s">
        <v>10839</v>
      </c>
      <c r="E306" t="s">
        <v>10859</v>
      </c>
      <c r="G306" t="s">
        <v>6983</v>
      </c>
      <c r="H306">
        <v>1</v>
      </c>
      <c r="I306" t="s">
        <v>10607</v>
      </c>
      <c r="J306" t="s">
        <v>11397</v>
      </c>
      <c r="L306">
        <v>1</v>
      </c>
      <c r="N306">
        <v>1001</v>
      </c>
      <c r="O306">
        <v>1001</v>
      </c>
      <c r="P306">
        <v>0.1</v>
      </c>
      <c r="Q306">
        <v>0</v>
      </c>
      <c r="R306">
        <v>0.56000000000000005</v>
      </c>
      <c r="S306" t="s">
        <v>11398</v>
      </c>
      <c r="T306">
        <v>1001</v>
      </c>
      <c r="U306" s="17">
        <v>0.1</v>
      </c>
      <c r="V306" s="18">
        <v>0.1</v>
      </c>
    </row>
    <row r="307" spans="1:22" x14ac:dyDescent="0.2">
      <c r="A307" s="3" t="str">
        <f>_xlfn.XLOOKUP(FIN_STUDY_GROUP_INFECTION[[#This Row],[STUDY_GROUP_FK]],'splitting ID'!C:C,'splitting ID'!A:A)</f>
        <v>CHAU_2021</v>
      </c>
      <c r="B307" s="3" t="str">
        <f>_xlfn.XLOOKUP(FIN_STUDY_GROUP_INFECTION[[#This Row],[STUDY_GROUP_FK]],'splitting ID'!C:C,'splitting ID'!B:B)</f>
        <v>ONE</v>
      </c>
      <c r="C307" t="s">
        <v>10749</v>
      </c>
      <c r="D307" t="s">
        <v>10835</v>
      </c>
      <c r="E307" t="s">
        <v>10859</v>
      </c>
      <c r="G307" t="s">
        <v>6983</v>
      </c>
      <c r="H307">
        <v>1</v>
      </c>
      <c r="I307" t="s">
        <v>10607</v>
      </c>
      <c r="J307" t="s">
        <v>11397</v>
      </c>
      <c r="L307">
        <v>4</v>
      </c>
      <c r="N307">
        <v>1001</v>
      </c>
      <c r="O307">
        <v>1001</v>
      </c>
      <c r="P307">
        <v>0.4</v>
      </c>
      <c r="Q307">
        <v>0.11</v>
      </c>
      <c r="R307">
        <v>1.02</v>
      </c>
      <c r="S307" t="s">
        <v>11398</v>
      </c>
      <c r="T307">
        <v>1001</v>
      </c>
      <c r="U307" s="17">
        <v>0.4</v>
      </c>
      <c r="V307" s="18">
        <v>0.4</v>
      </c>
    </row>
    <row r="308" spans="1:22" x14ac:dyDescent="0.2">
      <c r="A308" s="3" t="str">
        <f>_xlfn.XLOOKUP(FIN_STUDY_GROUP_INFECTION[[#This Row],[STUDY_GROUP_FK]],'splitting ID'!C:C,'splitting ID'!A:A)</f>
        <v>CHAU_2021</v>
      </c>
      <c r="B308" s="3" t="str">
        <f>_xlfn.XLOOKUP(FIN_STUDY_GROUP_INFECTION[[#This Row],[STUDY_GROUP_FK]],'splitting ID'!C:C,'splitting ID'!B:B)</f>
        <v>ONE</v>
      </c>
      <c r="C308" t="s">
        <v>10749</v>
      </c>
      <c r="D308" t="s">
        <v>10858</v>
      </c>
      <c r="E308" t="s">
        <v>10859</v>
      </c>
      <c r="G308" t="s">
        <v>6983</v>
      </c>
      <c r="H308">
        <v>1</v>
      </c>
      <c r="I308" t="s">
        <v>10607</v>
      </c>
      <c r="J308" t="s">
        <v>11399</v>
      </c>
      <c r="L308">
        <v>6</v>
      </c>
      <c r="N308">
        <v>1001</v>
      </c>
      <c r="O308">
        <v>1001</v>
      </c>
      <c r="P308">
        <v>0.6</v>
      </c>
      <c r="Q308">
        <v>0.22</v>
      </c>
      <c r="R308">
        <v>1.3</v>
      </c>
      <c r="S308" t="s">
        <v>11398</v>
      </c>
      <c r="T308">
        <v>1001</v>
      </c>
      <c r="U308" s="17">
        <v>0.6</v>
      </c>
      <c r="V308" s="18">
        <v>0.6</v>
      </c>
    </row>
    <row r="309" spans="1:22" x14ac:dyDescent="0.2">
      <c r="A309" s="3" t="str">
        <f>_xlfn.XLOOKUP(FIN_STUDY_GROUP_INFECTION[[#This Row],[STUDY_GROUP_FK]],'splitting ID'!C:C,'splitting ID'!A:A)</f>
        <v>CHEM_2024</v>
      </c>
      <c r="B309" s="3" t="str">
        <f>_xlfn.XLOOKUP(FIN_STUDY_GROUP_INFECTION[[#This Row],[STUDY_GROUP_FK]],'splitting ID'!C:C,'splitting ID'!B:B)</f>
        <v>ONE</v>
      </c>
      <c r="C309" t="s">
        <v>10597</v>
      </c>
      <c r="D309" t="s">
        <v>10858</v>
      </c>
      <c r="E309" t="s">
        <v>10872</v>
      </c>
      <c r="G309" t="s">
        <v>10606</v>
      </c>
      <c r="H309">
        <v>1</v>
      </c>
      <c r="I309" t="s">
        <v>10607</v>
      </c>
      <c r="J309" t="s">
        <v>10924</v>
      </c>
      <c r="K309" t="s">
        <v>10925</v>
      </c>
      <c r="L309">
        <v>0</v>
      </c>
      <c r="N309">
        <v>351</v>
      </c>
      <c r="O309">
        <v>351</v>
      </c>
      <c r="P309">
        <v>0</v>
      </c>
      <c r="Q309">
        <v>0</v>
      </c>
      <c r="R309">
        <v>1</v>
      </c>
      <c r="T309">
        <v>351</v>
      </c>
      <c r="U309" s="17">
        <v>0</v>
      </c>
      <c r="V309" s="18">
        <v>0</v>
      </c>
    </row>
    <row r="310" spans="1:22" x14ac:dyDescent="0.2">
      <c r="A310" s="3" t="str">
        <f>_xlfn.XLOOKUP(FIN_STUDY_GROUP_INFECTION[[#This Row],[STUDY_GROUP_FK]],'splitting ID'!C:C,'splitting ID'!A:A)</f>
        <v>CHEM_2024</v>
      </c>
      <c r="B310" s="3" t="str">
        <f>_xlfn.XLOOKUP(FIN_STUDY_GROUP_INFECTION[[#This Row],[STUDY_GROUP_FK]],'splitting ID'!C:C,'splitting ID'!B:B)</f>
        <v>ONE</v>
      </c>
      <c r="C310" t="s">
        <v>10597</v>
      </c>
      <c r="D310" t="s">
        <v>10839</v>
      </c>
      <c r="E310" t="s">
        <v>10872</v>
      </c>
      <c r="G310" t="s">
        <v>10606</v>
      </c>
      <c r="H310">
        <v>1</v>
      </c>
      <c r="I310" t="s">
        <v>10607</v>
      </c>
      <c r="J310" t="s">
        <v>10924</v>
      </c>
      <c r="K310" t="s">
        <v>10925</v>
      </c>
      <c r="L310">
        <v>1</v>
      </c>
      <c r="N310">
        <v>351</v>
      </c>
      <c r="O310">
        <v>351</v>
      </c>
      <c r="P310">
        <v>0.3</v>
      </c>
      <c r="Q310">
        <v>0</v>
      </c>
      <c r="R310">
        <v>1.6</v>
      </c>
      <c r="T310">
        <v>351</v>
      </c>
      <c r="U310" s="17">
        <v>0.28490028499999998</v>
      </c>
      <c r="V310" s="18">
        <v>0.28000000000000003</v>
      </c>
    </row>
    <row r="311" spans="1:22" x14ac:dyDescent="0.2">
      <c r="A311" s="3" t="str">
        <f>_xlfn.XLOOKUP(FIN_STUDY_GROUP_INFECTION[[#This Row],[STUDY_GROUP_FK]],'splitting ID'!C:C,'splitting ID'!A:A)</f>
        <v>CHEM_2024</v>
      </c>
      <c r="B311" s="3" t="str">
        <f>_xlfn.XLOOKUP(FIN_STUDY_GROUP_INFECTION[[#This Row],[STUDY_GROUP_FK]],'splitting ID'!C:C,'splitting ID'!B:B)</f>
        <v>ONE</v>
      </c>
      <c r="C311" t="s">
        <v>10597</v>
      </c>
      <c r="D311" t="s">
        <v>10835</v>
      </c>
      <c r="E311" t="s">
        <v>10872</v>
      </c>
      <c r="G311" t="s">
        <v>10606</v>
      </c>
      <c r="H311">
        <v>1</v>
      </c>
      <c r="I311" t="s">
        <v>10607</v>
      </c>
      <c r="J311" t="s">
        <v>10924</v>
      </c>
      <c r="K311" t="s">
        <v>10925</v>
      </c>
      <c r="L311">
        <v>10</v>
      </c>
      <c r="N311">
        <v>351</v>
      </c>
      <c r="O311">
        <v>351</v>
      </c>
      <c r="P311">
        <v>2.8</v>
      </c>
      <c r="Q311">
        <v>1.4</v>
      </c>
      <c r="R311">
        <v>5.2</v>
      </c>
      <c r="T311">
        <v>351</v>
      </c>
      <c r="U311" s="17">
        <v>2.8490028490000001</v>
      </c>
      <c r="V311" s="18">
        <v>2.85</v>
      </c>
    </row>
    <row r="312" spans="1:22" x14ac:dyDescent="0.2">
      <c r="A312" s="3" t="str">
        <f>_xlfn.XLOOKUP(FIN_STUDY_GROUP_INFECTION[[#This Row],[STUDY_GROUP_FK]],'splitting ID'!C:C,'splitting ID'!A:A)</f>
        <v>CHEN_2019</v>
      </c>
      <c r="B312" s="3" t="str">
        <f>_xlfn.XLOOKUP(FIN_STUDY_GROUP_INFECTION[[#This Row],[STUDY_GROUP_FK]],'splitting ID'!C:C,'splitting ID'!B:B)</f>
        <v>ONE</v>
      </c>
      <c r="C312" t="s">
        <v>12346</v>
      </c>
      <c r="D312" t="s">
        <v>12321</v>
      </c>
      <c r="E312" t="s">
        <v>10513</v>
      </c>
      <c r="G312" t="s">
        <v>10512</v>
      </c>
      <c r="H312">
        <v>1</v>
      </c>
      <c r="I312" t="s">
        <v>10882</v>
      </c>
      <c r="J312" t="s">
        <v>12347</v>
      </c>
      <c r="L312">
        <v>507</v>
      </c>
      <c r="N312">
        <v>10669</v>
      </c>
      <c r="P312">
        <v>4.75</v>
      </c>
      <c r="T312">
        <v>10669</v>
      </c>
      <c r="U312" s="17">
        <v>4.75</v>
      </c>
      <c r="V312" s="18">
        <v>4.75</v>
      </c>
    </row>
    <row r="313" spans="1:22" x14ac:dyDescent="0.2">
      <c r="A313" s="3" t="str">
        <f>_xlfn.XLOOKUP(FIN_STUDY_GROUP_INFECTION[[#This Row],[STUDY_GROUP_FK]],'splitting ID'!C:C,'splitting ID'!A:A)</f>
        <v>CHEN_2020</v>
      </c>
      <c r="B313" s="3" t="str">
        <f>_xlfn.XLOOKUP(FIN_STUDY_GROUP_INFECTION[[#This Row],[STUDY_GROUP_FK]],'splitting ID'!C:C,'splitting ID'!B:B)</f>
        <v>ONE</v>
      </c>
      <c r="C313" t="s">
        <v>11400</v>
      </c>
      <c r="D313" t="s">
        <v>10835</v>
      </c>
      <c r="E313" t="s">
        <v>10836</v>
      </c>
      <c r="G313" t="s">
        <v>10512</v>
      </c>
      <c r="H313">
        <v>1</v>
      </c>
      <c r="I313" t="s">
        <v>10619</v>
      </c>
      <c r="J313" t="s">
        <v>11401</v>
      </c>
      <c r="L313">
        <v>236</v>
      </c>
      <c r="M313">
        <v>5006</v>
      </c>
      <c r="N313">
        <v>5027</v>
      </c>
      <c r="O313">
        <v>5027</v>
      </c>
      <c r="P313">
        <v>4.7</v>
      </c>
      <c r="S313" t="s">
        <v>11402</v>
      </c>
      <c r="T313">
        <v>5006</v>
      </c>
      <c r="U313" s="17">
        <v>4.71</v>
      </c>
      <c r="V313" s="18">
        <v>4.71</v>
      </c>
    </row>
    <row r="314" spans="1:22" x14ac:dyDescent="0.2">
      <c r="A314" s="3" t="str">
        <f>_xlfn.XLOOKUP(FIN_STUDY_GROUP_INFECTION[[#This Row],[STUDY_GROUP_FK]],'splitting ID'!C:C,'splitting ID'!A:A)</f>
        <v>CHEN_2022</v>
      </c>
      <c r="B314" s="3" t="str">
        <f>_xlfn.XLOOKUP(FIN_STUDY_GROUP_INFECTION[[#This Row],[STUDY_GROUP_FK]],'splitting ID'!C:C,'splitting ID'!B:B)</f>
        <v>ONE</v>
      </c>
      <c r="C314" t="s">
        <v>10522</v>
      </c>
      <c r="D314" t="s">
        <v>10835</v>
      </c>
      <c r="E314" t="s">
        <v>10854</v>
      </c>
      <c r="G314" t="s">
        <v>6970</v>
      </c>
      <c r="H314">
        <v>1</v>
      </c>
      <c r="I314" t="s">
        <v>10607</v>
      </c>
      <c r="J314" t="s">
        <v>10926</v>
      </c>
      <c r="L314">
        <v>10</v>
      </c>
      <c r="N314">
        <v>205</v>
      </c>
      <c r="O314">
        <v>205</v>
      </c>
      <c r="P314">
        <v>5</v>
      </c>
      <c r="T314">
        <v>205</v>
      </c>
      <c r="U314" s="17">
        <v>4.8780487800000003</v>
      </c>
      <c r="V314" s="18">
        <v>4.88</v>
      </c>
    </row>
    <row r="315" spans="1:22" x14ac:dyDescent="0.2">
      <c r="A315" s="3" t="str">
        <f>_xlfn.XLOOKUP(FIN_STUDY_GROUP_INFECTION[[#This Row],[STUDY_GROUP_FK]],'splitting ID'!C:C,'splitting ID'!A:A)</f>
        <v>CHEN_2022</v>
      </c>
      <c r="B315" s="3" t="str">
        <f>_xlfn.XLOOKUP(FIN_STUDY_GROUP_INFECTION[[#This Row],[STUDY_GROUP_FK]],'splitting ID'!C:C,'splitting ID'!B:B)</f>
        <v>ONE</v>
      </c>
      <c r="C315" t="s">
        <v>10522</v>
      </c>
      <c r="D315" t="s">
        <v>10839</v>
      </c>
      <c r="E315" t="s">
        <v>10851</v>
      </c>
      <c r="G315" t="s">
        <v>10606</v>
      </c>
      <c r="H315">
        <v>1</v>
      </c>
      <c r="I315" t="s">
        <v>10607</v>
      </c>
      <c r="J315" t="s">
        <v>10926</v>
      </c>
      <c r="L315">
        <v>10</v>
      </c>
      <c r="N315">
        <v>205</v>
      </c>
      <c r="O315">
        <v>205</v>
      </c>
      <c r="P315">
        <v>5</v>
      </c>
      <c r="T315">
        <v>205</v>
      </c>
      <c r="U315" s="17">
        <v>4.8780487800000003</v>
      </c>
      <c r="V315" s="18">
        <v>4.88</v>
      </c>
    </row>
    <row r="316" spans="1:22" x14ac:dyDescent="0.2">
      <c r="A316" s="3" t="str">
        <f>_xlfn.XLOOKUP(FIN_STUDY_GROUP_INFECTION[[#This Row],[STUDY_GROUP_FK]],'splitting ID'!C:C,'splitting ID'!A:A)</f>
        <v>CHEN_2022</v>
      </c>
      <c r="B316" s="3" t="str">
        <f>_xlfn.XLOOKUP(FIN_STUDY_GROUP_INFECTION[[#This Row],[STUDY_GROUP_FK]],'splitting ID'!C:C,'splitting ID'!B:B)</f>
        <v>ONE</v>
      </c>
      <c r="C316" t="s">
        <v>10522</v>
      </c>
      <c r="D316" t="s">
        <v>10835</v>
      </c>
      <c r="E316" t="s">
        <v>10851</v>
      </c>
      <c r="G316" t="s">
        <v>10606</v>
      </c>
      <c r="H316">
        <v>1</v>
      </c>
      <c r="I316" t="s">
        <v>10607</v>
      </c>
      <c r="J316" t="s">
        <v>10926</v>
      </c>
      <c r="L316">
        <v>14</v>
      </c>
      <c r="N316">
        <v>205</v>
      </c>
      <c r="O316">
        <v>205</v>
      </c>
      <c r="P316">
        <v>7</v>
      </c>
      <c r="T316">
        <v>205</v>
      </c>
      <c r="U316" s="17">
        <v>6.8292682930000002</v>
      </c>
      <c r="V316" s="18">
        <v>6.83</v>
      </c>
    </row>
    <row r="317" spans="1:22" x14ac:dyDescent="0.2">
      <c r="A317" s="3" t="str">
        <f>_xlfn.XLOOKUP(FIN_STUDY_GROUP_INFECTION[[#This Row],[STUDY_GROUP_FK]],'splitting ID'!C:C,'splitting ID'!A:A)</f>
        <v>CHEN_2022</v>
      </c>
      <c r="B317" s="3" t="str">
        <f>_xlfn.XLOOKUP(FIN_STUDY_GROUP_INFECTION[[#This Row],[STUDY_GROUP_FK]],'splitting ID'!C:C,'splitting ID'!B:B)</f>
        <v>ONE</v>
      </c>
      <c r="C317" t="s">
        <v>10522</v>
      </c>
      <c r="D317" t="s">
        <v>10839</v>
      </c>
      <c r="E317" t="s">
        <v>10856</v>
      </c>
      <c r="G317" t="s">
        <v>6970</v>
      </c>
      <c r="H317">
        <v>1</v>
      </c>
      <c r="I317" t="s">
        <v>10607</v>
      </c>
      <c r="J317" t="s">
        <v>10926</v>
      </c>
      <c r="L317">
        <v>18</v>
      </c>
      <c r="N317">
        <v>205</v>
      </c>
      <c r="O317">
        <v>205</v>
      </c>
      <c r="P317">
        <v>9</v>
      </c>
      <c r="T317">
        <v>205</v>
      </c>
      <c r="U317" s="17">
        <v>8.7804878049999999</v>
      </c>
      <c r="V317" s="18">
        <v>8.7799999999999994</v>
      </c>
    </row>
    <row r="318" spans="1:22" x14ac:dyDescent="0.2">
      <c r="A318" s="3" t="str">
        <f>_xlfn.XLOOKUP(FIN_STUDY_GROUP_INFECTION[[#This Row],[STUDY_GROUP_FK]],'splitting ID'!C:C,'splitting ID'!A:A)</f>
        <v>CHEN_2022</v>
      </c>
      <c r="B318" s="3" t="str">
        <f>_xlfn.XLOOKUP(FIN_STUDY_GROUP_INFECTION[[#This Row],[STUDY_GROUP_FK]],'splitting ID'!C:C,'splitting ID'!B:B)</f>
        <v>ONE</v>
      </c>
      <c r="C318" t="s">
        <v>10522</v>
      </c>
      <c r="D318" t="s">
        <v>10835</v>
      </c>
      <c r="E318" t="s">
        <v>10856</v>
      </c>
      <c r="G318" t="s">
        <v>6970</v>
      </c>
      <c r="H318">
        <v>1</v>
      </c>
      <c r="I318" t="s">
        <v>10607</v>
      </c>
      <c r="J318" t="s">
        <v>10926</v>
      </c>
      <c r="L318">
        <v>27</v>
      </c>
      <c r="N318">
        <v>205</v>
      </c>
      <c r="O318">
        <v>205</v>
      </c>
      <c r="P318">
        <v>13</v>
      </c>
      <c r="T318">
        <v>205</v>
      </c>
      <c r="U318" s="17">
        <v>13.170731707</v>
      </c>
      <c r="V318" s="18">
        <v>13.17</v>
      </c>
    </row>
    <row r="319" spans="1:22" x14ac:dyDescent="0.2">
      <c r="A319" s="3" t="str">
        <f>_xlfn.XLOOKUP(FIN_STUDY_GROUP_INFECTION[[#This Row],[STUDY_GROUP_FK]],'splitting ID'!C:C,'splitting ID'!A:A)</f>
        <v>CHEN_2022</v>
      </c>
      <c r="B319" s="3" t="str">
        <f>_xlfn.XLOOKUP(FIN_STUDY_GROUP_INFECTION[[#This Row],[STUDY_GROUP_FK]],'splitting ID'!C:C,'splitting ID'!B:B)</f>
        <v>ONE</v>
      </c>
      <c r="C319" t="s">
        <v>10522</v>
      </c>
      <c r="D319" t="s">
        <v>10839</v>
      </c>
      <c r="E319" t="s">
        <v>10854</v>
      </c>
      <c r="G319" t="s">
        <v>6970</v>
      </c>
      <c r="H319">
        <v>1</v>
      </c>
      <c r="I319" t="s">
        <v>10607</v>
      </c>
      <c r="J319" t="s">
        <v>10926</v>
      </c>
      <c r="L319">
        <v>57</v>
      </c>
      <c r="N319">
        <v>205</v>
      </c>
      <c r="O319">
        <v>205</v>
      </c>
      <c r="P319">
        <v>28</v>
      </c>
      <c r="T319">
        <v>205</v>
      </c>
      <c r="U319" s="17">
        <v>27.804878048999999</v>
      </c>
      <c r="V319" s="18">
        <v>27.8</v>
      </c>
    </row>
    <row r="320" spans="1:22" x14ac:dyDescent="0.2">
      <c r="A320" s="3" t="str">
        <f>_xlfn.XLOOKUP(FIN_STUDY_GROUP_INFECTION[[#This Row],[STUDY_GROUP_FK]],'splitting ID'!C:C,'splitting ID'!A:A)</f>
        <v>CHEN_2025a</v>
      </c>
      <c r="B320" s="3" t="str">
        <f>_xlfn.XLOOKUP(FIN_STUDY_GROUP_INFECTION[[#This Row],[STUDY_GROUP_FK]],'splitting ID'!C:C,'splitting ID'!B:B)</f>
        <v>ONE</v>
      </c>
      <c r="C320" t="s">
        <v>12997</v>
      </c>
      <c r="D320" t="s">
        <v>10835</v>
      </c>
      <c r="E320" t="s">
        <v>10836</v>
      </c>
      <c r="G320" t="s">
        <v>10512</v>
      </c>
      <c r="H320">
        <v>1</v>
      </c>
      <c r="I320" t="s">
        <v>10619</v>
      </c>
      <c r="J320" t="s">
        <v>12998</v>
      </c>
      <c r="L320">
        <v>156</v>
      </c>
      <c r="M320">
        <v>8371</v>
      </c>
      <c r="N320">
        <v>8371</v>
      </c>
      <c r="O320">
        <v>12121</v>
      </c>
      <c r="P320">
        <v>1.9</v>
      </c>
      <c r="T320">
        <v>8371</v>
      </c>
      <c r="U320" s="17">
        <v>1.86</v>
      </c>
      <c r="V320" s="18">
        <v>1.86</v>
      </c>
    </row>
    <row r="321" spans="1:22" x14ac:dyDescent="0.2">
      <c r="A321" s="3" t="str">
        <f>_xlfn.XLOOKUP(FIN_STUDY_GROUP_INFECTION[[#This Row],[STUDY_GROUP_FK]],'splitting ID'!C:C,'splitting ID'!A:A)</f>
        <v>CHEN_2025a</v>
      </c>
      <c r="B321" s="3" t="str">
        <f>_xlfn.XLOOKUP(FIN_STUDY_GROUP_INFECTION[[#This Row],[STUDY_GROUP_FK]],'splitting ID'!C:C,'splitting ID'!B:B)</f>
        <v>ONE</v>
      </c>
      <c r="C321" t="s">
        <v>12997</v>
      </c>
      <c r="D321" t="s">
        <v>10858</v>
      </c>
      <c r="E321" t="s">
        <v>10836</v>
      </c>
      <c r="G321" t="s">
        <v>10512</v>
      </c>
      <c r="H321">
        <v>1</v>
      </c>
      <c r="I321" t="s">
        <v>10619</v>
      </c>
      <c r="J321" t="s">
        <v>12998</v>
      </c>
      <c r="L321">
        <v>505</v>
      </c>
      <c r="M321">
        <v>8371</v>
      </c>
      <c r="N321">
        <v>8371</v>
      </c>
      <c r="O321">
        <v>12121</v>
      </c>
      <c r="P321">
        <v>6</v>
      </c>
      <c r="T321">
        <v>8371</v>
      </c>
      <c r="U321" s="17">
        <v>6.03</v>
      </c>
      <c r="V321" s="18">
        <v>6.03</v>
      </c>
    </row>
    <row r="322" spans="1:22" x14ac:dyDescent="0.2">
      <c r="A322" s="3" t="str">
        <f>_xlfn.XLOOKUP(FIN_STUDY_GROUP_INFECTION[[#This Row],[STUDY_GROUP_FK]],'splitting ID'!C:C,'splitting ID'!A:A)</f>
        <v>CHET_2020</v>
      </c>
      <c r="B322" s="3" t="str">
        <f>_xlfn.XLOOKUP(FIN_STUDY_GROUP_INFECTION[[#This Row],[STUDY_GROUP_FK]],'splitting ID'!C:C,'splitting ID'!B:B)</f>
        <v>ONE</v>
      </c>
      <c r="C322" t="s">
        <v>11403</v>
      </c>
      <c r="D322" t="s">
        <v>10858</v>
      </c>
      <c r="E322" t="s">
        <v>10859</v>
      </c>
      <c r="G322" t="s">
        <v>10606</v>
      </c>
      <c r="H322">
        <v>1</v>
      </c>
      <c r="I322" t="s">
        <v>10607</v>
      </c>
      <c r="J322" t="s">
        <v>11404</v>
      </c>
      <c r="L322">
        <v>47</v>
      </c>
      <c r="M322">
        <v>362</v>
      </c>
      <c r="N322">
        <v>362</v>
      </c>
      <c r="O322">
        <v>362</v>
      </c>
      <c r="P322">
        <v>12.98</v>
      </c>
      <c r="T322">
        <v>362</v>
      </c>
      <c r="U322" s="17">
        <v>12.98</v>
      </c>
      <c r="V322" s="18">
        <v>12.98</v>
      </c>
    </row>
    <row r="323" spans="1:22" x14ac:dyDescent="0.2">
      <c r="A323" s="3" t="str">
        <f>_xlfn.XLOOKUP(FIN_STUDY_GROUP_INFECTION[[#This Row],[STUDY_GROUP_FK]],'splitting ID'!C:C,'splitting ID'!A:A)</f>
        <v>CHET_2025</v>
      </c>
      <c r="B323" s="3" t="str">
        <f>_xlfn.XLOOKUP(FIN_STUDY_GROUP_INFECTION[[#This Row],[STUDY_GROUP_FK]],'splitting ID'!C:C,'splitting ID'!B:B)</f>
        <v>ONE</v>
      </c>
      <c r="C323" t="s">
        <v>12999</v>
      </c>
      <c r="D323" t="s">
        <v>10858</v>
      </c>
      <c r="E323" t="s">
        <v>10859</v>
      </c>
      <c r="G323" t="s">
        <v>10512</v>
      </c>
      <c r="H323">
        <v>1</v>
      </c>
      <c r="I323" t="s">
        <v>10860</v>
      </c>
      <c r="J323" t="s">
        <v>12726</v>
      </c>
      <c r="L323">
        <v>40</v>
      </c>
      <c r="M323">
        <v>290</v>
      </c>
      <c r="N323">
        <v>290</v>
      </c>
      <c r="O323">
        <v>290</v>
      </c>
      <c r="P323">
        <v>13.79</v>
      </c>
      <c r="Q323">
        <v>9.52</v>
      </c>
      <c r="R323">
        <v>18.07</v>
      </c>
      <c r="T323">
        <v>290</v>
      </c>
      <c r="U323" s="17">
        <v>13.79</v>
      </c>
      <c r="V323" s="18">
        <v>13.79</v>
      </c>
    </row>
    <row r="324" spans="1:22" x14ac:dyDescent="0.2">
      <c r="A324" s="3" t="str">
        <f>_xlfn.XLOOKUP(FIN_STUDY_GROUP_INFECTION[[#This Row],[STUDY_GROUP_FK]],'splitting ID'!C:C,'splitting ID'!A:A)</f>
        <v>CHEX_2022</v>
      </c>
      <c r="B324" s="3" t="str">
        <f>_xlfn.XLOOKUP(FIN_STUDY_GROUP_INFECTION[[#This Row],[STUDY_GROUP_FK]],'splitting ID'!C:C,'splitting ID'!B:B)</f>
        <v>ONE</v>
      </c>
      <c r="C324" t="s">
        <v>10927</v>
      </c>
      <c r="D324" t="s">
        <v>10835</v>
      </c>
      <c r="E324" t="s">
        <v>10841</v>
      </c>
      <c r="G324" t="s">
        <v>10512</v>
      </c>
      <c r="H324">
        <v>1</v>
      </c>
      <c r="I324" t="s">
        <v>10607</v>
      </c>
      <c r="J324" t="s">
        <v>10928</v>
      </c>
      <c r="L324">
        <v>295</v>
      </c>
      <c r="N324">
        <v>4526</v>
      </c>
      <c r="O324">
        <v>4526</v>
      </c>
      <c r="P324">
        <v>6.5</v>
      </c>
      <c r="T324">
        <v>4526</v>
      </c>
      <c r="U324" s="17">
        <v>6.517896597</v>
      </c>
      <c r="V324" s="18">
        <v>6.52</v>
      </c>
    </row>
    <row r="325" spans="1:22" x14ac:dyDescent="0.2">
      <c r="A325" s="3" t="str">
        <f>_xlfn.XLOOKUP(FIN_STUDY_GROUP_INFECTION[[#This Row],[STUDY_GROUP_FK]],'splitting ID'!C:C,'splitting ID'!A:A)</f>
        <v>CHID_2012</v>
      </c>
      <c r="B325" s="3" t="str">
        <f>_xlfn.XLOOKUP(FIN_STUDY_GROUP_INFECTION[[#This Row],[STUDY_GROUP_FK]],'splitting ID'!C:C,'splitting ID'!B:B)</f>
        <v>ONE</v>
      </c>
      <c r="C325" t="s">
        <v>11734</v>
      </c>
      <c r="D325" t="s">
        <v>10839</v>
      </c>
      <c r="E325" t="s">
        <v>7784</v>
      </c>
      <c r="F325" t="s">
        <v>11727</v>
      </c>
      <c r="G325" t="s">
        <v>10512</v>
      </c>
      <c r="H325">
        <v>1</v>
      </c>
      <c r="I325" t="s">
        <v>10944</v>
      </c>
      <c r="J325" t="s">
        <v>11736</v>
      </c>
      <c r="L325">
        <v>0</v>
      </c>
      <c r="M325">
        <v>100</v>
      </c>
      <c r="N325">
        <v>100</v>
      </c>
      <c r="O325">
        <v>100</v>
      </c>
      <c r="P325">
        <v>0</v>
      </c>
      <c r="T325">
        <v>100</v>
      </c>
      <c r="U325" s="17">
        <v>0</v>
      </c>
      <c r="V325" s="18">
        <v>0</v>
      </c>
    </row>
    <row r="326" spans="1:22" x14ac:dyDescent="0.2">
      <c r="A326" s="3" t="str">
        <f>_xlfn.XLOOKUP(FIN_STUDY_GROUP_INFECTION[[#This Row],[STUDY_GROUP_FK]],'splitting ID'!C:C,'splitting ID'!A:A)</f>
        <v>CHID_2012</v>
      </c>
      <c r="B326" s="3" t="str">
        <f>_xlfn.XLOOKUP(FIN_STUDY_GROUP_INFECTION[[#This Row],[STUDY_GROUP_FK]],'splitting ID'!C:C,'splitting ID'!B:B)</f>
        <v>ONE</v>
      </c>
      <c r="C326" t="s">
        <v>11734</v>
      </c>
      <c r="D326" t="s">
        <v>10835</v>
      </c>
      <c r="E326" t="s">
        <v>7784</v>
      </c>
      <c r="F326" t="s">
        <v>11727</v>
      </c>
      <c r="G326" t="s">
        <v>10512</v>
      </c>
      <c r="H326">
        <v>1</v>
      </c>
      <c r="I326" t="s">
        <v>10607</v>
      </c>
      <c r="J326" t="s">
        <v>11735</v>
      </c>
      <c r="L326">
        <v>3</v>
      </c>
      <c r="M326">
        <v>100</v>
      </c>
      <c r="N326">
        <v>100</v>
      </c>
      <c r="O326">
        <v>100</v>
      </c>
      <c r="P326">
        <v>3</v>
      </c>
      <c r="T326">
        <v>100</v>
      </c>
      <c r="U326" s="17">
        <v>3</v>
      </c>
      <c r="V326" s="18">
        <v>3</v>
      </c>
    </row>
    <row r="327" spans="1:22" x14ac:dyDescent="0.2">
      <c r="A327" s="3" t="str">
        <f>_xlfn.XLOOKUP(FIN_STUDY_GROUP_INFECTION[[#This Row],[STUDY_GROUP_FK]],'splitting ID'!C:C,'splitting ID'!A:A)</f>
        <v>CHID_2012</v>
      </c>
      <c r="B327" s="3" t="str">
        <f>_xlfn.XLOOKUP(FIN_STUDY_GROUP_INFECTION[[#This Row],[STUDY_GROUP_FK]],'splitting ID'!C:C,'splitting ID'!B:B)</f>
        <v>ONE</v>
      </c>
      <c r="C327" t="s">
        <v>11734</v>
      </c>
      <c r="D327" t="s">
        <v>10858</v>
      </c>
      <c r="E327" t="s">
        <v>7784</v>
      </c>
      <c r="F327" t="s">
        <v>11727</v>
      </c>
      <c r="G327" t="s">
        <v>10512</v>
      </c>
      <c r="H327">
        <v>1</v>
      </c>
      <c r="I327" t="s">
        <v>10860</v>
      </c>
      <c r="J327" t="s">
        <v>10988</v>
      </c>
      <c r="L327">
        <v>5</v>
      </c>
      <c r="M327">
        <v>100</v>
      </c>
      <c r="N327">
        <v>100</v>
      </c>
      <c r="O327">
        <v>100</v>
      </c>
      <c r="P327">
        <v>5</v>
      </c>
      <c r="T327">
        <v>100</v>
      </c>
      <c r="U327" s="17">
        <v>5</v>
      </c>
      <c r="V327" s="18">
        <v>5</v>
      </c>
    </row>
    <row r="328" spans="1:22" x14ac:dyDescent="0.2">
      <c r="A328" s="3" t="str">
        <f>_xlfn.XLOOKUP(FIN_STUDY_GROUP_INFECTION[[#This Row],[STUDY_GROUP_FK]],'splitting ID'!C:C,'splitting ID'!A:A)</f>
        <v>CHIK_2023</v>
      </c>
      <c r="B328" s="3" t="str">
        <f>_xlfn.XLOOKUP(FIN_STUDY_GROUP_INFECTION[[#This Row],[STUDY_GROUP_FK]],'splitting ID'!C:C,'splitting ID'!B:B)</f>
        <v>MAL</v>
      </c>
      <c r="C328" t="s">
        <v>10931</v>
      </c>
      <c r="D328" t="s">
        <v>10839</v>
      </c>
      <c r="E328" t="s">
        <v>10872</v>
      </c>
      <c r="G328" t="s">
        <v>10606</v>
      </c>
      <c r="H328">
        <v>1</v>
      </c>
      <c r="I328" t="s">
        <v>10607</v>
      </c>
      <c r="J328" t="s">
        <v>10930</v>
      </c>
      <c r="L328">
        <v>46</v>
      </c>
      <c r="N328">
        <v>2755</v>
      </c>
      <c r="O328">
        <v>2825</v>
      </c>
      <c r="P328">
        <v>1.7</v>
      </c>
      <c r="Q328">
        <v>1</v>
      </c>
      <c r="R328">
        <v>2.8</v>
      </c>
      <c r="T328">
        <v>2755</v>
      </c>
      <c r="U328" s="17">
        <v>1.6696914700000001</v>
      </c>
      <c r="V328" s="18">
        <v>1.67</v>
      </c>
    </row>
    <row r="329" spans="1:22" x14ac:dyDescent="0.2">
      <c r="A329" s="3" t="str">
        <f>_xlfn.XLOOKUP(FIN_STUDY_GROUP_INFECTION[[#This Row],[STUDY_GROUP_FK]],'splitting ID'!C:C,'splitting ID'!A:A)</f>
        <v>CHIK_2023</v>
      </c>
      <c r="B329" s="3" t="str">
        <f>_xlfn.XLOOKUP(FIN_STUDY_GROUP_INFECTION[[#This Row],[STUDY_GROUP_FK]],'splitting ID'!C:C,'splitting ID'!B:B)</f>
        <v>FEM</v>
      </c>
      <c r="C329" t="s">
        <v>10929</v>
      </c>
      <c r="D329" t="s">
        <v>10839</v>
      </c>
      <c r="E329" t="s">
        <v>10872</v>
      </c>
      <c r="G329" t="s">
        <v>10606</v>
      </c>
      <c r="H329">
        <v>1</v>
      </c>
      <c r="I329" t="s">
        <v>10607</v>
      </c>
      <c r="J329" t="s">
        <v>10930</v>
      </c>
      <c r="L329">
        <v>218</v>
      </c>
      <c r="N329">
        <v>6613</v>
      </c>
      <c r="O329">
        <v>7066</v>
      </c>
      <c r="P329">
        <v>3.3</v>
      </c>
      <c r="Q329">
        <v>2.7</v>
      </c>
      <c r="R329">
        <v>4</v>
      </c>
      <c r="T329">
        <v>6613</v>
      </c>
      <c r="U329" s="17">
        <v>3.2965371239999999</v>
      </c>
      <c r="V329" s="18">
        <v>3.3</v>
      </c>
    </row>
    <row r="330" spans="1:22" x14ac:dyDescent="0.2">
      <c r="A330" s="3" t="str">
        <f>_xlfn.XLOOKUP(FIN_STUDY_GROUP_INFECTION[[#This Row],[STUDY_GROUP_FK]],'splitting ID'!C:C,'splitting ID'!A:A)</f>
        <v>CHIK_2023</v>
      </c>
      <c r="B330" s="3" t="str">
        <f>_xlfn.XLOOKUP(FIN_STUDY_GROUP_INFECTION[[#This Row],[STUDY_GROUP_FK]],'splitting ID'!C:C,'splitting ID'!B:B)</f>
        <v>FEM</v>
      </c>
      <c r="C330" t="s">
        <v>10929</v>
      </c>
      <c r="D330" t="s">
        <v>10858</v>
      </c>
      <c r="E330" t="s">
        <v>10872</v>
      </c>
      <c r="G330" t="s">
        <v>10606</v>
      </c>
      <c r="H330">
        <v>1</v>
      </c>
      <c r="I330" t="s">
        <v>10893</v>
      </c>
      <c r="J330" t="s">
        <v>10932</v>
      </c>
      <c r="L330">
        <v>489</v>
      </c>
      <c r="N330">
        <v>6992</v>
      </c>
      <c r="O330">
        <v>7066</v>
      </c>
      <c r="P330">
        <v>7</v>
      </c>
      <c r="Q330">
        <v>6.3</v>
      </c>
      <c r="R330">
        <v>7.8</v>
      </c>
      <c r="T330">
        <v>6992</v>
      </c>
      <c r="U330" s="17">
        <v>6.9937070940000003</v>
      </c>
      <c r="V330" s="18">
        <v>6.99</v>
      </c>
    </row>
    <row r="331" spans="1:22" x14ac:dyDescent="0.2">
      <c r="A331" s="3" t="str">
        <f>_xlfn.XLOOKUP(FIN_STUDY_GROUP_INFECTION[[#This Row],[STUDY_GROUP_FK]],'splitting ID'!C:C,'splitting ID'!A:A)</f>
        <v>CHIK_2023</v>
      </c>
      <c r="B331" s="3" t="str">
        <f>_xlfn.XLOOKUP(FIN_STUDY_GROUP_INFECTION[[#This Row],[STUDY_GROUP_FK]],'splitting ID'!C:C,'splitting ID'!B:B)</f>
        <v>MAL</v>
      </c>
      <c r="C331" t="s">
        <v>10931</v>
      </c>
      <c r="D331" t="s">
        <v>10835</v>
      </c>
      <c r="E331" t="s">
        <v>10872</v>
      </c>
      <c r="G331" t="s">
        <v>10606</v>
      </c>
      <c r="H331">
        <v>1</v>
      </c>
      <c r="I331" t="s">
        <v>10607</v>
      </c>
      <c r="J331" t="s">
        <v>10930</v>
      </c>
      <c r="L331">
        <v>241</v>
      </c>
      <c r="N331">
        <v>2755</v>
      </c>
      <c r="O331">
        <v>2825</v>
      </c>
      <c r="P331">
        <v>8.6999999999999993</v>
      </c>
      <c r="Q331">
        <v>7.4</v>
      </c>
      <c r="R331">
        <v>10.4</v>
      </c>
      <c r="T331">
        <v>2755</v>
      </c>
      <c r="U331" s="17">
        <v>8.7477313970000008</v>
      </c>
      <c r="V331" s="18">
        <v>8.75</v>
      </c>
    </row>
    <row r="332" spans="1:22" x14ac:dyDescent="0.2">
      <c r="A332" s="3" t="str">
        <f>_xlfn.XLOOKUP(FIN_STUDY_GROUP_INFECTION[[#This Row],[STUDY_GROUP_FK]],'splitting ID'!C:C,'splitting ID'!A:A)</f>
        <v>CHIK_2023</v>
      </c>
      <c r="B332" s="3" t="str">
        <f>_xlfn.XLOOKUP(FIN_STUDY_GROUP_INFECTION[[#This Row],[STUDY_GROUP_FK]],'splitting ID'!C:C,'splitting ID'!B:B)</f>
        <v>FEM</v>
      </c>
      <c r="C332" t="s">
        <v>10929</v>
      </c>
      <c r="D332" t="s">
        <v>10835</v>
      </c>
      <c r="E332" t="s">
        <v>10872</v>
      </c>
      <c r="G332" t="s">
        <v>10606</v>
      </c>
      <c r="H332">
        <v>1</v>
      </c>
      <c r="I332" t="s">
        <v>10607</v>
      </c>
      <c r="J332" t="s">
        <v>10930</v>
      </c>
      <c r="L332">
        <v>1135</v>
      </c>
      <c r="N332">
        <v>6613</v>
      </c>
      <c r="O332">
        <v>7066</v>
      </c>
      <c r="P332">
        <v>17.2</v>
      </c>
      <c r="Q332">
        <v>15.6</v>
      </c>
      <c r="R332">
        <v>18.899999999999999</v>
      </c>
      <c r="T332">
        <v>6613</v>
      </c>
      <c r="U332" s="17">
        <v>17.163163466</v>
      </c>
      <c r="V332" s="18">
        <v>17.16</v>
      </c>
    </row>
    <row r="333" spans="1:22" x14ac:dyDescent="0.2">
      <c r="A333" s="3" t="str">
        <f>_xlfn.XLOOKUP(FIN_STUDY_GROUP_INFECTION[[#This Row],[STUDY_GROUP_FK]],'splitting ID'!C:C,'splitting ID'!A:A)</f>
        <v>CHIR_2017</v>
      </c>
      <c r="B333" s="3" t="str">
        <f>_xlfn.XLOOKUP(FIN_STUDY_GROUP_INFECTION[[#This Row],[STUDY_GROUP_FK]],'splitting ID'!C:C,'splitting ID'!B:B)</f>
        <v>ZWE</v>
      </c>
      <c r="C333" t="s">
        <v>13004</v>
      </c>
      <c r="D333" t="s">
        <v>10839</v>
      </c>
      <c r="E333" t="s">
        <v>10872</v>
      </c>
      <c r="G333" t="s">
        <v>6970</v>
      </c>
      <c r="H333">
        <v>1</v>
      </c>
      <c r="I333" t="s">
        <v>10607</v>
      </c>
      <c r="J333" t="s">
        <v>13001</v>
      </c>
      <c r="L333">
        <v>7</v>
      </c>
      <c r="M333">
        <v>615</v>
      </c>
      <c r="N333">
        <v>615</v>
      </c>
      <c r="O333">
        <v>615</v>
      </c>
      <c r="P333">
        <v>1</v>
      </c>
      <c r="T333">
        <v>615</v>
      </c>
      <c r="U333" s="17">
        <v>1.1399999999999999</v>
      </c>
      <c r="V333" s="18">
        <v>1.1399999999999999</v>
      </c>
    </row>
    <row r="334" spans="1:22" x14ac:dyDescent="0.2">
      <c r="A334" s="3" t="str">
        <f>_xlfn.XLOOKUP(FIN_STUDY_GROUP_INFECTION[[#This Row],[STUDY_GROUP_FK]],'splitting ID'!C:C,'splitting ID'!A:A)</f>
        <v>CHIR_2017</v>
      </c>
      <c r="B334" s="3" t="str">
        <f>_xlfn.XLOOKUP(FIN_STUDY_GROUP_INFECTION[[#This Row],[STUDY_GROUP_FK]],'splitting ID'!C:C,'splitting ID'!B:B)</f>
        <v>ZWE</v>
      </c>
      <c r="C334" t="s">
        <v>13004</v>
      </c>
      <c r="D334" t="s">
        <v>10835</v>
      </c>
      <c r="E334" t="s">
        <v>10872</v>
      </c>
      <c r="G334" t="s">
        <v>6970</v>
      </c>
      <c r="H334">
        <v>1</v>
      </c>
      <c r="I334" t="s">
        <v>10607</v>
      </c>
      <c r="J334" t="s">
        <v>13001</v>
      </c>
      <c r="L334">
        <v>16</v>
      </c>
      <c r="M334">
        <v>615</v>
      </c>
      <c r="N334">
        <v>615</v>
      </c>
      <c r="O334">
        <v>615</v>
      </c>
      <c r="P334">
        <v>3</v>
      </c>
      <c r="T334">
        <v>615</v>
      </c>
      <c r="U334" s="17">
        <v>2.6</v>
      </c>
      <c r="V334" s="18">
        <v>2.6</v>
      </c>
    </row>
    <row r="335" spans="1:22" x14ac:dyDescent="0.2">
      <c r="A335" s="3" t="str">
        <f>_xlfn.XLOOKUP(FIN_STUDY_GROUP_INFECTION[[#This Row],[STUDY_GROUP_FK]],'splitting ID'!C:C,'splitting ID'!A:A)</f>
        <v>CHIR_2017</v>
      </c>
      <c r="B335" s="3" t="str">
        <f>_xlfn.XLOOKUP(FIN_STUDY_GROUP_INFECTION[[#This Row],[STUDY_GROUP_FK]],'splitting ID'!C:C,'splitting ID'!B:B)</f>
        <v>ZAF</v>
      </c>
      <c r="C335" t="s">
        <v>13003</v>
      </c>
      <c r="D335" t="s">
        <v>10839</v>
      </c>
      <c r="E335" t="s">
        <v>10872</v>
      </c>
      <c r="G335" t="s">
        <v>6970</v>
      </c>
      <c r="H335">
        <v>1</v>
      </c>
      <c r="I335" t="s">
        <v>10607</v>
      </c>
      <c r="J335" t="s">
        <v>13001</v>
      </c>
      <c r="L335">
        <v>131</v>
      </c>
      <c r="M335">
        <v>3918</v>
      </c>
      <c r="N335">
        <v>3918</v>
      </c>
      <c r="O335">
        <v>3918</v>
      </c>
      <c r="P335">
        <v>3</v>
      </c>
      <c r="T335">
        <v>3918</v>
      </c>
      <c r="U335" s="17">
        <v>3.34</v>
      </c>
      <c r="V335" s="18">
        <v>3.34</v>
      </c>
    </row>
    <row r="336" spans="1:22" x14ac:dyDescent="0.2">
      <c r="A336" s="3" t="str">
        <f>_xlfn.XLOOKUP(FIN_STUDY_GROUP_INFECTION[[#This Row],[STUDY_GROUP_FK]],'splitting ID'!C:C,'splitting ID'!A:A)</f>
        <v>CHIR_2017</v>
      </c>
      <c r="B336" s="3" t="str">
        <f>_xlfn.XLOOKUP(FIN_STUDY_GROUP_INFECTION[[#This Row],[STUDY_GROUP_FK]],'splitting ID'!C:C,'splitting ID'!B:B)</f>
        <v>UGA</v>
      </c>
      <c r="C336" t="s">
        <v>13000</v>
      </c>
      <c r="D336" t="s">
        <v>10839</v>
      </c>
      <c r="E336" t="s">
        <v>10872</v>
      </c>
      <c r="G336" t="s">
        <v>6970</v>
      </c>
      <c r="H336">
        <v>1</v>
      </c>
      <c r="I336" t="s">
        <v>10607</v>
      </c>
      <c r="J336" t="s">
        <v>13001</v>
      </c>
      <c r="L336">
        <v>17</v>
      </c>
      <c r="M336">
        <v>310</v>
      </c>
      <c r="N336">
        <v>310</v>
      </c>
      <c r="O336">
        <v>310</v>
      </c>
      <c r="P336">
        <v>5</v>
      </c>
      <c r="T336">
        <v>310</v>
      </c>
      <c r="U336" s="17">
        <v>5.48</v>
      </c>
      <c r="V336" s="18">
        <v>5.48</v>
      </c>
    </row>
    <row r="337" spans="1:22" x14ac:dyDescent="0.2">
      <c r="A337" s="3" t="str">
        <f>_xlfn.XLOOKUP(FIN_STUDY_GROUP_INFECTION[[#This Row],[STUDY_GROUP_FK]],'splitting ID'!C:C,'splitting ID'!A:A)</f>
        <v>CHIR_2017</v>
      </c>
      <c r="B337" s="3" t="str">
        <f>_xlfn.XLOOKUP(FIN_STUDY_GROUP_INFECTION[[#This Row],[STUDY_GROUP_FK]],'splitting ID'!C:C,'splitting ID'!B:B)</f>
        <v>UGA</v>
      </c>
      <c r="C337" t="s">
        <v>13000</v>
      </c>
      <c r="D337" t="s">
        <v>10835</v>
      </c>
      <c r="E337" t="s">
        <v>10872</v>
      </c>
      <c r="G337" t="s">
        <v>6970</v>
      </c>
      <c r="H337">
        <v>1</v>
      </c>
      <c r="I337" t="s">
        <v>10607</v>
      </c>
      <c r="J337" t="s">
        <v>13001</v>
      </c>
      <c r="L337">
        <v>18</v>
      </c>
      <c r="M337">
        <v>310</v>
      </c>
      <c r="N337">
        <v>310</v>
      </c>
      <c r="O337">
        <v>310</v>
      </c>
      <c r="P337">
        <v>6</v>
      </c>
      <c r="T337">
        <v>310</v>
      </c>
      <c r="U337" s="17">
        <v>5.81</v>
      </c>
      <c r="V337" s="18">
        <v>5.81</v>
      </c>
    </row>
    <row r="338" spans="1:22" x14ac:dyDescent="0.2">
      <c r="A338" s="3" t="str">
        <f>_xlfn.XLOOKUP(FIN_STUDY_GROUP_INFECTION[[#This Row],[STUDY_GROUP_FK]],'splitting ID'!C:C,'splitting ID'!A:A)</f>
        <v>CHIR_2017</v>
      </c>
      <c r="B338" s="3" t="str">
        <f>_xlfn.XLOOKUP(FIN_STUDY_GROUP_INFECTION[[#This Row],[STUDY_GROUP_FK]],'splitting ID'!C:C,'splitting ID'!B:B)</f>
        <v>ZAF</v>
      </c>
      <c r="C338" t="s">
        <v>13003</v>
      </c>
      <c r="D338" t="s">
        <v>10858</v>
      </c>
      <c r="E338" t="s">
        <v>10859</v>
      </c>
      <c r="G338" t="s">
        <v>6970</v>
      </c>
      <c r="H338">
        <v>1</v>
      </c>
      <c r="I338" t="s">
        <v>10893</v>
      </c>
      <c r="J338" t="s">
        <v>13002</v>
      </c>
      <c r="L338">
        <v>230</v>
      </c>
      <c r="M338">
        <v>3918</v>
      </c>
      <c r="N338">
        <v>3918</v>
      </c>
      <c r="O338">
        <v>3918</v>
      </c>
      <c r="P338">
        <v>6</v>
      </c>
      <c r="T338">
        <v>3918</v>
      </c>
      <c r="U338" s="17">
        <v>5.87</v>
      </c>
      <c r="V338" s="18">
        <v>5.87</v>
      </c>
    </row>
    <row r="339" spans="1:22" x14ac:dyDescent="0.2">
      <c r="A339" s="3" t="str">
        <f>_xlfn.XLOOKUP(FIN_STUDY_GROUP_INFECTION[[#This Row],[STUDY_GROUP_FK]],'splitting ID'!C:C,'splitting ID'!A:A)</f>
        <v>CHIR_2017</v>
      </c>
      <c r="B339" s="3" t="str">
        <f>_xlfn.XLOOKUP(FIN_STUDY_GROUP_INFECTION[[#This Row],[STUDY_GROUP_FK]],'splitting ID'!C:C,'splitting ID'!B:B)</f>
        <v>ZWE</v>
      </c>
      <c r="C339" t="s">
        <v>13004</v>
      </c>
      <c r="D339" t="s">
        <v>10858</v>
      </c>
      <c r="E339" t="s">
        <v>10859</v>
      </c>
      <c r="G339" t="s">
        <v>6970</v>
      </c>
      <c r="H339">
        <v>1</v>
      </c>
      <c r="I339" t="s">
        <v>10893</v>
      </c>
      <c r="J339" t="s">
        <v>13002</v>
      </c>
      <c r="L339">
        <v>40</v>
      </c>
      <c r="M339">
        <v>615</v>
      </c>
      <c r="N339">
        <v>615</v>
      </c>
      <c r="O339">
        <v>615</v>
      </c>
      <c r="P339">
        <v>7</v>
      </c>
      <c r="T339">
        <v>615</v>
      </c>
      <c r="U339" s="17">
        <v>6.5</v>
      </c>
      <c r="V339" s="18">
        <v>6.5</v>
      </c>
    </row>
    <row r="340" spans="1:22" x14ac:dyDescent="0.2">
      <c r="A340" s="3" t="str">
        <f>_xlfn.XLOOKUP(FIN_STUDY_GROUP_INFECTION[[#This Row],[STUDY_GROUP_FK]],'splitting ID'!C:C,'splitting ID'!A:A)</f>
        <v>CHIR_2017</v>
      </c>
      <c r="B340" s="3" t="str">
        <f>_xlfn.XLOOKUP(FIN_STUDY_GROUP_INFECTION[[#This Row],[STUDY_GROUP_FK]],'splitting ID'!C:C,'splitting ID'!B:B)</f>
        <v>UGA</v>
      </c>
      <c r="C340" t="s">
        <v>13000</v>
      </c>
      <c r="D340" t="s">
        <v>10858</v>
      </c>
      <c r="E340" t="s">
        <v>10859</v>
      </c>
      <c r="G340" t="s">
        <v>6970</v>
      </c>
      <c r="H340">
        <v>1</v>
      </c>
      <c r="I340" t="s">
        <v>10893</v>
      </c>
      <c r="J340" t="s">
        <v>13002</v>
      </c>
      <c r="L340">
        <v>22</v>
      </c>
      <c r="M340">
        <v>310</v>
      </c>
      <c r="N340">
        <v>310</v>
      </c>
      <c r="O340">
        <v>310</v>
      </c>
      <c r="P340">
        <v>7</v>
      </c>
      <c r="T340">
        <v>310</v>
      </c>
      <c r="U340" s="17">
        <v>7.1</v>
      </c>
      <c r="V340" s="18">
        <v>7.1</v>
      </c>
    </row>
    <row r="341" spans="1:22" x14ac:dyDescent="0.2">
      <c r="A341" s="3" t="str">
        <f>_xlfn.XLOOKUP(FIN_STUDY_GROUP_INFECTION[[#This Row],[STUDY_GROUP_FK]],'splitting ID'!C:C,'splitting ID'!A:A)</f>
        <v>CHIR_2017</v>
      </c>
      <c r="B341" s="3" t="str">
        <f>_xlfn.XLOOKUP(FIN_STUDY_GROUP_INFECTION[[#This Row],[STUDY_GROUP_FK]],'splitting ID'!C:C,'splitting ID'!B:B)</f>
        <v>ZAF</v>
      </c>
      <c r="C341" t="s">
        <v>13003</v>
      </c>
      <c r="D341" t="s">
        <v>10835</v>
      </c>
      <c r="E341" t="s">
        <v>10872</v>
      </c>
      <c r="G341" t="s">
        <v>6970</v>
      </c>
      <c r="H341">
        <v>1</v>
      </c>
      <c r="I341" t="s">
        <v>10607</v>
      </c>
      <c r="J341" t="s">
        <v>13001</v>
      </c>
      <c r="L341">
        <v>550</v>
      </c>
      <c r="M341">
        <v>3918</v>
      </c>
      <c r="N341">
        <v>3918</v>
      </c>
      <c r="O341">
        <v>3918</v>
      </c>
      <c r="P341">
        <v>14</v>
      </c>
      <c r="T341">
        <v>3918</v>
      </c>
      <c r="U341" s="17">
        <v>14.04</v>
      </c>
      <c r="V341" s="18">
        <v>14.04</v>
      </c>
    </row>
    <row r="342" spans="1:22" x14ac:dyDescent="0.2">
      <c r="A342" s="3" t="str">
        <f>_xlfn.XLOOKUP(FIN_STUDY_GROUP_INFECTION[[#This Row],[STUDY_GROUP_FK]],'splitting ID'!C:C,'splitting ID'!A:A)</f>
        <v>CHIR_2018</v>
      </c>
      <c r="B342" s="3" t="str">
        <f>_xlfn.XLOOKUP(FIN_STUDY_GROUP_INFECTION[[#This Row],[STUDY_GROUP_FK]],'splitting ID'!C:C,'splitting ID'!B:B)</f>
        <v>ONE</v>
      </c>
      <c r="C342" t="s">
        <v>11737</v>
      </c>
      <c r="D342" t="s">
        <v>10835</v>
      </c>
      <c r="E342" t="s">
        <v>10859</v>
      </c>
      <c r="G342" t="s">
        <v>6970</v>
      </c>
      <c r="H342">
        <v>1</v>
      </c>
      <c r="I342" t="s">
        <v>10619</v>
      </c>
      <c r="J342" t="s">
        <v>11738</v>
      </c>
      <c r="L342">
        <v>28</v>
      </c>
      <c r="M342">
        <v>200</v>
      </c>
      <c r="N342">
        <v>200</v>
      </c>
      <c r="O342">
        <v>200</v>
      </c>
      <c r="P342">
        <v>14</v>
      </c>
      <c r="S342" t="s">
        <v>11739</v>
      </c>
      <c r="T342">
        <v>200</v>
      </c>
      <c r="U342" s="17">
        <v>14</v>
      </c>
      <c r="V342" s="18">
        <v>14</v>
      </c>
    </row>
    <row r="343" spans="1:22" x14ac:dyDescent="0.2">
      <c r="A343" s="3" t="str">
        <f>_xlfn.XLOOKUP(FIN_STUDY_GROUP_INFECTION[[#This Row],[STUDY_GROUP_FK]],'splitting ID'!C:C,'splitting ID'!A:A)</f>
        <v>CHIR_2018</v>
      </c>
      <c r="B343" s="3" t="str">
        <f>_xlfn.XLOOKUP(FIN_STUDY_GROUP_INFECTION[[#This Row],[STUDY_GROUP_FK]],'splitting ID'!C:C,'splitting ID'!B:B)</f>
        <v>ONE</v>
      </c>
      <c r="C343" t="s">
        <v>11737</v>
      </c>
      <c r="D343" t="s">
        <v>10858</v>
      </c>
      <c r="E343" t="s">
        <v>10859</v>
      </c>
      <c r="G343" t="s">
        <v>6970</v>
      </c>
      <c r="H343">
        <v>1</v>
      </c>
      <c r="I343" t="s">
        <v>10619</v>
      </c>
      <c r="J343" t="s">
        <v>11738</v>
      </c>
      <c r="L343">
        <v>38</v>
      </c>
      <c r="M343">
        <v>200</v>
      </c>
      <c r="N343">
        <v>200</v>
      </c>
      <c r="O343">
        <v>200</v>
      </c>
      <c r="P343">
        <v>19</v>
      </c>
      <c r="S343" t="s">
        <v>11742</v>
      </c>
      <c r="T343">
        <v>200</v>
      </c>
      <c r="U343" s="17">
        <v>19</v>
      </c>
      <c r="V343" s="18">
        <v>19</v>
      </c>
    </row>
    <row r="344" spans="1:22" x14ac:dyDescent="0.2">
      <c r="A344" s="3" t="str">
        <f>_xlfn.XLOOKUP(FIN_STUDY_GROUP_INFECTION[[#This Row],[STUDY_GROUP_FK]],'splitting ID'!C:C,'splitting ID'!A:A)</f>
        <v>CHIR_2018</v>
      </c>
      <c r="B344" s="3" t="str">
        <f>_xlfn.XLOOKUP(FIN_STUDY_GROUP_INFECTION[[#This Row],[STUDY_GROUP_FK]],'splitting ID'!C:C,'splitting ID'!B:B)</f>
        <v>ONE</v>
      </c>
      <c r="C344" t="s">
        <v>11737</v>
      </c>
      <c r="D344" t="s">
        <v>10839</v>
      </c>
      <c r="E344" t="s">
        <v>10859</v>
      </c>
      <c r="G344" t="s">
        <v>6970</v>
      </c>
      <c r="H344">
        <v>2</v>
      </c>
      <c r="I344" t="s">
        <v>10619</v>
      </c>
      <c r="J344" t="s">
        <v>11740</v>
      </c>
      <c r="L344">
        <v>48</v>
      </c>
      <c r="M344">
        <v>200</v>
      </c>
      <c r="N344">
        <v>200</v>
      </c>
      <c r="O344">
        <v>200</v>
      </c>
      <c r="P344">
        <v>24</v>
      </c>
      <c r="S344" t="s">
        <v>11741</v>
      </c>
      <c r="T344">
        <v>200</v>
      </c>
      <c r="U344" s="17">
        <v>24</v>
      </c>
      <c r="V344" s="18">
        <v>24</v>
      </c>
    </row>
    <row r="345" spans="1:22" x14ac:dyDescent="0.2">
      <c r="A345" s="3" t="str">
        <f>_xlfn.XLOOKUP(FIN_STUDY_GROUP_INFECTION[[#This Row],[STUDY_GROUP_FK]],'splitting ID'!C:C,'splitting ID'!A:A)</f>
        <v>CHIT_2020</v>
      </c>
      <c r="B345" s="3" t="str">
        <f>_xlfn.XLOOKUP(FIN_STUDY_GROUP_INFECTION[[#This Row],[STUDY_GROUP_FK]],'splitting ID'!C:C,'splitting ID'!B:B)</f>
        <v>ONE</v>
      </c>
      <c r="C345" t="s">
        <v>11405</v>
      </c>
      <c r="D345" t="s">
        <v>10835</v>
      </c>
      <c r="E345" t="s">
        <v>10859</v>
      </c>
      <c r="G345" t="s">
        <v>10512</v>
      </c>
      <c r="H345">
        <v>1</v>
      </c>
      <c r="I345" t="s">
        <v>10607</v>
      </c>
      <c r="J345" t="s">
        <v>11406</v>
      </c>
      <c r="N345">
        <v>132</v>
      </c>
      <c r="O345">
        <v>216</v>
      </c>
      <c r="P345">
        <v>12</v>
      </c>
      <c r="S345" t="s">
        <v>10909</v>
      </c>
      <c r="T345">
        <v>132</v>
      </c>
      <c r="U345" s="17"/>
      <c r="V345" s="18">
        <v>12</v>
      </c>
    </row>
    <row r="346" spans="1:22" x14ac:dyDescent="0.2">
      <c r="A346" s="3" t="str">
        <f>_xlfn.XLOOKUP(FIN_STUDY_GROUP_INFECTION[[#This Row],[STUDY_GROUP_FK]],'splitting ID'!C:C,'splitting ID'!A:A)</f>
        <v>CHIT_2020</v>
      </c>
      <c r="B346" s="3" t="str">
        <f>_xlfn.XLOOKUP(FIN_STUDY_GROUP_INFECTION[[#This Row],[STUDY_GROUP_FK]],'splitting ID'!C:C,'splitting ID'!B:B)</f>
        <v>ONE</v>
      </c>
      <c r="C346" t="s">
        <v>11405</v>
      </c>
      <c r="D346" t="s">
        <v>10839</v>
      </c>
      <c r="E346" t="s">
        <v>10859</v>
      </c>
      <c r="G346" t="s">
        <v>10512</v>
      </c>
      <c r="H346">
        <v>1</v>
      </c>
      <c r="I346" t="s">
        <v>10607</v>
      </c>
      <c r="J346" t="s">
        <v>11406</v>
      </c>
      <c r="N346">
        <v>132</v>
      </c>
      <c r="O346">
        <v>216</v>
      </c>
      <c r="P346">
        <v>4</v>
      </c>
      <c r="S346" t="s">
        <v>10909</v>
      </c>
      <c r="T346">
        <v>132</v>
      </c>
      <c r="U346" s="17"/>
      <c r="V346" s="18">
        <v>4</v>
      </c>
    </row>
    <row r="347" spans="1:22" x14ac:dyDescent="0.2">
      <c r="A347" s="3" t="str">
        <f>_xlfn.XLOOKUP(FIN_STUDY_GROUP_INFECTION[[#This Row],[STUDY_GROUP_FK]],'splitting ID'!C:C,'splitting ID'!A:A)</f>
        <v>CHIT_2020</v>
      </c>
      <c r="B347" s="3" t="str">
        <f>_xlfn.XLOOKUP(FIN_STUDY_GROUP_INFECTION[[#This Row],[STUDY_GROUP_FK]],'splitting ID'!C:C,'splitting ID'!B:B)</f>
        <v>ONE</v>
      </c>
      <c r="C347" t="s">
        <v>11405</v>
      </c>
      <c r="D347" t="s">
        <v>10858</v>
      </c>
      <c r="E347" t="s">
        <v>10859</v>
      </c>
      <c r="G347" t="s">
        <v>10512</v>
      </c>
      <c r="H347">
        <v>1</v>
      </c>
      <c r="I347" t="s">
        <v>10607</v>
      </c>
      <c r="J347" t="s">
        <v>11399</v>
      </c>
      <c r="N347">
        <v>132</v>
      </c>
      <c r="O347">
        <v>216</v>
      </c>
      <c r="P347">
        <v>3</v>
      </c>
      <c r="S347" t="s">
        <v>10909</v>
      </c>
      <c r="T347">
        <v>132</v>
      </c>
      <c r="U347" s="17"/>
      <c r="V347" s="18">
        <v>3</v>
      </c>
    </row>
    <row r="348" spans="1:22" x14ac:dyDescent="0.2">
      <c r="A348" s="3" t="str">
        <f>_xlfn.XLOOKUP(FIN_STUDY_GROUP_INFECTION[[#This Row],[STUDY_GROUP_FK]],'splitting ID'!C:C,'splitting ID'!A:A)</f>
        <v>CHOW_2017</v>
      </c>
      <c r="B348" s="3" t="str">
        <f>_xlfn.XLOOKUP(FIN_STUDY_GROUP_INFECTION[[#This Row],[STUDY_GROUP_FK]],'splitting ID'!C:C,'splitting ID'!B:B)</f>
        <v>NSMP</v>
      </c>
      <c r="C348" t="s">
        <v>11745</v>
      </c>
      <c r="D348" t="s">
        <v>10839</v>
      </c>
      <c r="E348" t="s">
        <v>10856</v>
      </c>
      <c r="G348" t="s">
        <v>10606</v>
      </c>
      <c r="H348">
        <v>1</v>
      </c>
      <c r="I348" t="s">
        <v>10607</v>
      </c>
      <c r="J348" t="s">
        <v>11744</v>
      </c>
      <c r="L348">
        <v>11</v>
      </c>
      <c r="M348">
        <v>196</v>
      </c>
      <c r="N348">
        <v>197</v>
      </c>
      <c r="O348">
        <v>197</v>
      </c>
      <c r="P348">
        <v>6</v>
      </c>
      <c r="T348">
        <v>196</v>
      </c>
      <c r="U348" s="17">
        <v>5.61</v>
      </c>
      <c r="V348" s="18">
        <v>5.61</v>
      </c>
    </row>
    <row r="349" spans="1:22" x14ac:dyDescent="0.2">
      <c r="A349" s="3" t="str">
        <f>_xlfn.XLOOKUP(FIN_STUDY_GROUP_INFECTION[[#This Row],[STUDY_GROUP_FK]],'splitting ID'!C:C,'splitting ID'!A:A)</f>
        <v>CHOW_2017</v>
      </c>
      <c r="B349" s="3" t="str">
        <f>_xlfn.XLOOKUP(FIN_STUDY_GROUP_INFECTION[[#This Row],[STUDY_GROUP_FK]],'splitting ID'!C:C,'splitting ID'!B:B)</f>
        <v>NSMP</v>
      </c>
      <c r="C349" t="s">
        <v>11745</v>
      </c>
      <c r="D349" t="s">
        <v>10835</v>
      </c>
      <c r="E349" t="s">
        <v>10856</v>
      </c>
      <c r="G349" t="s">
        <v>10606</v>
      </c>
      <c r="H349">
        <v>1</v>
      </c>
      <c r="I349" t="s">
        <v>10607</v>
      </c>
      <c r="J349" t="s">
        <v>11744</v>
      </c>
      <c r="L349">
        <v>20</v>
      </c>
      <c r="M349">
        <v>188</v>
      </c>
      <c r="N349">
        <v>197</v>
      </c>
      <c r="O349">
        <v>197</v>
      </c>
      <c r="P349">
        <v>10</v>
      </c>
      <c r="T349">
        <v>188</v>
      </c>
      <c r="U349" s="17">
        <v>10.64</v>
      </c>
      <c r="V349" s="18">
        <v>10.64</v>
      </c>
    </row>
    <row r="350" spans="1:22" x14ac:dyDescent="0.2">
      <c r="A350" s="3" t="str">
        <f>_xlfn.XLOOKUP(FIN_STUDY_GROUP_INFECTION[[#This Row],[STUDY_GROUP_FK]],'splitting ID'!C:C,'splitting ID'!A:A)</f>
        <v>CHOW_2017</v>
      </c>
      <c r="B350" s="3" t="str">
        <f>_xlfn.XLOOKUP(FIN_STUDY_GROUP_INFECTION[[#This Row],[STUDY_GROUP_FK]],'splitting ID'!C:C,'splitting ID'!B:B)</f>
        <v>HSMP</v>
      </c>
      <c r="C350" t="s">
        <v>11743</v>
      </c>
      <c r="D350" t="s">
        <v>10839</v>
      </c>
      <c r="E350" t="s">
        <v>10856</v>
      </c>
      <c r="G350" t="s">
        <v>10606</v>
      </c>
      <c r="H350">
        <v>1</v>
      </c>
      <c r="I350" t="s">
        <v>10607</v>
      </c>
      <c r="J350" t="s">
        <v>11744</v>
      </c>
      <c r="L350">
        <v>15</v>
      </c>
      <c r="M350">
        <v>114</v>
      </c>
      <c r="N350">
        <v>115</v>
      </c>
      <c r="O350">
        <v>115</v>
      </c>
      <c r="P350">
        <v>13</v>
      </c>
      <c r="T350">
        <v>114</v>
      </c>
      <c r="U350" s="17">
        <v>13.16</v>
      </c>
      <c r="V350" s="18">
        <v>13.16</v>
      </c>
    </row>
    <row r="351" spans="1:22" x14ac:dyDescent="0.2">
      <c r="A351" s="3" t="str">
        <f>_xlfn.XLOOKUP(FIN_STUDY_GROUP_INFECTION[[#This Row],[STUDY_GROUP_FK]],'splitting ID'!C:C,'splitting ID'!A:A)</f>
        <v>CHOW_2017</v>
      </c>
      <c r="B351" s="3" t="str">
        <f>_xlfn.XLOOKUP(FIN_STUDY_GROUP_INFECTION[[#This Row],[STUDY_GROUP_FK]],'splitting ID'!C:C,'splitting ID'!B:B)</f>
        <v>HSMP</v>
      </c>
      <c r="C351" t="s">
        <v>11743</v>
      </c>
      <c r="D351" t="s">
        <v>10835</v>
      </c>
      <c r="E351" t="s">
        <v>10856</v>
      </c>
      <c r="G351" t="s">
        <v>10606</v>
      </c>
      <c r="H351">
        <v>1</v>
      </c>
      <c r="I351" t="s">
        <v>10607</v>
      </c>
      <c r="J351" t="s">
        <v>11744</v>
      </c>
      <c r="L351">
        <v>23</v>
      </c>
      <c r="M351">
        <v>106</v>
      </c>
      <c r="N351">
        <v>115</v>
      </c>
      <c r="O351">
        <v>115</v>
      </c>
      <c r="P351">
        <v>21</v>
      </c>
      <c r="T351">
        <v>106</v>
      </c>
      <c r="U351" s="17">
        <v>21.7</v>
      </c>
      <c r="V351" s="18">
        <v>21.7</v>
      </c>
    </row>
    <row r="352" spans="1:22" x14ac:dyDescent="0.2">
      <c r="A352" s="3" t="str">
        <f>_xlfn.XLOOKUP(FIN_STUDY_GROUP_INFECTION[[#This Row],[STUDY_GROUP_FK]],'splitting ID'!C:C,'splitting ID'!A:A)</f>
        <v>CHRI_2012</v>
      </c>
      <c r="B352" s="3" t="str">
        <f>_xlfn.XLOOKUP(FIN_STUDY_GROUP_INFECTION[[#This Row],[STUDY_GROUP_FK]],'splitting ID'!C:C,'splitting ID'!B:B)</f>
        <v>ONE</v>
      </c>
      <c r="C352" t="s">
        <v>13005</v>
      </c>
      <c r="D352" t="s">
        <v>10839</v>
      </c>
      <c r="E352" t="s">
        <v>10841</v>
      </c>
      <c r="G352" t="s">
        <v>10512</v>
      </c>
      <c r="H352">
        <v>1</v>
      </c>
      <c r="I352" t="s">
        <v>10607</v>
      </c>
      <c r="J352" t="s">
        <v>13006</v>
      </c>
      <c r="L352">
        <v>0</v>
      </c>
      <c r="M352">
        <v>106</v>
      </c>
      <c r="N352">
        <v>106</v>
      </c>
      <c r="O352">
        <v>106</v>
      </c>
      <c r="P352">
        <v>0</v>
      </c>
      <c r="T352">
        <v>106</v>
      </c>
      <c r="U352" s="17">
        <v>0</v>
      </c>
      <c r="V352" s="18">
        <v>0</v>
      </c>
    </row>
    <row r="353" spans="1:22" x14ac:dyDescent="0.2">
      <c r="A353" s="3" t="str">
        <f>_xlfn.XLOOKUP(FIN_STUDY_GROUP_INFECTION[[#This Row],[STUDY_GROUP_FK]],'splitting ID'!C:C,'splitting ID'!A:A)</f>
        <v>CHRI_2012</v>
      </c>
      <c r="B353" s="3" t="str">
        <f>_xlfn.XLOOKUP(FIN_STUDY_GROUP_INFECTION[[#This Row],[STUDY_GROUP_FK]],'splitting ID'!C:C,'splitting ID'!B:B)</f>
        <v>ONE</v>
      </c>
      <c r="C353" t="s">
        <v>13005</v>
      </c>
      <c r="D353" t="s">
        <v>10858</v>
      </c>
      <c r="E353" t="s">
        <v>10841</v>
      </c>
      <c r="G353" t="s">
        <v>10512</v>
      </c>
      <c r="H353">
        <v>1</v>
      </c>
      <c r="I353" t="s">
        <v>10607</v>
      </c>
      <c r="J353" t="s">
        <v>13006</v>
      </c>
      <c r="L353">
        <v>1</v>
      </c>
      <c r="M353">
        <v>106</v>
      </c>
      <c r="N353">
        <v>106</v>
      </c>
      <c r="O353">
        <v>106</v>
      </c>
      <c r="P353">
        <v>0.94</v>
      </c>
      <c r="T353">
        <v>106</v>
      </c>
      <c r="U353" s="17">
        <v>0.94</v>
      </c>
      <c r="V353" s="18">
        <v>0.94</v>
      </c>
    </row>
    <row r="354" spans="1:22" x14ac:dyDescent="0.2">
      <c r="A354" s="3" t="str">
        <f>_xlfn.XLOOKUP(FIN_STUDY_GROUP_INFECTION[[#This Row],[STUDY_GROUP_FK]],'splitting ID'!C:C,'splitting ID'!A:A)</f>
        <v>CHRI_2012</v>
      </c>
      <c r="B354" s="3" t="str">
        <f>_xlfn.XLOOKUP(FIN_STUDY_GROUP_INFECTION[[#This Row],[STUDY_GROUP_FK]],'splitting ID'!C:C,'splitting ID'!B:B)</f>
        <v>ONE</v>
      </c>
      <c r="C354" t="s">
        <v>13005</v>
      </c>
      <c r="D354" t="s">
        <v>10835</v>
      </c>
      <c r="E354" t="s">
        <v>10841</v>
      </c>
      <c r="G354" t="s">
        <v>10512</v>
      </c>
      <c r="H354">
        <v>1</v>
      </c>
      <c r="I354" t="s">
        <v>10607</v>
      </c>
      <c r="J354" t="s">
        <v>13006</v>
      </c>
      <c r="L354">
        <v>3</v>
      </c>
      <c r="M354">
        <v>106</v>
      </c>
      <c r="N354">
        <v>106</v>
      </c>
      <c r="O354">
        <v>106</v>
      </c>
      <c r="P354">
        <v>2.83</v>
      </c>
      <c r="T354">
        <v>106</v>
      </c>
      <c r="U354" s="17">
        <v>2.83</v>
      </c>
      <c r="V354" s="18">
        <v>2.83</v>
      </c>
    </row>
    <row r="355" spans="1:22" x14ac:dyDescent="0.2">
      <c r="A355" s="3" t="str">
        <f>_xlfn.XLOOKUP(FIN_STUDY_GROUP_INFECTION[[#This Row],[STUDY_GROUP_FK]],'splitting ID'!C:C,'splitting ID'!A:A)</f>
        <v>COMI_2020</v>
      </c>
      <c r="B355" s="3" t="str">
        <f>_xlfn.XLOOKUP(FIN_STUDY_GROUP_INFECTION[[#This Row],[STUDY_GROUP_FK]],'splitting ID'!C:C,'splitting ID'!B:B)</f>
        <v>ONE</v>
      </c>
      <c r="C355" t="s">
        <v>10735</v>
      </c>
      <c r="D355" t="s">
        <v>10835</v>
      </c>
      <c r="E355" t="s">
        <v>10513</v>
      </c>
      <c r="G355" t="s">
        <v>10512</v>
      </c>
      <c r="I355" t="s">
        <v>6203</v>
      </c>
      <c r="J355" t="s">
        <v>6203</v>
      </c>
      <c r="L355">
        <v>81</v>
      </c>
      <c r="N355">
        <v>1501</v>
      </c>
      <c r="O355">
        <v>1501</v>
      </c>
      <c r="S355" t="s">
        <v>11407</v>
      </c>
      <c r="T355">
        <v>1501</v>
      </c>
      <c r="U355" s="17">
        <v>5.4</v>
      </c>
      <c r="V355" s="18">
        <v>5.4</v>
      </c>
    </row>
    <row r="356" spans="1:22" x14ac:dyDescent="0.2">
      <c r="A356" s="3" t="str">
        <f>_xlfn.XLOOKUP(FIN_STUDY_GROUP_INFECTION[[#This Row],[STUDY_GROUP_FK]],'splitting ID'!C:C,'splitting ID'!A:A)</f>
        <v>COMP_2019</v>
      </c>
      <c r="B356" s="3" t="str">
        <f>_xlfn.XLOOKUP(FIN_STUDY_GROUP_INFECTION[[#This Row],[STUDY_GROUP_FK]],'splitting ID'!C:C,'splitting ID'!B:B)</f>
        <v>ONE</v>
      </c>
      <c r="C356" t="s">
        <v>13007</v>
      </c>
      <c r="D356" t="s">
        <v>10839</v>
      </c>
      <c r="E356" t="s">
        <v>10836</v>
      </c>
      <c r="G356" t="s">
        <v>10512</v>
      </c>
      <c r="H356">
        <v>1</v>
      </c>
      <c r="I356" t="s">
        <v>10607</v>
      </c>
      <c r="J356" t="s">
        <v>13008</v>
      </c>
      <c r="L356">
        <v>1</v>
      </c>
      <c r="M356">
        <v>251</v>
      </c>
      <c r="N356">
        <v>251</v>
      </c>
      <c r="O356">
        <v>251</v>
      </c>
      <c r="P356">
        <v>0.4</v>
      </c>
      <c r="Q356">
        <v>0</v>
      </c>
      <c r="R356">
        <v>2.2000000000000002</v>
      </c>
      <c r="T356">
        <v>251</v>
      </c>
      <c r="U356" s="17">
        <v>0.4</v>
      </c>
      <c r="V356" s="18">
        <v>0.4</v>
      </c>
    </row>
    <row r="357" spans="1:22" x14ac:dyDescent="0.2">
      <c r="A357" s="3" t="str">
        <f>_xlfn.XLOOKUP(FIN_STUDY_GROUP_INFECTION[[#This Row],[STUDY_GROUP_FK]],'splitting ID'!C:C,'splitting ID'!A:A)</f>
        <v>COMP_2019</v>
      </c>
      <c r="B357" s="3" t="str">
        <f>_xlfn.XLOOKUP(FIN_STUDY_GROUP_INFECTION[[#This Row],[STUDY_GROUP_FK]],'splitting ID'!C:C,'splitting ID'!B:B)</f>
        <v>ONE</v>
      </c>
      <c r="C357" t="s">
        <v>13007</v>
      </c>
      <c r="D357" t="s">
        <v>10858</v>
      </c>
      <c r="E357" t="s">
        <v>10836</v>
      </c>
      <c r="G357" t="s">
        <v>10512</v>
      </c>
      <c r="H357">
        <v>1</v>
      </c>
      <c r="I357" t="s">
        <v>10607</v>
      </c>
      <c r="J357" t="s">
        <v>13008</v>
      </c>
      <c r="L357">
        <v>1</v>
      </c>
      <c r="M357">
        <v>251</v>
      </c>
      <c r="N357">
        <v>251</v>
      </c>
      <c r="O357">
        <v>251</v>
      </c>
      <c r="P357">
        <v>0.4</v>
      </c>
      <c r="Q357">
        <v>0</v>
      </c>
      <c r="R357">
        <v>2.2000000000000002</v>
      </c>
      <c r="T357">
        <v>251</v>
      </c>
      <c r="U357" s="17">
        <v>0.4</v>
      </c>
      <c r="V357" s="18">
        <v>0.4</v>
      </c>
    </row>
    <row r="358" spans="1:22" x14ac:dyDescent="0.2">
      <c r="A358" s="3" t="str">
        <f>_xlfn.XLOOKUP(FIN_STUDY_GROUP_INFECTION[[#This Row],[STUDY_GROUP_FK]],'splitting ID'!C:C,'splitting ID'!A:A)</f>
        <v>COMP_2019</v>
      </c>
      <c r="B358" s="3" t="str">
        <f>_xlfn.XLOOKUP(FIN_STUDY_GROUP_INFECTION[[#This Row],[STUDY_GROUP_FK]],'splitting ID'!C:C,'splitting ID'!B:B)</f>
        <v>ONE</v>
      </c>
      <c r="C358" t="s">
        <v>13007</v>
      </c>
      <c r="D358" t="s">
        <v>10835</v>
      </c>
      <c r="E358" t="s">
        <v>10836</v>
      </c>
      <c r="G358" t="s">
        <v>10512</v>
      </c>
      <c r="H358">
        <v>1</v>
      </c>
      <c r="I358" t="s">
        <v>10607</v>
      </c>
      <c r="J358" t="s">
        <v>13008</v>
      </c>
      <c r="L358">
        <v>3</v>
      </c>
      <c r="M358">
        <v>251</v>
      </c>
      <c r="N358">
        <v>251</v>
      </c>
      <c r="O358">
        <v>251</v>
      </c>
      <c r="P358">
        <v>1.2</v>
      </c>
      <c r="Q358">
        <v>0.2</v>
      </c>
      <c r="R358">
        <v>3.5</v>
      </c>
      <c r="T358">
        <v>251</v>
      </c>
      <c r="U358" s="17">
        <v>1.2</v>
      </c>
      <c r="V358" s="18">
        <v>1.2</v>
      </c>
    </row>
    <row r="359" spans="1:22" x14ac:dyDescent="0.2">
      <c r="A359" s="3" t="str">
        <f>_xlfn.XLOOKUP(FIN_STUDY_GROUP_INFECTION[[#This Row],[STUDY_GROUP_FK]],'splitting ID'!C:C,'splitting ID'!A:A)</f>
        <v>CONN_2020</v>
      </c>
      <c r="B359" s="3" t="str">
        <f>_xlfn.XLOOKUP(FIN_STUDY_GROUP_INFECTION[[#This Row],[STUDY_GROUP_FK]],'splitting ID'!C:C,'splitting ID'!B:B)</f>
        <v>ONE</v>
      </c>
      <c r="C359" t="s">
        <v>10751</v>
      </c>
      <c r="D359" t="s">
        <v>10858</v>
      </c>
      <c r="E359" t="s">
        <v>10841</v>
      </c>
      <c r="G359" t="s">
        <v>10512</v>
      </c>
      <c r="H359">
        <v>1</v>
      </c>
      <c r="I359" t="s">
        <v>10860</v>
      </c>
      <c r="J359" t="s">
        <v>10988</v>
      </c>
      <c r="L359">
        <v>36</v>
      </c>
      <c r="N359">
        <v>825</v>
      </c>
      <c r="O359">
        <v>825</v>
      </c>
      <c r="S359" t="s">
        <v>11536</v>
      </c>
      <c r="T359">
        <v>825</v>
      </c>
      <c r="U359" s="17">
        <v>4.3600000000000003</v>
      </c>
      <c r="V359" s="18">
        <v>4.3600000000000003</v>
      </c>
    </row>
    <row r="360" spans="1:22" x14ac:dyDescent="0.2">
      <c r="A360" s="3" t="str">
        <f>_xlfn.XLOOKUP(FIN_STUDY_GROUP_INFECTION[[#This Row],[STUDY_GROUP_FK]],'splitting ID'!C:C,'splitting ID'!A:A)</f>
        <v>CONN_2020</v>
      </c>
      <c r="B360" s="3" t="str">
        <f>_xlfn.XLOOKUP(FIN_STUDY_GROUP_INFECTION[[#This Row],[STUDY_GROUP_FK]],'splitting ID'!C:C,'splitting ID'!B:B)</f>
        <v>ONE</v>
      </c>
      <c r="C360" t="s">
        <v>10751</v>
      </c>
      <c r="D360" t="s">
        <v>10839</v>
      </c>
      <c r="E360" t="s">
        <v>10841</v>
      </c>
      <c r="G360" t="s">
        <v>10512</v>
      </c>
      <c r="H360">
        <v>1</v>
      </c>
      <c r="I360" t="s">
        <v>10607</v>
      </c>
      <c r="J360" t="s">
        <v>11523</v>
      </c>
      <c r="L360">
        <v>56</v>
      </c>
      <c r="N360">
        <v>825</v>
      </c>
      <c r="O360">
        <v>825</v>
      </c>
      <c r="S360" t="s">
        <v>11535</v>
      </c>
      <c r="T360">
        <v>825</v>
      </c>
      <c r="U360" s="17">
        <v>6.79</v>
      </c>
      <c r="V360" s="18">
        <v>6.79</v>
      </c>
    </row>
    <row r="361" spans="1:22" x14ac:dyDescent="0.2">
      <c r="A361" s="3" t="str">
        <f>_xlfn.XLOOKUP(FIN_STUDY_GROUP_INFECTION[[#This Row],[STUDY_GROUP_FK]],'splitting ID'!C:C,'splitting ID'!A:A)</f>
        <v>CONN_2020</v>
      </c>
      <c r="B361" s="3" t="str">
        <f>_xlfn.XLOOKUP(FIN_STUDY_GROUP_INFECTION[[#This Row],[STUDY_GROUP_FK]],'splitting ID'!C:C,'splitting ID'!B:B)</f>
        <v>ONE</v>
      </c>
      <c r="C361" t="s">
        <v>10751</v>
      </c>
      <c r="D361" t="s">
        <v>10835</v>
      </c>
      <c r="E361" t="s">
        <v>10841</v>
      </c>
      <c r="G361" t="s">
        <v>10512</v>
      </c>
      <c r="H361">
        <v>1</v>
      </c>
      <c r="I361" t="s">
        <v>10607</v>
      </c>
      <c r="J361" t="s">
        <v>11523</v>
      </c>
      <c r="L361">
        <v>90</v>
      </c>
      <c r="N361">
        <v>825</v>
      </c>
      <c r="O361">
        <v>825</v>
      </c>
      <c r="S361" t="s">
        <v>11534</v>
      </c>
      <c r="T361">
        <v>825</v>
      </c>
      <c r="U361" s="17">
        <v>10.91</v>
      </c>
      <c r="V361" s="18">
        <v>10.91</v>
      </c>
    </row>
    <row r="362" spans="1:22" x14ac:dyDescent="0.2">
      <c r="A362" s="3" t="str">
        <f>_xlfn.XLOOKUP(FIN_STUDY_GROUP_INFECTION[[#This Row],[STUDY_GROUP_FK]],'splitting ID'!C:C,'splitting ID'!A:A)</f>
        <v>CORD_2024</v>
      </c>
      <c r="B362" s="3" t="str">
        <f>_xlfn.XLOOKUP(FIN_STUDY_GROUP_INFECTION[[#This Row],[STUDY_GROUP_FK]],'splitting ID'!C:C,'splitting ID'!B:B)</f>
        <v>PE2</v>
      </c>
      <c r="C362" t="s">
        <v>10936</v>
      </c>
      <c r="D362" t="s">
        <v>10839</v>
      </c>
      <c r="E362" t="s">
        <v>10872</v>
      </c>
      <c r="G362" t="s">
        <v>10606</v>
      </c>
      <c r="H362">
        <v>2</v>
      </c>
      <c r="I362" t="s">
        <v>10607</v>
      </c>
      <c r="J362" t="s">
        <v>10934</v>
      </c>
      <c r="K362" t="s">
        <v>10935</v>
      </c>
      <c r="L362">
        <v>5</v>
      </c>
      <c r="M362">
        <v>390</v>
      </c>
      <c r="N362">
        <v>394</v>
      </c>
      <c r="O362">
        <v>394</v>
      </c>
      <c r="P362">
        <v>1.3</v>
      </c>
      <c r="T362">
        <v>390</v>
      </c>
      <c r="U362" s="17">
        <v>1.2820512820000001</v>
      </c>
      <c r="V362" s="18">
        <v>1.28</v>
      </c>
    </row>
    <row r="363" spans="1:22" x14ac:dyDescent="0.2">
      <c r="A363" s="3" t="str">
        <f>_xlfn.XLOOKUP(FIN_STUDY_GROUP_INFECTION[[#This Row],[STUDY_GROUP_FK]],'splitting ID'!C:C,'splitting ID'!A:A)</f>
        <v>CORD_2024</v>
      </c>
      <c r="B363" s="3" t="str">
        <f>_xlfn.XLOOKUP(FIN_STUDY_GROUP_INFECTION[[#This Row],[STUDY_GROUP_FK]],'splitting ID'!C:C,'splitting ID'!B:B)</f>
        <v>PE2</v>
      </c>
      <c r="C363" t="s">
        <v>10936</v>
      </c>
      <c r="D363" t="s">
        <v>10835</v>
      </c>
      <c r="E363" t="s">
        <v>10872</v>
      </c>
      <c r="G363" t="s">
        <v>10606</v>
      </c>
      <c r="H363">
        <v>2</v>
      </c>
      <c r="I363" t="s">
        <v>10607</v>
      </c>
      <c r="J363" t="s">
        <v>10934</v>
      </c>
      <c r="K363" t="s">
        <v>10935</v>
      </c>
      <c r="L363">
        <v>6</v>
      </c>
      <c r="M363">
        <v>391</v>
      </c>
      <c r="N363">
        <v>394</v>
      </c>
      <c r="O363">
        <v>394</v>
      </c>
      <c r="P363">
        <v>1.5</v>
      </c>
      <c r="T363">
        <v>391</v>
      </c>
      <c r="U363" s="17">
        <v>1.5345268540000001</v>
      </c>
      <c r="V363" s="18">
        <v>1.53</v>
      </c>
    </row>
    <row r="364" spans="1:22" x14ac:dyDescent="0.2">
      <c r="A364" s="3" t="str">
        <f>_xlfn.XLOOKUP(FIN_STUDY_GROUP_INFECTION[[#This Row],[STUDY_GROUP_FK]],'splitting ID'!C:C,'splitting ID'!A:A)</f>
        <v>CORD_2024</v>
      </c>
      <c r="B364" s="3" t="str">
        <f>_xlfn.XLOOKUP(FIN_STUDY_GROUP_INFECTION[[#This Row],[STUDY_GROUP_FK]],'splitting ID'!C:C,'splitting ID'!B:B)</f>
        <v>PE1</v>
      </c>
      <c r="C364" t="s">
        <v>10933</v>
      </c>
      <c r="D364" t="s">
        <v>10839</v>
      </c>
      <c r="E364" t="s">
        <v>10872</v>
      </c>
      <c r="G364" t="s">
        <v>10606</v>
      </c>
      <c r="H364">
        <v>2</v>
      </c>
      <c r="I364" t="s">
        <v>10607</v>
      </c>
      <c r="J364" t="s">
        <v>10934</v>
      </c>
      <c r="K364" t="s">
        <v>10935</v>
      </c>
      <c r="L364">
        <v>6</v>
      </c>
      <c r="M364">
        <v>266</v>
      </c>
      <c r="N364">
        <v>267</v>
      </c>
      <c r="O364">
        <v>267</v>
      </c>
      <c r="P364">
        <v>2.2999999999999998</v>
      </c>
      <c r="T364">
        <v>266</v>
      </c>
      <c r="U364" s="17">
        <v>2.2556390980000001</v>
      </c>
      <c r="V364" s="18">
        <v>2.2599999999999998</v>
      </c>
    </row>
    <row r="365" spans="1:22" x14ac:dyDescent="0.2">
      <c r="A365" s="3" t="str">
        <f>_xlfn.XLOOKUP(FIN_STUDY_GROUP_INFECTION[[#This Row],[STUDY_GROUP_FK]],'splitting ID'!C:C,'splitting ID'!A:A)</f>
        <v>CORD_2024</v>
      </c>
      <c r="B365" s="3" t="str">
        <f>_xlfn.XLOOKUP(FIN_STUDY_GROUP_INFECTION[[#This Row],[STUDY_GROUP_FK]],'splitting ID'!C:C,'splitting ID'!B:B)</f>
        <v>PE2</v>
      </c>
      <c r="C365" t="s">
        <v>10936</v>
      </c>
      <c r="D365" t="s">
        <v>10835</v>
      </c>
      <c r="E365" t="s">
        <v>10854</v>
      </c>
      <c r="G365" t="s">
        <v>10512</v>
      </c>
      <c r="H365">
        <v>2</v>
      </c>
      <c r="I365" t="s">
        <v>10607</v>
      </c>
      <c r="J365" t="s">
        <v>10934</v>
      </c>
      <c r="K365" t="s">
        <v>10935</v>
      </c>
      <c r="L365">
        <v>10</v>
      </c>
      <c r="M365">
        <v>390</v>
      </c>
      <c r="N365">
        <v>394</v>
      </c>
      <c r="O365">
        <v>394</v>
      </c>
      <c r="P365">
        <v>2.6</v>
      </c>
      <c r="T365">
        <v>390</v>
      </c>
      <c r="U365" s="17">
        <v>2.5641025640000001</v>
      </c>
      <c r="V365" s="18">
        <v>2.56</v>
      </c>
    </row>
    <row r="366" spans="1:22" x14ac:dyDescent="0.2">
      <c r="A366" s="3" t="str">
        <f>_xlfn.XLOOKUP(FIN_STUDY_GROUP_INFECTION[[#This Row],[STUDY_GROUP_FK]],'splitting ID'!C:C,'splitting ID'!A:A)</f>
        <v>CORD_2024</v>
      </c>
      <c r="B366" s="3" t="str">
        <f>_xlfn.XLOOKUP(FIN_STUDY_GROUP_INFECTION[[#This Row],[STUDY_GROUP_FK]],'splitting ID'!C:C,'splitting ID'!B:B)</f>
        <v>PE1</v>
      </c>
      <c r="C366" t="s">
        <v>10933</v>
      </c>
      <c r="D366" t="s">
        <v>10835</v>
      </c>
      <c r="E366" t="s">
        <v>10854</v>
      </c>
      <c r="G366" t="s">
        <v>10512</v>
      </c>
      <c r="H366">
        <v>2</v>
      </c>
      <c r="I366" t="s">
        <v>10607</v>
      </c>
      <c r="J366" t="s">
        <v>10934</v>
      </c>
      <c r="K366" t="s">
        <v>10935</v>
      </c>
      <c r="L366">
        <v>11</v>
      </c>
      <c r="M366">
        <v>267</v>
      </c>
      <c r="N366">
        <v>267</v>
      </c>
      <c r="O366">
        <v>267</v>
      </c>
      <c r="P366">
        <v>4.0999999999999996</v>
      </c>
      <c r="T366">
        <v>267</v>
      </c>
      <c r="U366" s="17">
        <v>4.1198501869999999</v>
      </c>
      <c r="V366" s="18">
        <v>4.12</v>
      </c>
    </row>
    <row r="367" spans="1:22" x14ac:dyDescent="0.2">
      <c r="A367" s="3" t="str">
        <f>_xlfn.XLOOKUP(FIN_STUDY_GROUP_INFECTION[[#This Row],[STUDY_GROUP_FK]],'splitting ID'!C:C,'splitting ID'!A:A)</f>
        <v>CORD_2024</v>
      </c>
      <c r="B367" s="3" t="str">
        <f>_xlfn.XLOOKUP(FIN_STUDY_GROUP_INFECTION[[#This Row],[STUDY_GROUP_FK]],'splitting ID'!C:C,'splitting ID'!B:B)</f>
        <v>PE1</v>
      </c>
      <c r="C367" t="s">
        <v>10933</v>
      </c>
      <c r="D367" t="s">
        <v>10835</v>
      </c>
      <c r="E367" t="s">
        <v>10872</v>
      </c>
      <c r="G367" t="s">
        <v>10606</v>
      </c>
      <c r="H367">
        <v>2</v>
      </c>
      <c r="I367" t="s">
        <v>10607</v>
      </c>
      <c r="J367" t="s">
        <v>10934</v>
      </c>
      <c r="K367" t="s">
        <v>10935</v>
      </c>
      <c r="L367">
        <v>16</v>
      </c>
      <c r="M367">
        <v>266</v>
      </c>
      <c r="N367">
        <v>267</v>
      </c>
      <c r="O367">
        <v>267</v>
      </c>
      <c r="P367">
        <v>6</v>
      </c>
      <c r="T367">
        <v>266</v>
      </c>
      <c r="U367" s="17">
        <v>6.0150375939999998</v>
      </c>
      <c r="V367" s="18">
        <v>6.02</v>
      </c>
    </row>
    <row r="368" spans="1:22" x14ac:dyDescent="0.2">
      <c r="A368" s="3" t="str">
        <f>_xlfn.XLOOKUP(FIN_STUDY_GROUP_INFECTION[[#This Row],[STUDY_GROUP_FK]],'splitting ID'!C:C,'splitting ID'!A:A)</f>
        <v>CORD_2024</v>
      </c>
      <c r="B368" s="3" t="str">
        <f>_xlfn.XLOOKUP(FIN_STUDY_GROUP_INFECTION[[#This Row],[STUDY_GROUP_FK]],'splitting ID'!C:C,'splitting ID'!B:B)</f>
        <v>PE2</v>
      </c>
      <c r="C368" t="s">
        <v>10936</v>
      </c>
      <c r="D368" t="s">
        <v>10839</v>
      </c>
      <c r="E368" t="s">
        <v>10854</v>
      </c>
      <c r="G368" t="s">
        <v>10512</v>
      </c>
      <c r="H368">
        <v>2</v>
      </c>
      <c r="I368" t="s">
        <v>10607</v>
      </c>
      <c r="J368" t="s">
        <v>10934</v>
      </c>
      <c r="K368" t="s">
        <v>10935</v>
      </c>
      <c r="L368">
        <v>30</v>
      </c>
      <c r="M368">
        <v>390</v>
      </c>
      <c r="N368">
        <v>394</v>
      </c>
      <c r="O368">
        <v>394</v>
      </c>
      <c r="P368">
        <v>7.7</v>
      </c>
      <c r="T368">
        <v>390</v>
      </c>
      <c r="U368" s="17">
        <v>7.692307692</v>
      </c>
      <c r="V368" s="18">
        <v>7.69</v>
      </c>
    </row>
    <row r="369" spans="1:22" x14ac:dyDescent="0.2">
      <c r="A369" s="3" t="str">
        <f>_xlfn.XLOOKUP(FIN_STUDY_GROUP_INFECTION[[#This Row],[STUDY_GROUP_FK]],'splitting ID'!C:C,'splitting ID'!A:A)</f>
        <v>CORD_2024</v>
      </c>
      <c r="B369" s="3" t="str">
        <f>_xlfn.XLOOKUP(FIN_STUDY_GROUP_INFECTION[[#This Row],[STUDY_GROUP_FK]],'splitting ID'!C:C,'splitting ID'!B:B)</f>
        <v>PE1</v>
      </c>
      <c r="C369" t="s">
        <v>10933</v>
      </c>
      <c r="D369" t="s">
        <v>10839</v>
      </c>
      <c r="E369" t="s">
        <v>10856</v>
      </c>
      <c r="G369" t="s">
        <v>10606</v>
      </c>
      <c r="H369">
        <v>2</v>
      </c>
      <c r="I369" t="s">
        <v>10607</v>
      </c>
      <c r="J369" t="s">
        <v>10934</v>
      </c>
      <c r="K369" t="s">
        <v>10935</v>
      </c>
      <c r="L369">
        <v>25</v>
      </c>
      <c r="M369">
        <v>263</v>
      </c>
      <c r="N369">
        <v>267</v>
      </c>
      <c r="O369">
        <v>267</v>
      </c>
      <c r="P369">
        <v>9.5</v>
      </c>
      <c r="T369">
        <v>263</v>
      </c>
      <c r="U369" s="17">
        <v>9.5057034219999998</v>
      </c>
      <c r="V369" s="18">
        <v>9.51</v>
      </c>
    </row>
    <row r="370" spans="1:22" x14ac:dyDescent="0.2">
      <c r="A370" s="3" t="str">
        <f>_xlfn.XLOOKUP(FIN_STUDY_GROUP_INFECTION[[#This Row],[STUDY_GROUP_FK]],'splitting ID'!C:C,'splitting ID'!A:A)</f>
        <v>CORD_2024</v>
      </c>
      <c r="B370" s="3" t="str">
        <f>_xlfn.XLOOKUP(FIN_STUDY_GROUP_INFECTION[[#This Row],[STUDY_GROUP_FK]],'splitting ID'!C:C,'splitting ID'!B:B)</f>
        <v>PE1</v>
      </c>
      <c r="C370" t="s">
        <v>10933</v>
      </c>
      <c r="D370" t="s">
        <v>10839</v>
      </c>
      <c r="E370" t="s">
        <v>10854</v>
      </c>
      <c r="G370" t="s">
        <v>10512</v>
      </c>
      <c r="H370">
        <v>2</v>
      </c>
      <c r="I370" t="s">
        <v>10607</v>
      </c>
      <c r="J370" t="s">
        <v>10934</v>
      </c>
      <c r="K370" t="s">
        <v>10935</v>
      </c>
      <c r="L370">
        <v>26</v>
      </c>
      <c r="M370">
        <v>267</v>
      </c>
      <c r="N370">
        <v>267</v>
      </c>
      <c r="O370">
        <v>267</v>
      </c>
      <c r="P370">
        <v>9.6999999999999993</v>
      </c>
      <c r="T370">
        <v>267</v>
      </c>
      <c r="U370" s="17">
        <v>9.7378277149999999</v>
      </c>
      <c r="V370" s="18">
        <v>9.74</v>
      </c>
    </row>
    <row r="371" spans="1:22" x14ac:dyDescent="0.2">
      <c r="A371" s="3" t="str">
        <f>_xlfn.XLOOKUP(FIN_STUDY_GROUP_INFECTION[[#This Row],[STUDY_GROUP_FK]],'splitting ID'!C:C,'splitting ID'!A:A)</f>
        <v>CORD_2024</v>
      </c>
      <c r="B371" s="3" t="str">
        <f>_xlfn.XLOOKUP(FIN_STUDY_GROUP_INFECTION[[#This Row],[STUDY_GROUP_FK]],'splitting ID'!C:C,'splitting ID'!B:B)</f>
        <v>PE2</v>
      </c>
      <c r="C371" t="s">
        <v>10936</v>
      </c>
      <c r="D371" t="s">
        <v>10839</v>
      </c>
      <c r="E371" t="s">
        <v>10856</v>
      </c>
      <c r="G371" t="s">
        <v>10606</v>
      </c>
      <c r="H371">
        <v>2</v>
      </c>
      <c r="I371" t="s">
        <v>10607</v>
      </c>
      <c r="J371" t="s">
        <v>10934</v>
      </c>
      <c r="K371" t="s">
        <v>10935</v>
      </c>
      <c r="L371">
        <v>40</v>
      </c>
      <c r="M371">
        <v>390</v>
      </c>
      <c r="N371">
        <v>394</v>
      </c>
      <c r="O371">
        <v>394</v>
      </c>
      <c r="P371">
        <v>10.3</v>
      </c>
      <c r="T371">
        <v>390</v>
      </c>
      <c r="U371" s="17">
        <v>10.256410256000001</v>
      </c>
      <c r="V371" s="18">
        <v>10.26</v>
      </c>
    </row>
    <row r="372" spans="1:22" x14ac:dyDescent="0.2">
      <c r="A372" s="3" t="str">
        <f>_xlfn.XLOOKUP(FIN_STUDY_GROUP_INFECTION[[#This Row],[STUDY_GROUP_FK]],'splitting ID'!C:C,'splitting ID'!A:A)</f>
        <v>CORD_2024</v>
      </c>
      <c r="B372" s="3" t="str">
        <f>_xlfn.XLOOKUP(FIN_STUDY_GROUP_INFECTION[[#This Row],[STUDY_GROUP_FK]],'splitting ID'!C:C,'splitting ID'!B:B)</f>
        <v>PE1</v>
      </c>
      <c r="C372" t="s">
        <v>10933</v>
      </c>
      <c r="D372" t="s">
        <v>10835</v>
      </c>
      <c r="E372" t="s">
        <v>10856</v>
      </c>
      <c r="G372" t="s">
        <v>10606</v>
      </c>
      <c r="H372">
        <v>2</v>
      </c>
      <c r="I372" t="s">
        <v>10607</v>
      </c>
      <c r="J372" t="s">
        <v>10934</v>
      </c>
      <c r="K372" t="s">
        <v>10935</v>
      </c>
      <c r="L372">
        <v>33</v>
      </c>
      <c r="M372">
        <v>264</v>
      </c>
      <c r="N372">
        <v>267</v>
      </c>
      <c r="O372">
        <v>267</v>
      </c>
      <c r="P372">
        <v>12.5</v>
      </c>
      <c r="T372">
        <v>264</v>
      </c>
      <c r="U372" s="17">
        <v>12.5</v>
      </c>
      <c r="V372" s="18">
        <v>12.5</v>
      </c>
    </row>
    <row r="373" spans="1:22" x14ac:dyDescent="0.2">
      <c r="A373" s="3" t="str">
        <f>_xlfn.XLOOKUP(FIN_STUDY_GROUP_INFECTION[[#This Row],[STUDY_GROUP_FK]],'splitting ID'!C:C,'splitting ID'!A:A)</f>
        <v>CORD_2024</v>
      </c>
      <c r="B373" s="3" t="str">
        <f>_xlfn.XLOOKUP(FIN_STUDY_GROUP_INFECTION[[#This Row],[STUDY_GROUP_FK]],'splitting ID'!C:C,'splitting ID'!B:B)</f>
        <v>PE2</v>
      </c>
      <c r="C373" t="s">
        <v>10936</v>
      </c>
      <c r="D373" t="s">
        <v>10835</v>
      </c>
      <c r="E373" t="s">
        <v>10856</v>
      </c>
      <c r="G373" t="s">
        <v>10606</v>
      </c>
      <c r="H373">
        <v>2</v>
      </c>
      <c r="I373" t="s">
        <v>10607</v>
      </c>
      <c r="J373" t="s">
        <v>10934</v>
      </c>
      <c r="K373" t="s">
        <v>10935</v>
      </c>
      <c r="L373">
        <v>50</v>
      </c>
      <c r="M373">
        <v>391</v>
      </c>
      <c r="N373">
        <v>394</v>
      </c>
      <c r="O373">
        <v>394</v>
      </c>
      <c r="P373">
        <v>12.8</v>
      </c>
      <c r="T373">
        <v>391</v>
      </c>
      <c r="U373" s="17">
        <v>12.787723785000001</v>
      </c>
      <c r="V373" s="18">
        <v>12.79</v>
      </c>
    </row>
    <row r="374" spans="1:22" x14ac:dyDescent="0.2">
      <c r="A374" s="3" t="str">
        <f>_xlfn.XLOOKUP(FIN_STUDY_GROUP_INFECTION[[#This Row],[STUDY_GROUP_FK]],'splitting ID'!C:C,'splitting ID'!A:A)</f>
        <v>CORR_2023</v>
      </c>
      <c r="B374" s="3" t="str">
        <f>_xlfn.XLOOKUP(FIN_STUDY_GROUP_INFECTION[[#This Row],[STUDY_GROUP_FK]],'splitting ID'!C:C,'splitting ID'!B:B)</f>
        <v>ONE</v>
      </c>
      <c r="C374" t="s">
        <v>10937</v>
      </c>
      <c r="D374" t="s">
        <v>10839</v>
      </c>
      <c r="E374" t="s">
        <v>10836</v>
      </c>
      <c r="G374" t="s">
        <v>10512</v>
      </c>
      <c r="H374">
        <v>1</v>
      </c>
      <c r="I374" t="s">
        <v>10607</v>
      </c>
      <c r="J374" t="s">
        <v>10938</v>
      </c>
      <c r="L374">
        <v>0</v>
      </c>
      <c r="N374">
        <v>992</v>
      </c>
      <c r="O374">
        <v>992</v>
      </c>
      <c r="P374">
        <v>0</v>
      </c>
      <c r="T374">
        <v>992</v>
      </c>
      <c r="U374" s="17">
        <v>0</v>
      </c>
      <c r="V374" s="18">
        <v>0</v>
      </c>
    </row>
    <row r="375" spans="1:22" x14ac:dyDescent="0.2">
      <c r="A375" s="3" t="str">
        <f>_xlfn.XLOOKUP(FIN_STUDY_GROUP_INFECTION[[#This Row],[STUDY_GROUP_FK]],'splitting ID'!C:C,'splitting ID'!A:A)</f>
        <v>CORR_2023</v>
      </c>
      <c r="B375" s="3" t="str">
        <f>_xlfn.XLOOKUP(FIN_STUDY_GROUP_INFECTION[[#This Row],[STUDY_GROUP_FK]],'splitting ID'!C:C,'splitting ID'!B:B)</f>
        <v>ONE</v>
      </c>
      <c r="C375" t="s">
        <v>10937</v>
      </c>
      <c r="D375" t="s">
        <v>10835</v>
      </c>
      <c r="E375" t="s">
        <v>10836</v>
      </c>
      <c r="G375" t="s">
        <v>10512</v>
      </c>
      <c r="H375">
        <v>1</v>
      </c>
      <c r="I375" t="s">
        <v>10607</v>
      </c>
      <c r="J375" t="s">
        <v>10938</v>
      </c>
      <c r="L375">
        <v>18</v>
      </c>
      <c r="N375">
        <v>992</v>
      </c>
      <c r="O375">
        <v>992</v>
      </c>
      <c r="P375">
        <v>1.8</v>
      </c>
      <c r="T375">
        <v>992</v>
      </c>
      <c r="U375" s="17">
        <v>1.814516129</v>
      </c>
      <c r="V375" s="18">
        <v>1.81</v>
      </c>
    </row>
    <row r="376" spans="1:22" x14ac:dyDescent="0.2">
      <c r="A376" s="3" t="str">
        <f>_xlfn.XLOOKUP(FIN_STUDY_GROUP_INFECTION[[#This Row],[STUDY_GROUP_FK]],'splitting ID'!C:C,'splitting ID'!A:A)</f>
        <v>COWL_2021</v>
      </c>
      <c r="B376" s="3" t="str">
        <f>_xlfn.XLOOKUP(FIN_STUDY_GROUP_INFECTION[[#This Row],[STUDY_GROUP_FK]],'splitting ID'!C:C,'splitting ID'!B:B)</f>
        <v>MAL</v>
      </c>
      <c r="C376" t="s">
        <v>10756</v>
      </c>
      <c r="D376" t="s">
        <v>10858</v>
      </c>
      <c r="E376" t="s">
        <v>10872</v>
      </c>
      <c r="G376" t="s">
        <v>10606</v>
      </c>
      <c r="H376">
        <v>1</v>
      </c>
      <c r="I376" t="s">
        <v>10607</v>
      </c>
      <c r="J376" t="s">
        <v>11409</v>
      </c>
      <c r="L376">
        <v>0</v>
      </c>
      <c r="N376">
        <v>195</v>
      </c>
      <c r="O376">
        <v>195</v>
      </c>
      <c r="P376">
        <v>0</v>
      </c>
      <c r="T376">
        <v>195</v>
      </c>
      <c r="U376" s="17">
        <v>0</v>
      </c>
      <c r="V376" s="18">
        <v>0</v>
      </c>
    </row>
    <row r="377" spans="1:22" x14ac:dyDescent="0.2">
      <c r="A377" s="3" t="str">
        <f>_xlfn.XLOOKUP(FIN_STUDY_GROUP_INFECTION[[#This Row],[STUDY_GROUP_FK]],'splitting ID'!C:C,'splitting ID'!A:A)</f>
        <v>COWL_2021</v>
      </c>
      <c r="B377" s="3" t="str">
        <f>_xlfn.XLOOKUP(FIN_STUDY_GROUP_INFECTION[[#This Row],[STUDY_GROUP_FK]],'splitting ID'!C:C,'splitting ID'!B:B)</f>
        <v>MAL</v>
      </c>
      <c r="C377" t="s">
        <v>10756</v>
      </c>
      <c r="D377" t="s">
        <v>10835</v>
      </c>
      <c r="E377" t="s">
        <v>10872</v>
      </c>
      <c r="G377" t="s">
        <v>10606</v>
      </c>
      <c r="H377">
        <v>1</v>
      </c>
      <c r="I377" t="s">
        <v>10607</v>
      </c>
      <c r="J377" t="s">
        <v>11409</v>
      </c>
      <c r="L377">
        <v>2</v>
      </c>
      <c r="N377">
        <v>195</v>
      </c>
      <c r="O377">
        <v>195</v>
      </c>
      <c r="P377">
        <v>1</v>
      </c>
      <c r="Q377">
        <v>0.12</v>
      </c>
      <c r="R377">
        <v>3.66</v>
      </c>
      <c r="T377">
        <v>195</v>
      </c>
      <c r="U377" s="17">
        <v>1.03</v>
      </c>
      <c r="V377" s="18">
        <v>1.03</v>
      </c>
    </row>
    <row r="378" spans="1:22" x14ac:dyDescent="0.2">
      <c r="A378" s="3" t="str">
        <f>_xlfn.XLOOKUP(FIN_STUDY_GROUP_INFECTION[[#This Row],[STUDY_GROUP_FK]],'splitting ID'!C:C,'splitting ID'!A:A)</f>
        <v>COWL_2021</v>
      </c>
      <c r="B378" s="3" t="str">
        <f>_xlfn.XLOOKUP(FIN_STUDY_GROUP_INFECTION[[#This Row],[STUDY_GROUP_FK]],'splitting ID'!C:C,'splitting ID'!B:B)</f>
        <v>MAL</v>
      </c>
      <c r="C378" t="s">
        <v>10756</v>
      </c>
      <c r="D378" t="s">
        <v>10839</v>
      </c>
      <c r="E378" t="s">
        <v>10872</v>
      </c>
      <c r="G378" t="s">
        <v>10606</v>
      </c>
      <c r="H378">
        <v>1</v>
      </c>
      <c r="I378" t="s">
        <v>10607</v>
      </c>
      <c r="J378" t="s">
        <v>11409</v>
      </c>
      <c r="L378">
        <v>7</v>
      </c>
      <c r="N378">
        <v>195</v>
      </c>
      <c r="O378">
        <v>195</v>
      </c>
      <c r="P378">
        <v>3.6</v>
      </c>
      <c r="Q378">
        <v>1.47</v>
      </c>
      <c r="R378">
        <v>7.26</v>
      </c>
      <c r="T378">
        <v>195</v>
      </c>
      <c r="U378" s="17">
        <v>3.59</v>
      </c>
      <c r="V378" s="18">
        <v>3.59</v>
      </c>
    </row>
    <row r="379" spans="1:22" x14ac:dyDescent="0.2">
      <c r="A379" s="3" t="str">
        <f>_xlfn.XLOOKUP(FIN_STUDY_GROUP_INFECTION[[#This Row],[STUDY_GROUP_FK]],'splitting ID'!C:C,'splitting ID'!A:A)</f>
        <v>COWL_2021</v>
      </c>
      <c r="B379" s="3" t="str">
        <f>_xlfn.XLOOKUP(FIN_STUDY_GROUP_INFECTION[[#This Row],[STUDY_GROUP_FK]],'splitting ID'!C:C,'splitting ID'!B:B)</f>
        <v>FEM</v>
      </c>
      <c r="C379" t="s">
        <v>10754</v>
      </c>
      <c r="D379" t="s">
        <v>10839</v>
      </c>
      <c r="E379" t="s">
        <v>7784</v>
      </c>
      <c r="F379" t="s">
        <v>11408</v>
      </c>
      <c r="G379" t="s">
        <v>10606</v>
      </c>
      <c r="H379">
        <v>1</v>
      </c>
      <c r="I379" t="s">
        <v>10607</v>
      </c>
      <c r="J379" t="s">
        <v>11409</v>
      </c>
      <c r="L379">
        <v>11</v>
      </c>
      <c r="N379">
        <v>283</v>
      </c>
      <c r="O379">
        <v>283</v>
      </c>
      <c r="P379">
        <v>3.9</v>
      </c>
      <c r="Q379">
        <v>1.96</v>
      </c>
      <c r="R379">
        <v>6.85</v>
      </c>
      <c r="T379">
        <v>283</v>
      </c>
      <c r="U379" s="17">
        <v>3.89</v>
      </c>
      <c r="V379" s="18">
        <v>3.89</v>
      </c>
    </row>
    <row r="380" spans="1:22" x14ac:dyDescent="0.2">
      <c r="A380" s="3" t="str">
        <f>_xlfn.XLOOKUP(FIN_STUDY_GROUP_INFECTION[[#This Row],[STUDY_GROUP_FK]],'splitting ID'!C:C,'splitting ID'!A:A)</f>
        <v>COWL_2021</v>
      </c>
      <c r="B380" s="3" t="str">
        <f>_xlfn.XLOOKUP(FIN_STUDY_GROUP_INFECTION[[#This Row],[STUDY_GROUP_FK]],'splitting ID'!C:C,'splitting ID'!B:B)</f>
        <v>FEM</v>
      </c>
      <c r="C380" t="s">
        <v>10754</v>
      </c>
      <c r="D380" t="s">
        <v>10835</v>
      </c>
      <c r="E380" t="s">
        <v>7784</v>
      </c>
      <c r="F380" t="s">
        <v>11408</v>
      </c>
      <c r="G380" t="s">
        <v>10606</v>
      </c>
      <c r="H380">
        <v>1</v>
      </c>
      <c r="I380" t="s">
        <v>10607</v>
      </c>
      <c r="J380" t="s">
        <v>11409</v>
      </c>
      <c r="L380">
        <v>16</v>
      </c>
      <c r="N380">
        <v>283</v>
      </c>
      <c r="O380">
        <v>283</v>
      </c>
      <c r="P380">
        <v>5.7</v>
      </c>
      <c r="Q380">
        <v>3.27</v>
      </c>
      <c r="R380">
        <v>9.01</v>
      </c>
      <c r="T380">
        <v>283</v>
      </c>
      <c r="U380" s="17">
        <v>5.65</v>
      </c>
      <c r="V380" s="18">
        <v>5.65</v>
      </c>
    </row>
    <row r="381" spans="1:22" x14ac:dyDescent="0.2">
      <c r="A381" s="3" t="str">
        <f>_xlfn.XLOOKUP(FIN_STUDY_GROUP_INFECTION[[#This Row],[STUDY_GROUP_FK]],'splitting ID'!C:C,'splitting ID'!A:A)</f>
        <v>COWL_2021</v>
      </c>
      <c r="B381" s="3" t="str">
        <f>_xlfn.XLOOKUP(FIN_STUDY_GROUP_INFECTION[[#This Row],[STUDY_GROUP_FK]],'splitting ID'!C:C,'splitting ID'!B:B)</f>
        <v>FEM</v>
      </c>
      <c r="C381" t="s">
        <v>10754</v>
      </c>
      <c r="D381" t="s">
        <v>10858</v>
      </c>
      <c r="E381" t="s">
        <v>7784</v>
      </c>
      <c r="F381" t="s">
        <v>11408</v>
      </c>
      <c r="G381" t="s">
        <v>10606</v>
      </c>
      <c r="H381">
        <v>1</v>
      </c>
      <c r="I381" t="s">
        <v>10607</v>
      </c>
      <c r="J381" t="s">
        <v>11409</v>
      </c>
      <c r="L381">
        <v>28</v>
      </c>
      <c r="N381">
        <v>283</v>
      </c>
      <c r="O381">
        <v>283</v>
      </c>
      <c r="P381">
        <v>9.9</v>
      </c>
      <c r="Q381">
        <v>6.68</v>
      </c>
      <c r="R381">
        <v>13.98</v>
      </c>
      <c r="T381">
        <v>283</v>
      </c>
      <c r="U381" s="17">
        <v>9.89</v>
      </c>
      <c r="V381" s="18">
        <v>9.89</v>
      </c>
    </row>
    <row r="382" spans="1:22" x14ac:dyDescent="0.2">
      <c r="A382" s="3" t="str">
        <f>_xlfn.XLOOKUP(FIN_STUDY_GROUP_INFECTION[[#This Row],[STUDY_GROUP_FK]],'splitting ID'!C:C,'splitting ID'!A:A)</f>
        <v>CROW_2017</v>
      </c>
      <c r="B382" s="3" t="str">
        <f>_xlfn.XLOOKUP(FIN_STUDY_GROUP_INFECTION[[#This Row],[STUDY_GROUP_FK]],'splitting ID'!C:C,'splitting ID'!B:B)</f>
        <v>NSS</v>
      </c>
      <c r="C382" t="s">
        <v>13010</v>
      </c>
      <c r="D382" t="s">
        <v>10839</v>
      </c>
      <c r="E382" t="s">
        <v>10872</v>
      </c>
      <c r="G382" t="s">
        <v>10606</v>
      </c>
      <c r="H382">
        <v>1</v>
      </c>
      <c r="I382" t="s">
        <v>10607</v>
      </c>
      <c r="J382" t="s">
        <v>11744</v>
      </c>
      <c r="L382">
        <v>17</v>
      </c>
      <c r="M382">
        <v>510</v>
      </c>
      <c r="N382">
        <v>510</v>
      </c>
      <c r="O382">
        <v>817</v>
      </c>
      <c r="P382">
        <v>3.3</v>
      </c>
      <c r="T382">
        <v>510</v>
      </c>
      <c r="U382" s="17">
        <v>3.33</v>
      </c>
      <c r="V382" s="18">
        <v>3.33</v>
      </c>
    </row>
    <row r="383" spans="1:22" x14ac:dyDescent="0.2">
      <c r="A383" s="3" t="str">
        <f>_xlfn.XLOOKUP(FIN_STUDY_GROUP_INFECTION[[#This Row],[STUDY_GROUP_FK]],'splitting ID'!C:C,'splitting ID'!A:A)</f>
        <v>CROW_2017</v>
      </c>
      <c r="B383" s="3" t="str">
        <f>_xlfn.XLOOKUP(FIN_STUDY_GROUP_INFECTION[[#This Row],[STUDY_GROUP_FK]],'splitting ID'!C:C,'splitting ID'!B:B)</f>
        <v>MSS</v>
      </c>
      <c r="C383" t="s">
        <v>13009</v>
      </c>
      <c r="D383" t="s">
        <v>10839</v>
      </c>
      <c r="E383" t="s">
        <v>10872</v>
      </c>
      <c r="G383" t="s">
        <v>10606</v>
      </c>
      <c r="H383">
        <v>1</v>
      </c>
      <c r="I383" t="s">
        <v>10607</v>
      </c>
      <c r="J383" t="s">
        <v>11744</v>
      </c>
      <c r="L383">
        <v>17</v>
      </c>
      <c r="M383">
        <v>419</v>
      </c>
      <c r="N383">
        <v>419</v>
      </c>
      <c r="O383">
        <v>735</v>
      </c>
      <c r="P383">
        <v>4.0999999999999996</v>
      </c>
      <c r="T383">
        <v>419</v>
      </c>
      <c r="U383" s="17">
        <v>4.0599999999999996</v>
      </c>
      <c r="V383" s="18">
        <v>4.0599999999999996</v>
      </c>
    </row>
    <row r="384" spans="1:22" x14ac:dyDescent="0.2">
      <c r="A384" s="3" t="str">
        <f>_xlfn.XLOOKUP(FIN_STUDY_GROUP_INFECTION[[#This Row],[STUDY_GROUP_FK]],'splitting ID'!C:C,'splitting ID'!A:A)</f>
        <v>CROW_2017</v>
      </c>
      <c r="B384" s="3" t="str">
        <f>_xlfn.XLOOKUP(FIN_STUDY_GROUP_INFECTION[[#This Row],[STUDY_GROUP_FK]],'splitting ID'!C:C,'splitting ID'!B:B)</f>
        <v>MSS</v>
      </c>
      <c r="C384" t="s">
        <v>13009</v>
      </c>
      <c r="D384" t="s">
        <v>10835</v>
      </c>
      <c r="E384" t="s">
        <v>10872</v>
      </c>
      <c r="G384" t="s">
        <v>10606</v>
      </c>
      <c r="H384">
        <v>1</v>
      </c>
      <c r="I384" t="s">
        <v>10607</v>
      </c>
      <c r="J384" t="s">
        <v>11744</v>
      </c>
      <c r="L384">
        <v>17</v>
      </c>
      <c r="M384">
        <v>418</v>
      </c>
      <c r="N384">
        <v>418</v>
      </c>
      <c r="O384">
        <v>735</v>
      </c>
      <c r="P384">
        <v>4.0999999999999996</v>
      </c>
      <c r="T384">
        <v>418</v>
      </c>
      <c r="U384" s="17">
        <v>4.07</v>
      </c>
      <c r="V384" s="18">
        <v>4.07</v>
      </c>
    </row>
    <row r="385" spans="1:22" x14ac:dyDescent="0.2">
      <c r="A385" s="3" t="str">
        <f>_xlfn.XLOOKUP(FIN_STUDY_GROUP_INFECTION[[#This Row],[STUDY_GROUP_FK]],'splitting ID'!C:C,'splitting ID'!A:A)</f>
        <v>CROW_2017</v>
      </c>
      <c r="B385" s="3" t="str">
        <f>_xlfn.XLOOKUP(FIN_STUDY_GROUP_INFECTION[[#This Row],[STUDY_GROUP_FK]],'splitting ID'!C:C,'splitting ID'!B:B)</f>
        <v>NSS</v>
      </c>
      <c r="C385" t="s">
        <v>13010</v>
      </c>
      <c r="D385" t="s">
        <v>10835</v>
      </c>
      <c r="E385" t="s">
        <v>10872</v>
      </c>
      <c r="G385" t="s">
        <v>10606</v>
      </c>
      <c r="H385">
        <v>1</v>
      </c>
      <c r="I385" t="s">
        <v>10607</v>
      </c>
      <c r="J385" t="s">
        <v>11744</v>
      </c>
      <c r="L385">
        <v>30</v>
      </c>
      <c r="M385">
        <v>509</v>
      </c>
      <c r="N385">
        <v>509</v>
      </c>
      <c r="O385">
        <v>817</v>
      </c>
      <c r="P385">
        <v>5.9</v>
      </c>
      <c r="T385">
        <v>509</v>
      </c>
      <c r="U385" s="17">
        <v>5.89</v>
      </c>
      <c r="V385" s="18">
        <v>5.89</v>
      </c>
    </row>
    <row r="386" spans="1:22" x14ac:dyDescent="0.2">
      <c r="A386" s="3" t="str">
        <f>_xlfn.XLOOKUP(FIN_STUDY_GROUP_INFECTION[[#This Row],[STUDY_GROUP_FK]],'splitting ID'!C:C,'splitting ID'!A:A)</f>
        <v>CROW_2017</v>
      </c>
      <c r="B386" s="3" t="str">
        <f>_xlfn.XLOOKUP(FIN_STUDY_GROUP_INFECTION[[#This Row],[STUDY_GROUP_FK]],'splitting ID'!C:C,'splitting ID'!B:B)</f>
        <v>NSS</v>
      </c>
      <c r="C386" t="s">
        <v>13010</v>
      </c>
      <c r="D386" t="s">
        <v>10835</v>
      </c>
      <c r="E386" t="s">
        <v>10856</v>
      </c>
      <c r="G386" t="s">
        <v>6983</v>
      </c>
      <c r="H386">
        <v>1</v>
      </c>
      <c r="I386" t="s">
        <v>10607</v>
      </c>
      <c r="J386" t="s">
        <v>11744</v>
      </c>
      <c r="L386">
        <v>68</v>
      </c>
      <c r="M386">
        <v>508</v>
      </c>
      <c r="N386">
        <v>508</v>
      </c>
      <c r="O386">
        <v>817</v>
      </c>
      <c r="P386">
        <v>13.4</v>
      </c>
      <c r="S386" t="s">
        <v>11747</v>
      </c>
      <c r="T386">
        <v>508</v>
      </c>
      <c r="U386" s="17">
        <v>13.39</v>
      </c>
      <c r="V386" s="18">
        <v>13.39</v>
      </c>
    </row>
    <row r="387" spans="1:22" x14ac:dyDescent="0.2">
      <c r="A387" s="3" t="str">
        <f>_xlfn.XLOOKUP(FIN_STUDY_GROUP_INFECTION[[#This Row],[STUDY_GROUP_FK]],'splitting ID'!C:C,'splitting ID'!A:A)</f>
        <v>CROW_2017</v>
      </c>
      <c r="B387" s="3" t="str">
        <f>_xlfn.XLOOKUP(FIN_STUDY_GROUP_INFECTION[[#This Row],[STUDY_GROUP_FK]],'splitting ID'!C:C,'splitting ID'!B:B)</f>
        <v>MSS</v>
      </c>
      <c r="C387" t="s">
        <v>13009</v>
      </c>
      <c r="D387" t="s">
        <v>10835</v>
      </c>
      <c r="E387" t="s">
        <v>10856</v>
      </c>
      <c r="G387" t="s">
        <v>6983</v>
      </c>
      <c r="H387">
        <v>1</v>
      </c>
      <c r="I387" t="s">
        <v>10607</v>
      </c>
      <c r="J387" t="s">
        <v>11744</v>
      </c>
      <c r="L387">
        <v>68</v>
      </c>
      <c r="M387">
        <v>413</v>
      </c>
      <c r="N387">
        <v>413</v>
      </c>
      <c r="O387">
        <v>735</v>
      </c>
      <c r="P387">
        <v>16.5</v>
      </c>
      <c r="S387" t="s">
        <v>11747</v>
      </c>
      <c r="T387">
        <v>413</v>
      </c>
      <c r="U387" s="17">
        <v>16.46</v>
      </c>
      <c r="V387" s="18">
        <v>16.46</v>
      </c>
    </row>
    <row r="388" spans="1:22" x14ac:dyDescent="0.2">
      <c r="A388" s="3" t="str">
        <f>_xlfn.XLOOKUP(FIN_STUDY_GROUP_INFECTION[[#This Row],[STUDY_GROUP_FK]],'splitting ID'!C:C,'splitting ID'!A:A)</f>
        <v>CROW_2017</v>
      </c>
      <c r="B388" s="3" t="str">
        <f>_xlfn.XLOOKUP(FIN_STUDY_GROUP_INFECTION[[#This Row],[STUDY_GROUP_FK]],'splitting ID'!C:C,'splitting ID'!B:B)</f>
        <v>NSS</v>
      </c>
      <c r="C388" t="s">
        <v>13010</v>
      </c>
      <c r="D388" t="s">
        <v>10839</v>
      </c>
      <c r="E388" t="s">
        <v>10856</v>
      </c>
      <c r="G388" t="s">
        <v>6983</v>
      </c>
      <c r="H388">
        <v>1</v>
      </c>
      <c r="I388" t="s">
        <v>10607</v>
      </c>
      <c r="J388" t="s">
        <v>11744</v>
      </c>
      <c r="L388">
        <v>100</v>
      </c>
      <c r="M388">
        <v>511</v>
      </c>
      <c r="N388">
        <v>511</v>
      </c>
      <c r="O388">
        <v>817</v>
      </c>
      <c r="P388">
        <v>19.600000000000001</v>
      </c>
      <c r="S388" t="s">
        <v>11747</v>
      </c>
      <c r="T388">
        <v>511</v>
      </c>
      <c r="U388" s="17">
        <v>19.57</v>
      </c>
      <c r="V388" s="18">
        <v>19.57</v>
      </c>
    </row>
    <row r="389" spans="1:22" x14ac:dyDescent="0.2">
      <c r="A389" s="3" t="str">
        <f>_xlfn.XLOOKUP(FIN_STUDY_GROUP_INFECTION[[#This Row],[STUDY_GROUP_FK]],'splitting ID'!C:C,'splitting ID'!A:A)</f>
        <v>CROW_2017</v>
      </c>
      <c r="B389" s="3" t="str">
        <f>_xlfn.XLOOKUP(FIN_STUDY_GROUP_INFECTION[[#This Row],[STUDY_GROUP_FK]],'splitting ID'!C:C,'splitting ID'!B:B)</f>
        <v>MSS</v>
      </c>
      <c r="C389" t="s">
        <v>13009</v>
      </c>
      <c r="D389" t="s">
        <v>10839</v>
      </c>
      <c r="E389" t="s">
        <v>10856</v>
      </c>
      <c r="G389" t="s">
        <v>6983</v>
      </c>
      <c r="H389">
        <v>1</v>
      </c>
      <c r="I389" t="s">
        <v>10607</v>
      </c>
      <c r="J389" t="s">
        <v>11744</v>
      </c>
      <c r="L389">
        <v>112</v>
      </c>
      <c r="M389">
        <v>417</v>
      </c>
      <c r="N389">
        <v>417</v>
      </c>
      <c r="O389">
        <v>735</v>
      </c>
      <c r="P389">
        <v>26.9</v>
      </c>
      <c r="S389" t="s">
        <v>11747</v>
      </c>
      <c r="T389">
        <v>417</v>
      </c>
      <c r="U389" s="17">
        <v>26.86</v>
      </c>
      <c r="V389" s="18">
        <v>26.86</v>
      </c>
    </row>
    <row r="390" spans="1:22" x14ac:dyDescent="0.2">
      <c r="A390" s="3" t="str">
        <f>_xlfn.XLOOKUP(FIN_STUDY_GROUP_INFECTION[[#This Row],[STUDY_GROUP_FK]],'splitting ID'!C:C,'splitting ID'!A:A)</f>
        <v>CROW_2018</v>
      </c>
      <c r="B390" s="3" t="str">
        <f>_xlfn.XLOOKUP(FIN_STUDY_GROUP_INFECTION[[#This Row],[STUDY_GROUP_FK]],'splitting ID'!C:C,'splitting ID'!B:B)</f>
        <v>ONE</v>
      </c>
      <c r="C390" t="s">
        <v>11746</v>
      </c>
      <c r="D390" t="s">
        <v>10835</v>
      </c>
      <c r="E390" t="s">
        <v>10856</v>
      </c>
      <c r="G390" t="s">
        <v>6983</v>
      </c>
      <c r="H390">
        <v>1</v>
      </c>
      <c r="I390" t="s">
        <v>10607</v>
      </c>
      <c r="J390" t="s">
        <v>11744</v>
      </c>
      <c r="L390">
        <v>66</v>
      </c>
      <c r="M390">
        <v>420</v>
      </c>
      <c r="N390">
        <v>420</v>
      </c>
      <c r="O390">
        <v>420</v>
      </c>
      <c r="P390">
        <v>15.7</v>
      </c>
      <c r="S390" t="s">
        <v>11747</v>
      </c>
      <c r="T390">
        <v>420</v>
      </c>
      <c r="U390" s="17">
        <v>15.71</v>
      </c>
      <c r="V390" s="18">
        <v>15.71</v>
      </c>
    </row>
    <row r="391" spans="1:22" x14ac:dyDescent="0.2">
      <c r="A391" s="3" t="str">
        <f>_xlfn.XLOOKUP(FIN_STUDY_GROUP_INFECTION[[#This Row],[STUDY_GROUP_FK]],'splitting ID'!C:C,'splitting ID'!A:A)</f>
        <v>CUNH_2015</v>
      </c>
      <c r="B391" s="3" t="str">
        <f>_xlfn.XLOOKUP(FIN_STUDY_GROUP_INFECTION[[#This Row],[STUDY_GROUP_FK]],'splitting ID'!C:C,'splitting ID'!B:B)</f>
        <v>ONE</v>
      </c>
      <c r="C391" t="s">
        <v>11748</v>
      </c>
      <c r="D391" t="s">
        <v>10835</v>
      </c>
      <c r="E391" t="s">
        <v>10872</v>
      </c>
      <c r="G391" t="s">
        <v>10606</v>
      </c>
      <c r="H391">
        <v>1</v>
      </c>
      <c r="I391" t="s">
        <v>10607</v>
      </c>
      <c r="J391" t="s">
        <v>11749</v>
      </c>
      <c r="L391">
        <v>6</v>
      </c>
      <c r="M391">
        <v>273</v>
      </c>
      <c r="N391">
        <v>292</v>
      </c>
      <c r="O391">
        <v>292</v>
      </c>
      <c r="P391">
        <v>2.2000000000000002</v>
      </c>
      <c r="T391">
        <v>273</v>
      </c>
      <c r="U391" s="17">
        <v>2.2000000000000002</v>
      </c>
      <c r="V391" s="18">
        <v>2.2000000000000002</v>
      </c>
    </row>
    <row r="392" spans="1:22" x14ac:dyDescent="0.2">
      <c r="A392" s="3" t="str">
        <f>_xlfn.XLOOKUP(FIN_STUDY_GROUP_INFECTION[[#This Row],[STUDY_GROUP_FK]],'splitting ID'!C:C,'splitting ID'!A:A)</f>
        <v>CUNH_2015</v>
      </c>
      <c r="B392" s="3" t="str">
        <f>_xlfn.XLOOKUP(FIN_STUDY_GROUP_INFECTION[[#This Row],[STUDY_GROUP_FK]],'splitting ID'!C:C,'splitting ID'!B:B)</f>
        <v>ONE</v>
      </c>
      <c r="C392" t="s">
        <v>11748</v>
      </c>
      <c r="D392" t="s">
        <v>10839</v>
      </c>
      <c r="E392" t="s">
        <v>10856</v>
      </c>
      <c r="G392" t="s">
        <v>6970</v>
      </c>
      <c r="H392">
        <v>1</v>
      </c>
      <c r="I392" t="s">
        <v>10607</v>
      </c>
      <c r="J392" t="s">
        <v>11744</v>
      </c>
      <c r="L392">
        <v>7</v>
      </c>
      <c r="M392">
        <v>279</v>
      </c>
      <c r="N392">
        <v>292</v>
      </c>
      <c r="O392">
        <v>292</v>
      </c>
      <c r="P392">
        <v>2.5</v>
      </c>
      <c r="T392">
        <v>279</v>
      </c>
      <c r="U392" s="17">
        <v>2.5099999999999998</v>
      </c>
      <c r="V392" s="18">
        <v>2.5099999999999998</v>
      </c>
    </row>
    <row r="393" spans="1:22" x14ac:dyDescent="0.2">
      <c r="A393" s="3" t="str">
        <f>_xlfn.XLOOKUP(FIN_STUDY_GROUP_INFECTION[[#This Row],[STUDY_GROUP_FK]],'splitting ID'!C:C,'splitting ID'!A:A)</f>
        <v>CUNH_2015</v>
      </c>
      <c r="B393" s="3" t="str">
        <f>_xlfn.XLOOKUP(FIN_STUDY_GROUP_INFECTION[[#This Row],[STUDY_GROUP_FK]],'splitting ID'!C:C,'splitting ID'!B:B)</f>
        <v>ONE</v>
      </c>
      <c r="C393" t="s">
        <v>11748</v>
      </c>
      <c r="D393" t="s">
        <v>10835</v>
      </c>
      <c r="E393" t="s">
        <v>10856</v>
      </c>
      <c r="G393" t="s">
        <v>6970</v>
      </c>
      <c r="H393">
        <v>1</v>
      </c>
      <c r="I393" t="s">
        <v>10607</v>
      </c>
      <c r="J393" t="s">
        <v>11744</v>
      </c>
      <c r="L393">
        <v>28</v>
      </c>
      <c r="M393">
        <v>279</v>
      </c>
      <c r="N393">
        <v>292</v>
      </c>
      <c r="O393">
        <v>292</v>
      </c>
      <c r="P393">
        <v>10</v>
      </c>
      <c r="T393">
        <v>279</v>
      </c>
      <c r="U393" s="17">
        <v>10.039999999999999</v>
      </c>
      <c r="V393" s="18">
        <v>10.039999999999999</v>
      </c>
    </row>
    <row r="394" spans="1:22" x14ac:dyDescent="0.2">
      <c r="A394" s="3" t="str">
        <f>_xlfn.XLOOKUP(FIN_STUDY_GROUP_INFECTION[[#This Row],[STUDY_GROUP_FK]],'splitting ID'!C:C,'splitting ID'!A:A)</f>
        <v>CUYL_2019</v>
      </c>
      <c r="B394" s="3" t="str">
        <f>_xlfn.XLOOKUP(FIN_STUDY_GROUP_INFECTION[[#This Row],[STUDY_GROUP_FK]],'splitting ID'!C:C,'splitting ID'!B:B)</f>
        <v>ONE</v>
      </c>
      <c r="C394" t="s">
        <v>11410</v>
      </c>
      <c r="D394" t="s">
        <v>10839</v>
      </c>
      <c r="E394" t="s">
        <v>10841</v>
      </c>
      <c r="G394" t="s">
        <v>10512</v>
      </c>
      <c r="H394">
        <v>2</v>
      </c>
      <c r="I394" t="s">
        <v>10607</v>
      </c>
      <c r="J394" t="s">
        <v>11411</v>
      </c>
      <c r="K394" t="s">
        <v>11414</v>
      </c>
      <c r="L394">
        <v>14</v>
      </c>
      <c r="M394">
        <v>190</v>
      </c>
      <c r="N394">
        <v>192</v>
      </c>
      <c r="O394">
        <v>192</v>
      </c>
      <c r="P394">
        <v>7</v>
      </c>
      <c r="S394" t="s">
        <v>11413</v>
      </c>
      <c r="T394">
        <v>190</v>
      </c>
      <c r="U394" s="17">
        <v>7.37</v>
      </c>
      <c r="V394" s="18">
        <v>7.37</v>
      </c>
    </row>
    <row r="395" spans="1:22" x14ac:dyDescent="0.2">
      <c r="A395" s="3" t="str">
        <f>_xlfn.XLOOKUP(FIN_STUDY_GROUP_INFECTION[[#This Row],[STUDY_GROUP_FK]],'splitting ID'!C:C,'splitting ID'!A:A)</f>
        <v>CUYL_2019</v>
      </c>
      <c r="B395" s="3" t="str">
        <f>_xlfn.XLOOKUP(FIN_STUDY_GROUP_INFECTION[[#This Row],[STUDY_GROUP_FK]],'splitting ID'!C:C,'splitting ID'!B:B)</f>
        <v>ONE</v>
      </c>
      <c r="C395" t="s">
        <v>11410</v>
      </c>
      <c r="D395" t="s">
        <v>10835</v>
      </c>
      <c r="E395" t="s">
        <v>10841</v>
      </c>
      <c r="G395" t="s">
        <v>10512</v>
      </c>
      <c r="H395">
        <v>2</v>
      </c>
      <c r="I395" t="s">
        <v>10607</v>
      </c>
      <c r="J395" t="s">
        <v>11411</v>
      </c>
      <c r="K395" t="s">
        <v>11412</v>
      </c>
      <c r="L395">
        <v>15</v>
      </c>
      <c r="M395">
        <v>190</v>
      </c>
      <c r="N395">
        <v>192</v>
      </c>
      <c r="O395">
        <v>192</v>
      </c>
      <c r="P395">
        <v>8.1</v>
      </c>
      <c r="S395" t="s">
        <v>11413</v>
      </c>
      <c r="T395">
        <v>190</v>
      </c>
      <c r="U395" s="17">
        <v>7.89</v>
      </c>
      <c r="V395" s="18">
        <v>7.89</v>
      </c>
    </row>
    <row r="396" spans="1:22" x14ac:dyDescent="0.2">
      <c r="A396" s="3" t="str">
        <f>_xlfn.XLOOKUP(FIN_STUDY_GROUP_INFECTION[[#This Row],[STUDY_GROUP_FK]],'splitting ID'!C:C,'splitting ID'!A:A)</f>
        <v>DADW_2023</v>
      </c>
      <c r="B396" s="3" t="str">
        <f>_xlfn.XLOOKUP(FIN_STUDY_GROUP_INFECTION[[#This Row],[STUDY_GROUP_FK]],'splitting ID'!C:C,'splitting ID'!B:B)</f>
        <v>ONE</v>
      </c>
      <c r="C396" t="s">
        <v>10939</v>
      </c>
      <c r="D396" t="s">
        <v>10858</v>
      </c>
      <c r="E396" t="s">
        <v>10859</v>
      </c>
      <c r="G396" t="s">
        <v>10512</v>
      </c>
      <c r="H396">
        <v>3</v>
      </c>
      <c r="I396" t="s">
        <v>10619</v>
      </c>
      <c r="J396" t="s">
        <v>10940</v>
      </c>
      <c r="K396" t="s">
        <v>10941</v>
      </c>
      <c r="L396">
        <v>46</v>
      </c>
      <c r="N396">
        <v>1974</v>
      </c>
      <c r="O396">
        <v>1974</v>
      </c>
      <c r="P396">
        <v>2.34</v>
      </c>
      <c r="S396" t="s">
        <v>10942</v>
      </c>
      <c r="T396">
        <v>1974</v>
      </c>
      <c r="U396" s="17">
        <v>2.3302938200000001</v>
      </c>
      <c r="V396" s="18">
        <v>2.33</v>
      </c>
    </row>
    <row r="397" spans="1:22" x14ac:dyDescent="0.2">
      <c r="A397" s="3" t="str">
        <f>_xlfn.XLOOKUP(FIN_STUDY_GROUP_INFECTION[[#This Row],[STUDY_GROUP_FK]],'splitting ID'!C:C,'splitting ID'!A:A)</f>
        <v>DASI_2023</v>
      </c>
      <c r="B397" s="3" t="str">
        <f>_xlfn.XLOOKUP(FIN_STUDY_GROUP_INFECTION[[#This Row],[STUDY_GROUP_FK]],'splitting ID'!C:C,'splitting ID'!B:B)</f>
        <v>ONE</v>
      </c>
      <c r="C397" t="s">
        <v>10943</v>
      </c>
      <c r="D397" t="s">
        <v>10858</v>
      </c>
      <c r="E397" t="s">
        <v>10859</v>
      </c>
      <c r="G397" t="s">
        <v>10512</v>
      </c>
      <c r="H397">
        <v>1</v>
      </c>
      <c r="I397" t="s">
        <v>10944</v>
      </c>
      <c r="J397" t="s">
        <v>10945</v>
      </c>
      <c r="L397">
        <v>20</v>
      </c>
      <c r="N397">
        <v>1477</v>
      </c>
      <c r="O397">
        <v>1477</v>
      </c>
      <c r="P397">
        <v>1.3</v>
      </c>
      <c r="T397">
        <v>1477</v>
      </c>
      <c r="U397" s="17">
        <v>1.3540961410000001</v>
      </c>
      <c r="V397" s="18">
        <v>1.35</v>
      </c>
    </row>
    <row r="398" spans="1:22" x14ac:dyDescent="0.2">
      <c r="A398" s="3" t="str">
        <f>_xlfn.XLOOKUP(FIN_STUDY_GROUP_INFECTION[[#This Row],[STUDY_GROUP_FK]],'splitting ID'!C:C,'splitting ID'!A:A)</f>
        <v>DASX_2018</v>
      </c>
      <c r="B398" s="3" t="str">
        <f>_xlfn.XLOOKUP(FIN_STUDY_GROUP_INFECTION[[#This Row],[STUDY_GROUP_FK]],'splitting ID'!C:C,'splitting ID'!B:B)</f>
        <v>ONE</v>
      </c>
      <c r="C398" t="s">
        <v>11750</v>
      </c>
      <c r="D398" t="s">
        <v>10858</v>
      </c>
      <c r="E398" t="s">
        <v>10859</v>
      </c>
      <c r="G398" t="s">
        <v>10512</v>
      </c>
      <c r="H398">
        <v>1</v>
      </c>
      <c r="I398" t="s">
        <v>10619</v>
      </c>
      <c r="J398" t="s">
        <v>11751</v>
      </c>
      <c r="L398">
        <v>67</v>
      </c>
      <c r="M398">
        <v>1110</v>
      </c>
      <c r="N398">
        <v>1110</v>
      </c>
      <c r="O398">
        <v>1110</v>
      </c>
      <c r="P398">
        <v>6.03</v>
      </c>
      <c r="S398" t="s">
        <v>11752</v>
      </c>
      <c r="T398">
        <v>1110</v>
      </c>
      <c r="U398" s="17">
        <v>6.04</v>
      </c>
      <c r="V398" s="18">
        <v>6.04</v>
      </c>
    </row>
    <row r="399" spans="1:22" x14ac:dyDescent="0.2">
      <c r="A399" s="3" t="str">
        <f>_xlfn.XLOOKUP(FIN_STUDY_GROUP_INFECTION[[#This Row],[STUDY_GROUP_FK]],'splitting ID'!C:C,'splitting ID'!A:A)</f>
        <v>DAVI_2019</v>
      </c>
      <c r="B399" s="3" t="str">
        <f>_xlfn.XLOOKUP(FIN_STUDY_GROUP_INFECTION[[#This Row],[STUDY_GROUP_FK]],'splitting ID'!C:C,'splitting ID'!B:B)</f>
        <v>MAL</v>
      </c>
      <c r="C399" t="s">
        <v>10760</v>
      </c>
      <c r="D399" t="s">
        <v>10839</v>
      </c>
      <c r="E399" t="s">
        <v>10872</v>
      </c>
      <c r="G399" t="s">
        <v>10606</v>
      </c>
      <c r="H399">
        <v>1</v>
      </c>
      <c r="I399" t="s">
        <v>10607</v>
      </c>
      <c r="J399" t="s">
        <v>11537</v>
      </c>
      <c r="L399">
        <v>59</v>
      </c>
      <c r="M399">
        <v>2835</v>
      </c>
      <c r="N399">
        <v>2850</v>
      </c>
      <c r="O399">
        <v>2850</v>
      </c>
      <c r="P399">
        <v>1.9</v>
      </c>
      <c r="S399" t="s">
        <v>11538</v>
      </c>
      <c r="T399">
        <v>2835</v>
      </c>
      <c r="U399" s="17">
        <v>2.08</v>
      </c>
      <c r="V399" s="18">
        <v>1.9</v>
      </c>
    </row>
    <row r="400" spans="1:22" x14ac:dyDescent="0.2">
      <c r="A400" s="3" t="str">
        <f>_xlfn.XLOOKUP(FIN_STUDY_GROUP_INFECTION[[#This Row],[STUDY_GROUP_FK]],'splitting ID'!C:C,'splitting ID'!A:A)</f>
        <v>DAVI_2019</v>
      </c>
      <c r="B400" s="3" t="str">
        <f>_xlfn.XLOOKUP(FIN_STUDY_GROUP_INFECTION[[#This Row],[STUDY_GROUP_FK]],'splitting ID'!C:C,'splitting ID'!B:B)</f>
        <v>FEM</v>
      </c>
      <c r="C400" t="s">
        <v>10757</v>
      </c>
      <c r="D400" t="s">
        <v>10839</v>
      </c>
      <c r="E400" t="s">
        <v>10859</v>
      </c>
      <c r="G400" t="s">
        <v>10606</v>
      </c>
      <c r="H400">
        <v>1</v>
      </c>
      <c r="I400" t="s">
        <v>10607</v>
      </c>
      <c r="J400" t="s">
        <v>11537</v>
      </c>
      <c r="L400">
        <v>161</v>
      </c>
      <c r="M400">
        <v>4633</v>
      </c>
      <c r="N400">
        <v>4640</v>
      </c>
      <c r="O400">
        <v>4640</v>
      </c>
      <c r="P400">
        <v>3.7</v>
      </c>
      <c r="S400" t="s">
        <v>11538</v>
      </c>
      <c r="T400">
        <v>4633</v>
      </c>
      <c r="U400" s="17">
        <v>3.48</v>
      </c>
      <c r="V400" s="18">
        <v>3.7</v>
      </c>
    </row>
    <row r="401" spans="1:22" x14ac:dyDescent="0.2">
      <c r="A401" s="3" t="str">
        <f>_xlfn.XLOOKUP(FIN_STUDY_GROUP_INFECTION[[#This Row],[STUDY_GROUP_FK]],'splitting ID'!C:C,'splitting ID'!A:A)</f>
        <v>DAVI_2019</v>
      </c>
      <c r="B401" s="3" t="str">
        <f>_xlfn.XLOOKUP(FIN_STUDY_GROUP_INFECTION[[#This Row],[STUDY_GROUP_FK]],'splitting ID'!C:C,'splitting ID'!B:B)</f>
        <v>MAL</v>
      </c>
      <c r="C401" t="s">
        <v>10760</v>
      </c>
      <c r="D401" t="s">
        <v>10858</v>
      </c>
      <c r="E401" t="s">
        <v>10872</v>
      </c>
      <c r="G401" t="s">
        <v>10606</v>
      </c>
      <c r="H401">
        <v>1</v>
      </c>
      <c r="I401" t="s">
        <v>10607</v>
      </c>
      <c r="J401" t="s">
        <v>11537</v>
      </c>
      <c r="L401">
        <v>145</v>
      </c>
      <c r="M401">
        <v>2834</v>
      </c>
      <c r="N401">
        <v>2850</v>
      </c>
      <c r="O401">
        <v>2850</v>
      </c>
      <c r="P401">
        <v>4.5999999999999996</v>
      </c>
      <c r="S401" t="s">
        <v>11538</v>
      </c>
      <c r="T401">
        <v>2834</v>
      </c>
      <c r="U401" s="17">
        <v>5.12</v>
      </c>
      <c r="V401" s="18">
        <v>4.5999999999999996</v>
      </c>
    </row>
    <row r="402" spans="1:22" x14ac:dyDescent="0.2">
      <c r="A402" s="3" t="str">
        <f>_xlfn.XLOOKUP(FIN_STUDY_GROUP_INFECTION[[#This Row],[STUDY_GROUP_FK]],'splitting ID'!C:C,'splitting ID'!A:A)</f>
        <v>DAVI_2019</v>
      </c>
      <c r="B402" s="3" t="str">
        <f>_xlfn.XLOOKUP(FIN_STUDY_GROUP_INFECTION[[#This Row],[STUDY_GROUP_FK]],'splitting ID'!C:C,'splitting ID'!B:B)</f>
        <v>MAL</v>
      </c>
      <c r="C402" t="s">
        <v>10760</v>
      </c>
      <c r="D402" t="s">
        <v>10835</v>
      </c>
      <c r="E402" t="s">
        <v>10872</v>
      </c>
      <c r="G402" t="s">
        <v>10606</v>
      </c>
      <c r="H402">
        <v>1</v>
      </c>
      <c r="I402" t="s">
        <v>10607</v>
      </c>
      <c r="J402" t="s">
        <v>11537</v>
      </c>
      <c r="L402">
        <v>169</v>
      </c>
      <c r="M402">
        <v>2835</v>
      </c>
      <c r="N402">
        <v>2850</v>
      </c>
      <c r="O402">
        <v>2850</v>
      </c>
      <c r="P402">
        <v>5.5</v>
      </c>
      <c r="S402" t="s">
        <v>11538</v>
      </c>
      <c r="T402">
        <v>2835</v>
      </c>
      <c r="U402" s="17">
        <v>5.96</v>
      </c>
      <c r="V402" s="18">
        <v>5.5</v>
      </c>
    </row>
    <row r="403" spans="1:22" x14ac:dyDescent="0.2">
      <c r="A403" s="3" t="str">
        <f>_xlfn.XLOOKUP(FIN_STUDY_GROUP_INFECTION[[#This Row],[STUDY_GROUP_FK]],'splitting ID'!C:C,'splitting ID'!A:A)</f>
        <v>DAVI_2019</v>
      </c>
      <c r="B403" s="3" t="str">
        <f>_xlfn.XLOOKUP(FIN_STUDY_GROUP_INFECTION[[#This Row],[STUDY_GROUP_FK]],'splitting ID'!C:C,'splitting ID'!B:B)</f>
        <v>FEM</v>
      </c>
      <c r="C403" t="s">
        <v>10757</v>
      </c>
      <c r="D403" t="s">
        <v>10835</v>
      </c>
      <c r="E403" t="s">
        <v>10859</v>
      </c>
      <c r="G403" t="s">
        <v>10606</v>
      </c>
      <c r="H403">
        <v>1</v>
      </c>
      <c r="I403" t="s">
        <v>10607</v>
      </c>
      <c r="J403" t="s">
        <v>11537</v>
      </c>
      <c r="L403">
        <v>434</v>
      </c>
      <c r="M403">
        <v>4633</v>
      </c>
      <c r="N403">
        <v>4640</v>
      </c>
      <c r="O403">
        <v>4640</v>
      </c>
      <c r="P403">
        <v>9.6</v>
      </c>
      <c r="S403" t="s">
        <v>11538</v>
      </c>
      <c r="T403">
        <v>4633</v>
      </c>
      <c r="U403" s="17">
        <v>9.3699999999999992</v>
      </c>
      <c r="V403" s="18">
        <v>9.6</v>
      </c>
    </row>
    <row r="404" spans="1:22" x14ac:dyDescent="0.2">
      <c r="A404" s="3" t="str">
        <f>_xlfn.XLOOKUP(FIN_STUDY_GROUP_INFECTION[[#This Row],[STUDY_GROUP_FK]],'splitting ID'!C:C,'splitting ID'!A:A)</f>
        <v>DAVI_2019</v>
      </c>
      <c r="B404" s="3" t="str">
        <f>_xlfn.XLOOKUP(FIN_STUDY_GROUP_INFECTION[[#This Row],[STUDY_GROUP_FK]],'splitting ID'!C:C,'splitting ID'!B:B)</f>
        <v>FEM</v>
      </c>
      <c r="C404" t="s">
        <v>10757</v>
      </c>
      <c r="D404" t="s">
        <v>10858</v>
      </c>
      <c r="E404" t="s">
        <v>10859</v>
      </c>
      <c r="G404" t="s">
        <v>10606</v>
      </c>
      <c r="H404">
        <v>1</v>
      </c>
      <c r="I404" t="s">
        <v>10607</v>
      </c>
      <c r="J404" t="s">
        <v>11537</v>
      </c>
      <c r="L404">
        <v>754</v>
      </c>
      <c r="M404">
        <v>4633</v>
      </c>
      <c r="N404">
        <v>4640</v>
      </c>
      <c r="O404">
        <v>4640</v>
      </c>
      <c r="P404">
        <v>14.2</v>
      </c>
      <c r="S404" t="s">
        <v>11538</v>
      </c>
      <c r="T404">
        <v>4633</v>
      </c>
      <c r="U404" s="17">
        <v>16.27</v>
      </c>
      <c r="V404" s="18">
        <v>14.2</v>
      </c>
    </row>
    <row r="405" spans="1:22" x14ac:dyDescent="0.2">
      <c r="A405" s="3" t="str">
        <f>_xlfn.XLOOKUP(FIN_STUDY_GROUP_INFECTION[[#This Row],[STUDY_GROUP_FK]],'splitting ID'!C:C,'splitting ID'!A:A)</f>
        <v>DAVI_2023</v>
      </c>
      <c r="B405" s="3" t="str">
        <f>_xlfn.XLOOKUP(FIN_STUDY_GROUP_INFECTION[[#This Row],[STUDY_GROUP_FK]],'splitting ID'!C:C,'splitting ID'!B:B)</f>
        <v>ONE</v>
      </c>
      <c r="C405" t="s">
        <v>10946</v>
      </c>
      <c r="D405" t="s">
        <v>10858</v>
      </c>
      <c r="E405" t="s">
        <v>7784</v>
      </c>
      <c r="F405" t="s">
        <v>10947</v>
      </c>
      <c r="G405" t="s">
        <v>10512</v>
      </c>
      <c r="H405">
        <v>1</v>
      </c>
      <c r="I405" t="s">
        <v>10607</v>
      </c>
      <c r="J405" t="s">
        <v>10948</v>
      </c>
      <c r="L405">
        <v>74</v>
      </c>
      <c r="M405">
        <v>138</v>
      </c>
      <c r="N405">
        <v>178</v>
      </c>
      <c r="O405">
        <v>183</v>
      </c>
      <c r="S405" t="s">
        <v>10949</v>
      </c>
      <c r="T405">
        <v>138</v>
      </c>
      <c r="U405" s="17">
        <v>53.623188405999997</v>
      </c>
      <c r="V405" s="18">
        <v>53.62</v>
      </c>
    </row>
    <row r="406" spans="1:22" x14ac:dyDescent="0.2">
      <c r="A406" s="3" t="str">
        <f>_xlfn.XLOOKUP(FIN_STUDY_GROUP_INFECTION[[#This Row],[STUDY_GROUP_FK]],'splitting ID'!C:C,'splitting ID'!A:A)</f>
        <v>DEAB_2016</v>
      </c>
      <c r="B406" s="3" t="str">
        <f>_xlfn.XLOOKUP(FIN_STUDY_GROUP_INFECTION[[#This Row],[STUDY_GROUP_FK]],'splitting ID'!C:C,'splitting ID'!B:B)</f>
        <v>ONE</v>
      </c>
      <c r="C406" t="s">
        <v>11753</v>
      </c>
      <c r="D406" t="s">
        <v>10858</v>
      </c>
      <c r="E406" t="s">
        <v>7784</v>
      </c>
      <c r="F406" t="s">
        <v>11754</v>
      </c>
      <c r="G406" t="s">
        <v>10512</v>
      </c>
      <c r="H406">
        <v>1</v>
      </c>
      <c r="I406" t="s">
        <v>10619</v>
      </c>
      <c r="J406" t="s">
        <v>11755</v>
      </c>
      <c r="L406">
        <v>29</v>
      </c>
      <c r="M406">
        <v>838</v>
      </c>
      <c r="N406">
        <v>838</v>
      </c>
      <c r="O406">
        <v>838</v>
      </c>
      <c r="P406">
        <v>3.5</v>
      </c>
      <c r="T406">
        <v>838</v>
      </c>
      <c r="U406" s="17">
        <v>3.46</v>
      </c>
      <c r="V406" s="18">
        <v>3.46</v>
      </c>
    </row>
    <row r="407" spans="1:22" x14ac:dyDescent="0.2">
      <c r="A407" s="3" t="str">
        <f>_xlfn.XLOOKUP(FIN_STUDY_GROUP_INFECTION[[#This Row],[STUDY_GROUP_FK]],'splitting ID'!C:C,'splitting ID'!A:A)</f>
        <v>DEAB_2016</v>
      </c>
      <c r="B407" s="3" t="str">
        <f>_xlfn.XLOOKUP(FIN_STUDY_GROUP_INFECTION[[#This Row],[STUDY_GROUP_FK]],'splitting ID'!C:C,'splitting ID'!B:B)</f>
        <v>ONE</v>
      </c>
      <c r="C407" t="s">
        <v>11753</v>
      </c>
      <c r="D407" t="s">
        <v>10839</v>
      </c>
      <c r="E407" t="s">
        <v>7784</v>
      </c>
      <c r="F407" t="s">
        <v>11754</v>
      </c>
      <c r="G407" t="s">
        <v>10512</v>
      </c>
      <c r="H407">
        <v>1</v>
      </c>
      <c r="I407" t="s">
        <v>10619</v>
      </c>
      <c r="J407" t="s">
        <v>11755</v>
      </c>
      <c r="L407">
        <v>39</v>
      </c>
      <c r="M407">
        <v>838</v>
      </c>
      <c r="N407">
        <v>838</v>
      </c>
      <c r="O407">
        <v>838</v>
      </c>
      <c r="P407">
        <v>4.7</v>
      </c>
      <c r="T407">
        <v>838</v>
      </c>
      <c r="U407" s="17">
        <v>4.6500000000000004</v>
      </c>
      <c r="V407" s="18">
        <v>4.6500000000000004</v>
      </c>
    </row>
    <row r="408" spans="1:22" x14ac:dyDescent="0.2">
      <c r="A408" s="3" t="str">
        <f>_xlfn.XLOOKUP(FIN_STUDY_GROUP_INFECTION[[#This Row],[STUDY_GROUP_FK]],'splitting ID'!C:C,'splitting ID'!A:A)</f>
        <v>DEAB_2016</v>
      </c>
      <c r="B408" s="3" t="str">
        <f>_xlfn.XLOOKUP(FIN_STUDY_GROUP_INFECTION[[#This Row],[STUDY_GROUP_FK]],'splitting ID'!C:C,'splitting ID'!B:B)</f>
        <v>ONE</v>
      </c>
      <c r="C408" t="s">
        <v>11753</v>
      </c>
      <c r="D408" t="s">
        <v>10835</v>
      </c>
      <c r="E408" t="s">
        <v>7784</v>
      </c>
      <c r="F408" t="s">
        <v>11754</v>
      </c>
      <c r="G408" t="s">
        <v>10512</v>
      </c>
      <c r="H408">
        <v>1</v>
      </c>
      <c r="I408" t="s">
        <v>10619</v>
      </c>
      <c r="J408" t="s">
        <v>11755</v>
      </c>
      <c r="L408">
        <v>86</v>
      </c>
      <c r="M408">
        <v>838</v>
      </c>
      <c r="N408">
        <v>838</v>
      </c>
      <c r="O408">
        <v>838</v>
      </c>
      <c r="P408">
        <v>10.3</v>
      </c>
      <c r="T408">
        <v>838</v>
      </c>
      <c r="U408" s="17">
        <v>10.26</v>
      </c>
      <c r="V408" s="18">
        <v>10.26</v>
      </c>
    </row>
    <row r="409" spans="1:22" x14ac:dyDescent="0.2">
      <c r="A409" s="3" t="str">
        <f>_xlfn.XLOOKUP(FIN_STUDY_GROUP_INFECTION[[#This Row],[STUDY_GROUP_FK]],'splitting ID'!C:C,'splitting ID'!A:A)</f>
        <v>DEAN_2021</v>
      </c>
      <c r="B409" s="3" t="str">
        <f>_xlfn.XLOOKUP(FIN_STUDY_GROUP_INFECTION[[#This Row],[STUDY_GROUP_FK]],'splitting ID'!C:C,'splitting ID'!B:B)</f>
        <v>ONE</v>
      </c>
      <c r="C409" t="s">
        <v>11415</v>
      </c>
      <c r="D409" t="s">
        <v>10839</v>
      </c>
      <c r="E409" t="s">
        <v>10859</v>
      </c>
      <c r="G409" t="s">
        <v>10512</v>
      </c>
      <c r="H409">
        <v>1</v>
      </c>
      <c r="I409" t="s">
        <v>10607</v>
      </c>
      <c r="J409" t="s">
        <v>11397</v>
      </c>
      <c r="L409">
        <v>15</v>
      </c>
      <c r="M409">
        <v>327</v>
      </c>
      <c r="N409">
        <v>327</v>
      </c>
      <c r="O409">
        <v>327</v>
      </c>
      <c r="S409" t="s">
        <v>11361</v>
      </c>
      <c r="T409">
        <v>327</v>
      </c>
      <c r="U409" s="17">
        <v>4.59</v>
      </c>
      <c r="V409" s="18">
        <v>4.59</v>
      </c>
    </row>
    <row r="410" spans="1:22" x14ac:dyDescent="0.2">
      <c r="A410" s="3" t="str">
        <f>_xlfn.XLOOKUP(FIN_STUDY_GROUP_INFECTION[[#This Row],[STUDY_GROUP_FK]],'splitting ID'!C:C,'splitting ID'!A:A)</f>
        <v>DEAN_2021</v>
      </c>
      <c r="B410" s="3" t="str">
        <f>_xlfn.XLOOKUP(FIN_STUDY_GROUP_INFECTION[[#This Row],[STUDY_GROUP_FK]],'splitting ID'!C:C,'splitting ID'!B:B)</f>
        <v>ONE</v>
      </c>
      <c r="C410" t="s">
        <v>11415</v>
      </c>
      <c r="D410" t="s">
        <v>10858</v>
      </c>
      <c r="E410" t="s">
        <v>10859</v>
      </c>
      <c r="G410" t="s">
        <v>10512</v>
      </c>
      <c r="H410">
        <v>1</v>
      </c>
      <c r="I410" t="s">
        <v>10860</v>
      </c>
      <c r="J410" t="s">
        <v>10988</v>
      </c>
      <c r="L410">
        <v>15</v>
      </c>
      <c r="M410">
        <v>327</v>
      </c>
      <c r="N410">
        <v>327</v>
      </c>
      <c r="O410">
        <v>327</v>
      </c>
      <c r="S410" t="s">
        <v>11361</v>
      </c>
      <c r="T410">
        <v>327</v>
      </c>
      <c r="U410" s="17">
        <v>4.59</v>
      </c>
      <c r="V410" s="18">
        <v>4.59</v>
      </c>
    </row>
    <row r="411" spans="1:22" x14ac:dyDescent="0.2">
      <c r="A411" s="3" t="str">
        <f>_xlfn.XLOOKUP(FIN_STUDY_GROUP_INFECTION[[#This Row],[STUDY_GROUP_FK]],'splitting ID'!C:C,'splitting ID'!A:A)</f>
        <v>DEAN_2021</v>
      </c>
      <c r="B411" s="3" t="str">
        <f>_xlfn.XLOOKUP(FIN_STUDY_GROUP_INFECTION[[#This Row],[STUDY_GROUP_FK]],'splitting ID'!C:C,'splitting ID'!B:B)</f>
        <v>ONE</v>
      </c>
      <c r="C411" t="s">
        <v>11415</v>
      </c>
      <c r="D411" t="s">
        <v>10835</v>
      </c>
      <c r="E411" t="s">
        <v>10859</v>
      </c>
      <c r="G411" t="s">
        <v>10512</v>
      </c>
      <c r="H411">
        <v>2</v>
      </c>
      <c r="I411" t="s">
        <v>10607</v>
      </c>
      <c r="J411" t="s">
        <v>11397</v>
      </c>
      <c r="K411" t="s">
        <v>11416</v>
      </c>
      <c r="L411">
        <v>55</v>
      </c>
      <c r="M411">
        <v>327</v>
      </c>
      <c r="N411">
        <v>327</v>
      </c>
      <c r="O411">
        <v>327</v>
      </c>
      <c r="P411">
        <v>16.82</v>
      </c>
      <c r="T411">
        <v>327</v>
      </c>
      <c r="U411" s="17">
        <v>16.82</v>
      </c>
      <c r="V411" s="18">
        <v>16.82</v>
      </c>
    </row>
    <row r="412" spans="1:22" x14ac:dyDescent="0.2">
      <c r="A412" s="3" t="str">
        <f>_xlfn.XLOOKUP(FIN_STUDY_GROUP_INFECTION[[#This Row],[STUDY_GROUP_FK]],'splitting ID'!C:C,'splitting ID'!A:A)</f>
        <v>DEBA_2016</v>
      </c>
      <c r="B412" s="3" t="str">
        <f>_xlfn.XLOOKUP(FIN_STUDY_GROUP_INFECTION[[#This Row],[STUDY_GROUP_FK]],'splitting ID'!C:C,'splitting ID'!B:B)</f>
        <v>ONE</v>
      </c>
      <c r="C412" t="s">
        <v>12450</v>
      </c>
      <c r="D412" t="s">
        <v>10835</v>
      </c>
      <c r="E412" t="s">
        <v>10841</v>
      </c>
      <c r="G412" t="s">
        <v>10512</v>
      </c>
      <c r="H412">
        <v>2</v>
      </c>
      <c r="I412" t="s">
        <v>10607</v>
      </c>
      <c r="J412" t="s">
        <v>12451</v>
      </c>
      <c r="K412" t="s">
        <v>12452</v>
      </c>
      <c r="L412">
        <v>9</v>
      </c>
      <c r="M412">
        <v>137</v>
      </c>
      <c r="N412">
        <v>137</v>
      </c>
      <c r="O412">
        <v>351</v>
      </c>
      <c r="S412" t="s">
        <v>12453</v>
      </c>
      <c r="T412">
        <v>137</v>
      </c>
      <c r="U412" s="17">
        <v>6.57</v>
      </c>
      <c r="V412" s="18">
        <v>6.57</v>
      </c>
    </row>
    <row r="413" spans="1:22" x14ac:dyDescent="0.2">
      <c r="A413" s="3" t="str">
        <f>_xlfn.XLOOKUP(FIN_STUDY_GROUP_INFECTION[[#This Row],[STUDY_GROUP_FK]],'splitting ID'!C:C,'splitting ID'!A:A)</f>
        <v>DEBA_2020</v>
      </c>
      <c r="B413" s="3" t="str">
        <f>_xlfn.XLOOKUP(FIN_STUDY_GROUP_INFECTION[[#This Row],[STUDY_GROUP_FK]],'splitting ID'!C:C,'splitting ID'!B:B)</f>
        <v>ONE</v>
      </c>
      <c r="C413" t="s">
        <v>11539</v>
      </c>
      <c r="D413" t="s">
        <v>10839</v>
      </c>
      <c r="E413" t="s">
        <v>7784</v>
      </c>
      <c r="F413" t="s">
        <v>11540</v>
      </c>
      <c r="G413" t="s">
        <v>6983</v>
      </c>
      <c r="H413">
        <v>2</v>
      </c>
      <c r="I413" t="s">
        <v>10607</v>
      </c>
      <c r="J413" t="s">
        <v>11541</v>
      </c>
      <c r="K413" t="s">
        <v>11542</v>
      </c>
      <c r="L413">
        <v>57</v>
      </c>
      <c r="M413">
        <v>497</v>
      </c>
      <c r="N413">
        <v>503</v>
      </c>
      <c r="O413">
        <v>503</v>
      </c>
      <c r="P413">
        <v>11.5</v>
      </c>
      <c r="S413" t="s">
        <v>11543</v>
      </c>
      <c r="T413">
        <v>497</v>
      </c>
      <c r="U413" s="17">
        <v>11.47</v>
      </c>
      <c r="V413" s="18">
        <v>11.47</v>
      </c>
    </row>
    <row r="414" spans="1:22" x14ac:dyDescent="0.2">
      <c r="A414" s="3" t="str">
        <f>_xlfn.XLOOKUP(FIN_STUDY_GROUP_INFECTION[[#This Row],[STUDY_GROUP_FK]],'splitting ID'!C:C,'splitting ID'!A:A)</f>
        <v>DEBA_2020</v>
      </c>
      <c r="B414" s="3" t="str">
        <f>_xlfn.XLOOKUP(FIN_STUDY_GROUP_INFECTION[[#This Row],[STUDY_GROUP_FK]],'splitting ID'!C:C,'splitting ID'!B:B)</f>
        <v>ONE</v>
      </c>
      <c r="C414" t="s">
        <v>11539</v>
      </c>
      <c r="D414" t="s">
        <v>10835</v>
      </c>
      <c r="E414" t="s">
        <v>7784</v>
      </c>
      <c r="F414" t="s">
        <v>11540</v>
      </c>
      <c r="G414" t="s">
        <v>6983</v>
      </c>
      <c r="H414">
        <v>2</v>
      </c>
      <c r="I414" t="s">
        <v>10607</v>
      </c>
      <c r="J414" t="s">
        <v>11541</v>
      </c>
      <c r="K414" t="s">
        <v>11542</v>
      </c>
      <c r="L414">
        <v>72</v>
      </c>
      <c r="M414">
        <v>497</v>
      </c>
      <c r="N414">
        <v>503</v>
      </c>
      <c r="O414">
        <v>503</v>
      </c>
      <c r="P414">
        <v>14.5</v>
      </c>
      <c r="S414" t="s">
        <v>11543</v>
      </c>
      <c r="T414">
        <v>497</v>
      </c>
      <c r="U414" s="17">
        <v>14.49</v>
      </c>
      <c r="V414" s="18">
        <v>14.49</v>
      </c>
    </row>
    <row r="415" spans="1:22" x14ac:dyDescent="0.2">
      <c r="A415" s="3" t="str">
        <f>_xlfn.XLOOKUP(FIN_STUDY_GROUP_INFECTION[[#This Row],[STUDY_GROUP_FK]],'splitting ID'!C:C,'splitting ID'!A:A)</f>
        <v>DEHG_2017</v>
      </c>
      <c r="B415" s="3" t="str">
        <f>_xlfn.XLOOKUP(FIN_STUDY_GROUP_INFECTION[[#This Row],[STUDY_GROUP_FK]],'splitting ID'!C:C,'splitting ID'!B:B)</f>
        <v>CON</v>
      </c>
      <c r="C415" t="s">
        <v>13011</v>
      </c>
      <c r="D415" t="s">
        <v>10835</v>
      </c>
      <c r="E415" t="s">
        <v>7784</v>
      </c>
      <c r="F415" t="s">
        <v>12885</v>
      </c>
      <c r="G415" t="s">
        <v>10606</v>
      </c>
      <c r="H415">
        <v>2</v>
      </c>
      <c r="I415" t="s">
        <v>10619</v>
      </c>
      <c r="J415" t="s">
        <v>13012</v>
      </c>
      <c r="K415" t="s">
        <v>13013</v>
      </c>
      <c r="L415">
        <v>0</v>
      </c>
      <c r="M415">
        <v>250</v>
      </c>
      <c r="N415">
        <v>250</v>
      </c>
      <c r="O415">
        <v>250</v>
      </c>
      <c r="P415">
        <v>0</v>
      </c>
      <c r="S415" t="s">
        <v>13014</v>
      </c>
      <c r="T415">
        <v>250</v>
      </c>
      <c r="U415" s="17">
        <v>0</v>
      </c>
      <c r="V415" s="18">
        <v>0</v>
      </c>
    </row>
    <row r="416" spans="1:22" x14ac:dyDescent="0.2">
      <c r="A416" s="3" t="str">
        <f>_xlfn.XLOOKUP(FIN_STUDY_GROUP_INFECTION[[#This Row],[STUDY_GROUP_FK]],'splitting ID'!C:C,'splitting ID'!A:A)</f>
        <v>DEHG_2017</v>
      </c>
      <c r="B416" s="3" t="str">
        <f>_xlfn.XLOOKUP(FIN_STUDY_GROUP_INFECTION[[#This Row],[STUDY_GROUP_FK]],'splitting ID'!C:C,'splitting ID'!B:B)</f>
        <v>MAL</v>
      </c>
      <c r="C416" t="s">
        <v>13017</v>
      </c>
      <c r="D416" t="s">
        <v>10835</v>
      </c>
      <c r="E416" t="s">
        <v>7784</v>
      </c>
      <c r="F416" t="s">
        <v>13018</v>
      </c>
      <c r="G416" t="s">
        <v>10606</v>
      </c>
      <c r="H416">
        <v>2</v>
      </c>
      <c r="I416" t="s">
        <v>10619</v>
      </c>
      <c r="J416" t="s">
        <v>13012</v>
      </c>
      <c r="K416" t="s">
        <v>13013</v>
      </c>
      <c r="L416">
        <v>11</v>
      </c>
      <c r="M416">
        <v>250</v>
      </c>
      <c r="N416">
        <v>250</v>
      </c>
      <c r="O416">
        <v>250</v>
      </c>
      <c r="P416">
        <v>4.4000000000000004</v>
      </c>
      <c r="S416" t="s">
        <v>13019</v>
      </c>
      <c r="T416">
        <v>250</v>
      </c>
      <c r="U416" s="17">
        <v>4.4000000000000004</v>
      </c>
      <c r="V416" s="18">
        <v>4.4000000000000004</v>
      </c>
    </row>
    <row r="417" spans="1:22" x14ac:dyDescent="0.2">
      <c r="A417" s="3" t="str">
        <f>_xlfn.XLOOKUP(FIN_STUDY_GROUP_INFECTION[[#This Row],[STUDY_GROUP_FK]],'splitting ID'!C:C,'splitting ID'!A:A)</f>
        <v>DEHG_2017</v>
      </c>
      <c r="B417" s="3" t="str">
        <f>_xlfn.XLOOKUP(FIN_STUDY_GROUP_INFECTION[[#This Row],[STUDY_GROUP_FK]],'splitting ID'!C:C,'splitting ID'!B:B)</f>
        <v>FEM</v>
      </c>
      <c r="C417" t="s">
        <v>13015</v>
      </c>
      <c r="D417" t="s">
        <v>10835</v>
      </c>
      <c r="E417" t="s">
        <v>7784</v>
      </c>
      <c r="F417" t="s">
        <v>12885</v>
      </c>
      <c r="G417" t="s">
        <v>10606</v>
      </c>
      <c r="H417">
        <v>2</v>
      </c>
      <c r="I417" t="s">
        <v>10619</v>
      </c>
      <c r="J417" t="s">
        <v>13012</v>
      </c>
      <c r="K417" t="s">
        <v>13013</v>
      </c>
      <c r="L417">
        <v>12</v>
      </c>
      <c r="M417">
        <v>250</v>
      </c>
      <c r="N417">
        <v>250</v>
      </c>
      <c r="O417">
        <v>250</v>
      </c>
      <c r="P417">
        <v>4.8</v>
      </c>
      <c r="S417" t="s">
        <v>13016</v>
      </c>
      <c r="T417">
        <v>250</v>
      </c>
      <c r="U417" s="17">
        <v>4.8</v>
      </c>
      <c r="V417" s="18">
        <v>4.8</v>
      </c>
    </row>
    <row r="418" spans="1:22" x14ac:dyDescent="0.2">
      <c r="A418" s="3" t="str">
        <f>_xlfn.XLOOKUP(FIN_STUDY_GROUP_INFECTION[[#This Row],[STUDY_GROUP_FK]],'splitting ID'!C:C,'splitting ID'!A:A)</f>
        <v>DELA_2022</v>
      </c>
      <c r="B418" s="3" t="str">
        <f>_xlfn.XLOOKUP(FIN_STUDY_GROUP_INFECTION[[#This Row],[STUDY_GROUP_FK]],'splitting ID'!C:C,'splitting ID'!B:B)</f>
        <v>ONE</v>
      </c>
      <c r="C418" t="s">
        <v>10581</v>
      </c>
      <c r="D418" t="s">
        <v>10839</v>
      </c>
      <c r="E418" t="s">
        <v>10950</v>
      </c>
      <c r="G418" t="s">
        <v>10512</v>
      </c>
      <c r="H418">
        <v>1</v>
      </c>
      <c r="I418" t="s">
        <v>10607</v>
      </c>
      <c r="J418" t="s">
        <v>6970</v>
      </c>
      <c r="L418">
        <v>210</v>
      </c>
      <c r="N418">
        <v>3189</v>
      </c>
      <c r="O418">
        <v>4878</v>
      </c>
      <c r="P418">
        <v>6.6</v>
      </c>
      <c r="T418">
        <v>3189</v>
      </c>
      <c r="U418" s="17">
        <v>6.5851364060000002</v>
      </c>
      <c r="V418" s="18">
        <v>6.59</v>
      </c>
    </row>
    <row r="419" spans="1:22" x14ac:dyDescent="0.2">
      <c r="A419" s="3" t="str">
        <f>_xlfn.XLOOKUP(FIN_STUDY_GROUP_INFECTION[[#This Row],[STUDY_GROUP_FK]],'splitting ID'!C:C,'splitting ID'!A:A)</f>
        <v>DELA_2022</v>
      </c>
      <c r="B419" s="3" t="str">
        <f>_xlfn.XLOOKUP(FIN_STUDY_GROUP_INFECTION[[#This Row],[STUDY_GROUP_FK]],'splitting ID'!C:C,'splitting ID'!B:B)</f>
        <v>ONE</v>
      </c>
      <c r="C419" t="s">
        <v>10581</v>
      </c>
      <c r="D419" t="s">
        <v>10858</v>
      </c>
      <c r="E419" t="s">
        <v>10950</v>
      </c>
      <c r="G419" t="s">
        <v>10512</v>
      </c>
      <c r="H419">
        <v>1</v>
      </c>
      <c r="I419" t="s">
        <v>10893</v>
      </c>
      <c r="J419" t="s">
        <v>10951</v>
      </c>
      <c r="L419">
        <v>270</v>
      </c>
      <c r="N419">
        <v>3133</v>
      </c>
      <c r="O419">
        <v>4878</v>
      </c>
      <c r="P419">
        <v>8.6</v>
      </c>
      <c r="T419">
        <v>3133</v>
      </c>
      <c r="U419" s="17">
        <v>8.617938079</v>
      </c>
      <c r="V419" s="18">
        <v>8.6199999999999992</v>
      </c>
    </row>
    <row r="420" spans="1:22" x14ac:dyDescent="0.2">
      <c r="A420" s="3" t="str">
        <f>_xlfn.XLOOKUP(FIN_STUDY_GROUP_INFECTION[[#This Row],[STUDY_GROUP_FK]],'splitting ID'!C:C,'splitting ID'!A:A)</f>
        <v>DELA_2022</v>
      </c>
      <c r="B420" s="3" t="str">
        <f>_xlfn.XLOOKUP(FIN_STUDY_GROUP_INFECTION[[#This Row],[STUDY_GROUP_FK]],'splitting ID'!C:C,'splitting ID'!B:B)</f>
        <v>ONE</v>
      </c>
      <c r="C420" t="s">
        <v>10581</v>
      </c>
      <c r="D420" t="s">
        <v>10835</v>
      </c>
      <c r="E420" t="s">
        <v>10950</v>
      </c>
      <c r="G420" t="s">
        <v>10512</v>
      </c>
      <c r="H420">
        <v>1</v>
      </c>
      <c r="I420" t="s">
        <v>10607</v>
      </c>
      <c r="J420" t="s">
        <v>6970</v>
      </c>
      <c r="L420">
        <v>604</v>
      </c>
      <c r="N420">
        <v>3189</v>
      </c>
      <c r="O420">
        <v>4878</v>
      </c>
      <c r="P420">
        <v>18.899999999999999</v>
      </c>
      <c r="T420">
        <v>3189</v>
      </c>
      <c r="U420" s="17">
        <v>18.940106616000001</v>
      </c>
      <c r="V420" s="18">
        <v>18.940000000000001</v>
      </c>
    </row>
    <row r="421" spans="1:22" x14ac:dyDescent="0.2">
      <c r="A421" s="3" t="str">
        <f>_xlfn.XLOOKUP(FIN_STUDY_GROUP_INFECTION[[#This Row],[STUDY_GROUP_FK]],'splitting ID'!C:C,'splitting ID'!A:A)</f>
        <v>DELA_2023</v>
      </c>
      <c r="B421" s="3" t="str">
        <f>_xlfn.XLOOKUP(FIN_STUDY_GROUP_INFECTION[[#This Row],[STUDY_GROUP_FK]],'splitting ID'!C:C,'splitting ID'!B:B)</f>
        <v>JBG</v>
      </c>
      <c r="C421" t="s">
        <v>10955</v>
      </c>
      <c r="D421" t="s">
        <v>10839</v>
      </c>
      <c r="E421" t="s">
        <v>10950</v>
      </c>
      <c r="G421" t="s">
        <v>10606</v>
      </c>
      <c r="H421">
        <v>1</v>
      </c>
      <c r="I421" t="s">
        <v>10607</v>
      </c>
      <c r="J421" t="s">
        <v>10953</v>
      </c>
      <c r="L421">
        <v>6</v>
      </c>
      <c r="N421">
        <v>162</v>
      </c>
      <c r="O421">
        <v>162</v>
      </c>
      <c r="P421">
        <v>17</v>
      </c>
      <c r="S421" t="s">
        <v>10954</v>
      </c>
      <c r="T421">
        <v>162</v>
      </c>
      <c r="U421" s="17">
        <v>3.703703704</v>
      </c>
      <c r="V421" s="18">
        <v>3.7</v>
      </c>
    </row>
    <row r="422" spans="1:22" x14ac:dyDescent="0.2">
      <c r="A422" s="3" t="str">
        <f>_xlfn.XLOOKUP(FIN_STUDY_GROUP_INFECTION[[#This Row],[STUDY_GROUP_FK]],'splitting ID'!C:C,'splitting ID'!A:A)</f>
        <v>DELA_2023</v>
      </c>
      <c r="B422" s="3" t="str">
        <f>_xlfn.XLOOKUP(FIN_STUDY_GROUP_INFECTION[[#This Row],[STUDY_GROUP_FK]],'splitting ID'!C:C,'splitting ID'!B:B)</f>
        <v>CPT</v>
      </c>
      <c r="C422" t="s">
        <v>10952</v>
      </c>
      <c r="D422" t="s">
        <v>10858</v>
      </c>
      <c r="E422" t="s">
        <v>10950</v>
      </c>
      <c r="G422" t="s">
        <v>10606</v>
      </c>
      <c r="H422">
        <v>1</v>
      </c>
      <c r="I422" t="s">
        <v>10893</v>
      </c>
      <c r="J422" t="s">
        <v>10956</v>
      </c>
      <c r="L422">
        <v>7</v>
      </c>
      <c r="N422">
        <v>141</v>
      </c>
      <c r="O422">
        <v>141</v>
      </c>
      <c r="P422">
        <v>25</v>
      </c>
      <c r="S422" t="s">
        <v>10954</v>
      </c>
      <c r="T422">
        <v>141</v>
      </c>
      <c r="U422" s="17">
        <v>4.9645390069999999</v>
      </c>
      <c r="V422" s="18">
        <v>4.96</v>
      </c>
    </row>
    <row r="423" spans="1:22" x14ac:dyDescent="0.2">
      <c r="A423" s="3" t="str">
        <f>_xlfn.XLOOKUP(FIN_STUDY_GROUP_INFECTION[[#This Row],[STUDY_GROUP_FK]],'splitting ID'!C:C,'splitting ID'!A:A)</f>
        <v>DELA_2023</v>
      </c>
      <c r="B423" s="3" t="str">
        <f>_xlfn.XLOOKUP(FIN_STUDY_GROUP_INFECTION[[#This Row],[STUDY_GROUP_FK]],'splitting ID'!C:C,'splitting ID'!B:B)</f>
        <v>ZWE</v>
      </c>
      <c r="C423" t="s">
        <v>10957</v>
      </c>
      <c r="D423" t="s">
        <v>10839</v>
      </c>
      <c r="E423" t="s">
        <v>10950</v>
      </c>
      <c r="G423" t="s">
        <v>10606</v>
      </c>
      <c r="H423">
        <v>1</v>
      </c>
      <c r="I423" t="s">
        <v>10607</v>
      </c>
      <c r="J423" t="s">
        <v>10953</v>
      </c>
      <c r="L423">
        <v>8</v>
      </c>
      <c r="N423">
        <v>148</v>
      </c>
      <c r="O423">
        <v>148</v>
      </c>
      <c r="P423">
        <v>23</v>
      </c>
      <c r="S423" t="s">
        <v>10954</v>
      </c>
      <c r="T423">
        <v>148</v>
      </c>
      <c r="U423" s="17">
        <v>5.4054054049999998</v>
      </c>
      <c r="V423" s="18">
        <v>5.41</v>
      </c>
    </row>
    <row r="424" spans="1:22" x14ac:dyDescent="0.2">
      <c r="A424" s="3" t="str">
        <f>_xlfn.XLOOKUP(FIN_STUDY_GROUP_INFECTION[[#This Row],[STUDY_GROUP_FK]],'splitting ID'!C:C,'splitting ID'!A:A)</f>
        <v>DELA_2023</v>
      </c>
      <c r="B424" s="3" t="str">
        <f>_xlfn.XLOOKUP(FIN_STUDY_GROUP_INFECTION[[#This Row],[STUDY_GROUP_FK]],'splitting ID'!C:C,'splitting ID'!B:B)</f>
        <v>JBG</v>
      </c>
      <c r="C424" t="s">
        <v>10955</v>
      </c>
      <c r="D424" t="s">
        <v>10858</v>
      </c>
      <c r="E424" t="s">
        <v>10950</v>
      </c>
      <c r="G424" t="s">
        <v>10606</v>
      </c>
      <c r="H424">
        <v>1</v>
      </c>
      <c r="I424" t="s">
        <v>10893</v>
      </c>
      <c r="J424" t="s">
        <v>10956</v>
      </c>
      <c r="L424">
        <v>10</v>
      </c>
      <c r="N424">
        <v>162</v>
      </c>
      <c r="O424">
        <v>162</v>
      </c>
      <c r="P424">
        <v>36</v>
      </c>
      <c r="S424" t="s">
        <v>10954</v>
      </c>
      <c r="T424">
        <v>162</v>
      </c>
      <c r="U424" s="17">
        <v>6.1728395059999999</v>
      </c>
      <c r="V424" s="18">
        <v>6.17</v>
      </c>
    </row>
    <row r="425" spans="1:22" x14ac:dyDescent="0.2">
      <c r="A425" s="3" t="str">
        <f>_xlfn.XLOOKUP(FIN_STUDY_GROUP_INFECTION[[#This Row],[STUDY_GROUP_FK]],'splitting ID'!C:C,'splitting ID'!A:A)</f>
        <v>DELA_2023</v>
      </c>
      <c r="B425" s="3" t="str">
        <f>_xlfn.XLOOKUP(FIN_STUDY_GROUP_INFECTION[[#This Row],[STUDY_GROUP_FK]],'splitting ID'!C:C,'splitting ID'!B:B)</f>
        <v>ZWE</v>
      </c>
      <c r="C425" t="s">
        <v>10957</v>
      </c>
      <c r="D425" t="s">
        <v>10858</v>
      </c>
      <c r="E425" t="s">
        <v>10950</v>
      </c>
      <c r="G425" t="s">
        <v>10606</v>
      </c>
      <c r="H425">
        <v>1</v>
      </c>
      <c r="I425" t="s">
        <v>10893</v>
      </c>
      <c r="J425" t="s">
        <v>10956</v>
      </c>
      <c r="L425">
        <v>11</v>
      </c>
      <c r="N425">
        <v>148</v>
      </c>
      <c r="O425">
        <v>148</v>
      </c>
      <c r="P425">
        <v>39</v>
      </c>
      <c r="S425" t="s">
        <v>10954</v>
      </c>
      <c r="T425">
        <v>148</v>
      </c>
      <c r="U425" s="17">
        <v>7.4324324319999997</v>
      </c>
      <c r="V425" s="18">
        <v>7.43</v>
      </c>
    </row>
    <row r="426" spans="1:22" x14ac:dyDescent="0.2">
      <c r="A426" s="3" t="str">
        <f>_xlfn.XLOOKUP(FIN_STUDY_GROUP_INFECTION[[#This Row],[STUDY_GROUP_FK]],'splitting ID'!C:C,'splitting ID'!A:A)</f>
        <v>DELA_2023</v>
      </c>
      <c r="B426" s="3" t="str">
        <f>_xlfn.XLOOKUP(FIN_STUDY_GROUP_INFECTION[[#This Row],[STUDY_GROUP_FK]],'splitting ID'!C:C,'splitting ID'!B:B)</f>
        <v>CPT</v>
      </c>
      <c r="C426" t="s">
        <v>10952</v>
      </c>
      <c r="D426" t="s">
        <v>10839</v>
      </c>
      <c r="E426" t="s">
        <v>10950</v>
      </c>
      <c r="G426" t="s">
        <v>10606</v>
      </c>
      <c r="H426">
        <v>1</v>
      </c>
      <c r="I426" t="s">
        <v>10607</v>
      </c>
      <c r="J426" t="s">
        <v>10953</v>
      </c>
      <c r="L426">
        <v>21</v>
      </c>
      <c r="N426">
        <v>141</v>
      </c>
      <c r="O426">
        <v>141</v>
      </c>
      <c r="P426">
        <v>60</v>
      </c>
      <c r="S426" t="s">
        <v>10954</v>
      </c>
      <c r="T426">
        <v>141</v>
      </c>
      <c r="U426" s="17">
        <v>14.893617021000001</v>
      </c>
      <c r="V426" s="18">
        <v>14.89</v>
      </c>
    </row>
    <row r="427" spans="1:22" x14ac:dyDescent="0.2">
      <c r="A427" s="3" t="str">
        <f>_xlfn.XLOOKUP(FIN_STUDY_GROUP_INFECTION[[#This Row],[STUDY_GROUP_FK]],'splitting ID'!C:C,'splitting ID'!A:A)</f>
        <v>DELA_2023</v>
      </c>
      <c r="B427" s="3" t="str">
        <f>_xlfn.XLOOKUP(FIN_STUDY_GROUP_INFECTION[[#This Row],[STUDY_GROUP_FK]],'splitting ID'!C:C,'splitting ID'!B:B)</f>
        <v>ZWE</v>
      </c>
      <c r="C427" t="s">
        <v>10957</v>
      </c>
      <c r="D427" t="s">
        <v>10835</v>
      </c>
      <c r="E427" t="s">
        <v>10950</v>
      </c>
      <c r="G427" t="s">
        <v>10606</v>
      </c>
      <c r="H427">
        <v>1</v>
      </c>
      <c r="I427" t="s">
        <v>10607</v>
      </c>
      <c r="J427" t="s">
        <v>10953</v>
      </c>
      <c r="L427">
        <v>30</v>
      </c>
      <c r="N427">
        <v>148</v>
      </c>
      <c r="O427">
        <v>148</v>
      </c>
      <c r="P427">
        <v>22</v>
      </c>
      <c r="S427" t="s">
        <v>10954</v>
      </c>
      <c r="T427">
        <v>148</v>
      </c>
      <c r="U427" s="17">
        <v>20.270270270000001</v>
      </c>
      <c r="V427" s="18">
        <v>20.27</v>
      </c>
    </row>
    <row r="428" spans="1:22" x14ac:dyDescent="0.2">
      <c r="A428" s="3" t="str">
        <f>_xlfn.XLOOKUP(FIN_STUDY_GROUP_INFECTION[[#This Row],[STUDY_GROUP_FK]],'splitting ID'!C:C,'splitting ID'!A:A)</f>
        <v>DELA_2023</v>
      </c>
      <c r="B428" s="3" t="str">
        <f>_xlfn.XLOOKUP(FIN_STUDY_GROUP_INFECTION[[#This Row],[STUDY_GROUP_FK]],'splitting ID'!C:C,'splitting ID'!B:B)</f>
        <v>JBG</v>
      </c>
      <c r="C428" t="s">
        <v>10955</v>
      </c>
      <c r="D428" t="s">
        <v>10835</v>
      </c>
      <c r="E428" t="s">
        <v>10950</v>
      </c>
      <c r="G428" t="s">
        <v>10606</v>
      </c>
      <c r="H428">
        <v>1</v>
      </c>
      <c r="I428" t="s">
        <v>10607</v>
      </c>
      <c r="J428" t="s">
        <v>10953</v>
      </c>
      <c r="L428">
        <v>50</v>
      </c>
      <c r="N428">
        <v>162</v>
      </c>
      <c r="O428">
        <v>162</v>
      </c>
      <c r="P428">
        <v>37</v>
      </c>
      <c r="S428" t="s">
        <v>10954</v>
      </c>
      <c r="T428">
        <v>162</v>
      </c>
      <c r="U428" s="17">
        <v>30.864197530999999</v>
      </c>
      <c r="V428" s="18">
        <v>30.86</v>
      </c>
    </row>
    <row r="429" spans="1:22" x14ac:dyDescent="0.2">
      <c r="A429" s="3" t="str">
        <f>_xlfn.XLOOKUP(FIN_STUDY_GROUP_INFECTION[[#This Row],[STUDY_GROUP_FK]],'splitting ID'!C:C,'splitting ID'!A:A)</f>
        <v>DELA_2023</v>
      </c>
      <c r="B429" s="3" t="str">
        <f>_xlfn.XLOOKUP(FIN_STUDY_GROUP_INFECTION[[#This Row],[STUDY_GROUP_FK]],'splitting ID'!C:C,'splitting ID'!B:B)</f>
        <v>CPT</v>
      </c>
      <c r="C429" t="s">
        <v>10952</v>
      </c>
      <c r="D429" t="s">
        <v>10835</v>
      </c>
      <c r="E429" t="s">
        <v>10950</v>
      </c>
      <c r="G429" t="s">
        <v>10606</v>
      </c>
      <c r="H429">
        <v>1</v>
      </c>
      <c r="I429" t="s">
        <v>10607</v>
      </c>
      <c r="J429" t="s">
        <v>10953</v>
      </c>
      <c r="L429">
        <v>56</v>
      </c>
      <c r="N429">
        <v>141</v>
      </c>
      <c r="O429">
        <v>141</v>
      </c>
      <c r="P429">
        <v>41</v>
      </c>
      <c r="S429" t="s">
        <v>10954</v>
      </c>
      <c r="T429">
        <v>141</v>
      </c>
      <c r="U429" s="17">
        <v>39.716312057000003</v>
      </c>
      <c r="V429" s="18">
        <v>39.72</v>
      </c>
    </row>
    <row r="430" spans="1:22" x14ac:dyDescent="0.2">
      <c r="A430" s="3" t="str">
        <f>_xlfn.XLOOKUP(FIN_STUDY_GROUP_INFECTION[[#This Row],[STUDY_GROUP_FK]],'splitting ID'!C:C,'splitting ID'!A:A)</f>
        <v>DERY_2024</v>
      </c>
      <c r="B430" s="3" t="str">
        <f>_xlfn.XLOOKUP(FIN_STUDY_GROUP_INFECTION[[#This Row],[STUDY_GROUP_FK]],'splitting ID'!C:C,'splitting ID'!B:B)</f>
        <v>ONE</v>
      </c>
      <c r="C430" t="s">
        <v>10583</v>
      </c>
      <c r="D430" t="s">
        <v>10835</v>
      </c>
      <c r="E430" t="s">
        <v>10872</v>
      </c>
      <c r="G430" t="s">
        <v>10606</v>
      </c>
      <c r="H430">
        <v>1</v>
      </c>
      <c r="I430" t="s">
        <v>10607</v>
      </c>
      <c r="J430" t="s">
        <v>10958</v>
      </c>
      <c r="N430">
        <v>313</v>
      </c>
      <c r="O430">
        <v>7000</v>
      </c>
      <c r="P430">
        <v>4.8</v>
      </c>
      <c r="T430">
        <v>313</v>
      </c>
      <c r="U430" s="17"/>
      <c r="V430" s="18">
        <v>0</v>
      </c>
    </row>
    <row r="431" spans="1:22" x14ac:dyDescent="0.2">
      <c r="A431" s="3" t="str">
        <f>_xlfn.XLOOKUP(FIN_STUDY_GROUP_INFECTION[[#This Row],[STUDY_GROUP_FK]],'splitting ID'!C:C,'splitting ID'!A:A)</f>
        <v>DERY_2024</v>
      </c>
      <c r="B431" s="3" t="str">
        <f>_xlfn.XLOOKUP(FIN_STUDY_GROUP_INFECTION[[#This Row],[STUDY_GROUP_FK]],'splitting ID'!C:C,'splitting ID'!B:B)</f>
        <v>ONE</v>
      </c>
      <c r="C431" t="s">
        <v>10583</v>
      </c>
      <c r="D431" t="s">
        <v>10839</v>
      </c>
      <c r="E431" t="s">
        <v>10872</v>
      </c>
      <c r="G431" t="s">
        <v>10606</v>
      </c>
      <c r="H431">
        <v>1</v>
      </c>
      <c r="I431" t="s">
        <v>10607</v>
      </c>
      <c r="J431" t="s">
        <v>10958</v>
      </c>
      <c r="N431">
        <v>313</v>
      </c>
      <c r="O431">
        <v>7000</v>
      </c>
      <c r="P431">
        <v>5.7</v>
      </c>
      <c r="T431">
        <v>313</v>
      </c>
      <c r="U431" s="17"/>
      <c r="V431" s="18">
        <v>0</v>
      </c>
    </row>
    <row r="432" spans="1:22" x14ac:dyDescent="0.2">
      <c r="A432" s="3" t="str">
        <f>_xlfn.XLOOKUP(FIN_STUDY_GROUP_INFECTION[[#This Row],[STUDY_GROUP_FK]],'splitting ID'!C:C,'splitting ID'!A:A)</f>
        <v>DESO_2021</v>
      </c>
      <c r="B432" s="3" t="str">
        <f>_xlfn.XLOOKUP(FIN_STUDY_GROUP_INFECTION[[#This Row],[STUDY_GROUP_FK]],'splitting ID'!C:C,'splitting ID'!B:B)</f>
        <v>ONE</v>
      </c>
      <c r="C432" t="s">
        <v>10781</v>
      </c>
      <c r="D432" t="s">
        <v>10858</v>
      </c>
      <c r="E432" t="s">
        <v>7784</v>
      </c>
      <c r="F432" t="s">
        <v>11417</v>
      </c>
      <c r="G432" t="s">
        <v>6983</v>
      </c>
      <c r="H432">
        <v>1</v>
      </c>
      <c r="I432" t="s">
        <v>10607</v>
      </c>
      <c r="J432" t="s">
        <v>11418</v>
      </c>
      <c r="L432">
        <v>0</v>
      </c>
      <c r="N432">
        <v>170</v>
      </c>
      <c r="O432">
        <v>170</v>
      </c>
      <c r="P432">
        <v>0</v>
      </c>
      <c r="T432">
        <v>170</v>
      </c>
      <c r="U432" s="17">
        <v>0</v>
      </c>
      <c r="V432" s="18">
        <v>0</v>
      </c>
    </row>
    <row r="433" spans="1:22" x14ac:dyDescent="0.2">
      <c r="A433" s="3" t="str">
        <f>_xlfn.XLOOKUP(FIN_STUDY_GROUP_INFECTION[[#This Row],[STUDY_GROUP_FK]],'splitting ID'!C:C,'splitting ID'!A:A)</f>
        <v>DESO_2021</v>
      </c>
      <c r="B433" s="3" t="str">
        <f>_xlfn.XLOOKUP(FIN_STUDY_GROUP_INFECTION[[#This Row],[STUDY_GROUP_FK]],'splitting ID'!C:C,'splitting ID'!B:B)</f>
        <v>ONE</v>
      </c>
      <c r="C433" t="s">
        <v>10781</v>
      </c>
      <c r="D433" t="s">
        <v>10835</v>
      </c>
      <c r="E433" t="s">
        <v>7784</v>
      </c>
      <c r="F433" t="s">
        <v>11417</v>
      </c>
      <c r="G433" t="s">
        <v>6983</v>
      </c>
      <c r="H433">
        <v>1</v>
      </c>
      <c r="I433" t="s">
        <v>10607</v>
      </c>
      <c r="J433" t="s">
        <v>11418</v>
      </c>
      <c r="L433">
        <v>50</v>
      </c>
      <c r="N433">
        <v>170</v>
      </c>
      <c r="O433">
        <v>170</v>
      </c>
      <c r="P433">
        <v>29.4</v>
      </c>
      <c r="T433">
        <v>170</v>
      </c>
      <c r="U433" s="17">
        <v>7.65</v>
      </c>
      <c r="V433" s="18">
        <v>7.6</v>
      </c>
    </row>
    <row r="434" spans="1:22" x14ac:dyDescent="0.2">
      <c r="A434" s="3" t="str">
        <f>_xlfn.XLOOKUP(FIN_STUDY_GROUP_INFECTION[[#This Row],[STUDY_GROUP_FK]],'splitting ID'!C:C,'splitting ID'!A:A)</f>
        <v>DESO_2021</v>
      </c>
      <c r="B434" s="3" t="str">
        <f>_xlfn.XLOOKUP(FIN_STUDY_GROUP_INFECTION[[#This Row],[STUDY_GROUP_FK]],'splitting ID'!C:C,'splitting ID'!B:B)</f>
        <v>ONE</v>
      </c>
      <c r="C434" t="s">
        <v>10781</v>
      </c>
      <c r="D434" t="s">
        <v>10839</v>
      </c>
      <c r="E434" t="s">
        <v>7784</v>
      </c>
      <c r="F434" t="s">
        <v>11417</v>
      </c>
      <c r="G434" t="s">
        <v>6983</v>
      </c>
      <c r="H434">
        <v>3</v>
      </c>
      <c r="I434" t="s">
        <v>10607</v>
      </c>
      <c r="J434" t="s">
        <v>11418</v>
      </c>
      <c r="K434" t="s">
        <v>11419</v>
      </c>
      <c r="L434">
        <v>102</v>
      </c>
      <c r="N434">
        <v>170</v>
      </c>
      <c r="O434">
        <v>170</v>
      </c>
      <c r="P434">
        <v>60</v>
      </c>
      <c r="S434" t="s">
        <v>11420</v>
      </c>
      <c r="T434">
        <v>170</v>
      </c>
      <c r="U434" s="17">
        <v>27.06</v>
      </c>
      <c r="V434" s="18">
        <v>27.1</v>
      </c>
    </row>
    <row r="435" spans="1:22" x14ac:dyDescent="0.2">
      <c r="A435" s="3" t="str">
        <f>_xlfn.XLOOKUP(FIN_STUDY_GROUP_INFECTION[[#This Row],[STUDY_GROUP_FK]],'splitting ID'!C:C,'splitting ID'!A:A)</f>
        <v>DESS_2020</v>
      </c>
      <c r="B435" s="3" t="str">
        <f>_xlfn.XLOOKUP(FIN_STUDY_GROUP_INFECTION[[#This Row],[STUDY_GROUP_FK]],'splitting ID'!C:C,'splitting ID'!B:B)</f>
        <v>ONE</v>
      </c>
      <c r="C435" t="s">
        <v>11421</v>
      </c>
      <c r="D435" t="s">
        <v>10858</v>
      </c>
      <c r="E435" t="s">
        <v>10859</v>
      </c>
      <c r="G435" t="s">
        <v>10606</v>
      </c>
      <c r="H435">
        <v>2</v>
      </c>
      <c r="I435" t="s">
        <v>10607</v>
      </c>
      <c r="J435" t="s">
        <v>11422</v>
      </c>
      <c r="K435" t="s">
        <v>11423</v>
      </c>
      <c r="L435">
        <v>28</v>
      </c>
      <c r="M435">
        <v>271</v>
      </c>
      <c r="N435">
        <v>273</v>
      </c>
      <c r="O435">
        <v>273</v>
      </c>
      <c r="P435">
        <v>10.3</v>
      </c>
      <c r="Q435">
        <v>7.2</v>
      </c>
      <c r="R435">
        <v>14.6</v>
      </c>
      <c r="S435" t="s">
        <v>11424</v>
      </c>
      <c r="T435">
        <v>271</v>
      </c>
      <c r="U435" s="17">
        <v>10.33</v>
      </c>
      <c r="V435" s="18">
        <v>10.33</v>
      </c>
    </row>
    <row r="436" spans="1:22" x14ac:dyDescent="0.2">
      <c r="A436" s="3" t="str">
        <f>_xlfn.XLOOKUP(FIN_STUDY_GROUP_INFECTION[[#This Row],[STUDY_GROUP_FK]],'splitting ID'!C:C,'splitting ID'!A:A)</f>
        <v>DEVO_2023</v>
      </c>
      <c r="B436" s="3" t="str">
        <f>_xlfn.XLOOKUP(FIN_STUDY_GROUP_INFECTION[[#This Row],[STUDY_GROUP_FK]],'splitting ID'!C:C,'splitting ID'!B:B)</f>
        <v>POC</v>
      </c>
      <c r="C436" t="s">
        <v>10961</v>
      </c>
      <c r="D436" t="s">
        <v>10839</v>
      </c>
      <c r="E436" t="s">
        <v>10859</v>
      </c>
      <c r="G436" t="s">
        <v>10606</v>
      </c>
      <c r="H436">
        <v>1</v>
      </c>
      <c r="I436" t="s">
        <v>10607</v>
      </c>
      <c r="J436" t="s">
        <v>10953</v>
      </c>
      <c r="L436">
        <v>45</v>
      </c>
      <c r="N436">
        <v>646</v>
      </c>
      <c r="O436">
        <v>646</v>
      </c>
      <c r="P436">
        <v>7</v>
      </c>
      <c r="T436">
        <v>646</v>
      </c>
      <c r="U436" s="17">
        <v>6.9659442719999998</v>
      </c>
      <c r="V436" s="18">
        <v>6.97</v>
      </c>
    </row>
    <row r="437" spans="1:22" x14ac:dyDescent="0.2">
      <c r="A437" s="3" t="str">
        <f>_xlfn.XLOOKUP(FIN_STUDY_GROUP_INFECTION[[#This Row],[STUDY_GROUP_FK]],'splitting ID'!C:C,'splitting ID'!A:A)</f>
        <v>DEVO_2023</v>
      </c>
      <c r="B437" s="3" t="str">
        <f>_xlfn.XLOOKUP(FIN_STUDY_GROUP_INFECTION[[#This Row],[STUDY_GROUP_FK]],'splitting ID'!C:C,'splitting ID'!B:B)</f>
        <v>LAB</v>
      </c>
      <c r="C437" t="s">
        <v>10959</v>
      </c>
      <c r="D437" t="s">
        <v>10839</v>
      </c>
      <c r="E437" t="s">
        <v>10859</v>
      </c>
      <c r="G437" t="s">
        <v>10606</v>
      </c>
      <c r="H437">
        <v>1</v>
      </c>
      <c r="I437" t="s">
        <v>10607</v>
      </c>
      <c r="J437" t="s">
        <v>10960</v>
      </c>
      <c r="L437">
        <v>52</v>
      </c>
      <c r="N437">
        <v>548</v>
      </c>
      <c r="O437">
        <v>548</v>
      </c>
      <c r="P437">
        <v>9</v>
      </c>
      <c r="T437">
        <v>548</v>
      </c>
      <c r="U437" s="17">
        <v>9.4890510950000007</v>
      </c>
      <c r="V437" s="18">
        <v>9.49</v>
      </c>
    </row>
    <row r="438" spans="1:22" x14ac:dyDescent="0.2">
      <c r="A438" s="3" t="str">
        <f>_xlfn.XLOOKUP(FIN_STUDY_GROUP_INFECTION[[#This Row],[STUDY_GROUP_FK]],'splitting ID'!C:C,'splitting ID'!A:A)</f>
        <v>DEVO_2023</v>
      </c>
      <c r="B438" s="3" t="str">
        <f>_xlfn.XLOOKUP(FIN_STUDY_GROUP_INFECTION[[#This Row],[STUDY_GROUP_FK]],'splitting ID'!C:C,'splitting ID'!B:B)</f>
        <v>POC</v>
      </c>
      <c r="C438" t="s">
        <v>10961</v>
      </c>
      <c r="D438" t="s">
        <v>10858</v>
      </c>
      <c r="E438" t="s">
        <v>10859</v>
      </c>
      <c r="G438" t="s">
        <v>10606</v>
      </c>
      <c r="H438">
        <v>1</v>
      </c>
      <c r="I438" t="s">
        <v>10607</v>
      </c>
      <c r="J438" t="s">
        <v>10962</v>
      </c>
      <c r="L438">
        <v>75</v>
      </c>
      <c r="N438">
        <v>646</v>
      </c>
      <c r="O438">
        <v>646</v>
      </c>
      <c r="P438">
        <v>12</v>
      </c>
      <c r="T438">
        <v>646</v>
      </c>
      <c r="U438" s="17">
        <v>11.609907121000001</v>
      </c>
      <c r="V438" s="18">
        <v>11.61</v>
      </c>
    </row>
    <row r="439" spans="1:22" x14ac:dyDescent="0.2">
      <c r="A439" s="3" t="str">
        <f>_xlfn.XLOOKUP(FIN_STUDY_GROUP_INFECTION[[#This Row],[STUDY_GROUP_FK]],'splitting ID'!C:C,'splitting ID'!A:A)</f>
        <v>DEVO_2023</v>
      </c>
      <c r="B439" s="3" t="str">
        <f>_xlfn.XLOOKUP(FIN_STUDY_GROUP_INFECTION[[#This Row],[STUDY_GROUP_FK]],'splitting ID'!C:C,'splitting ID'!B:B)</f>
        <v>LAB</v>
      </c>
      <c r="C439" t="s">
        <v>10959</v>
      </c>
      <c r="D439" t="s">
        <v>10835</v>
      </c>
      <c r="E439" t="s">
        <v>10859</v>
      </c>
      <c r="G439" t="s">
        <v>10606</v>
      </c>
      <c r="H439">
        <v>1</v>
      </c>
      <c r="I439" t="s">
        <v>10607</v>
      </c>
      <c r="J439" t="s">
        <v>10960</v>
      </c>
      <c r="L439">
        <v>124</v>
      </c>
      <c r="N439">
        <v>548</v>
      </c>
      <c r="O439">
        <v>548</v>
      </c>
      <c r="P439">
        <v>23</v>
      </c>
      <c r="T439">
        <v>548</v>
      </c>
      <c r="U439" s="17">
        <v>22.627737226000001</v>
      </c>
      <c r="V439" s="18">
        <v>22.63</v>
      </c>
    </row>
    <row r="440" spans="1:22" x14ac:dyDescent="0.2">
      <c r="A440" s="3" t="str">
        <f>_xlfn.XLOOKUP(FIN_STUDY_GROUP_INFECTION[[#This Row],[STUDY_GROUP_FK]],'splitting ID'!C:C,'splitting ID'!A:A)</f>
        <v>DEVO_2023</v>
      </c>
      <c r="B440" s="3" t="str">
        <f>_xlfn.XLOOKUP(FIN_STUDY_GROUP_INFECTION[[#This Row],[STUDY_GROUP_FK]],'splitting ID'!C:C,'splitting ID'!B:B)</f>
        <v>POC</v>
      </c>
      <c r="C440" t="s">
        <v>10961</v>
      </c>
      <c r="D440" t="s">
        <v>10835</v>
      </c>
      <c r="E440" t="s">
        <v>10859</v>
      </c>
      <c r="G440" t="s">
        <v>10606</v>
      </c>
      <c r="H440">
        <v>1</v>
      </c>
      <c r="I440" t="s">
        <v>10607</v>
      </c>
      <c r="J440" t="s">
        <v>10953</v>
      </c>
      <c r="L440">
        <v>161</v>
      </c>
      <c r="N440">
        <v>646</v>
      </c>
      <c r="O440">
        <v>646</v>
      </c>
      <c r="P440">
        <v>25</v>
      </c>
      <c r="T440">
        <v>646</v>
      </c>
      <c r="U440" s="17">
        <v>24.922600619000001</v>
      </c>
      <c r="V440" s="18">
        <v>24.92</v>
      </c>
    </row>
    <row r="441" spans="1:22" x14ac:dyDescent="0.2">
      <c r="A441" s="3" t="str">
        <f>_xlfn.XLOOKUP(FIN_STUDY_GROUP_INFECTION[[#This Row],[STUDY_GROUP_FK]],'splitting ID'!C:C,'splitting ID'!A:A)</f>
        <v>DEVO_2024</v>
      </c>
      <c r="B441" s="3" t="str">
        <f>_xlfn.XLOOKUP(FIN_STUDY_GROUP_INFECTION[[#This Row],[STUDY_GROUP_FK]],'splitting ID'!C:C,'splitting ID'!B:B)</f>
        <v>ONE</v>
      </c>
      <c r="C441" t="s">
        <v>10963</v>
      </c>
      <c r="D441" t="s">
        <v>10839</v>
      </c>
      <c r="E441" t="s">
        <v>10859</v>
      </c>
      <c r="G441" t="s">
        <v>10606</v>
      </c>
      <c r="H441">
        <v>1</v>
      </c>
      <c r="I441" t="s">
        <v>10607</v>
      </c>
      <c r="J441" t="s">
        <v>10958</v>
      </c>
      <c r="L441">
        <v>10</v>
      </c>
      <c r="N441">
        <v>133</v>
      </c>
      <c r="O441">
        <v>268</v>
      </c>
      <c r="P441">
        <v>8</v>
      </c>
      <c r="T441">
        <v>133</v>
      </c>
      <c r="U441" s="17">
        <v>7.5187969920000004</v>
      </c>
      <c r="V441" s="18">
        <v>7.52</v>
      </c>
    </row>
    <row r="442" spans="1:22" x14ac:dyDescent="0.2">
      <c r="A442" s="3" t="str">
        <f>_xlfn.XLOOKUP(FIN_STUDY_GROUP_INFECTION[[#This Row],[STUDY_GROUP_FK]],'splitting ID'!C:C,'splitting ID'!A:A)</f>
        <v>DEVO_2024</v>
      </c>
      <c r="B442" s="3" t="str">
        <f>_xlfn.XLOOKUP(FIN_STUDY_GROUP_INFECTION[[#This Row],[STUDY_GROUP_FK]],'splitting ID'!C:C,'splitting ID'!B:B)</f>
        <v>ONE</v>
      </c>
      <c r="C442" t="s">
        <v>10963</v>
      </c>
      <c r="D442" t="s">
        <v>10858</v>
      </c>
      <c r="E442" t="s">
        <v>10859</v>
      </c>
      <c r="G442" t="s">
        <v>10606</v>
      </c>
      <c r="H442">
        <v>1</v>
      </c>
      <c r="I442" t="s">
        <v>10607</v>
      </c>
      <c r="J442" t="s">
        <v>10964</v>
      </c>
      <c r="L442">
        <v>14</v>
      </c>
      <c r="N442">
        <v>133</v>
      </c>
      <c r="O442">
        <v>268</v>
      </c>
      <c r="P442">
        <v>11</v>
      </c>
      <c r="T442">
        <v>133</v>
      </c>
      <c r="U442" s="17">
        <v>10.526315789</v>
      </c>
      <c r="V442" s="18">
        <v>10.53</v>
      </c>
    </row>
    <row r="443" spans="1:22" x14ac:dyDescent="0.2">
      <c r="A443" s="3" t="str">
        <f>_xlfn.XLOOKUP(FIN_STUDY_GROUP_INFECTION[[#This Row],[STUDY_GROUP_FK]],'splitting ID'!C:C,'splitting ID'!A:A)</f>
        <v>DEVO_2024</v>
      </c>
      <c r="B443" s="3" t="str">
        <f>_xlfn.XLOOKUP(FIN_STUDY_GROUP_INFECTION[[#This Row],[STUDY_GROUP_FK]],'splitting ID'!C:C,'splitting ID'!B:B)</f>
        <v>ONE</v>
      </c>
      <c r="C443" t="s">
        <v>10963</v>
      </c>
      <c r="D443" t="s">
        <v>10835</v>
      </c>
      <c r="E443" t="s">
        <v>10859</v>
      </c>
      <c r="G443" t="s">
        <v>10606</v>
      </c>
      <c r="H443">
        <v>1</v>
      </c>
      <c r="I443" t="s">
        <v>10607</v>
      </c>
      <c r="J443" t="s">
        <v>10958</v>
      </c>
      <c r="L443">
        <v>26</v>
      </c>
      <c r="N443">
        <v>133</v>
      </c>
      <c r="O443">
        <v>268</v>
      </c>
      <c r="P443">
        <v>20</v>
      </c>
      <c r="T443">
        <v>133</v>
      </c>
      <c r="U443" s="17">
        <v>19.54887218</v>
      </c>
      <c r="V443" s="18">
        <v>19.55</v>
      </c>
    </row>
    <row r="444" spans="1:22" x14ac:dyDescent="0.2">
      <c r="A444" s="3" t="str">
        <f>_xlfn.XLOOKUP(FIN_STUDY_GROUP_INFECTION[[#This Row],[STUDY_GROUP_FK]],'splitting ID'!C:C,'splitting ID'!A:A)</f>
        <v>DEVX_2021</v>
      </c>
      <c r="B444" s="3" t="str">
        <f>_xlfn.XLOOKUP(FIN_STUDY_GROUP_INFECTION[[#This Row],[STUDY_GROUP_FK]],'splitting ID'!C:C,'splitting ID'!B:B)</f>
        <v>ONE</v>
      </c>
      <c r="C444" t="s">
        <v>10701</v>
      </c>
      <c r="D444" t="s">
        <v>10839</v>
      </c>
      <c r="E444" t="s">
        <v>10872</v>
      </c>
      <c r="G444" t="s">
        <v>10606</v>
      </c>
      <c r="H444">
        <v>1</v>
      </c>
      <c r="I444" t="s">
        <v>10607</v>
      </c>
      <c r="J444" t="s">
        <v>11397</v>
      </c>
      <c r="L444">
        <v>0</v>
      </c>
      <c r="M444">
        <v>591</v>
      </c>
      <c r="N444">
        <v>591</v>
      </c>
      <c r="O444">
        <v>591</v>
      </c>
      <c r="P444">
        <v>0</v>
      </c>
      <c r="T444">
        <v>591</v>
      </c>
      <c r="U444" s="17">
        <v>0</v>
      </c>
      <c r="V444" s="18">
        <v>0</v>
      </c>
    </row>
    <row r="445" spans="1:22" x14ac:dyDescent="0.2">
      <c r="A445" s="3" t="str">
        <f>_xlfn.XLOOKUP(FIN_STUDY_GROUP_INFECTION[[#This Row],[STUDY_GROUP_FK]],'splitting ID'!C:C,'splitting ID'!A:A)</f>
        <v>DEVX_2021</v>
      </c>
      <c r="B445" s="3" t="str">
        <f>_xlfn.XLOOKUP(FIN_STUDY_GROUP_INFECTION[[#This Row],[STUDY_GROUP_FK]],'splitting ID'!C:C,'splitting ID'!B:B)</f>
        <v>ONE</v>
      </c>
      <c r="C445" t="s">
        <v>10701</v>
      </c>
      <c r="D445" t="s">
        <v>10835</v>
      </c>
      <c r="E445" t="s">
        <v>10872</v>
      </c>
      <c r="G445" t="s">
        <v>10606</v>
      </c>
      <c r="H445">
        <v>1</v>
      </c>
      <c r="I445" t="s">
        <v>10607</v>
      </c>
      <c r="J445" t="s">
        <v>11397</v>
      </c>
      <c r="L445">
        <v>9</v>
      </c>
      <c r="M445">
        <v>591</v>
      </c>
      <c r="N445">
        <v>591</v>
      </c>
      <c r="O445">
        <v>591</v>
      </c>
      <c r="P445">
        <v>1.5</v>
      </c>
      <c r="Q445">
        <v>0.5</v>
      </c>
      <c r="R445">
        <v>2.5</v>
      </c>
      <c r="T445">
        <v>591</v>
      </c>
      <c r="U445" s="17">
        <v>1.52</v>
      </c>
      <c r="V445" s="18">
        <v>1.52</v>
      </c>
    </row>
    <row r="446" spans="1:22" x14ac:dyDescent="0.2">
      <c r="A446" s="3" t="str">
        <f>_xlfn.XLOOKUP(FIN_STUDY_GROUP_INFECTION[[#This Row],[STUDY_GROUP_FK]],'splitting ID'!C:C,'splitting ID'!A:A)</f>
        <v>DEVX_2021</v>
      </c>
      <c r="B446" s="3" t="str">
        <f>_xlfn.XLOOKUP(FIN_STUDY_GROUP_INFECTION[[#This Row],[STUDY_GROUP_FK]],'splitting ID'!C:C,'splitting ID'!B:B)</f>
        <v>ONE</v>
      </c>
      <c r="C446" t="s">
        <v>10701</v>
      </c>
      <c r="D446" t="s">
        <v>10858</v>
      </c>
      <c r="E446" t="s">
        <v>10872</v>
      </c>
      <c r="G446" t="s">
        <v>10606</v>
      </c>
      <c r="H446">
        <v>1</v>
      </c>
      <c r="I446" t="s">
        <v>10860</v>
      </c>
      <c r="J446" t="s">
        <v>10988</v>
      </c>
      <c r="L446">
        <v>42</v>
      </c>
      <c r="M446">
        <v>591</v>
      </c>
      <c r="N446">
        <v>591</v>
      </c>
      <c r="O446">
        <v>591</v>
      </c>
      <c r="P446">
        <v>7.1</v>
      </c>
      <c r="Q446">
        <v>5</v>
      </c>
      <c r="R446">
        <v>9.1999999999999993</v>
      </c>
      <c r="T446">
        <v>591</v>
      </c>
      <c r="U446" s="17">
        <v>7.11</v>
      </c>
      <c r="V446" s="18">
        <v>7.11</v>
      </c>
    </row>
    <row r="447" spans="1:22" x14ac:dyDescent="0.2">
      <c r="A447" s="3" t="str">
        <f>_xlfn.XLOOKUP(FIN_STUDY_GROUP_INFECTION[[#This Row],[STUDY_GROUP_FK]],'splitting ID'!C:C,'splitting ID'!A:A)</f>
        <v>DEWA_2017</v>
      </c>
      <c r="B447" s="3" t="str">
        <f>_xlfn.XLOOKUP(FIN_STUDY_GROUP_INFECTION[[#This Row],[STUDY_GROUP_FK]],'splitting ID'!C:C,'splitting ID'!B:B)</f>
        <v>ONE</v>
      </c>
      <c r="C447" t="s">
        <v>11756</v>
      </c>
      <c r="D447" t="s">
        <v>10858</v>
      </c>
      <c r="E447" t="s">
        <v>10856</v>
      </c>
      <c r="G447" t="s">
        <v>10512</v>
      </c>
      <c r="H447">
        <v>1</v>
      </c>
      <c r="I447" t="s">
        <v>10619</v>
      </c>
      <c r="J447" t="s">
        <v>11757</v>
      </c>
      <c r="L447">
        <v>7</v>
      </c>
      <c r="M447">
        <v>595</v>
      </c>
      <c r="N447">
        <v>604</v>
      </c>
      <c r="O447">
        <v>604</v>
      </c>
      <c r="P447">
        <v>1.2</v>
      </c>
      <c r="S447" t="s">
        <v>11758</v>
      </c>
      <c r="T447">
        <v>595</v>
      </c>
      <c r="U447" s="17">
        <v>1.18</v>
      </c>
      <c r="V447" s="18">
        <v>1.18</v>
      </c>
    </row>
    <row r="448" spans="1:22" x14ac:dyDescent="0.2">
      <c r="A448" s="3" t="str">
        <f>_xlfn.XLOOKUP(FIN_STUDY_GROUP_INFECTION[[#This Row],[STUDY_GROUP_FK]],'splitting ID'!C:C,'splitting ID'!A:A)</f>
        <v>DEWA_2017</v>
      </c>
      <c r="B448" s="3" t="str">
        <f>_xlfn.XLOOKUP(FIN_STUDY_GROUP_INFECTION[[#This Row],[STUDY_GROUP_FK]],'splitting ID'!C:C,'splitting ID'!B:B)</f>
        <v>ONE</v>
      </c>
      <c r="C448" t="s">
        <v>11756</v>
      </c>
      <c r="D448" t="s">
        <v>10858</v>
      </c>
      <c r="E448" t="s">
        <v>10859</v>
      </c>
      <c r="G448" t="s">
        <v>10512</v>
      </c>
      <c r="H448">
        <v>1</v>
      </c>
      <c r="I448" t="s">
        <v>10619</v>
      </c>
      <c r="J448" t="s">
        <v>11757</v>
      </c>
      <c r="L448">
        <v>113</v>
      </c>
      <c r="M448">
        <v>575</v>
      </c>
      <c r="N448">
        <v>604</v>
      </c>
      <c r="O448">
        <v>604</v>
      </c>
      <c r="P448">
        <v>20</v>
      </c>
      <c r="S448" t="s">
        <v>11758</v>
      </c>
      <c r="T448">
        <v>575</v>
      </c>
      <c r="U448" s="17">
        <v>19.649999999999999</v>
      </c>
      <c r="V448" s="18">
        <v>19.649999999999999</v>
      </c>
    </row>
    <row r="449" spans="1:22" x14ac:dyDescent="0.2">
      <c r="A449" s="3" t="str">
        <f>_xlfn.XLOOKUP(FIN_STUDY_GROUP_INFECTION[[#This Row],[STUDY_GROUP_FK]],'splitting ID'!C:C,'splitting ID'!A:A)</f>
        <v>DHAW_2023</v>
      </c>
      <c r="B449" s="3" t="str">
        <f>_xlfn.XLOOKUP(FIN_STUDY_GROUP_INFECTION[[#This Row],[STUDY_GROUP_FK]],'splitting ID'!C:C,'splitting ID'!B:B)</f>
        <v>FEM</v>
      </c>
      <c r="C449" t="s">
        <v>10965</v>
      </c>
      <c r="D449" t="s">
        <v>10835</v>
      </c>
      <c r="E449" t="s">
        <v>10841</v>
      </c>
      <c r="G449" t="s">
        <v>10512</v>
      </c>
      <c r="H449">
        <v>1</v>
      </c>
      <c r="I449" t="s">
        <v>10619</v>
      </c>
      <c r="J449" t="s">
        <v>10966</v>
      </c>
      <c r="N449">
        <v>1671</v>
      </c>
      <c r="O449">
        <v>1671</v>
      </c>
      <c r="P449">
        <v>9.9</v>
      </c>
      <c r="S449" t="s">
        <v>10909</v>
      </c>
      <c r="T449">
        <v>1671</v>
      </c>
      <c r="U449" s="17"/>
      <c r="V449" s="18">
        <v>9.9</v>
      </c>
    </row>
    <row r="450" spans="1:22" x14ac:dyDescent="0.2">
      <c r="A450" s="3" t="str">
        <f>_xlfn.XLOOKUP(FIN_STUDY_GROUP_INFECTION[[#This Row],[STUDY_GROUP_FK]],'splitting ID'!C:C,'splitting ID'!A:A)</f>
        <v>DHAW_2023</v>
      </c>
      <c r="B450" s="3" t="str">
        <f>_xlfn.XLOOKUP(FIN_STUDY_GROUP_INFECTION[[#This Row],[STUDY_GROUP_FK]],'splitting ID'!C:C,'splitting ID'!B:B)</f>
        <v>MAL</v>
      </c>
      <c r="C450" t="s">
        <v>10967</v>
      </c>
      <c r="D450" t="s">
        <v>10835</v>
      </c>
      <c r="E450" t="s">
        <v>10872</v>
      </c>
      <c r="G450" t="s">
        <v>10606</v>
      </c>
      <c r="H450">
        <v>1</v>
      </c>
      <c r="I450" t="s">
        <v>10619</v>
      </c>
      <c r="J450" t="s">
        <v>10966</v>
      </c>
      <c r="N450">
        <v>946</v>
      </c>
      <c r="O450">
        <v>946</v>
      </c>
      <c r="P450">
        <v>10.8</v>
      </c>
      <c r="S450" t="s">
        <v>10909</v>
      </c>
      <c r="T450">
        <v>946</v>
      </c>
      <c r="U450" s="17"/>
      <c r="V450" s="18">
        <v>10.8</v>
      </c>
    </row>
    <row r="451" spans="1:22" x14ac:dyDescent="0.2">
      <c r="A451" s="3" t="str">
        <f>_xlfn.XLOOKUP(FIN_STUDY_GROUP_INFECTION[[#This Row],[STUDY_GROUP_FK]],'splitting ID'!C:C,'splitting ID'!A:A)</f>
        <v>DIAB_2018</v>
      </c>
      <c r="B451" s="3" t="str">
        <f>_xlfn.XLOOKUP(FIN_STUDY_GROUP_INFECTION[[#This Row],[STUDY_GROUP_FK]],'splitting ID'!C:C,'splitting ID'!B:B)</f>
        <v>ONE</v>
      </c>
      <c r="C451" t="s">
        <v>11759</v>
      </c>
      <c r="D451" t="s">
        <v>10835</v>
      </c>
      <c r="E451" t="s">
        <v>10841</v>
      </c>
      <c r="G451" t="s">
        <v>10512</v>
      </c>
      <c r="H451">
        <v>1</v>
      </c>
      <c r="I451" t="s">
        <v>10607</v>
      </c>
      <c r="J451" t="s">
        <v>11760</v>
      </c>
      <c r="L451">
        <v>9</v>
      </c>
      <c r="M451">
        <v>319</v>
      </c>
      <c r="N451">
        <v>396</v>
      </c>
      <c r="O451">
        <v>396</v>
      </c>
      <c r="P451">
        <v>2.8</v>
      </c>
      <c r="T451">
        <v>319</v>
      </c>
      <c r="U451" s="17">
        <v>2.82</v>
      </c>
      <c r="V451" s="18">
        <v>2.82</v>
      </c>
    </row>
    <row r="452" spans="1:22" x14ac:dyDescent="0.2">
      <c r="A452" s="3" t="str">
        <f>_xlfn.XLOOKUP(FIN_STUDY_GROUP_INFECTION[[#This Row],[STUDY_GROUP_FK]],'splitting ID'!C:C,'splitting ID'!A:A)</f>
        <v>DIAB_2018</v>
      </c>
      <c r="B452" s="3" t="str">
        <f>_xlfn.XLOOKUP(FIN_STUDY_GROUP_INFECTION[[#This Row],[STUDY_GROUP_FK]],'splitting ID'!C:C,'splitting ID'!B:B)</f>
        <v>ONE</v>
      </c>
      <c r="C452" t="s">
        <v>11759</v>
      </c>
      <c r="D452" t="s">
        <v>10839</v>
      </c>
      <c r="E452" t="s">
        <v>10841</v>
      </c>
      <c r="G452" t="s">
        <v>10512</v>
      </c>
      <c r="H452">
        <v>1</v>
      </c>
      <c r="I452" t="s">
        <v>10607</v>
      </c>
      <c r="J452" t="s">
        <v>11761</v>
      </c>
      <c r="L452">
        <v>13</v>
      </c>
      <c r="M452">
        <v>319</v>
      </c>
      <c r="N452">
        <v>396</v>
      </c>
      <c r="O452">
        <v>396</v>
      </c>
      <c r="P452">
        <v>4.0999999999999996</v>
      </c>
      <c r="T452">
        <v>319</v>
      </c>
      <c r="U452" s="17">
        <v>4.08</v>
      </c>
      <c r="V452" s="18">
        <v>4.08</v>
      </c>
    </row>
    <row r="453" spans="1:22" x14ac:dyDescent="0.2">
      <c r="A453" s="3" t="str">
        <f>_xlfn.XLOOKUP(FIN_STUDY_GROUP_INFECTION[[#This Row],[STUDY_GROUP_FK]],'splitting ID'!C:C,'splitting ID'!A:A)</f>
        <v>DIAB_2023</v>
      </c>
      <c r="B453" s="3" t="str">
        <f>_xlfn.XLOOKUP(FIN_STUDY_GROUP_INFECTION[[#This Row],[STUDY_GROUP_FK]],'splitting ID'!C:C,'splitting ID'!B:B)</f>
        <v>ONE</v>
      </c>
      <c r="C453" t="s">
        <v>10968</v>
      </c>
      <c r="D453" t="s">
        <v>10835</v>
      </c>
      <c r="E453" t="s">
        <v>10856</v>
      </c>
      <c r="G453" t="s">
        <v>10512</v>
      </c>
      <c r="H453">
        <v>1</v>
      </c>
      <c r="I453" t="s">
        <v>10607</v>
      </c>
      <c r="J453" t="s">
        <v>10953</v>
      </c>
      <c r="L453">
        <v>18</v>
      </c>
      <c r="N453">
        <v>204</v>
      </c>
      <c r="O453">
        <v>266</v>
      </c>
      <c r="P453">
        <v>8.8000000000000007</v>
      </c>
      <c r="T453">
        <v>204</v>
      </c>
      <c r="U453" s="17">
        <v>8.8235294119999992</v>
      </c>
      <c r="V453" s="18">
        <v>8.82</v>
      </c>
    </row>
    <row r="454" spans="1:22" x14ac:dyDescent="0.2">
      <c r="A454" s="3" t="str">
        <f>_xlfn.XLOOKUP(FIN_STUDY_GROUP_INFECTION[[#This Row],[STUDY_GROUP_FK]],'splitting ID'!C:C,'splitting ID'!A:A)</f>
        <v>DIAB_2023</v>
      </c>
      <c r="B454" s="3" t="str">
        <f>_xlfn.XLOOKUP(FIN_STUDY_GROUP_INFECTION[[#This Row],[STUDY_GROUP_FK]],'splitting ID'!C:C,'splitting ID'!B:B)</f>
        <v>ONE</v>
      </c>
      <c r="C454" t="s">
        <v>10968</v>
      </c>
      <c r="D454" t="s">
        <v>10839</v>
      </c>
      <c r="E454" t="s">
        <v>10856</v>
      </c>
      <c r="G454" t="s">
        <v>10512</v>
      </c>
      <c r="H454">
        <v>1</v>
      </c>
      <c r="I454" t="s">
        <v>10607</v>
      </c>
      <c r="J454" t="s">
        <v>10953</v>
      </c>
      <c r="L454">
        <v>20</v>
      </c>
      <c r="N454">
        <v>204</v>
      </c>
      <c r="O454">
        <v>266</v>
      </c>
      <c r="P454">
        <v>9.8000000000000007</v>
      </c>
      <c r="T454">
        <v>204</v>
      </c>
      <c r="U454" s="17">
        <v>9.8039215689999999</v>
      </c>
      <c r="V454" s="18">
        <v>9.8000000000000007</v>
      </c>
    </row>
    <row r="455" spans="1:22" x14ac:dyDescent="0.2">
      <c r="A455" s="3" t="str">
        <f>_xlfn.XLOOKUP(FIN_STUDY_GROUP_INFECTION[[#This Row],[STUDY_GROUP_FK]],'splitting ID'!C:C,'splitting ID'!A:A)</f>
        <v>DIAB_2023a</v>
      </c>
      <c r="B455" s="3" t="str">
        <f>_xlfn.XLOOKUP(FIN_STUDY_GROUP_INFECTION[[#This Row],[STUDY_GROUP_FK]],'splitting ID'!C:C,'splitting ID'!B:B)</f>
        <v>ONE</v>
      </c>
      <c r="C455" t="s">
        <v>10657</v>
      </c>
      <c r="D455" t="s">
        <v>10835</v>
      </c>
      <c r="E455" t="s">
        <v>10854</v>
      </c>
      <c r="G455" t="s">
        <v>10512</v>
      </c>
      <c r="H455">
        <v>1</v>
      </c>
      <c r="I455" t="s">
        <v>10607</v>
      </c>
      <c r="J455" t="s">
        <v>10953</v>
      </c>
      <c r="L455">
        <v>5</v>
      </c>
      <c r="N455">
        <v>204</v>
      </c>
      <c r="O455">
        <v>266</v>
      </c>
      <c r="P455">
        <v>2.5</v>
      </c>
      <c r="T455">
        <v>204</v>
      </c>
      <c r="U455" s="17">
        <v>2.450980392</v>
      </c>
      <c r="V455" s="18">
        <v>2.4500000000000002</v>
      </c>
    </row>
    <row r="456" spans="1:22" x14ac:dyDescent="0.2">
      <c r="A456" s="3" t="str">
        <f>_xlfn.XLOOKUP(FIN_STUDY_GROUP_INFECTION[[#This Row],[STUDY_GROUP_FK]],'splitting ID'!C:C,'splitting ID'!A:A)</f>
        <v>DIAB_2023a</v>
      </c>
      <c r="B456" s="3" t="str">
        <f>_xlfn.XLOOKUP(FIN_STUDY_GROUP_INFECTION[[#This Row],[STUDY_GROUP_FK]],'splitting ID'!C:C,'splitting ID'!B:B)</f>
        <v>ONE</v>
      </c>
      <c r="C456" t="s">
        <v>10657</v>
      </c>
      <c r="D456" t="s">
        <v>10839</v>
      </c>
      <c r="E456" t="s">
        <v>10851</v>
      </c>
      <c r="G456" t="s">
        <v>10606</v>
      </c>
      <c r="H456">
        <v>1</v>
      </c>
      <c r="I456" t="s">
        <v>10607</v>
      </c>
      <c r="J456" t="s">
        <v>10953</v>
      </c>
      <c r="L456">
        <v>5</v>
      </c>
      <c r="N456">
        <v>204</v>
      </c>
      <c r="O456">
        <v>266</v>
      </c>
      <c r="P456">
        <v>2.5</v>
      </c>
      <c r="T456">
        <v>204</v>
      </c>
      <c r="U456" s="17">
        <v>2.450980392</v>
      </c>
      <c r="V456" s="18">
        <v>2.4500000000000002</v>
      </c>
    </row>
    <row r="457" spans="1:22" x14ac:dyDescent="0.2">
      <c r="A457" s="3" t="str">
        <f>_xlfn.XLOOKUP(FIN_STUDY_GROUP_INFECTION[[#This Row],[STUDY_GROUP_FK]],'splitting ID'!C:C,'splitting ID'!A:A)</f>
        <v>DIAB_2023a</v>
      </c>
      <c r="B457" s="3" t="str">
        <f>_xlfn.XLOOKUP(FIN_STUDY_GROUP_INFECTION[[#This Row],[STUDY_GROUP_FK]],'splitting ID'!C:C,'splitting ID'!B:B)</f>
        <v>ONE</v>
      </c>
      <c r="C457" t="s">
        <v>10657</v>
      </c>
      <c r="D457" t="s">
        <v>10839</v>
      </c>
      <c r="E457" t="s">
        <v>10854</v>
      </c>
      <c r="G457" t="s">
        <v>10512</v>
      </c>
      <c r="H457">
        <v>1</v>
      </c>
      <c r="I457" t="s">
        <v>10607</v>
      </c>
      <c r="J457" t="s">
        <v>10953</v>
      </c>
      <c r="L457">
        <v>13</v>
      </c>
      <c r="N457">
        <v>204</v>
      </c>
      <c r="O457">
        <v>266</v>
      </c>
      <c r="P457">
        <v>6.4</v>
      </c>
      <c r="T457">
        <v>204</v>
      </c>
      <c r="U457" s="17">
        <v>6.3725490200000001</v>
      </c>
      <c r="V457" s="18">
        <v>6.37</v>
      </c>
    </row>
    <row r="458" spans="1:22" x14ac:dyDescent="0.2">
      <c r="A458" s="3" t="str">
        <f>_xlfn.XLOOKUP(FIN_STUDY_GROUP_INFECTION[[#This Row],[STUDY_GROUP_FK]],'splitting ID'!C:C,'splitting ID'!A:A)</f>
        <v>DIAB_2023a</v>
      </c>
      <c r="B458" s="3" t="str">
        <f>_xlfn.XLOOKUP(FIN_STUDY_GROUP_INFECTION[[#This Row],[STUDY_GROUP_FK]],'splitting ID'!C:C,'splitting ID'!B:B)</f>
        <v>ONE</v>
      </c>
      <c r="C458" t="s">
        <v>10657</v>
      </c>
      <c r="D458" t="s">
        <v>10835</v>
      </c>
      <c r="E458" t="s">
        <v>10856</v>
      </c>
      <c r="G458" t="s">
        <v>10512</v>
      </c>
      <c r="H458">
        <v>1</v>
      </c>
      <c r="I458" t="s">
        <v>10607</v>
      </c>
      <c r="J458" t="s">
        <v>10953</v>
      </c>
      <c r="L458">
        <v>18</v>
      </c>
      <c r="N458">
        <v>204</v>
      </c>
      <c r="O458">
        <v>266</v>
      </c>
      <c r="P458">
        <v>8.8000000000000007</v>
      </c>
      <c r="T458">
        <v>204</v>
      </c>
      <c r="U458" s="17">
        <v>8.8235294119999992</v>
      </c>
      <c r="V458" s="18">
        <v>8.82</v>
      </c>
    </row>
    <row r="459" spans="1:22" x14ac:dyDescent="0.2">
      <c r="A459" s="3" t="str">
        <f>_xlfn.XLOOKUP(FIN_STUDY_GROUP_INFECTION[[#This Row],[STUDY_GROUP_FK]],'splitting ID'!C:C,'splitting ID'!A:A)</f>
        <v>DIAB_2023a</v>
      </c>
      <c r="B459" s="3" t="str">
        <f>_xlfn.XLOOKUP(FIN_STUDY_GROUP_INFECTION[[#This Row],[STUDY_GROUP_FK]],'splitting ID'!C:C,'splitting ID'!B:B)</f>
        <v>ONE</v>
      </c>
      <c r="C459" t="s">
        <v>10657</v>
      </c>
      <c r="D459" t="s">
        <v>10835</v>
      </c>
      <c r="E459" t="s">
        <v>10851</v>
      </c>
      <c r="G459" t="s">
        <v>10606</v>
      </c>
      <c r="H459">
        <v>1</v>
      </c>
      <c r="I459" t="s">
        <v>10607</v>
      </c>
      <c r="J459" t="s">
        <v>10953</v>
      </c>
      <c r="L459">
        <v>20</v>
      </c>
      <c r="N459">
        <v>204</v>
      </c>
      <c r="O459">
        <v>266</v>
      </c>
      <c r="P459">
        <v>9.8000000000000007</v>
      </c>
      <c r="T459">
        <v>204</v>
      </c>
      <c r="U459" s="17">
        <v>9.8039215689999999</v>
      </c>
      <c r="V459" s="18">
        <v>9.8000000000000007</v>
      </c>
    </row>
    <row r="460" spans="1:22" x14ac:dyDescent="0.2">
      <c r="A460" s="3" t="str">
        <f>_xlfn.XLOOKUP(FIN_STUDY_GROUP_INFECTION[[#This Row],[STUDY_GROUP_FK]],'splitting ID'!C:C,'splitting ID'!A:A)</f>
        <v>DIAB_2023a</v>
      </c>
      <c r="B460" s="3" t="str">
        <f>_xlfn.XLOOKUP(FIN_STUDY_GROUP_INFECTION[[#This Row],[STUDY_GROUP_FK]],'splitting ID'!C:C,'splitting ID'!B:B)</f>
        <v>ONE</v>
      </c>
      <c r="C460" t="s">
        <v>10657</v>
      </c>
      <c r="D460" t="s">
        <v>10839</v>
      </c>
      <c r="E460" t="s">
        <v>10856</v>
      </c>
      <c r="G460" t="s">
        <v>10512</v>
      </c>
      <c r="H460">
        <v>1</v>
      </c>
      <c r="I460" t="s">
        <v>10607</v>
      </c>
      <c r="J460" t="s">
        <v>10953</v>
      </c>
      <c r="L460">
        <v>20</v>
      </c>
      <c r="N460">
        <v>204</v>
      </c>
      <c r="O460">
        <v>266</v>
      </c>
      <c r="P460">
        <v>9.8000000000000007</v>
      </c>
      <c r="T460">
        <v>204</v>
      </c>
      <c r="U460" s="17">
        <v>9.8039215689999999</v>
      </c>
      <c r="V460" s="18">
        <v>9.8000000000000007</v>
      </c>
    </row>
    <row r="461" spans="1:22" x14ac:dyDescent="0.2">
      <c r="A461" s="3" t="str">
        <f>_xlfn.XLOOKUP(FIN_STUDY_GROUP_INFECTION[[#This Row],[STUDY_GROUP_FK]],'splitting ID'!C:C,'splitting ID'!A:A)</f>
        <v>DIAL_2024</v>
      </c>
      <c r="B461" s="3" t="str">
        <f>_xlfn.XLOOKUP(FIN_STUDY_GROUP_INFECTION[[#This Row],[STUDY_GROUP_FK]],'splitting ID'!C:C,'splitting ID'!B:B)</f>
        <v>ONE</v>
      </c>
      <c r="C461" t="s">
        <v>10615</v>
      </c>
      <c r="D461" t="s">
        <v>10858</v>
      </c>
      <c r="E461" t="s">
        <v>7784</v>
      </c>
      <c r="F461" t="s">
        <v>6970</v>
      </c>
      <c r="G461" t="s">
        <v>10512</v>
      </c>
      <c r="H461">
        <v>1</v>
      </c>
      <c r="I461" t="s">
        <v>6203</v>
      </c>
      <c r="L461">
        <v>2</v>
      </c>
      <c r="N461">
        <v>346</v>
      </c>
      <c r="O461">
        <v>346</v>
      </c>
      <c r="P461">
        <v>0.6</v>
      </c>
      <c r="T461">
        <v>346</v>
      </c>
      <c r="U461" s="17">
        <v>0.6</v>
      </c>
      <c r="V461" s="18">
        <v>0.6</v>
      </c>
    </row>
    <row r="462" spans="1:22" x14ac:dyDescent="0.2">
      <c r="A462" s="3" t="str">
        <f>_xlfn.XLOOKUP(FIN_STUDY_GROUP_INFECTION[[#This Row],[STUDY_GROUP_FK]],'splitting ID'!C:C,'splitting ID'!A:A)</f>
        <v>DIAL_2024</v>
      </c>
      <c r="B462" s="3" t="str">
        <f>_xlfn.XLOOKUP(FIN_STUDY_GROUP_INFECTION[[#This Row],[STUDY_GROUP_FK]],'splitting ID'!C:C,'splitting ID'!B:B)</f>
        <v>ONE</v>
      </c>
      <c r="C462" t="s">
        <v>10615</v>
      </c>
      <c r="D462" t="s">
        <v>10839</v>
      </c>
      <c r="E462" t="s">
        <v>7784</v>
      </c>
      <c r="F462" t="s">
        <v>10969</v>
      </c>
      <c r="G462" t="s">
        <v>10512</v>
      </c>
      <c r="H462">
        <v>2</v>
      </c>
      <c r="I462" t="s">
        <v>10607</v>
      </c>
      <c r="J462" t="s">
        <v>10973</v>
      </c>
      <c r="K462" t="s">
        <v>10974</v>
      </c>
      <c r="L462">
        <v>3</v>
      </c>
      <c r="N462">
        <v>346</v>
      </c>
      <c r="O462">
        <v>346</v>
      </c>
      <c r="P462">
        <v>0.9</v>
      </c>
      <c r="S462" t="s">
        <v>10975</v>
      </c>
      <c r="T462">
        <v>346</v>
      </c>
      <c r="U462" s="17">
        <v>0.86705202299999995</v>
      </c>
      <c r="V462" s="18">
        <v>0.87</v>
      </c>
    </row>
    <row r="463" spans="1:22" x14ac:dyDescent="0.2">
      <c r="A463" s="3" t="str">
        <f>_xlfn.XLOOKUP(FIN_STUDY_GROUP_INFECTION[[#This Row],[STUDY_GROUP_FK]],'splitting ID'!C:C,'splitting ID'!A:A)</f>
        <v>DIAL_2024</v>
      </c>
      <c r="B463" s="3" t="str">
        <f>_xlfn.XLOOKUP(FIN_STUDY_GROUP_INFECTION[[#This Row],[STUDY_GROUP_FK]],'splitting ID'!C:C,'splitting ID'!B:B)</f>
        <v>ONE</v>
      </c>
      <c r="C463" t="s">
        <v>10615</v>
      </c>
      <c r="D463" t="s">
        <v>10835</v>
      </c>
      <c r="E463" t="s">
        <v>7784</v>
      </c>
      <c r="F463" t="s">
        <v>10969</v>
      </c>
      <c r="G463" t="s">
        <v>10512</v>
      </c>
      <c r="H463">
        <v>2</v>
      </c>
      <c r="I463" t="s">
        <v>10893</v>
      </c>
      <c r="J463" t="s">
        <v>10970</v>
      </c>
      <c r="K463" t="s">
        <v>10971</v>
      </c>
      <c r="L463">
        <v>2</v>
      </c>
      <c r="N463">
        <v>150</v>
      </c>
      <c r="O463">
        <v>346</v>
      </c>
      <c r="P463">
        <v>1.3</v>
      </c>
      <c r="S463" t="s">
        <v>10972</v>
      </c>
      <c r="T463">
        <v>150</v>
      </c>
      <c r="U463" s="17">
        <v>1.3333333329999999</v>
      </c>
      <c r="V463" s="18">
        <v>1.33</v>
      </c>
    </row>
    <row r="464" spans="1:22" x14ac:dyDescent="0.2">
      <c r="A464" s="3" t="str">
        <f>_xlfn.XLOOKUP(FIN_STUDY_GROUP_INFECTION[[#This Row],[STUDY_GROUP_FK]],'splitting ID'!C:C,'splitting ID'!A:A)</f>
        <v>DING_2017</v>
      </c>
      <c r="B464" s="3" t="str">
        <f>_xlfn.XLOOKUP(FIN_STUDY_GROUP_INFECTION[[#This Row],[STUDY_GROUP_FK]],'splitting ID'!C:C,'splitting ID'!B:B)</f>
        <v>ONE</v>
      </c>
      <c r="C464" t="s">
        <v>12348</v>
      </c>
      <c r="D464" t="s">
        <v>12321</v>
      </c>
      <c r="E464" t="s">
        <v>10513</v>
      </c>
      <c r="G464" t="s">
        <v>10512</v>
      </c>
      <c r="H464">
        <v>1</v>
      </c>
      <c r="I464" t="s">
        <v>10882</v>
      </c>
      <c r="J464" t="s">
        <v>12349</v>
      </c>
      <c r="L464">
        <v>23</v>
      </c>
      <c r="N464">
        <v>243</v>
      </c>
      <c r="P464">
        <v>9.5</v>
      </c>
      <c r="T464">
        <v>243</v>
      </c>
      <c r="U464" s="17">
        <v>9.4700000000000006</v>
      </c>
      <c r="V464" s="18">
        <v>9.4700000000000006</v>
      </c>
    </row>
    <row r="465" spans="1:22" x14ac:dyDescent="0.2">
      <c r="A465" s="3" t="str">
        <f>_xlfn.XLOOKUP(FIN_STUDY_GROUP_INFECTION[[#This Row],[STUDY_GROUP_FK]],'splitting ID'!C:C,'splitting ID'!A:A)</f>
        <v>DION_2024</v>
      </c>
      <c r="B465" s="3" t="str">
        <f>_xlfn.XLOOKUP(FIN_STUDY_GROUP_INFECTION[[#This Row],[STUDY_GROUP_FK]],'splitting ID'!C:C,'splitting ID'!B:B)</f>
        <v>CON</v>
      </c>
      <c r="C465" t="s">
        <v>13020</v>
      </c>
      <c r="D465" t="s">
        <v>10839</v>
      </c>
      <c r="E465" t="s">
        <v>10859</v>
      </c>
      <c r="G465" t="s">
        <v>10512</v>
      </c>
      <c r="H465">
        <v>1</v>
      </c>
      <c r="I465" t="s">
        <v>10607</v>
      </c>
      <c r="J465" t="s">
        <v>13021</v>
      </c>
      <c r="L465">
        <v>0</v>
      </c>
      <c r="M465">
        <v>137</v>
      </c>
      <c r="N465">
        <v>137</v>
      </c>
      <c r="O465">
        <v>153</v>
      </c>
      <c r="P465">
        <v>0</v>
      </c>
      <c r="T465">
        <v>137</v>
      </c>
      <c r="U465" s="17">
        <v>0</v>
      </c>
      <c r="V465" s="18">
        <v>0</v>
      </c>
    </row>
    <row r="466" spans="1:22" x14ac:dyDescent="0.2">
      <c r="A466" s="3" t="str">
        <f>_xlfn.XLOOKUP(FIN_STUDY_GROUP_INFECTION[[#This Row],[STUDY_GROUP_FK]],'splitting ID'!C:C,'splitting ID'!A:A)</f>
        <v>DION_2024</v>
      </c>
      <c r="B466" s="3" t="str">
        <f>_xlfn.XLOOKUP(FIN_STUDY_GROUP_INFECTION[[#This Row],[STUDY_GROUP_FK]],'splitting ID'!C:C,'splitting ID'!B:B)</f>
        <v>INT</v>
      </c>
      <c r="C466" t="s">
        <v>13023</v>
      </c>
      <c r="D466" t="s">
        <v>10839</v>
      </c>
      <c r="E466" t="s">
        <v>10859</v>
      </c>
      <c r="G466" t="s">
        <v>10512</v>
      </c>
      <c r="H466">
        <v>1</v>
      </c>
      <c r="I466" t="s">
        <v>10607</v>
      </c>
      <c r="J466" t="s">
        <v>13021</v>
      </c>
      <c r="L466">
        <v>1</v>
      </c>
      <c r="M466">
        <v>142</v>
      </c>
      <c r="N466">
        <v>142</v>
      </c>
      <c r="O466">
        <v>155</v>
      </c>
      <c r="P466">
        <v>0.7</v>
      </c>
      <c r="T466">
        <v>142</v>
      </c>
      <c r="U466" s="17">
        <v>0.7</v>
      </c>
      <c r="V466" s="18">
        <v>0.7</v>
      </c>
    </row>
    <row r="467" spans="1:22" x14ac:dyDescent="0.2">
      <c r="A467" s="3" t="str">
        <f>_xlfn.XLOOKUP(FIN_STUDY_GROUP_INFECTION[[#This Row],[STUDY_GROUP_FK]],'splitting ID'!C:C,'splitting ID'!A:A)</f>
        <v>DION_2024</v>
      </c>
      <c r="B467" s="3" t="str">
        <f>_xlfn.XLOOKUP(FIN_STUDY_GROUP_INFECTION[[#This Row],[STUDY_GROUP_FK]],'splitting ID'!C:C,'splitting ID'!B:B)</f>
        <v>INT</v>
      </c>
      <c r="C467" t="s">
        <v>13023</v>
      </c>
      <c r="D467" t="s">
        <v>10835</v>
      </c>
      <c r="E467" t="s">
        <v>10859</v>
      </c>
      <c r="G467" t="s">
        <v>10512</v>
      </c>
      <c r="H467">
        <v>1</v>
      </c>
      <c r="I467" t="s">
        <v>10607</v>
      </c>
      <c r="J467" t="s">
        <v>13021</v>
      </c>
      <c r="L467">
        <v>2</v>
      </c>
      <c r="M467">
        <v>142</v>
      </c>
      <c r="N467">
        <v>142</v>
      </c>
      <c r="O467">
        <v>155</v>
      </c>
      <c r="P467">
        <v>1.4</v>
      </c>
      <c r="T467">
        <v>142</v>
      </c>
      <c r="U467" s="17">
        <v>1.41</v>
      </c>
      <c r="V467" s="18">
        <v>1.41</v>
      </c>
    </row>
    <row r="468" spans="1:22" x14ac:dyDescent="0.2">
      <c r="A468" s="3" t="str">
        <f>_xlfn.XLOOKUP(FIN_STUDY_GROUP_INFECTION[[#This Row],[STUDY_GROUP_FK]],'splitting ID'!C:C,'splitting ID'!A:A)</f>
        <v>DION_2024</v>
      </c>
      <c r="B468" s="3" t="str">
        <f>_xlfn.XLOOKUP(FIN_STUDY_GROUP_INFECTION[[#This Row],[STUDY_GROUP_FK]],'splitting ID'!C:C,'splitting ID'!B:B)</f>
        <v>CON</v>
      </c>
      <c r="C468" t="s">
        <v>13020</v>
      </c>
      <c r="D468" t="s">
        <v>10835</v>
      </c>
      <c r="E468" t="s">
        <v>10859</v>
      </c>
      <c r="G468" t="s">
        <v>10512</v>
      </c>
      <c r="H468">
        <v>1</v>
      </c>
      <c r="I468" t="s">
        <v>10607</v>
      </c>
      <c r="J468" t="s">
        <v>13021</v>
      </c>
      <c r="L468">
        <v>2</v>
      </c>
      <c r="M468">
        <v>137</v>
      </c>
      <c r="N468">
        <v>137</v>
      </c>
      <c r="O468">
        <v>153</v>
      </c>
      <c r="P468">
        <v>1.5</v>
      </c>
      <c r="T468">
        <v>137</v>
      </c>
      <c r="U468" s="17">
        <v>1.46</v>
      </c>
      <c r="V468" s="18">
        <v>1.46</v>
      </c>
    </row>
    <row r="469" spans="1:22" x14ac:dyDescent="0.2">
      <c r="A469" s="3" t="str">
        <f>_xlfn.XLOOKUP(FIN_STUDY_GROUP_INFECTION[[#This Row],[STUDY_GROUP_FK]],'splitting ID'!C:C,'splitting ID'!A:A)</f>
        <v>DION_2024</v>
      </c>
      <c r="B469" s="3" t="str">
        <f>_xlfn.XLOOKUP(FIN_STUDY_GROUP_INFECTION[[#This Row],[STUDY_GROUP_FK]],'splitting ID'!C:C,'splitting ID'!B:B)</f>
        <v>CON</v>
      </c>
      <c r="C469" t="s">
        <v>13020</v>
      </c>
      <c r="D469" t="s">
        <v>10858</v>
      </c>
      <c r="E469" t="s">
        <v>10859</v>
      </c>
      <c r="G469" t="s">
        <v>10512</v>
      </c>
      <c r="H469">
        <v>1</v>
      </c>
      <c r="I469" t="s">
        <v>10607</v>
      </c>
      <c r="J469" t="s">
        <v>13021</v>
      </c>
      <c r="L469">
        <v>3</v>
      </c>
      <c r="O469">
        <v>153</v>
      </c>
      <c r="P469">
        <v>2.5</v>
      </c>
      <c r="S469" t="s">
        <v>13022</v>
      </c>
      <c r="T469">
        <v>153</v>
      </c>
      <c r="U469" s="17"/>
      <c r="V469" s="18">
        <v>2.5</v>
      </c>
    </row>
    <row r="470" spans="1:22" x14ac:dyDescent="0.2">
      <c r="A470" s="3" t="str">
        <f>_xlfn.XLOOKUP(FIN_STUDY_GROUP_INFECTION[[#This Row],[STUDY_GROUP_FK]],'splitting ID'!C:C,'splitting ID'!A:A)</f>
        <v>DION_2024</v>
      </c>
      <c r="B470" s="3" t="str">
        <f>_xlfn.XLOOKUP(FIN_STUDY_GROUP_INFECTION[[#This Row],[STUDY_GROUP_FK]],'splitting ID'!C:C,'splitting ID'!B:B)</f>
        <v>INT</v>
      </c>
      <c r="C470" t="s">
        <v>13023</v>
      </c>
      <c r="D470" t="s">
        <v>10858</v>
      </c>
      <c r="E470" t="s">
        <v>10859</v>
      </c>
      <c r="G470" t="s">
        <v>10512</v>
      </c>
      <c r="H470">
        <v>1</v>
      </c>
      <c r="I470" t="s">
        <v>10607</v>
      </c>
      <c r="J470" t="s">
        <v>13021</v>
      </c>
      <c r="L470">
        <v>3</v>
      </c>
      <c r="O470">
        <v>155</v>
      </c>
      <c r="P470">
        <v>2.4</v>
      </c>
      <c r="S470" t="s">
        <v>13022</v>
      </c>
      <c r="T470">
        <v>155</v>
      </c>
      <c r="U470" s="17"/>
      <c r="V470" s="18">
        <v>2.4</v>
      </c>
    </row>
    <row r="471" spans="1:22" x14ac:dyDescent="0.2">
      <c r="A471" s="3" t="str">
        <f>_xlfn.XLOOKUP(FIN_STUDY_GROUP_INFECTION[[#This Row],[STUDY_GROUP_FK]],'splitting ID'!C:C,'splitting ID'!A:A)</f>
        <v>DJOM_2016</v>
      </c>
      <c r="B471" s="3" t="str">
        <f>_xlfn.XLOOKUP(FIN_STUDY_GROUP_INFECTION[[#This Row],[STUDY_GROUP_FK]],'splitting ID'!C:C,'splitting ID'!B:B)</f>
        <v>FEM</v>
      </c>
      <c r="C471" t="s">
        <v>13024</v>
      </c>
      <c r="D471" t="s">
        <v>10835</v>
      </c>
      <c r="E471" t="s">
        <v>10859</v>
      </c>
      <c r="G471" t="s">
        <v>10512</v>
      </c>
      <c r="H471">
        <v>1</v>
      </c>
      <c r="I471" t="s">
        <v>10607</v>
      </c>
      <c r="J471" t="s">
        <v>13025</v>
      </c>
      <c r="M471">
        <v>308</v>
      </c>
      <c r="N471">
        <v>335</v>
      </c>
      <c r="O471">
        <v>335</v>
      </c>
      <c r="P471">
        <v>14.6</v>
      </c>
      <c r="Q471">
        <v>10.9</v>
      </c>
      <c r="R471">
        <v>19</v>
      </c>
      <c r="S471" t="s">
        <v>10614</v>
      </c>
      <c r="T471">
        <v>308</v>
      </c>
      <c r="U471" s="17"/>
      <c r="V471" s="18">
        <v>14.6</v>
      </c>
    </row>
    <row r="472" spans="1:22" x14ac:dyDescent="0.2">
      <c r="A472" s="3" t="str">
        <f>_xlfn.XLOOKUP(FIN_STUDY_GROUP_INFECTION[[#This Row],[STUDY_GROUP_FK]],'splitting ID'!C:C,'splitting ID'!A:A)</f>
        <v>DJOM_2016</v>
      </c>
      <c r="B472" s="3" t="str">
        <f>_xlfn.XLOOKUP(FIN_STUDY_GROUP_INFECTION[[#This Row],[STUDY_GROUP_FK]],'splitting ID'!C:C,'splitting ID'!B:B)</f>
        <v>FEM</v>
      </c>
      <c r="C472" t="s">
        <v>13024</v>
      </c>
      <c r="D472" t="s">
        <v>10839</v>
      </c>
      <c r="E472" t="s">
        <v>10859</v>
      </c>
      <c r="G472" t="s">
        <v>10512</v>
      </c>
      <c r="H472">
        <v>1</v>
      </c>
      <c r="I472" t="s">
        <v>10607</v>
      </c>
      <c r="J472" t="s">
        <v>13025</v>
      </c>
      <c r="M472">
        <v>309</v>
      </c>
      <c r="N472">
        <v>335</v>
      </c>
      <c r="O472">
        <v>335</v>
      </c>
      <c r="P472">
        <v>4.5</v>
      </c>
      <c r="Q472">
        <v>2.5</v>
      </c>
      <c r="R472">
        <v>7.5</v>
      </c>
      <c r="S472" t="s">
        <v>10614</v>
      </c>
      <c r="T472">
        <v>309</v>
      </c>
      <c r="U472" s="17"/>
      <c r="V472" s="18">
        <v>4.5</v>
      </c>
    </row>
    <row r="473" spans="1:22" x14ac:dyDescent="0.2">
      <c r="A473" s="3" t="str">
        <f>_xlfn.XLOOKUP(FIN_STUDY_GROUP_INFECTION[[#This Row],[STUDY_GROUP_FK]],'splitting ID'!C:C,'splitting ID'!A:A)</f>
        <v>DJOM_2016</v>
      </c>
      <c r="B473" s="3" t="str">
        <f>_xlfn.XLOOKUP(FIN_STUDY_GROUP_INFECTION[[#This Row],[STUDY_GROUP_FK]],'splitting ID'!C:C,'splitting ID'!B:B)</f>
        <v>FEM</v>
      </c>
      <c r="C473" t="s">
        <v>13024</v>
      </c>
      <c r="D473" t="s">
        <v>10858</v>
      </c>
      <c r="E473" t="s">
        <v>10859</v>
      </c>
      <c r="G473" t="s">
        <v>10512</v>
      </c>
      <c r="H473">
        <v>1</v>
      </c>
      <c r="I473" t="s">
        <v>10607</v>
      </c>
      <c r="J473" t="s">
        <v>13025</v>
      </c>
      <c r="M473">
        <v>312</v>
      </c>
      <c r="N473">
        <v>335</v>
      </c>
      <c r="O473">
        <v>335</v>
      </c>
      <c r="P473">
        <v>34.6</v>
      </c>
      <c r="Q473">
        <v>29.3</v>
      </c>
      <c r="R473">
        <v>40.200000000000003</v>
      </c>
      <c r="S473" t="s">
        <v>10614</v>
      </c>
      <c r="T473">
        <v>312</v>
      </c>
      <c r="U473" s="17"/>
      <c r="V473" s="18">
        <v>34.6</v>
      </c>
    </row>
    <row r="474" spans="1:22" x14ac:dyDescent="0.2">
      <c r="A474" s="3" t="str">
        <f>_xlfn.XLOOKUP(FIN_STUDY_GROUP_INFECTION[[#This Row],[STUDY_GROUP_FK]],'splitting ID'!C:C,'splitting ID'!A:A)</f>
        <v>DJOM_2016</v>
      </c>
      <c r="B474" s="3" t="str">
        <f>_xlfn.XLOOKUP(FIN_STUDY_GROUP_INFECTION[[#This Row],[STUDY_GROUP_FK]],'splitting ID'!C:C,'splitting ID'!B:B)</f>
        <v>MAL</v>
      </c>
      <c r="C474" t="s">
        <v>13026</v>
      </c>
      <c r="D474" t="s">
        <v>10835</v>
      </c>
      <c r="E474" t="s">
        <v>10872</v>
      </c>
      <c r="G474" t="s">
        <v>10606</v>
      </c>
      <c r="H474">
        <v>1</v>
      </c>
      <c r="I474" t="s">
        <v>10607</v>
      </c>
      <c r="J474" t="s">
        <v>13025</v>
      </c>
      <c r="M474">
        <v>250</v>
      </c>
      <c r="N474">
        <v>264</v>
      </c>
      <c r="O474">
        <v>264</v>
      </c>
      <c r="P474">
        <v>5.2</v>
      </c>
      <c r="Q474">
        <v>2.8</v>
      </c>
      <c r="R474">
        <v>8.6999999999999993</v>
      </c>
      <c r="S474" t="s">
        <v>10614</v>
      </c>
      <c r="T474">
        <v>250</v>
      </c>
      <c r="U474" s="17"/>
      <c r="V474" s="18">
        <v>5.2</v>
      </c>
    </row>
    <row r="475" spans="1:22" x14ac:dyDescent="0.2">
      <c r="A475" s="3" t="str">
        <f>_xlfn.XLOOKUP(FIN_STUDY_GROUP_INFECTION[[#This Row],[STUDY_GROUP_FK]],'splitting ID'!C:C,'splitting ID'!A:A)</f>
        <v>DJOM_2016</v>
      </c>
      <c r="B475" s="3" t="str">
        <f>_xlfn.XLOOKUP(FIN_STUDY_GROUP_INFECTION[[#This Row],[STUDY_GROUP_FK]],'splitting ID'!C:C,'splitting ID'!B:B)</f>
        <v>MAL</v>
      </c>
      <c r="C475" t="s">
        <v>13026</v>
      </c>
      <c r="D475" t="s">
        <v>10839</v>
      </c>
      <c r="E475" t="s">
        <v>10872</v>
      </c>
      <c r="G475" t="s">
        <v>10606</v>
      </c>
      <c r="H475">
        <v>1</v>
      </c>
      <c r="I475" t="s">
        <v>10607</v>
      </c>
      <c r="J475" t="s">
        <v>13025</v>
      </c>
      <c r="M475">
        <v>252</v>
      </c>
      <c r="N475">
        <v>264</v>
      </c>
      <c r="O475">
        <v>264</v>
      </c>
      <c r="P475">
        <v>2.4</v>
      </c>
      <c r="Q475">
        <v>0.9</v>
      </c>
      <c r="R475">
        <v>5.0999999999999996</v>
      </c>
      <c r="S475" t="s">
        <v>10614</v>
      </c>
      <c r="T475">
        <v>252</v>
      </c>
      <c r="U475" s="17"/>
      <c r="V475" s="18">
        <v>2.4</v>
      </c>
    </row>
    <row r="476" spans="1:22" x14ac:dyDescent="0.2">
      <c r="A476" s="3" t="str">
        <f>_xlfn.XLOOKUP(FIN_STUDY_GROUP_INFECTION[[#This Row],[STUDY_GROUP_FK]],'splitting ID'!C:C,'splitting ID'!A:A)</f>
        <v>DJOM_2016</v>
      </c>
      <c r="B476" s="3" t="str">
        <f>_xlfn.XLOOKUP(FIN_STUDY_GROUP_INFECTION[[#This Row],[STUDY_GROUP_FK]],'splitting ID'!C:C,'splitting ID'!B:B)</f>
        <v>MAL</v>
      </c>
      <c r="C476" t="s">
        <v>13026</v>
      </c>
      <c r="D476" t="s">
        <v>10858</v>
      </c>
      <c r="E476" t="s">
        <v>10872</v>
      </c>
      <c r="G476" t="s">
        <v>10606</v>
      </c>
      <c r="H476">
        <v>1</v>
      </c>
      <c r="I476" t="s">
        <v>10607</v>
      </c>
      <c r="J476" t="s">
        <v>13025</v>
      </c>
      <c r="M476">
        <v>250</v>
      </c>
      <c r="N476">
        <v>264</v>
      </c>
      <c r="O476">
        <v>264</v>
      </c>
      <c r="P476">
        <v>4.8</v>
      </c>
      <c r="Q476">
        <v>2.5</v>
      </c>
      <c r="R476">
        <v>8.1999999999999993</v>
      </c>
      <c r="S476" t="s">
        <v>10614</v>
      </c>
      <c r="T476">
        <v>250</v>
      </c>
      <c r="U476" s="17"/>
      <c r="V476" s="18">
        <v>4.8</v>
      </c>
    </row>
    <row r="477" spans="1:22" x14ac:dyDescent="0.2">
      <c r="A477" s="3" t="str">
        <f>_xlfn.XLOOKUP(FIN_STUDY_GROUP_INFECTION[[#This Row],[STUDY_GROUP_FK]],'splitting ID'!C:C,'splitting ID'!A:A)</f>
        <v>DOME_2017</v>
      </c>
      <c r="B477" s="3" t="str">
        <f>_xlfn.XLOOKUP(FIN_STUDY_GROUP_INFECTION[[#This Row],[STUDY_GROUP_FK]],'splitting ID'!C:C,'splitting ID'!B:B)</f>
        <v>ONE</v>
      </c>
      <c r="C477" t="s">
        <v>12350</v>
      </c>
      <c r="D477" t="s">
        <v>12321</v>
      </c>
      <c r="E477" t="s">
        <v>10513</v>
      </c>
      <c r="G477" t="s">
        <v>10512</v>
      </c>
      <c r="H477">
        <v>1</v>
      </c>
      <c r="I477" t="s">
        <v>10882</v>
      </c>
      <c r="J477" t="s">
        <v>12351</v>
      </c>
      <c r="N477">
        <v>928</v>
      </c>
      <c r="O477">
        <v>1000</v>
      </c>
      <c r="P477">
        <v>31.4</v>
      </c>
      <c r="Q477">
        <v>27.7</v>
      </c>
      <c r="R477">
        <v>35.4</v>
      </c>
      <c r="S477" t="s">
        <v>12352</v>
      </c>
      <c r="T477">
        <v>928</v>
      </c>
      <c r="U477" s="17"/>
      <c r="V477" s="18">
        <v>31.4</v>
      </c>
    </row>
    <row r="478" spans="1:22" x14ac:dyDescent="0.2">
      <c r="A478" s="3" t="str">
        <f>_xlfn.XLOOKUP(FIN_STUDY_GROUP_INFECTION[[#This Row],[STUDY_GROUP_FK]],'splitting ID'!C:C,'splitting ID'!A:A)</f>
        <v>DOND_2016</v>
      </c>
      <c r="B478" s="3" t="str">
        <f>_xlfn.XLOOKUP(FIN_STUDY_GROUP_INFECTION[[#This Row],[STUDY_GROUP_FK]],'splitting ID'!C:C,'splitting ID'!B:B)</f>
        <v>ONE</v>
      </c>
      <c r="C478" t="s">
        <v>11762</v>
      </c>
      <c r="D478" t="s">
        <v>10835</v>
      </c>
      <c r="E478" t="s">
        <v>10859</v>
      </c>
      <c r="G478" t="s">
        <v>10606</v>
      </c>
      <c r="H478">
        <v>1</v>
      </c>
      <c r="I478" t="s">
        <v>10607</v>
      </c>
      <c r="J478" t="s">
        <v>11763</v>
      </c>
      <c r="L478">
        <v>5</v>
      </c>
      <c r="M478">
        <v>338</v>
      </c>
      <c r="N478">
        <v>360</v>
      </c>
      <c r="O478">
        <v>360</v>
      </c>
      <c r="P478">
        <v>1.5</v>
      </c>
      <c r="S478" t="s">
        <v>11764</v>
      </c>
      <c r="T478">
        <v>338</v>
      </c>
      <c r="U478" s="17">
        <v>1.48</v>
      </c>
      <c r="V478" s="18">
        <v>1.48</v>
      </c>
    </row>
    <row r="479" spans="1:22" x14ac:dyDescent="0.2">
      <c r="A479" s="3" t="str">
        <f>_xlfn.XLOOKUP(FIN_STUDY_GROUP_INFECTION[[#This Row],[STUDY_GROUP_FK]],'splitting ID'!C:C,'splitting ID'!A:A)</f>
        <v>DOND_2016</v>
      </c>
      <c r="B479" s="3" t="str">
        <f>_xlfn.XLOOKUP(FIN_STUDY_GROUP_INFECTION[[#This Row],[STUDY_GROUP_FK]],'splitting ID'!C:C,'splitting ID'!B:B)</f>
        <v>ONE</v>
      </c>
      <c r="C479" t="s">
        <v>11762</v>
      </c>
      <c r="D479" t="s">
        <v>10839</v>
      </c>
      <c r="E479" t="s">
        <v>10859</v>
      </c>
      <c r="G479" t="s">
        <v>10606</v>
      </c>
      <c r="H479">
        <v>1</v>
      </c>
      <c r="I479" t="s">
        <v>10607</v>
      </c>
      <c r="J479" t="s">
        <v>11763</v>
      </c>
      <c r="L479">
        <v>6</v>
      </c>
      <c r="M479">
        <v>338</v>
      </c>
      <c r="N479">
        <v>360</v>
      </c>
      <c r="O479">
        <v>360</v>
      </c>
      <c r="P479">
        <v>1.8</v>
      </c>
      <c r="S479" t="s">
        <v>11764</v>
      </c>
      <c r="T479">
        <v>338</v>
      </c>
      <c r="U479" s="17">
        <v>1.78</v>
      </c>
      <c r="V479" s="18">
        <v>1.78</v>
      </c>
    </row>
    <row r="480" spans="1:22" x14ac:dyDescent="0.2">
      <c r="A480" s="3" t="str">
        <f>_xlfn.XLOOKUP(FIN_STUDY_GROUP_INFECTION[[#This Row],[STUDY_GROUP_FK]],'splitting ID'!C:C,'splitting ID'!A:A)</f>
        <v>DOND_2016</v>
      </c>
      <c r="B480" s="3" t="str">
        <f>_xlfn.XLOOKUP(FIN_STUDY_GROUP_INFECTION[[#This Row],[STUDY_GROUP_FK]],'splitting ID'!C:C,'splitting ID'!B:B)</f>
        <v>ONE</v>
      </c>
      <c r="C480" t="s">
        <v>11762</v>
      </c>
      <c r="D480" t="s">
        <v>10858</v>
      </c>
      <c r="E480" t="s">
        <v>10859</v>
      </c>
      <c r="G480" t="s">
        <v>10606</v>
      </c>
      <c r="H480">
        <v>1</v>
      </c>
      <c r="I480" t="s">
        <v>10619</v>
      </c>
      <c r="J480" t="s">
        <v>11765</v>
      </c>
      <c r="L480">
        <v>24</v>
      </c>
      <c r="M480">
        <v>338</v>
      </c>
      <c r="N480">
        <v>360</v>
      </c>
      <c r="O480">
        <v>360</v>
      </c>
      <c r="P480">
        <v>7.1</v>
      </c>
      <c r="S480" t="s">
        <v>11764</v>
      </c>
      <c r="T480">
        <v>338</v>
      </c>
      <c r="U480" s="17">
        <v>7.1</v>
      </c>
      <c r="V480" s="18">
        <v>7.1</v>
      </c>
    </row>
    <row r="481" spans="1:22" x14ac:dyDescent="0.2">
      <c r="A481" s="3" t="str">
        <f>_xlfn.XLOOKUP(FIN_STUDY_GROUP_INFECTION[[#This Row],[STUDY_GROUP_FK]],'splitting ID'!C:C,'splitting ID'!A:A)</f>
        <v>DONG_2020</v>
      </c>
      <c r="B481" s="3" t="str">
        <f>_xlfn.XLOOKUP(FIN_STUDY_GROUP_INFECTION[[#This Row],[STUDY_GROUP_FK]],'splitting ID'!C:C,'splitting ID'!B:B)</f>
        <v>ONE</v>
      </c>
      <c r="C481" t="s">
        <v>11425</v>
      </c>
      <c r="D481" t="s">
        <v>10839</v>
      </c>
      <c r="E481" t="s">
        <v>10854</v>
      </c>
      <c r="G481" t="s">
        <v>10512</v>
      </c>
      <c r="H481">
        <v>1</v>
      </c>
      <c r="I481" t="s">
        <v>10944</v>
      </c>
      <c r="J481" t="s">
        <v>11426</v>
      </c>
      <c r="L481">
        <v>9</v>
      </c>
      <c r="M481">
        <v>207</v>
      </c>
      <c r="N481">
        <v>218</v>
      </c>
      <c r="O481">
        <v>218</v>
      </c>
      <c r="P481">
        <v>3.4</v>
      </c>
      <c r="S481" t="s">
        <v>11427</v>
      </c>
      <c r="T481">
        <v>207</v>
      </c>
      <c r="U481" s="17">
        <v>4.3499999999999996</v>
      </c>
      <c r="V481" s="18">
        <v>4.3499999999999996</v>
      </c>
    </row>
    <row r="482" spans="1:22" x14ac:dyDescent="0.2">
      <c r="A482" s="3" t="str">
        <f>_xlfn.XLOOKUP(FIN_STUDY_GROUP_INFECTION[[#This Row],[STUDY_GROUP_FK]],'splitting ID'!C:C,'splitting ID'!A:A)</f>
        <v>DOSA_2018</v>
      </c>
      <c r="B482" s="3" t="str">
        <f>_xlfn.XLOOKUP(FIN_STUDY_GROUP_INFECTION[[#This Row],[STUDY_GROUP_FK]],'splitting ID'!C:C,'splitting ID'!B:B)</f>
        <v>ONE</v>
      </c>
      <c r="C482" t="s">
        <v>11766</v>
      </c>
      <c r="D482" t="s">
        <v>10835</v>
      </c>
      <c r="E482" t="s">
        <v>10836</v>
      </c>
      <c r="G482" t="s">
        <v>10512</v>
      </c>
      <c r="H482">
        <v>1</v>
      </c>
      <c r="I482" t="s">
        <v>10619</v>
      </c>
      <c r="J482" t="s">
        <v>11767</v>
      </c>
      <c r="L482">
        <v>16</v>
      </c>
      <c r="M482">
        <v>393</v>
      </c>
      <c r="N482">
        <v>393</v>
      </c>
      <c r="O482">
        <v>393</v>
      </c>
      <c r="P482">
        <v>4.0999999999999996</v>
      </c>
      <c r="T482">
        <v>393</v>
      </c>
      <c r="U482" s="17">
        <v>4.07</v>
      </c>
      <c r="V482" s="18">
        <v>4.07</v>
      </c>
    </row>
    <row r="483" spans="1:22" x14ac:dyDescent="0.2">
      <c r="A483" s="3" t="str">
        <f>_xlfn.XLOOKUP(FIN_STUDY_GROUP_INFECTION[[#This Row],[STUDY_GROUP_FK]],'splitting ID'!C:C,'splitting ID'!A:A)</f>
        <v>DOSA_2022</v>
      </c>
      <c r="B483" s="3" t="str">
        <f>_xlfn.XLOOKUP(FIN_STUDY_GROUP_INFECTION[[#This Row],[STUDY_GROUP_FK]],'splitting ID'!C:C,'splitting ID'!B:B)</f>
        <v>ONE</v>
      </c>
      <c r="C483" t="s">
        <v>10976</v>
      </c>
      <c r="D483" t="s">
        <v>10835</v>
      </c>
      <c r="E483" t="s">
        <v>10841</v>
      </c>
      <c r="G483" t="s">
        <v>10512</v>
      </c>
      <c r="H483">
        <v>1</v>
      </c>
      <c r="I483" t="s">
        <v>10619</v>
      </c>
      <c r="J483" t="s">
        <v>10977</v>
      </c>
      <c r="L483">
        <v>14</v>
      </c>
      <c r="N483">
        <v>303</v>
      </c>
      <c r="O483">
        <v>303</v>
      </c>
      <c r="P483">
        <v>4.5999999999999996</v>
      </c>
      <c r="T483">
        <v>303</v>
      </c>
      <c r="U483" s="17">
        <v>4.6204620460000001</v>
      </c>
      <c r="V483" s="18">
        <v>4.62</v>
      </c>
    </row>
    <row r="484" spans="1:22" x14ac:dyDescent="0.2">
      <c r="A484" s="3" t="str">
        <f>_xlfn.XLOOKUP(FIN_STUDY_GROUP_INFECTION[[#This Row],[STUDY_GROUP_FK]],'splitting ID'!C:C,'splitting ID'!A:A)</f>
        <v>DOSS_2024</v>
      </c>
      <c r="B484" s="3" t="str">
        <f>_xlfn.XLOOKUP(FIN_STUDY_GROUP_INFECTION[[#This Row],[STUDY_GROUP_FK]],'splitting ID'!C:C,'splitting ID'!B:B)</f>
        <v>ONE</v>
      </c>
      <c r="C484" t="s">
        <v>12454</v>
      </c>
      <c r="D484" t="s">
        <v>10835</v>
      </c>
      <c r="E484" t="s">
        <v>10836</v>
      </c>
      <c r="G484" t="s">
        <v>10512</v>
      </c>
      <c r="H484">
        <v>1</v>
      </c>
      <c r="I484" t="s">
        <v>10619</v>
      </c>
      <c r="J484" t="s">
        <v>11767</v>
      </c>
      <c r="L484">
        <v>77</v>
      </c>
      <c r="M484">
        <v>686</v>
      </c>
      <c r="N484">
        <v>686</v>
      </c>
      <c r="O484">
        <v>686</v>
      </c>
      <c r="P484">
        <v>11.2</v>
      </c>
      <c r="Q484">
        <v>8.9</v>
      </c>
      <c r="R484">
        <v>13.6</v>
      </c>
      <c r="T484">
        <v>686</v>
      </c>
      <c r="U484" s="17">
        <v>11.22</v>
      </c>
      <c r="V484" s="18">
        <v>11.22</v>
      </c>
    </row>
    <row r="485" spans="1:22" x14ac:dyDescent="0.2">
      <c r="A485" s="3" t="str">
        <f>_xlfn.XLOOKUP(FIN_STUDY_GROUP_INFECTION[[#This Row],[STUDY_GROUP_FK]],'splitting ID'!C:C,'splitting ID'!A:A)</f>
        <v>DOSS_2025</v>
      </c>
      <c r="B485" s="3" t="str">
        <f>_xlfn.XLOOKUP(FIN_STUDY_GROUP_INFECTION[[#This Row],[STUDY_GROUP_FK]],'splitting ID'!C:C,'splitting ID'!B:B)</f>
        <v>ONE</v>
      </c>
      <c r="C485" t="s">
        <v>13027</v>
      </c>
      <c r="D485" t="s">
        <v>10839</v>
      </c>
      <c r="E485" t="s">
        <v>10836</v>
      </c>
      <c r="G485" t="s">
        <v>10512</v>
      </c>
      <c r="H485">
        <v>1</v>
      </c>
      <c r="I485" t="s">
        <v>10619</v>
      </c>
      <c r="J485" t="s">
        <v>13029</v>
      </c>
      <c r="L485">
        <v>0</v>
      </c>
      <c r="M485">
        <v>145</v>
      </c>
      <c r="N485">
        <v>145</v>
      </c>
      <c r="O485">
        <v>145</v>
      </c>
      <c r="P485">
        <v>0</v>
      </c>
      <c r="T485">
        <v>145</v>
      </c>
      <c r="U485" s="17">
        <v>0</v>
      </c>
      <c r="V485" s="18">
        <v>0</v>
      </c>
    </row>
    <row r="486" spans="1:22" x14ac:dyDescent="0.2">
      <c r="A486" s="3" t="str">
        <f>_xlfn.XLOOKUP(FIN_STUDY_GROUP_INFECTION[[#This Row],[STUDY_GROUP_FK]],'splitting ID'!C:C,'splitting ID'!A:A)</f>
        <v>DOSS_2025</v>
      </c>
      <c r="B486" s="3" t="str">
        <f>_xlfn.XLOOKUP(FIN_STUDY_GROUP_INFECTION[[#This Row],[STUDY_GROUP_FK]],'splitting ID'!C:C,'splitting ID'!B:B)</f>
        <v>ONE</v>
      </c>
      <c r="C486" t="s">
        <v>13027</v>
      </c>
      <c r="D486" t="s">
        <v>10858</v>
      </c>
      <c r="E486" t="s">
        <v>10836</v>
      </c>
      <c r="G486" t="s">
        <v>10512</v>
      </c>
      <c r="H486">
        <v>1</v>
      </c>
      <c r="I486" t="s">
        <v>10619</v>
      </c>
      <c r="J486" t="s">
        <v>13030</v>
      </c>
      <c r="L486">
        <v>16</v>
      </c>
      <c r="M486">
        <v>145</v>
      </c>
      <c r="N486">
        <v>145</v>
      </c>
      <c r="O486">
        <v>145</v>
      </c>
      <c r="P486">
        <v>11</v>
      </c>
      <c r="Q486">
        <v>6.2</v>
      </c>
      <c r="R486">
        <v>16.600000000000001</v>
      </c>
      <c r="T486">
        <v>145</v>
      </c>
      <c r="U486" s="17">
        <v>11.03</v>
      </c>
      <c r="V486" s="18">
        <v>11.03</v>
      </c>
    </row>
    <row r="487" spans="1:22" x14ac:dyDescent="0.2">
      <c r="A487" s="3" t="str">
        <f>_xlfn.XLOOKUP(FIN_STUDY_GROUP_INFECTION[[#This Row],[STUDY_GROUP_FK]],'splitting ID'!C:C,'splitting ID'!A:A)</f>
        <v>DOSS_2025</v>
      </c>
      <c r="B487" s="3" t="str">
        <f>_xlfn.XLOOKUP(FIN_STUDY_GROUP_INFECTION[[#This Row],[STUDY_GROUP_FK]],'splitting ID'!C:C,'splitting ID'!B:B)</f>
        <v>ONE</v>
      </c>
      <c r="C487" t="s">
        <v>13027</v>
      </c>
      <c r="D487" t="s">
        <v>10835</v>
      </c>
      <c r="E487" t="s">
        <v>10836</v>
      </c>
      <c r="G487" t="s">
        <v>10512</v>
      </c>
      <c r="H487">
        <v>1</v>
      </c>
      <c r="I487" t="s">
        <v>10619</v>
      </c>
      <c r="J487" t="s">
        <v>13028</v>
      </c>
      <c r="L487">
        <v>19</v>
      </c>
      <c r="M487">
        <v>145</v>
      </c>
      <c r="N487">
        <v>145</v>
      </c>
      <c r="O487">
        <v>145</v>
      </c>
      <c r="P487">
        <v>13.1</v>
      </c>
      <c r="Q487">
        <v>7.6</v>
      </c>
      <c r="R487">
        <v>18.600000000000001</v>
      </c>
      <c r="T487">
        <v>145</v>
      </c>
      <c r="U487" s="17">
        <v>13.1</v>
      </c>
      <c r="V487" s="18">
        <v>13.1</v>
      </c>
    </row>
    <row r="488" spans="1:22" x14ac:dyDescent="0.2">
      <c r="A488" s="3" t="str">
        <f>_xlfn.XLOOKUP(FIN_STUDY_GROUP_INFECTION[[#This Row],[STUDY_GROUP_FK]],'splitting ID'!C:C,'splitting ID'!A:A)</f>
        <v>DOWN_2012</v>
      </c>
      <c r="B488" s="3" t="str">
        <f>_xlfn.XLOOKUP(FIN_STUDY_GROUP_INFECTION[[#This Row],[STUDY_GROUP_FK]],'splitting ID'!C:C,'splitting ID'!B:B)</f>
        <v>ONE</v>
      </c>
      <c r="C488" t="s">
        <v>13031</v>
      </c>
      <c r="D488" t="s">
        <v>10839</v>
      </c>
      <c r="E488" t="s">
        <v>10841</v>
      </c>
      <c r="G488" t="s">
        <v>10512</v>
      </c>
      <c r="H488">
        <v>2</v>
      </c>
      <c r="I488" t="s">
        <v>10607</v>
      </c>
      <c r="J488" t="s">
        <v>13032</v>
      </c>
      <c r="K488" t="s">
        <v>13033</v>
      </c>
      <c r="L488">
        <v>1</v>
      </c>
      <c r="M488">
        <v>345</v>
      </c>
      <c r="N488">
        <v>345</v>
      </c>
      <c r="O488">
        <v>345</v>
      </c>
      <c r="P488">
        <v>0.3</v>
      </c>
      <c r="T488">
        <v>345</v>
      </c>
      <c r="U488" s="17">
        <v>0.28999999999999998</v>
      </c>
      <c r="V488" s="18">
        <v>0.28999999999999998</v>
      </c>
    </row>
    <row r="489" spans="1:22" x14ac:dyDescent="0.2">
      <c r="A489" s="3" t="str">
        <f>_xlfn.XLOOKUP(FIN_STUDY_GROUP_INFECTION[[#This Row],[STUDY_GROUP_FK]],'splitting ID'!C:C,'splitting ID'!A:A)</f>
        <v>DOWN_2012</v>
      </c>
      <c r="B489" s="3" t="str">
        <f>_xlfn.XLOOKUP(FIN_STUDY_GROUP_INFECTION[[#This Row],[STUDY_GROUP_FK]],'splitting ID'!C:C,'splitting ID'!B:B)</f>
        <v>ONE</v>
      </c>
      <c r="C489" t="s">
        <v>13031</v>
      </c>
      <c r="D489" t="s">
        <v>10858</v>
      </c>
      <c r="E489" t="s">
        <v>10836</v>
      </c>
      <c r="G489" t="s">
        <v>10512</v>
      </c>
      <c r="H489">
        <v>1</v>
      </c>
      <c r="I489" t="s">
        <v>10860</v>
      </c>
      <c r="J489" t="s">
        <v>10988</v>
      </c>
      <c r="L489">
        <v>4</v>
      </c>
      <c r="M489">
        <v>345</v>
      </c>
      <c r="N489">
        <v>345</v>
      </c>
      <c r="O489">
        <v>345</v>
      </c>
      <c r="P489">
        <v>1</v>
      </c>
      <c r="T489">
        <v>345</v>
      </c>
      <c r="U489" s="17">
        <v>1.1599999999999999</v>
      </c>
      <c r="V489" s="18">
        <v>1.1599999999999999</v>
      </c>
    </row>
    <row r="490" spans="1:22" x14ac:dyDescent="0.2">
      <c r="A490" s="3" t="str">
        <f>_xlfn.XLOOKUP(FIN_STUDY_GROUP_INFECTION[[#This Row],[STUDY_GROUP_FK]],'splitting ID'!C:C,'splitting ID'!A:A)</f>
        <v>DOWN_2012</v>
      </c>
      <c r="B490" s="3" t="str">
        <f>_xlfn.XLOOKUP(FIN_STUDY_GROUP_INFECTION[[#This Row],[STUDY_GROUP_FK]],'splitting ID'!C:C,'splitting ID'!B:B)</f>
        <v>ONE</v>
      </c>
      <c r="C490" t="s">
        <v>13031</v>
      </c>
      <c r="D490" t="s">
        <v>10835</v>
      </c>
      <c r="E490" t="s">
        <v>10841</v>
      </c>
      <c r="G490" t="s">
        <v>10512</v>
      </c>
      <c r="H490">
        <v>1</v>
      </c>
      <c r="I490" t="s">
        <v>10607</v>
      </c>
      <c r="J490" t="s">
        <v>13032</v>
      </c>
      <c r="L490">
        <v>15</v>
      </c>
      <c r="M490">
        <v>345</v>
      </c>
      <c r="N490">
        <v>345</v>
      </c>
      <c r="O490">
        <v>345</v>
      </c>
      <c r="P490">
        <v>4</v>
      </c>
      <c r="T490">
        <v>345</v>
      </c>
      <c r="U490" s="17">
        <v>4.3499999999999996</v>
      </c>
      <c r="V490" s="18">
        <v>4.3499999999999996</v>
      </c>
    </row>
    <row r="491" spans="1:22" x14ac:dyDescent="0.2">
      <c r="A491" s="3" t="str">
        <f>_xlfn.XLOOKUP(FIN_STUDY_GROUP_INFECTION[[#This Row],[STUDY_GROUP_FK]],'splitting ID'!C:C,'splitting ID'!A:A)</f>
        <v>DOWN_2015</v>
      </c>
      <c r="B491" s="3" t="str">
        <f>_xlfn.XLOOKUP(FIN_STUDY_GROUP_INFECTION[[#This Row],[STUDY_GROUP_FK]],'splitting ID'!C:C,'splitting ID'!B:B)</f>
        <v>ONE</v>
      </c>
      <c r="C491" t="s">
        <v>11768</v>
      </c>
      <c r="D491" t="s">
        <v>10839</v>
      </c>
      <c r="E491" t="s">
        <v>10851</v>
      </c>
      <c r="G491" t="s">
        <v>10512</v>
      </c>
      <c r="H491">
        <v>1</v>
      </c>
      <c r="I491" t="s">
        <v>10607</v>
      </c>
      <c r="J491" t="s">
        <v>11769</v>
      </c>
      <c r="L491">
        <v>0</v>
      </c>
      <c r="M491">
        <v>205</v>
      </c>
      <c r="N491">
        <v>205</v>
      </c>
      <c r="O491">
        <v>205</v>
      </c>
      <c r="P491">
        <v>0</v>
      </c>
      <c r="T491">
        <v>205</v>
      </c>
      <c r="U491" s="17">
        <v>0</v>
      </c>
      <c r="V491" s="18">
        <v>0</v>
      </c>
    </row>
    <row r="492" spans="1:22" x14ac:dyDescent="0.2">
      <c r="A492" s="3" t="str">
        <f>_xlfn.XLOOKUP(FIN_STUDY_GROUP_INFECTION[[#This Row],[STUDY_GROUP_FK]],'splitting ID'!C:C,'splitting ID'!A:A)</f>
        <v>DOWN_2015</v>
      </c>
      <c r="B492" s="3" t="str">
        <f>_xlfn.XLOOKUP(FIN_STUDY_GROUP_INFECTION[[#This Row],[STUDY_GROUP_FK]],'splitting ID'!C:C,'splitting ID'!B:B)</f>
        <v>ONE</v>
      </c>
      <c r="C492" t="s">
        <v>11768</v>
      </c>
      <c r="D492" t="s">
        <v>10835</v>
      </c>
      <c r="E492" t="s">
        <v>10851</v>
      </c>
      <c r="G492" t="s">
        <v>10512</v>
      </c>
      <c r="H492">
        <v>1</v>
      </c>
      <c r="I492" t="s">
        <v>10607</v>
      </c>
      <c r="J492" t="s">
        <v>11769</v>
      </c>
      <c r="L492">
        <v>9</v>
      </c>
      <c r="M492">
        <v>205</v>
      </c>
      <c r="N492">
        <v>205</v>
      </c>
      <c r="O492">
        <v>205</v>
      </c>
      <c r="P492">
        <v>4.4000000000000004</v>
      </c>
      <c r="T492">
        <v>205</v>
      </c>
      <c r="U492" s="17">
        <v>4.3899999999999997</v>
      </c>
      <c r="V492" s="18">
        <v>4.3899999999999997</v>
      </c>
    </row>
    <row r="493" spans="1:22" x14ac:dyDescent="0.2">
      <c r="A493" s="3" t="str">
        <f>_xlfn.XLOOKUP(FIN_STUDY_GROUP_INFECTION[[#This Row],[STUDY_GROUP_FK]],'splitting ID'!C:C,'splitting ID'!A:A)</f>
        <v>DOWN_2015</v>
      </c>
      <c r="B493" s="3" t="str">
        <f>_xlfn.XLOOKUP(FIN_STUDY_GROUP_INFECTION[[#This Row],[STUDY_GROUP_FK]],'splitting ID'!C:C,'splitting ID'!B:B)</f>
        <v>ONE</v>
      </c>
      <c r="C493" t="s">
        <v>11768</v>
      </c>
      <c r="D493" t="s">
        <v>10858</v>
      </c>
      <c r="E493" t="s">
        <v>10851</v>
      </c>
      <c r="G493" t="s">
        <v>10512</v>
      </c>
      <c r="H493">
        <v>1</v>
      </c>
      <c r="I493" t="s">
        <v>10607</v>
      </c>
      <c r="J493" t="s">
        <v>11769</v>
      </c>
      <c r="L493">
        <v>28</v>
      </c>
      <c r="M493">
        <v>205</v>
      </c>
      <c r="N493">
        <v>205</v>
      </c>
      <c r="O493">
        <v>205</v>
      </c>
      <c r="P493">
        <v>13.7</v>
      </c>
      <c r="T493">
        <v>205</v>
      </c>
      <c r="U493" s="17">
        <v>13.66</v>
      </c>
      <c r="V493" s="18">
        <v>13.66</v>
      </c>
    </row>
    <row r="494" spans="1:22" x14ac:dyDescent="0.2">
      <c r="A494" s="3" t="str">
        <f>_xlfn.XLOOKUP(FIN_STUDY_GROUP_INFECTION[[#This Row],[STUDY_GROUP_FK]],'splitting ID'!C:C,'splitting ID'!A:A)</f>
        <v>DRAK_2013</v>
      </c>
      <c r="B494" s="3" t="str">
        <f>_xlfn.XLOOKUP(FIN_STUDY_GROUP_INFECTION[[#This Row],[STUDY_GROUP_FK]],'splitting ID'!C:C,'splitting ID'!B:B)</f>
        <v>ONE</v>
      </c>
      <c r="C494" t="s">
        <v>13034</v>
      </c>
      <c r="D494" t="s">
        <v>10835</v>
      </c>
      <c r="E494" t="s">
        <v>10841</v>
      </c>
      <c r="G494" t="s">
        <v>10512</v>
      </c>
      <c r="H494">
        <v>1</v>
      </c>
      <c r="I494" t="s">
        <v>10607</v>
      </c>
      <c r="J494" t="s">
        <v>6970</v>
      </c>
      <c r="M494">
        <v>1156</v>
      </c>
      <c r="N494">
        <v>1156</v>
      </c>
      <c r="O494">
        <v>1156</v>
      </c>
      <c r="P494">
        <v>5</v>
      </c>
      <c r="S494" t="s">
        <v>10614</v>
      </c>
      <c r="T494">
        <v>1156</v>
      </c>
      <c r="U494" s="17"/>
      <c r="V494" s="18">
        <v>5</v>
      </c>
    </row>
    <row r="495" spans="1:22" x14ac:dyDescent="0.2">
      <c r="A495" s="3" t="str">
        <f>_xlfn.XLOOKUP(FIN_STUDY_GROUP_INFECTION[[#This Row],[STUDY_GROUP_FK]],'splitting ID'!C:C,'splitting ID'!A:A)</f>
        <v>DRAK_2013</v>
      </c>
      <c r="B495" s="3" t="str">
        <f>_xlfn.XLOOKUP(FIN_STUDY_GROUP_INFECTION[[#This Row],[STUDY_GROUP_FK]],'splitting ID'!C:C,'splitting ID'!B:B)</f>
        <v>ONE</v>
      </c>
      <c r="C495" t="s">
        <v>13034</v>
      </c>
      <c r="D495" t="s">
        <v>10839</v>
      </c>
      <c r="E495" t="s">
        <v>10841</v>
      </c>
      <c r="G495" t="s">
        <v>10512</v>
      </c>
      <c r="H495">
        <v>1</v>
      </c>
      <c r="I495" t="s">
        <v>10607</v>
      </c>
      <c r="J495" t="s">
        <v>6970</v>
      </c>
      <c r="M495">
        <v>1156</v>
      </c>
      <c r="N495">
        <v>1156</v>
      </c>
      <c r="O495">
        <v>1156</v>
      </c>
      <c r="P495">
        <v>2</v>
      </c>
      <c r="S495" t="s">
        <v>10614</v>
      </c>
      <c r="T495">
        <v>1156</v>
      </c>
      <c r="U495" s="17"/>
      <c r="V495" s="18">
        <v>2</v>
      </c>
    </row>
    <row r="496" spans="1:22" x14ac:dyDescent="0.2">
      <c r="A496" s="3" t="str">
        <f>_xlfn.XLOOKUP(FIN_STUDY_GROUP_INFECTION[[#This Row],[STUDY_GROUP_FK]],'splitting ID'!C:C,'splitting ID'!A:A)</f>
        <v>DRAK_2013</v>
      </c>
      <c r="B496" s="3" t="str">
        <f>_xlfn.XLOOKUP(FIN_STUDY_GROUP_INFECTION[[#This Row],[STUDY_GROUP_FK]],'splitting ID'!C:C,'splitting ID'!B:B)</f>
        <v>ONE</v>
      </c>
      <c r="C496" t="s">
        <v>13034</v>
      </c>
      <c r="D496" t="s">
        <v>10858</v>
      </c>
      <c r="E496" t="s">
        <v>10914</v>
      </c>
      <c r="G496" t="s">
        <v>10512</v>
      </c>
      <c r="H496">
        <v>1</v>
      </c>
      <c r="I496" t="s">
        <v>10860</v>
      </c>
      <c r="J496" t="s">
        <v>10988</v>
      </c>
      <c r="M496">
        <v>1156</v>
      </c>
      <c r="N496">
        <v>1156</v>
      </c>
      <c r="O496">
        <v>1156</v>
      </c>
      <c r="P496">
        <v>6</v>
      </c>
      <c r="S496" t="s">
        <v>10614</v>
      </c>
      <c r="T496">
        <v>1156</v>
      </c>
      <c r="U496" s="17"/>
      <c r="V496" s="18">
        <v>6</v>
      </c>
    </row>
    <row r="497" spans="1:22" x14ac:dyDescent="0.2">
      <c r="A497" s="3" t="str">
        <f>_xlfn.XLOOKUP(FIN_STUDY_GROUP_INFECTION[[#This Row],[STUDY_GROUP_FK]],'splitting ID'!C:C,'splitting ID'!A:A)</f>
        <v>DUNA_2022</v>
      </c>
      <c r="B497" s="3" t="str">
        <f>_xlfn.XLOOKUP(FIN_STUDY_GROUP_INFECTION[[#This Row],[STUDY_GROUP_FK]],'splitting ID'!C:C,'splitting ID'!B:B)</f>
        <v>ONE</v>
      </c>
      <c r="C497" t="s">
        <v>10978</v>
      </c>
      <c r="D497" t="s">
        <v>10839</v>
      </c>
      <c r="E497" t="s">
        <v>10859</v>
      </c>
      <c r="G497" t="s">
        <v>10512</v>
      </c>
      <c r="H497">
        <v>1</v>
      </c>
      <c r="I497" t="s">
        <v>10607</v>
      </c>
      <c r="J497" t="s">
        <v>10979</v>
      </c>
      <c r="L497">
        <v>11</v>
      </c>
      <c r="N497">
        <v>253</v>
      </c>
      <c r="O497">
        <v>253</v>
      </c>
      <c r="P497">
        <v>4.3</v>
      </c>
      <c r="T497">
        <v>253</v>
      </c>
      <c r="U497" s="17">
        <v>4.3478260869999996</v>
      </c>
      <c r="V497" s="18">
        <v>4.3499999999999996</v>
      </c>
    </row>
    <row r="498" spans="1:22" x14ac:dyDescent="0.2">
      <c r="A498" s="3" t="str">
        <f>_xlfn.XLOOKUP(FIN_STUDY_GROUP_INFECTION[[#This Row],[STUDY_GROUP_FK]],'splitting ID'!C:C,'splitting ID'!A:A)</f>
        <v>DUNA_2022</v>
      </c>
      <c r="B498" s="3" t="str">
        <f>_xlfn.XLOOKUP(FIN_STUDY_GROUP_INFECTION[[#This Row],[STUDY_GROUP_FK]],'splitting ID'!C:C,'splitting ID'!B:B)</f>
        <v>ONE</v>
      </c>
      <c r="C498" t="s">
        <v>10978</v>
      </c>
      <c r="D498" t="s">
        <v>10835</v>
      </c>
      <c r="E498" t="s">
        <v>10859</v>
      </c>
      <c r="G498" t="s">
        <v>10512</v>
      </c>
      <c r="H498">
        <v>1</v>
      </c>
      <c r="I498" t="s">
        <v>10607</v>
      </c>
      <c r="J498" t="s">
        <v>10979</v>
      </c>
      <c r="L498">
        <v>30</v>
      </c>
      <c r="N498">
        <v>253</v>
      </c>
      <c r="O498">
        <v>253</v>
      </c>
      <c r="P498">
        <v>12</v>
      </c>
      <c r="T498">
        <v>253</v>
      </c>
      <c r="U498" s="17">
        <v>11.857707509999999</v>
      </c>
      <c r="V498" s="18">
        <v>11.86</v>
      </c>
    </row>
    <row r="499" spans="1:22" x14ac:dyDescent="0.2">
      <c r="A499" s="3" t="str">
        <f>_xlfn.XLOOKUP(FIN_STUDY_GROUP_INFECTION[[#This Row],[STUDY_GROUP_FK]],'splitting ID'!C:C,'splitting ID'!A:A)</f>
        <v>DUNA_2022</v>
      </c>
      <c r="B499" s="3" t="str">
        <f>_xlfn.XLOOKUP(FIN_STUDY_GROUP_INFECTION[[#This Row],[STUDY_GROUP_FK]],'splitting ID'!C:C,'splitting ID'!B:B)</f>
        <v>ONE</v>
      </c>
      <c r="C499" t="s">
        <v>10978</v>
      </c>
      <c r="D499" t="s">
        <v>10858</v>
      </c>
      <c r="E499" t="s">
        <v>10859</v>
      </c>
      <c r="G499" t="s">
        <v>10512</v>
      </c>
      <c r="H499">
        <v>1</v>
      </c>
      <c r="I499" t="s">
        <v>10619</v>
      </c>
      <c r="J499" t="s">
        <v>10980</v>
      </c>
      <c r="L499">
        <v>70</v>
      </c>
      <c r="N499">
        <v>253</v>
      </c>
      <c r="O499">
        <v>253</v>
      </c>
      <c r="P499">
        <v>28</v>
      </c>
      <c r="T499">
        <v>253</v>
      </c>
      <c r="U499" s="17">
        <v>27.667984189999999</v>
      </c>
      <c r="V499" s="18">
        <v>27.67</v>
      </c>
    </row>
    <row r="500" spans="1:22" x14ac:dyDescent="0.2">
      <c r="A500" s="3" t="str">
        <f>_xlfn.XLOOKUP(FIN_STUDY_GROUP_INFECTION[[#This Row],[STUDY_GROUP_FK]],'splitting ID'!C:C,'splitting ID'!A:A)</f>
        <v>DUNA_2024</v>
      </c>
      <c r="B500" s="3" t="str">
        <f>_xlfn.XLOOKUP(FIN_STUDY_GROUP_INFECTION[[#This Row],[STUDY_GROUP_FK]],'splitting ID'!C:C,'splitting ID'!B:B)</f>
        <v>ONE</v>
      </c>
      <c r="C500" t="s">
        <v>13035</v>
      </c>
      <c r="D500" t="s">
        <v>10839</v>
      </c>
      <c r="E500" t="s">
        <v>10859</v>
      </c>
      <c r="G500" t="s">
        <v>10512</v>
      </c>
      <c r="H500">
        <v>1</v>
      </c>
      <c r="I500" t="s">
        <v>10607</v>
      </c>
      <c r="J500" t="s">
        <v>13036</v>
      </c>
      <c r="L500">
        <v>16</v>
      </c>
      <c r="M500">
        <v>109</v>
      </c>
      <c r="N500">
        <v>109</v>
      </c>
      <c r="O500">
        <v>109</v>
      </c>
      <c r="P500">
        <v>15</v>
      </c>
      <c r="T500">
        <v>109</v>
      </c>
      <c r="U500" s="17">
        <v>14.68</v>
      </c>
      <c r="V500" s="18">
        <v>14.68</v>
      </c>
    </row>
    <row r="501" spans="1:22" x14ac:dyDescent="0.2">
      <c r="A501" s="3" t="str">
        <f>_xlfn.XLOOKUP(FIN_STUDY_GROUP_INFECTION[[#This Row],[STUDY_GROUP_FK]],'splitting ID'!C:C,'splitting ID'!A:A)</f>
        <v>DUNA_2024</v>
      </c>
      <c r="B501" s="3" t="str">
        <f>_xlfn.XLOOKUP(FIN_STUDY_GROUP_INFECTION[[#This Row],[STUDY_GROUP_FK]],'splitting ID'!C:C,'splitting ID'!B:B)</f>
        <v>ONE</v>
      </c>
      <c r="C501" t="s">
        <v>13035</v>
      </c>
      <c r="D501" t="s">
        <v>10858</v>
      </c>
      <c r="E501" t="s">
        <v>10859</v>
      </c>
      <c r="G501" t="s">
        <v>10512</v>
      </c>
      <c r="H501">
        <v>1</v>
      </c>
      <c r="I501" t="s">
        <v>10619</v>
      </c>
      <c r="J501" t="s">
        <v>13037</v>
      </c>
      <c r="L501">
        <v>23</v>
      </c>
      <c r="M501">
        <v>109</v>
      </c>
      <c r="N501">
        <v>109</v>
      </c>
      <c r="O501">
        <v>109</v>
      </c>
      <c r="P501">
        <v>21</v>
      </c>
      <c r="T501">
        <v>109</v>
      </c>
      <c r="U501" s="17">
        <v>21.1</v>
      </c>
      <c r="V501" s="18">
        <v>21.2</v>
      </c>
    </row>
    <row r="502" spans="1:22" x14ac:dyDescent="0.2">
      <c r="A502" s="3" t="str">
        <f>_xlfn.XLOOKUP(FIN_STUDY_GROUP_INFECTION[[#This Row],[STUDY_GROUP_FK]],'splitting ID'!C:C,'splitting ID'!A:A)</f>
        <v>DUNA_2024</v>
      </c>
      <c r="B502" s="3" t="str">
        <f>_xlfn.XLOOKUP(FIN_STUDY_GROUP_INFECTION[[#This Row],[STUDY_GROUP_FK]],'splitting ID'!C:C,'splitting ID'!B:B)</f>
        <v>ONE</v>
      </c>
      <c r="C502" t="s">
        <v>13035</v>
      </c>
      <c r="D502" t="s">
        <v>10835</v>
      </c>
      <c r="E502" t="s">
        <v>10859</v>
      </c>
      <c r="G502" t="s">
        <v>10512</v>
      </c>
      <c r="H502">
        <v>1</v>
      </c>
      <c r="I502" t="s">
        <v>10607</v>
      </c>
      <c r="J502" t="s">
        <v>13036</v>
      </c>
      <c r="L502">
        <v>24</v>
      </c>
      <c r="M502">
        <v>109</v>
      </c>
      <c r="N502">
        <v>109</v>
      </c>
      <c r="O502">
        <v>109</v>
      </c>
      <c r="P502">
        <v>22</v>
      </c>
      <c r="T502">
        <v>109</v>
      </c>
      <c r="U502" s="17">
        <v>22.02</v>
      </c>
      <c r="V502" s="18">
        <v>22.02</v>
      </c>
    </row>
    <row r="503" spans="1:22" x14ac:dyDescent="0.2">
      <c r="A503" s="3" t="str">
        <f>_xlfn.XLOOKUP(FIN_STUDY_GROUP_INFECTION[[#This Row],[STUDY_GROUP_FK]],'splitting ID'!C:C,'splitting ID'!A:A)</f>
        <v>DUPL_2015</v>
      </c>
      <c r="B503" s="3" t="str">
        <f>_xlfn.XLOOKUP(FIN_STUDY_GROUP_INFECTION[[#This Row],[STUDY_GROUP_FK]],'splitting ID'!C:C,'splitting ID'!B:B)</f>
        <v>ONE</v>
      </c>
      <c r="C503" t="s">
        <v>13038</v>
      </c>
      <c r="D503" t="s">
        <v>10835</v>
      </c>
      <c r="E503" t="s">
        <v>7784</v>
      </c>
      <c r="F503" t="s">
        <v>13039</v>
      </c>
      <c r="G503" t="s">
        <v>6983</v>
      </c>
      <c r="H503">
        <v>1</v>
      </c>
      <c r="I503" t="s">
        <v>10607</v>
      </c>
      <c r="J503" t="s">
        <v>13040</v>
      </c>
      <c r="L503">
        <v>9</v>
      </c>
      <c r="M503">
        <v>138</v>
      </c>
      <c r="N503">
        <v>138</v>
      </c>
      <c r="O503">
        <v>138</v>
      </c>
      <c r="S503" t="s">
        <v>10697</v>
      </c>
      <c r="T503">
        <v>138</v>
      </c>
      <c r="U503" s="17">
        <v>6.52</v>
      </c>
      <c r="V503" s="18">
        <v>6.52</v>
      </c>
    </row>
    <row r="504" spans="1:22" x14ac:dyDescent="0.2">
      <c r="A504" s="3" t="str">
        <f>_xlfn.XLOOKUP(FIN_STUDY_GROUP_INFECTION[[#This Row],[STUDY_GROUP_FK]],'splitting ID'!C:C,'splitting ID'!A:A)</f>
        <v>DUPL_2015</v>
      </c>
      <c r="B504" s="3" t="str">
        <f>_xlfn.XLOOKUP(FIN_STUDY_GROUP_INFECTION[[#This Row],[STUDY_GROUP_FK]],'splitting ID'!C:C,'splitting ID'!B:B)</f>
        <v>ONE</v>
      </c>
      <c r="C504" t="s">
        <v>13038</v>
      </c>
      <c r="D504" t="s">
        <v>10839</v>
      </c>
      <c r="E504" t="s">
        <v>7784</v>
      </c>
      <c r="F504" t="s">
        <v>13039</v>
      </c>
      <c r="G504" t="s">
        <v>6983</v>
      </c>
      <c r="H504">
        <v>2</v>
      </c>
      <c r="I504" t="s">
        <v>10607</v>
      </c>
      <c r="J504" t="s">
        <v>13041</v>
      </c>
      <c r="K504" t="s">
        <v>13042</v>
      </c>
      <c r="L504">
        <v>33</v>
      </c>
      <c r="M504">
        <v>138</v>
      </c>
      <c r="N504">
        <v>138</v>
      </c>
      <c r="O504">
        <v>138</v>
      </c>
      <c r="S504" t="s">
        <v>13043</v>
      </c>
      <c r="T504">
        <v>138</v>
      </c>
      <c r="U504" s="17">
        <v>23.91</v>
      </c>
      <c r="V504" s="18">
        <v>23.91</v>
      </c>
    </row>
    <row r="505" spans="1:22" x14ac:dyDescent="0.2">
      <c r="A505" s="3" t="str">
        <f>_xlfn.XLOOKUP(FIN_STUDY_GROUP_INFECTION[[#This Row],[STUDY_GROUP_FK]],'splitting ID'!C:C,'splitting ID'!A:A)</f>
        <v>EDEM_2013</v>
      </c>
      <c r="B505" s="3" t="str">
        <f>_xlfn.XLOOKUP(FIN_STUDY_GROUP_INFECTION[[#This Row],[STUDY_GROUP_FK]],'splitting ID'!C:C,'splitting ID'!B:B)</f>
        <v>MAL</v>
      </c>
      <c r="C505" t="s">
        <v>12457</v>
      </c>
      <c r="D505" t="s">
        <v>10839</v>
      </c>
      <c r="E505" t="s">
        <v>10851</v>
      </c>
      <c r="G505" t="s">
        <v>10512</v>
      </c>
      <c r="H505">
        <v>1</v>
      </c>
      <c r="I505" t="s">
        <v>5178</v>
      </c>
      <c r="J505" t="s">
        <v>12456</v>
      </c>
      <c r="L505">
        <v>2</v>
      </c>
      <c r="M505">
        <v>100</v>
      </c>
      <c r="N505">
        <v>100</v>
      </c>
      <c r="O505">
        <v>100</v>
      </c>
      <c r="T505">
        <v>100</v>
      </c>
      <c r="U505" s="17">
        <v>2</v>
      </c>
      <c r="V505" s="18">
        <v>2</v>
      </c>
    </row>
    <row r="506" spans="1:22" x14ac:dyDescent="0.2">
      <c r="A506" s="3" t="str">
        <f>_xlfn.XLOOKUP(FIN_STUDY_GROUP_INFECTION[[#This Row],[STUDY_GROUP_FK]],'splitting ID'!C:C,'splitting ID'!A:A)</f>
        <v>EDEM_2013</v>
      </c>
      <c r="B506" s="3" t="str">
        <f>_xlfn.XLOOKUP(FIN_STUDY_GROUP_INFECTION[[#This Row],[STUDY_GROUP_FK]],'splitting ID'!C:C,'splitting ID'!B:B)</f>
        <v>FEM</v>
      </c>
      <c r="C506" t="s">
        <v>12455</v>
      </c>
      <c r="D506" t="s">
        <v>10839</v>
      </c>
      <c r="E506" t="s">
        <v>10841</v>
      </c>
      <c r="G506" t="s">
        <v>10512</v>
      </c>
      <c r="H506">
        <v>1</v>
      </c>
      <c r="I506" t="s">
        <v>5178</v>
      </c>
      <c r="J506" t="s">
        <v>12456</v>
      </c>
      <c r="L506">
        <v>6</v>
      </c>
      <c r="M506">
        <v>200</v>
      </c>
      <c r="N506">
        <v>200</v>
      </c>
      <c r="O506">
        <v>200</v>
      </c>
      <c r="T506">
        <v>200</v>
      </c>
      <c r="U506" s="17">
        <v>3</v>
      </c>
      <c r="V506" s="18">
        <v>3</v>
      </c>
    </row>
    <row r="507" spans="1:22" x14ac:dyDescent="0.2">
      <c r="A507" s="3" t="str">
        <f>_xlfn.XLOOKUP(FIN_STUDY_GROUP_INFECTION[[#This Row],[STUDY_GROUP_FK]],'splitting ID'!C:C,'splitting ID'!A:A)</f>
        <v>EFOS_2015</v>
      </c>
      <c r="B507" s="3" t="str">
        <f>_xlfn.XLOOKUP(FIN_STUDY_GROUP_INFECTION[[#This Row],[STUDY_GROUP_FK]],'splitting ID'!C:C,'splitting ID'!B:B)</f>
        <v>ONE</v>
      </c>
      <c r="C507" t="s">
        <v>11770</v>
      </c>
      <c r="D507" t="s">
        <v>10839</v>
      </c>
      <c r="E507" t="s">
        <v>10841</v>
      </c>
      <c r="G507" t="s">
        <v>10512</v>
      </c>
      <c r="H507">
        <v>2</v>
      </c>
      <c r="I507" t="s">
        <v>10607</v>
      </c>
      <c r="J507" t="s">
        <v>5721</v>
      </c>
      <c r="K507" t="s">
        <v>10944</v>
      </c>
      <c r="L507">
        <v>0</v>
      </c>
      <c r="M507">
        <v>118</v>
      </c>
      <c r="N507">
        <v>118</v>
      </c>
      <c r="O507">
        <v>118</v>
      </c>
      <c r="S507" t="s">
        <v>11773</v>
      </c>
      <c r="T507">
        <v>118</v>
      </c>
      <c r="U507" s="17">
        <v>0</v>
      </c>
      <c r="V507" s="18">
        <v>0</v>
      </c>
    </row>
    <row r="508" spans="1:22" x14ac:dyDescent="0.2">
      <c r="A508" s="3" t="str">
        <f>_xlfn.XLOOKUP(FIN_STUDY_GROUP_INFECTION[[#This Row],[STUDY_GROUP_FK]],'splitting ID'!C:C,'splitting ID'!A:A)</f>
        <v>EFOS_2015</v>
      </c>
      <c r="B508" s="3" t="str">
        <f>_xlfn.XLOOKUP(FIN_STUDY_GROUP_INFECTION[[#This Row],[STUDY_GROUP_FK]],'splitting ID'!C:C,'splitting ID'!B:B)</f>
        <v>ONE</v>
      </c>
      <c r="C508" t="s">
        <v>11770</v>
      </c>
      <c r="D508" t="s">
        <v>10858</v>
      </c>
      <c r="E508" t="s">
        <v>10841</v>
      </c>
      <c r="G508" t="s">
        <v>10512</v>
      </c>
      <c r="H508">
        <v>1</v>
      </c>
      <c r="I508" t="s">
        <v>5178</v>
      </c>
      <c r="J508" t="s">
        <v>11774</v>
      </c>
      <c r="L508">
        <v>3</v>
      </c>
      <c r="M508">
        <v>118</v>
      </c>
      <c r="N508">
        <v>118</v>
      </c>
      <c r="O508">
        <v>118</v>
      </c>
      <c r="S508" t="s">
        <v>11772</v>
      </c>
      <c r="T508">
        <v>118</v>
      </c>
      <c r="U508" s="17">
        <v>2.54</v>
      </c>
      <c r="V508" s="18">
        <v>2.54</v>
      </c>
    </row>
    <row r="509" spans="1:22" x14ac:dyDescent="0.2">
      <c r="A509" s="3" t="str">
        <f>_xlfn.XLOOKUP(FIN_STUDY_GROUP_INFECTION[[#This Row],[STUDY_GROUP_FK]],'splitting ID'!C:C,'splitting ID'!A:A)</f>
        <v>EFOS_2015</v>
      </c>
      <c r="B509" s="3" t="str">
        <f>_xlfn.XLOOKUP(FIN_STUDY_GROUP_INFECTION[[#This Row],[STUDY_GROUP_FK]],'splitting ID'!C:C,'splitting ID'!B:B)</f>
        <v>ONE</v>
      </c>
      <c r="C509" t="s">
        <v>11770</v>
      </c>
      <c r="D509" t="s">
        <v>10835</v>
      </c>
      <c r="E509" t="s">
        <v>10841</v>
      </c>
      <c r="G509" t="s">
        <v>10512</v>
      </c>
      <c r="H509">
        <v>2</v>
      </c>
      <c r="I509" t="s">
        <v>10607</v>
      </c>
      <c r="J509" t="s">
        <v>11771</v>
      </c>
      <c r="L509">
        <v>9</v>
      </c>
      <c r="M509">
        <v>118</v>
      </c>
      <c r="N509">
        <v>118</v>
      </c>
      <c r="O509">
        <v>118</v>
      </c>
      <c r="S509" t="s">
        <v>11772</v>
      </c>
      <c r="T509">
        <v>118</v>
      </c>
      <c r="U509" s="17">
        <v>7.63</v>
      </c>
      <c r="V509" s="18">
        <v>7.63</v>
      </c>
    </row>
    <row r="510" spans="1:22" x14ac:dyDescent="0.2">
      <c r="A510" s="3" t="str">
        <f>_xlfn.XLOOKUP(FIN_STUDY_GROUP_INFECTION[[#This Row],[STUDY_GROUP_FK]],'splitting ID'!C:C,'splitting ID'!A:A)</f>
        <v>ELEJ_2015</v>
      </c>
      <c r="B510" s="3" t="str">
        <f>_xlfn.XLOOKUP(FIN_STUDY_GROUP_INFECTION[[#This Row],[STUDY_GROUP_FK]],'splitting ID'!C:C,'splitting ID'!B:B)</f>
        <v>CON</v>
      </c>
      <c r="C510" t="s">
        <v>11776</v>
      </c>
      <c r="D510" t="s">
        <v>10858</v>
      </c>
      <c r="E510" t="s">
        <v>10841</v>
      </c>
      <c r="G510" t="s">
        <v>10512</v>
      </c>
      <c r="H510">
        <v>1</v>
      </c>
      <c r="I510" t="s">
        <v>10860</v>
      </c>
      <c r="J510" t="s">
        <v>10988</v>
      </c>
      <c r="L510">
        <v>0</v>
      </c>
      <c r="M510">
        <v>105</v>
      </c>
      <c r="N510">
        <v>105</v>
      </c>
      <c r="O510">
        <v>105</v>
      </c>
      <c r="P510">
        <v>0</v>
      </c>
      <c r="T510">
        <v>105</v>
      </c>
      <c r="U510" s="17">
        <v>0</v>
      </c>
      <c r="V510" s="18">
        <v>0</v>
      </c>
    </row>
    <row r="511" spans="1:22" x14ac:dyDescent="0.2">
      <c r="A511" s="3" t="str">
        <f>_xlfn.XLOOKUP(FIN_STUDY_GROUP_INFECTION[[#This Row],[STUDY_GROUP_FK]],'splitting ID'!C:C,'splitting ID'!A:A)</f>
        <v>ELEJ_2015</v>
      </c>
      <c r="B511" s="3" t="str">
        <f>_xlfn.XLOOKUP(FIN_STUDY_GROUP_INFECTION[[#This Row],[STUDY_GROUP_FK]],'splitting ID'!C:C,'splitting ID'!B:B)</f>
        <v>CAS</v>
      </c>
      <c r="C511" t="s">
        <v>11775</v>
      </c>
      <c r="D511" t="s">
        <v>10858</v>
      </c>
      <c r="E511" t="s">
        <v>10841</v>
      </c>
      <c r="G511" t="s">
        <v>10512</v>
      </c>
      <c r="H511">
        <v>1</v>
      </c>
      <c r="I511" t="s">
        <v>10860</v>
      </c>
      <c r="J511" t="s">
        <v>10988</v>
      </c>
      <c r="L511">
        <v>9</v>
      </c>
      <c r="M511">
        <v>105</v>
      </c>
      <c r="N511">
        <v>105</v>
      </c>
      <c r="O511">
        <v>105</v>
      </c>
      <c r="P511">
        <v>8.57</v>
      </c>
      <c r="T511">
        <v>105</v>
      </c>
      <c r="U511" s="17">
        <v>8.57</v>
      </c>
      <c r="V511" s="18">
        <v>8.57</v>
      </c>
    </row>
    <row r="512" spans="1:22" x14ac:dyDescent="0.2">
      <c r="A512" s="3" t="str">
        <f>_xlfn.XLOOKUP(FIN_STUDY_GROUP_INFECTION[[#This Row],[STUDY_GROUP_FK]],'splitting ID'!C:C,'splitting ID'!A:A)</f>
        <v>ELGI_2024</v>
      </c>
      <c r="B512" s="3" t="str">
        <f>_xlfn.XLOOKUP(FIN_STUDY_GROUP_INFECTION[[#This Row],[STUDY_GROUP_FK]],'splitting ID'!C:C,'splitting ID'!B:B)</f>
        <v>ONE</v>
      </c>
      <c r="C512" t="s">
        <v>10981</v>
      </c>
      <c r="D512" t="s">
        <v>10839</v>
      </c>
      <c r="E512" t="s">
        <v>10872</v>
      </c>
      <c r="G512" t="s">
        <v>10606</v>
      </c>
      <c r="H512">
        <v>1</v>
      </c>
      <c r="I512" t="s">
        <v>10607</v>
      </c>
      <c r="J512" t="s">
        <v>10982</v>
      </c>
      <c r="L512">
        <v>0</v>
      </c>
      <c r="M512">
        <v>1018</v>
      </c>
      <c r="N512">
        <v>1040</v>
      </c>
      <c r="O512">
        <v>1040</v>
      </c>
      <c r="P512">
        <v>0</v>
      </c>
      <c r="T512">
        <v>1018</v>
      </c>
      <c r="U512" s="17">
        <v>0</v>
      </c>
      <c r="V512" s="18">
        <v>0</v>
      </c>
    </row>
    <row r="513" spans="1:22" x14ac:dyDescent="0.2">
      <c r="A513" s="3" t="str">
        <f>_xlfn.XLOOKUP(FIN_STUDY_GROUP_INFECTION[[#This Row],[STUDY_GROUP_FK]],'splitting ID'!C:C,'splitting ID'!A:A)</f>
        <v>ELGI_2024</v>
      </c>
      <c r="B513" s="3" t="str">
        <f>_xlfn.XLOOKUP(FIN_STUDY_GROUP_INFECTION[[#This Row],[STUDY_GROUP_FK]],'splitting ID'!C:C,'splitting ID'!B:B)</f>
        <v>ONE</v>
      </c>
      <c r="C513" t="s">
        <v>10981</v>
      </c>
      <c r="D513" t="s">
        <v>10835</v>
      </c>
      <c r="E513" t="s">
        <v>10872</v>
      </c>
      <c r="G513" t="s">
        <v>10606</v>
      </c>
      <c r="H513">
        <v>1</v>
      </c>
      <c r="I513" t="s">
        <v>10607</v>
      </c>
      <c r="J513" t="s">
        <v>10982</v>
      </c>
      <c r="L513">
        <v>3</v>
      </c>
      <c r="M513">
        <v>1018</v>
      </c>
      <c r="N513">
        <v>1040</v>
      </c>
      <c r="O513">
        <v>1040</v>
      </c>
      <c r="P513">
        <v>0.28999999999999998</v>
      </c>
      <c r="Q513">
        <v>0.1</v>
      </c>
      <c r="R513">
        <v>0.86</v>
      </c>
      <c r="T513">
        <v>1018</v>
      </c>
      <c r="U513" s="17">
        <v>0.29469548099999998</v>
      </c>
      <c r="V513" s="18">
        <v>0.28999999999999998</v>
      </c>
    </row>
    <row r="514" spans="1:22" x14ac:dyDescent="0.2">
      <c r="A514" s="3" t="str">
        <f>_xlfn.XLOOKUP(FIN_STUDY_GROUP_INFECTION[[#This Row],[STUDY_GROUP_FK]],'splitting ID'!C:C,'splitting ID'!A:A)</f>
        <v>ELKA_2024</v>
      </c>
      <c r="B514" s="3" t="str">
        <f>_xlfn.XLOOKUP(FIN_STUDY_GROUP_INFECTION[[#This Row],[STUDY_GROUP_FK]],'splitting ID'!C:C,'splitting ID'!B:B)</f>
        <v>ONE</v>
      </c>
      <c r="C514" t="s">
        <v>10983</v>
      </c>
      <c r="D514" t="s">
        <v>10858</v>
      </c>
      <c r="E514" t="s">
        <v>10859</v>
      </c>
      <c r="G514" t="s">
        <v>10512</v>
      </c>
      <c r="H514">
        <v>3</v>
      </c>
      <c r="I514" t="s">
        <v>10607</v>
      </c>
      <c r="J514" t="s">
        <v>10984</v>
      </c>
      <c r="K514" t="s">
        <v>10985</v>
      </c>
      <c r="L514">
        <v>13</v>
      </c>
      <c r="N514">
        <v>150</v>
      </c>
      <c r="O514">
        <v>150</v>
      </c>
      <c r="S514" t="s">
        <v>10986</v>
      </c>
      <c r="T514">
        <v>150</v>
      </c>
      <c r="U514" s="17">
        <v>8.6666666669999994</v>
      </c>
      <c r="V514" s="18">
        <v>8.67</v>
      </c>
    </row>
    <row r="515" spans="1:22" x14ac:dyDescent="0.2">
      <c r="A515" s="3" t="str">
        <f>_xlfn.XLOOKUP(FIN_STUDY_GROUP_INFECTION[[#This Row],[STUDY_GROUP_FK]],'splitting ID'!C:C,'splitting ID'!A:A)</f>
        <v>ENTH_2015</v>
      </c>
      <c r="B515" s="3" t="str">
        <f>_xlfn.XLOOKUP(FIN_STUDY_GROUP_INFECTION[[#This Row],[STUDY_GROUP_FK]],'splitting ID'!C:C,'splitting ID'!B:B)</f>
        <v>ONE</v>
      </c>
      <c r="C515" t="s">
        <v>13044</v>
      </c>
      <c r="D515" t="s">
        <v>10835</v>
      </c>
      <c r="E515" t="s">
        <v>10872</v>
      </c>
      <c r="G515" t="s">
        <v>10606</v>
      </c>
      <c r="H515">
        <v>1</v>
      </c>
      <c r="I515" t="s">
        <v>10619</v>
      </c>
      <c r="J515" t="s">
        <v>13045</v>
      </c>
      <c r="L515">
        <v>7</v>
      </c>
      <c r="M515">
        <v>310</v>
      </c>
      <c r="N515">
        <v>310</v>
      </c>
      <c r="O515">
        <v>370</v>
      </c>
      <c r="P515">
        <v>2.2999999999999998</v>
      </c>
      <c r="T515">
        <v>310</v>
      </c>
      <c r="U515" s="17">
        <v>2.2599999999999998</v>
      </c>
      <c r="V515" s="18">
        <v>2.2599999999999998</v>
      </c>
    </row>
    <row r="516" spans="1:22" x14ac:dyDescent="0.2">
      <c r="A516" s="3" t="str">
        <f>_xlfn.XLOOKUP(FIN_STUDY_GROUP_INFECTION[[#This Row],[STUDY_GROUP_FK]],'splitting ID'!C:C,'splitting ID'!A:A)</f>
        <v>ENTR_2017</v>
      </c>
      <c r="B516" s="3" t="str">
        <f>_xlfn.XLOOKUP(FIN_STUDY_GROUP_INFECTION[[#This Row],[STUDY_GROUP_FK]],'splitting ID'!C:C,'splitting ID'!B:B)</f>
        <v>ONE</v>
      </c>
      <c r="C516" t="s">
        <v>13046</v>
      </c>
      <c r="D516" t="s">
        <v>10835</v>
      </c>
      <c r="E516" t="s">
        <v>7784</v>
      </c>
      <c r="F516" t="s">
        <v>13047</v>
      </c>
      <c r="G516" t="s">
        <v>6983</v>
      </c>
      <c r="H516">
        <v>1</v>
      </c>
      <c r="I516" t="s">
        <v>10607</v>
      </c>
      <c r="J516" t="s">
        <v>13048</v>
      </c>
      <c r="L516">
        <v>22</v>
      </c>
      <c r="M516">
        <v>119</v>
      </c>
      <c r="N516">
        <v>119</v>
      </c>
      <c r="O516">
        <v>119</v>
      </c>
      <c r="P516">
        <v>18.489999999999998</v>
      </c>
      <c r="T516">
        <v>119</v>
      </c>
      <c r="U516" s="17">
        <v>18.489999999999998</v>
      </c>
      <c r="V516" s="18">
        <v>18.489999999999998</v>
      </c>
    </row>
    <row r="517" spans="1:22" x14ac:dyDescent="0.2">
      <c r="A517" s="3" t="str">
        <f>_xlfn.XLOOKUP(FIN_STUDY_GROUP_INFECTION[[#This Row],[STUDY_GROUP_FK]],'splitting ID'!C:C,'splitting ID'!A:A)</f>
        <v>ENWU_2024</v>
      </c>
      <c r="B517" s="3" t="str">
        <f>_xlfn.XLOOKUP(FIN_STUDY_GROUP_INFECTION[[#This Row],[STUDY_GROUP_FK]],'splitting ID'!C:C,'splitting ID'!B:B)</f>
        <v>ONE</v>
      </c>
      <c r="C517" t="s">
        <v>10987</v>
      </c>
      <c r="D517" t="s">
        <v>10858</v>
      </c>
      <c r="E517" t="s">
        <v>10859</v>
      </c>
      <c r="G517" t="s">
        <v>10512</v>
      </c>
      <c r="H517">
        <v>1</v>
      </c>
      <c r="I517" t="s">
        <v>10860</v>
      </c>
      <c r="J517" t="s">
        <v>10988</v>
      </c>
      <c r="L517">
        <v>36</v>
      </c>
      <c r="N517">
        <v>232</v>
      </c>
      <c r="O517">
        <v>232</v>
      </c>
      <c r="P517">
        <v>15.5</v>
      </c>
      <c r="T517">
        <v>232</v>
      </c>
      <c r="U517" s="17">
        <v>15.517241379</v>
      </c>
      <c r="V517" s="18">
        <v>15.52</v>
      </c>
    </row>
    <row r="518" spans="1:22" x14ac:dyDescent="0.2">
      <c r="A518" s="3" t="str">
        <f>_xlfn.XLOOKUP(FIN_STUDY_GROUP_INFECTION[[#This Row],[STUDY_GROUP_FK]],'splitting ID'!C:C,'splitting ID'!A:A)</f>
        <v>ESBE_2016</v>
      </c>
      <c r="B518" s="3" t="str">
        <f>_xlfn.XLOOKUP(FIN_STUDY_GROUP_INFECTION[[#This Row],[STUDY_GROUP_FK]],'splitting ID'!C:C,'splitting ID'!B:B)</f>
        <v>ONE</v>
      </c>
      <c r="C518" t="s">
        <v>12353</v>
      </c>
      <c r="D518" t="s">
        <v>10835</v>
      </c>
      <c r="E518" t="s">
        <v>10836</v>
      </c>
      <c r="G518" t="s">
        <v>10512</v>
      </c>
      <c r="H518">
        <v>1</v>
      </c>
      <c r="I518" t="s">
        <v>10607</v>
      </c>
      <c r="J518" t="s">
        <v>12443</v>
      </c>
      <c r="L518">
        <v>0</v>
      </c>
      <c r="M518">
        <v>193</v>
      </c>
      <c r="O518">
        <v>200</v>
      </c>
      <c r="P518">
        <v>0</v>
      </c>
      <c r="S518" t="s">
        <v>12444</v>
      </c>
      <c r="T518">
        <v>193</v>
      </c>
      <c r="U518" s="17">
        <v>0</v>
      </c>
      <c r="V518" s="18">
        <v>0</v>
      </c>
    </row>
    <row r="519" spans="1:22" x14ac:dyDescent="0.2">
      <c r="A519" s="3" t="str">
        <f>_xlfn.XLOOKUP(FIN_STUDY_GROUP_INFECTION[[#This Row],[STUDY_GROUP_FK]],'splitting ID'!C:C,'splitting ID'!A:A)</f>
        <v>ESBE_2016</v>
      </c>
      <c r="B519" s="3" t="str">
        <f>_xlfn.XLOOKUP(FIN_STUDY_GROUP_INFECTION[[#This Row],[STUDY_GROUP_FK]],'splitting ID'!C:C,'splitting ID'!B:B)</f>
        <v>ONE</v>
      </c>
      <c r="C519" t="s">
        <v>12353</v>
      </c>
      <c r="D519" t="s">
        <v>10839</v>
      </c>
      <c r="E519" t="s">
        <v>10836</v>
      </c>
      <c r="G519" t="s">
        <v>10512</v>
      </c>
      <c r="H519">
        <v>1</v>
      </c>
      <c r="I519" t="s">
        <v>10607</v>
      </c>
      <c r="J519" t="s">
        <v>12443</v>
      </c>
      <c r="L519">
        <v>9</v>
      </c>
      <c r="M519">
        <v>193</v>
      </c>
      <c r="O519">
        <v>200</v>
      </c>
      <c r="P519">
        <v>5</v>
      </c>
      <c r="S519" t="s">
        <v>12444</v>
      </c>
      <c r="T519">
        <v>193</v>
      </c>
      <c r="U519" s="17">
        <v>4.66</v>
      </c>
      <c r="V519" s="18">
        <v>4.66</v>
      </c>
    </row>
    <row r="520" spans="1:22" x14ac:dyDescent="0.2">
      <c r="A520" s="3" t="str">
        <f>_xlfn.XLOOKUP(FIN_STUDY_GROUP_INFECTION[[#This Row],[STUDY_GROUP_FK]],'splitting ID'!C:C,'splitting ID'!A:A)</f>
        <v>ESBE_2016</v>
      </c>
      <c r="B520" s="3" t="str">
        <f>_xlfn.XLOOKUP(FIN_STUDY_GROUP_INFECTION[[#This Row],[STUDY_GROUP_FK]],'splitting ID'!C:C,'splitting ID'!B:B)</f>
        <v>ONE</v>
      </c>
      <c r="C520" t="s">
        <v>12353</v>
      </c>
      <c r="D520" t="s">
        <v>12321</v>
      </c>
      <c r="E520" t="s">
        <v>10513</v>
      </c>
      <c r="G520" t="s">
        <v>10512</v>
      </c>
      <c r="H520">
        <v>1</v>
      </c>
      <c r="I520" t="s">
        <v>10882</v>
      </c>
      <c r="J520" t="s">
        <v>12354</v>
      </c>
      <c r="L520">
        <v>99</v>
      </c>
      <c r="M520">
        <v>197</v>
      </c>
      <c r="N520">
        <v>197</v>
      </c>
      <c r="O520">
        <v>200</v>
      </c>
      <c r="P520">
        <v>50</v>
      </c>
      <c r="T520">
        <v>197</v>
      </c>
      <c r="U520" s="17">
        <v>50.25</v>
      </c>
      <c r="V520" s="18">
        <v>50.25</v>
      </c>
    </row>
    <row r="521" spans="1:22" x14ac:dyDescent="0.2">
      <c r="A521" s="3" t="str">
        <f>_xlfn.XLOOKUP(FIN_STUDY_GROUP_INFECTION[[#This Row],[STUDY_GROUP_FK]],'splitting ID'!C:C,'splitting ID'!A:A)</f>
        <v>ESCA_2020</v>
      </c>
      <c r="B521" s="3" t="str">
        <f>_xlfn.XLOOKUP(FIN_STUDY_GROUP_INFECTION[[#This Row],[STUDY_GROUP_FK]],'splitting ID'!C:C,'splitting ID'!B:B)</f>
        <v>ONE</v>
      </c>
      <c r="C521" t="s">
        <v>11428</v>
      </c>
      <c r="D521" t="s">
        <v>10835</v>
      </c>
      <c r="E521" t="s">
        <v>10841</v>
      </c>
      <c r="G521" t="s">
        <v>10512</v>
      </c>
      <c r="H521">
        <v>1</v>
      </c>
      <c r="I521" t="s">
        <v>10607</v>
      </c>
      <c r="J521" t="s">
        <v>11429</v>
      </c>
      <c r="L521">
        <v>128</v>
      </c>
      <c r="M521">
        <v>189</v>
      </c>
      <c r="N521">
        <v>189</v>
      </c>
      <c r="O521">
        <v>189</v>
      </c>
      <c r="P521">
        <v>67.7</v>
      </c>
      <c r="S521" t="s">
        <v>11430</v>
      </c>
      <c r="T521">
        <v>189</v>
      </c>
      <c r="U521" s="17">
        <v>67.72</v>
      </c>
      <c r="V521" s="18">
        <v>67.72</v>
      </c>
    </row>
    <row r="522" spans="1:22" x14ac:dyDescent="0.2">
      <c r="A522" s="3" t="str">
        <f>_xlfn.XLOOKUP(FIN_STUDY_GROUP_INFECTION[[#This Row],[STUDY_GROUP_FK]],'splitting ID'!C:C,'splitting ID'!A:A)</f>
        <v>ESHE_2013</v>
      </c>
      <c r="B522" s="3" t="str">
        <f>_xlfn.XLOOKUP(FIN_STUDY_GROUP_INFECTION[[#This Row],[STUDY_GROUP_FK]],'splitting ID'!C:C,'splitting ID'!B:B)</f>
        <v>ONE</v>
      </c>
      <c r="C522" t="s">
        <v>13049</v>
      </c>
      <c r="D522" t="s">
        <v>10858</v>
      </c>
      <c r="E522" t="s">
        <v>10859</v>
      </c>
      <c r="G522" t="s">
        <v>10512</v>
      </c>
      <c r="H522">
        <v>2</v>
      </c>
      <c r="I522" t="s">
        <v>10944</v>
      </c>
      <c r="J522" t="s">
        <v>13050</v>
      </c>
      <c r="K522" t="s">
        <v>11558</v>
      </c>
      <c r="L522">
        <v>18</v>
      </c>
      <c r="M522">
        <v>361</v>
      </c>
      <c r="N522">
        <v>361</v>
      </c>
      <c r="O522">
        <v>361</v>
      </c>
      <c r="P522">
        <v>4.9800000000000004</v>
      </c>
      <c r="S522" t="s">
        <v>13051</v>
      </c>
      <c r="T522">
        <v>361</v>
      </c>
      <c r="U522" s="17">
        <v>4.99</v>
      </c>
      <c r="V522" s="18">
        <v>4.99</v>
      </c>
    </row>
    <row r="523" spans="1:22" x14ac:dyDescent="0.2">
      <c r="A523" s="3" t="str">
        <f>_xlfn.XLOOKUP(FIN_STUDY_GROUP_INFECTION[[#This Row],[STUDY_GROUP_FK]],'splitting ID'!C:C,'splitting ID'!A:A)</f>
        <v>ESTE_2020</v>
      </c>
      <c r="B523" s="3" t="str">
        <f>_xlfn.XLOOKUP(FIN_STUDY_GROUP_INFECTION[[#This Row],[STUDY_GROUP_FK]],'splitting ID'!C:C,'splitting ID'!B:B)</f>
        <v>ONE</v>
      </c>
      <c r="C523" t="s">
        <v>13052</v>
      </c>
      <c r="D523" t="s">
        <v>10839</v>
      </c>
      <c r="E523" t="s">
        <v>10841</v>
      </c>
      <c r="G523" t="s">
        <v>10512</v>
      </c>
      <c r="H523">
        <v>1</v>
      </c>
      <c r="I523" t="s">
        <v>10619</v>
      </c>
      <c r="J523" t="s">
        <v>13054</v>
      </c>
      <c r="L523">
        <v>2</v>
      </c>
      <c r="M523">
        <v>125</v>
      </c>
      <c r="N523">
        <v>125</v>
      </c>
      <c r="O523">
        <v>130</v>
      </c>
      <c r="P523">
        <v>1.6</v>
      </c>
      <c r="Q523">
        <v>0.1</v>
      </c>
      <c r="R523">
        <v>5.7</v>
      </c>
      <c r="T523">
        <v>125</v>
      </c>
      <c r="U523" s="17">
        <v>1.6</v>
      </c>
      <c r="V523" s="18">
        <v>1.6</v>
      </c>
    </row>
    <row r="524" spans="1:22" x14ac:dyDescent="0.2">
      <c r="A524" s="3" t="str">
        <f>_xlfn.XLOOKUP(FIN_STUDY_GROUP_INFECTION[[#This Row],[STUDY_GROUP_FK]],'splitting ID'!C:C,'splitting ID'!A:A)</f>
        <v>ESTE_2020</v>
      </c>
      <c r="B524" s="3" t="str">
        <f>_xlfn.XLOOKUP(FIN_STUDY_GROUP_INFECTION[[#This Row],[STUDY_GROUP_FK]],'splitting ID'!C:C,'splitting ID'!B:B)</f>
        <v>ONE</v>
      </c>
      <c r="C524" t="s">
        <v>13052</v>
      </c>
      <c r="D524" t="s">
        <v>10835</v>
      </c>
      <c r="E524" t="s">
        <v>10841</v>
      </c>
      <c r="G524" t="s">
        <v>10512</v>
      </c>
      <c r="H524">
        <v>1</v>
      </c>
      <c r="I524" t="s">
        <v>10619</v>
      </c>
      <c r="J524" t="s">
        <v>13053</v>
      </c>
      <c r="L524">
        <v>11</v>
      </c>
      <c r="M524">
        <v>125</v>
      </c>
      <c r="N524">
        <v>125</v>
      </c>
      <c r="O524">
        <v>130</v>
      </c>
      <c r="P524">
        <v>8.8000000000000007</v>
      </c>
      <c r="Q524">
        <v>4.3</v>
      </c>
      <c r="R524">
        <v>15.7</v>
      </c>
      <c r="T524">
        <v>125</v>
      </c>
      <c r="U524" s="17">
        <v>8.8000000000000007</v>
      </c>
      <c r="V524" s="18">
        <v>8.8000000000000007</v>
      </c>
    </row>
    <row r="525" spans="1:22" x14ac:dyDescent="0.2">
      <c r="A525" s="3" t="str">
        <f>_xlfn.XLOOKUP(FIN_STUDY_GROUP_INFECTION[[#This Row],[STUDY_GROUP_FK]],'splitting ID'!C:C,'splitting ID'!A:A)</f>
        <v>ESTE_2022</v>
      </c>
      <c r="B525" s="3" t="str">
        <f>_xlfn.XLOOKUP(FIN_STUDY_GROUP_INFECTION[[#This Row],[STUDY_GROUP_FK]],'splitting ID'!C:C,'splitting ID'!B:B)</f>
        <v>ONE</v>
      </c>
      <c r="C525" t="s">
        <v>10989</v>
      </c>
      <c r="D525" t="s">
        <v>10835</v>
      </c>
      <c r="E525" t="s">
        <v>10841</v>
      </c>
      <c r="G525" t="s">
        <v>10512</v>
      </c>
      <c r="H525">
        <v>2</v>
      </c>
      <c r="I525" t="s">
        <v>10619</v>
      </c>
      <c r="J525" t="s">
        <v>10990</v>
      </c>
      <c r="K525" t="s">
        <v>10991</v>
      </c>
      <c r="L525">
        <v>11</v>
      </c>
      <c r="N525">
        <v>101</v>
      </c>
      <c r="O525">
        <v>103</v>
      </c>
      <c r="P525">
        <v>10.8</v>
      </c>
      <c r="Q525">
        <v>5.4</v>
      </c>
      <c r="R525">
        <v>19.399999999999999</v>
      </c>
      <c r="T525">
        <v>101</v>
      </c>
      <c r="U525" s="17">
        <v>10.891089108999999</v>
      </c>
      <c r="V525" s="18">
        <v>10.89</v>
      </c>
    </row>
    <row r="526" spans="1:22" x14ac:dyDescent="0.2">
      <c r="A526" s="3" t="str">
        <f>_xlfn.XLOOKUP(FIN_STUDY_GROUP_INFECTION[[#This Row],[STUDY_GROUP_FK]],'splitting ID'!C:C,'splitting ID'!A:A)</f>
        <v>ETUK_2015</v>
      </c>
      <c r="B526" s="3" t="str">
        <f>_xlfn.XLOOKUP(FIN_STUDY_GROUP_INFECTION[[#This Row],[STUDY_GROUP_FK]],'splitting ID'!C:C,'splitting ID'!B:B)</f>
        <v>ONE</v>
      </c>
      <c r="C526" t="s">
        <v>13055</v>
      </c>
      <c r="D526" t="s">
        <v>10858</v>
      </c>
      <c r="E526" t="s">
        <v>10859</v>
      </c>
      <c r="G526" t="s">
        <v>10512</v>
      </c>
      <c r="H526">
        <v>1</v>
      </c>
      <c r="I526" t="s">
        <v>10860</v>
      </c>
      <c r="J526" t="s">
        <v>10988</v>
      </c>
      <c r="L526">
        <v>31</v>
      </c>
      <c r="M526">
        <v>300</v>
      </c>
      <c r="N526">
        <v>300</v>
      </c>
      <c r="O526">
        <v>300</v>
      </c>
      <c r="P526">
        <v>10.3</v>
      </c>
      <c r="T526">
        <v>300</v>
      </c>
      <c r="U526" s="17">
        <v>10.33</v>
      </c>
      <c r="V526" s="18">
        <v>10.33</v>
      </c>
    </row>
    <row r="527" spans="1:22" x14ac:dyDescent="0.2">
      <c r="A527" s="3" t="str">
        <f>_xlfn.XLOOKUP(FIN_STUDY_GROUP_INFECTION[[#This Row],[STUDY_GROUP_FK]],'splitting ID'!C:C,'splitting ID'!A:A)</f>
        <v>EVID_2019</v>
      </c>
      <c r="B527" s="3" t="str">
        <f>_xlfn.XLOOKUP(FIN_STUDY_GROUP_INFECTION[[#This Row],[STUDY_GROUP_FK]],'splitting ID'!C:C,'splitting ID'!B:B)</f>
        <v>ONE</v>
      </c>
      <c r="C527" t="s">
        <v>13056</v>
      </c>
      <c r="D527" t="s">
        <v>10839</v>
      </c>
      <c r="E527" t="s">
        <v>10841</v>
      </c>
      <c r="G527" t="s">
        <v>10512</v>
      </c>
      <c r="H527">
        <v>1</v>
      </c>
      <c r="I527" t="s">
        <v>10607</v>
      </c>
      <c r="J527" t="s">
        <v>13057</v>
      </c>
      <c r="L527">
        <v>368</v>
      </c>
      <c r="M527">
        <v>7829</v>
      </c>
      <c r="N527">
        <v>7829</v>
      </c>
      <c r="O527">
        <v>7830</v>
      </c>
      <c r="P527">
        <v>5</v>
      </c>
      <c r="S527" t="s">
        <v>13058</v>
      </c>
      <c r="T527">
        <v>7829</v>
      </c>
      <c r="U527" s="17">
        <v>4.7</v>
      </c>
      <c r="V527" s="18">
        <v>4.7</v>
      </c>
    </row>
    <row r="528" spans="1:22" x14ac:dyDescent="0.2">
      <c r="A528" s="3" t="str">
        <f>_xlfn.XLOOKUP(FIN_STUDY_GROUP_INFECTION[[#This Row],[STUDY_GROUP_FK]],'splitting ID'!C:C,'splitting ID'!A:A)</f>
        <v>EVID_2019</v>
      </c>
      <c r="B528" s="3" t="str">
        <f>_xlfn.XLOOKUP(FIN_STUDY_GROUP_INFECTION[[#This Row],[STUDY_GROUP_FK]],'splitting ID'!C:C,'splitting ID'!B:B)</f>
        <v>ONE</v>
      </c>
      <c r="C528" t="s">
        <v>13056</v>
      </c>
      <c r="D528" t="s">
        <v>10835</v>
      </c>
      <c r="E528" t="s">
        <v>10841</v>
      </c>
      <c r="G528" t="s">
        <v>10512</v>
      </c>
      <c r="H528">
        <v>1</v>
      </c>
      <c r="I528" t="s">
        <v>10607</v>
      </c>
      <c r="J528" t="s">
        <v>13057</v>
      </c>
      <c r="L528">
        <v>1420</v>
      </c>
      <c r="M528">
        <v>7829</v>
      </c>
      <c r="N528">
        <v>7829</v>
      </c>
      <c r="O528">
        <v>7830</v>
      </c>
      <c r="P528">
        <v>18</v>
      </c>
      <c r="S528" t="s">
        <v>13058</v>
      </c>
      <c r="T528">
        <v>7829</v>
      </c>
      <c r="U528" s="17">
        <v>18.14</v>
      </c>
      <c r="V528" s="18">
        <v>18.14</v>
      </c>
    </row>
    <row r="529" spans="1:22" x14ac:dyDescent="0.2">
      <c r="A529" s="3" t="str">
        <f>_xlfn.XLOOKUP(FIN_STUDY_GROUP_INFECTION[[#This Row],[STUDY_GROUP_FK]],'splitting ID'!C:C,'splitting ID'!A:A)</f>
        <v>EYON_2023</v>
      </c>
      <c r="B529" s="3" t="str">
        <f>_xlfn.XLOOKUP(FIN_STUDY_GROUP_INFECTION[[#This Row],[STUDY_GROUP_FK]],'splitting ID'!C:C,'splitting ID'!B:B)</f>
        <v>ONE</v>
      </c>
      <c r="C529" t="s">
        <v>10992</v>
      </c>
      <c r="D529" t="s">
        <v>10858</v>
      </c>
      <c r="E529" t="s">
        <v>10859</v>
      </c>
      <c r="G529" t="s">
        <v>10512</v>
      </c>
      <c r="H529">
        <v>1</v>
      </c>
      <c r="I529" t="s">
        <v>10860</v>
      </c>
      <c r="J529" t="s">
        <v>10993</v>
      </c>
      <c r="L529">
        <v>51</v>
      </c>
      <c r="N529">
        <v>258</v>
      </c>
      <c r="O529">
        <v>258</v>
      </c>
      <c r="P529">
        <v>19.8</v>
      </c>
      <c r="T529">
        <v>258</v>
      </c>
      <c r="U529" s="17">
        <v>19.767441860000002</v>
      </c>
      <c r="V529" s="18">
        <v>19.77</v>
      </c>
    </row>
    <row r="530" spans="1:22" x14ac:dyDescent="0.2">
      <c r="A530" s="3" t="str">
        <f>_xlfn.XLOOKUP(FIN_STUDY_GROUP_INFECTION[[#This Row],[STUDY_GROUP_FK]],'splitting ID'!C:C,'splitting ID'!A:A)</f>
        <v>EZEA_2019</v>
      </c>
      <c r="B530" s="3" t="str">
        <f>_xlfn.XLOOKUP(FIN_STUDY_GROUP_INFECTION[[#This Row],[STUDY_GROUP_FK]],'splitting ID'!C:C,'splitting ID'!B:B)</f>
        <v>ONE</v>
      </c>
      <c r="C530" t="s">
        <v>11544</v>
      </c>
      <c r="D530" t="s">
        <v>10835</v>
      </c>
      <c r="E530" t="s">
        <v>10841</v>
      </c>
      <c r="G530" t="s">
        <v>10512</v>
      </c>
      <c r="H530">
        <v>1</v>
      </c>
      <c r="I530" t="s">
        <v>10607</v>
      </c>
      <c r="J530" t="s">
        <v>11545</v>
      </c>
      <c r="N530">
        <v>133</v>
      </c>
      <c r="O530">
        <v>133</v>
      </c>
      <c r="P530">
        <v>9.6999999999999993</v>
      </c>
      <c r="S530" t="s">
        <v>11532</v>
      </c>
      <c r="T530">
        <v>133</v>
      </c>
      <c r="U530" s="17"/>
      <c r="V530" s="18">
        <v>9.6999999999999993</v>
      </c>
    </row>
    <row r="531" spans="1:22" x14ac:dyDescent="0.2">
      <c r="A531" s="3" t="str">
        <f>_xlfn.XLOOKUP(FIN_STUDY_GROUP_INFECTION[[#This Row],[STUDY_GROUP_FK]],'splitting ID'!C:C,'splitting ID'!A:A)</f>
        <v>EZEA_2019</v>
      </c>
      <c r="B531" s="3" t="str">
        <f>_xlfn.XLOOKUP(FIN_STUDY_GROUP_INFECTION[[#This Row],[STUDY_GROUP_FK]],'splitting ID'!C:C,'splitting ID'!B:B)</f>
        <v>ONE</v>
      </c>
      <c r="C531" t="s">
        <v>11544</v>
      </c>
      <c r="D531" t="s">
        <v>10858</v>
      </c>
      <c r="E531" t="s">
        <v>10841</v>
      </c>
      <c r="G531" t="s">
        <v>10512</v>
      </c>
      <c r="H531">
        <v>1</v>
      </c>
      <c r="I531" t="s">
        <v>10607</v>
      </c>
      <c r="J531" t="s">
        <v>11545</v>
      </c>
      <c r="N531">
        <v>133</v>
      </c>
      <c r="O531">
        <v>133</v>
      </c>
      <c r="P531">
        <v>71</v>
      </c>
      <c r="S531" t="s">
        <v>11532</v>
      </c>
      <c r="T531">
        <v>133</v>
      </c>
      <c r="U531" s="17"/>
      <c r="V531" s="18">
        <v>71</v>
      </c>
    </row>
    <row r="532" spans="1:22" x14ac:dyDescent="0.2">
      <c r="A532" s="3" t="str">
        <f>_xlfn.XLOOKUP(FIN_STUDY_GROUP_INFECTION[[#This Row],[STUDY_GROUP_FK]],'splitting ID'!C:C,'splitting ID'!A:A)</f>
        <v>FAHM_2024</v>
      </c>
      <c r="B532" s="3" t="str">
        <f>_xlfn.XLOOKUP(FIN_STUDY_GROUP_INFECTION[[#This Row],[STUDY_GROUP_FK]],'splitting ID'!C:C,'splitting ID'!B:B)</f>
        <v>ONE</v>
      </c>
      <c r="C532" t="s">
        <v>10994</v>
      </c>
      <c r="D532" t="s">
        <v>10839</v>
      </c>
      <c r="E532" t="s">
        <v>10872</v>
      </c>
      <c r="G532" t="s">
        <v>10606</v>
      </c>
      <c r="H532">
        <v>1</v>
      </c>
      <c r="I532" t="s">
        <v>10607</v>
      </c>
      <c r="J532" t="s">
        <v>10958</v>
      </c>
      <c r="L532">
        <v>0</v>
      </c>
      <c r="N532">
        <v>431</v>
      </c>
      <c r="O532">
        <v>431</v>
      </c>
      <c r="P532">
        <v>0</v>
      </c>
      <c r="T532">
        <v>431</v>
      </c>
      <c r="U532" s="17">
        <v>0</v>
      </c>
      <c r="V532" s="18">
        <v>0</v>
      </c>
    </row>
    <row r="533" spans="1:22" x14ac:dyDescent="0.2">
      <c r="A533" s="3" t="str">
        <f>_xlfn.XLOOKUP(FIN_STUDY_GROUP_INFECTION[[#This Row],[STUDY_GROUP_FK]],'splitting ID'!C:C,'splitting ID'!A:A)</f>
        <v>FAHM_2024</v>
      </c>
      <c r="B533" s="3" t="str">
        <f>_xlfn.XLOOKUP(FIN_STUDY_GROUP_INFECTION[[#This Row],[STUDY_GROUP_FK]],'splitting ID'!C:C,'splitting ID'!B:B)</f>
        <v>ONE</v>
      </c>
      <c r="C533" t="s">
        <v>10994</v>
      </c>
      <c r="D533" t="s">
        <v>10858</v>
      </c>
      <c r="E533" t="s">
        <v>10872</v>
      </c>
      <c r="G533" t="s">
        <v>10606</v>
      </c>
      <c r="H533">
        <v>1</v>
      </c>
      <c r="I533" t="s">
        <v>10607</v>
      </c>
      <c r="J533" t="s">
        <v>10964</v>
      </c>
      <c r="L533">
        <v>1</v>
      </c>
      <c r="N533">
        <v>431</v>
      </c>
      <c r="O533">
        <v>431</v>
      </c>
      <c r="P533">
        <v>0.2</v>
      </c>
      <c r="Q533">
        <v>0</v>
      </c>
      <c r="R533">
        <v>1.4</v>
      </c>
      <c r="T533">
        <v>431</v>
      </c>
      <c r="U533" s="17">
        <v>0.23201856100000001</v>
      </c>
      <c r="V533" s="18">
        <v>0.23</v>
      </c>
    </row>
    <row r="534" spans="1:22" x14ac:dyDescent="0.2">
      <c r="A534" s="3" t="str">
        <f>_xlfn.XLOOKUP(FIN_STUDY_GROUP_INFECTION[[#This Row],[STUDY_GROUP_FK]],'splitting ID'!C:C,'splitting ID'!A:A)</f>
        <v>FAHM_2024</v>
      </c>
      <c r="B534" s="3" t="str">
        <f>_xlfn.XLOOKUP(FIN_STUDY_GROUP_INFECTION[[#This Row],[STUDY_GROUP_FK]],'splitting ID'!C:C,'splitting ID'!B:B)</f>
        <v>ONE</v>
      </c>
      <c r="C534" t="s">
        <v>10994</v>
      </c>
      <c r="D534" t="s">
        <v>10835</v>
      </c>
      <c r="E534" t="s">
        <v>10872</v>
      </c>
      <c r="G534" t="s">
        <v>10606</v>
      </c>
      <c r="H534">
        <v>1</v>
      </c>
      <c r="I534" t="s">
        <v>10607</v>
      </c>
      <c r="J534" t="s">
        <v>10958</v>
      </c>
      <c r="L534">
        <v>2</v>
      </c>
      <c r="N534">
        <v>431</v>
      </c>
      <c r="O534">
        <v>431</v>
      </c>
      <c r="P534">
        <v>0.5</v>
      </c>
      <c r="Q534">
        <v>0.1</v>
      </c>
      <c r="R534">
        <v>1.7</v>
      </c>
      <c r="T534">
        <v>431</v>
      </c>
      <c r="U534" s="17">
        <v>0.464037123</v>
      </c>
      <c r="V534" s="18">
        <v>0.46</v>
      </c>
    </row>
    <row r="535" spans="1:22" x14ac:dyDescent="0.2">
      <c r="A535" s="3" t="str">
        <f>_xlfn.XLOOKUP(FIN_STUDY_GROUP_INFECTION[[#This Row],[STUDY_GROUP_FK]],'splitting ID'!C:C,'splitting ID'!A:A)</f>
        <v>FAHM_2025</v>
      </c>
      <c r="B535" s="3" t="str">
        <f>_xlfn.XLOOKUP(FIN_STUDY_GROUP_INFECTION[[#This Row],[STUDY_GROUP_FK]],'splitting ID'!C:C,'splitting ID'!B:B)</f>
        <v>ONE</v>
      </c>
      <c r="C535" t="s">
        <v>13059</v>
      </c>
      <c r="D535" t="s">
        <v>10835</v>
      </c>
      <c r="E535" t="s">
        <v>10914</v>
      </c>
      <c r="G535" t="s">
        <v>10512</v>
      </c>
      <c r="H535">
        <v>1</v>
      </c>
      <c r="I535" t="s">
        <v>10607</v>
      </c>
      <c r="J535" t="s">
        <v>11710</v>
      </c>
      <c r="M535">
        <v>204</v>
      </c>
      <c r="N535">
        <v>204</v>
      </c>
      <c r="O535">
        <v>204</v>
      </c>
      <c r="P535">
        <v>0.5</v>
      </c>
      <c r="S535" t="s">
        <v>10614</v>
      </c>
      <c r="T535">
        <v>204</v>
      </c>
      <c r="U535" s="17"/>
      <c r="V535" s="18">
        <v>0.5</v>
      </c>
    </row>
    <row r="536" spans="1:22" x14ac:dyDescent="0.2">
      <c r="A536" s="3" t="str">
        <f>_xlfn.XLOOKUP(FIN_STUDY_GROUP_INFECTION[[#This Row],[STUDY_GROUP_FK]],'splitting ID'!C:C,'splitting ID'!A:A)</f>
        <v>FAHM_2025</v>
      </c>
      <c r="B536" s="3" t="str">
        <f>_xlfn.XLOOKUP(FIN_STUDY_GROUP_INFECTION[[#This Row],[STUDY_GROUP_FK]],'splitting ID'!C:C,'splitting ID'!B:B)</f>
        <v>ONE</v>
      </c>
      <c r="C536" t="s">
        <v>13059</v>
      </c>
      <c r="D536" t="s">
        <v>10839</v>
      </c>
      <c r="E536" t="s">
        <v>10914</v>
      </c>
      <c r="G536" t="s">
        <v>10512</v>
      </c>
      <c r="H536">
        <v>1</v>
      </c>
      <c r="I536" t="s">
        <v>10607</v>
      </c>
      <c r="J536" t="s">
        <v>11710</v>
      </c>
      <c r="M536">
        <v>204</v>
      </c>
      <c r="N536">
        <v>204</v>
      </c>
      <c r="O536">
        <v>204</v>
      </c>
      <c r="P536">
        <v>0</v>
      </c>
      <c r="S536" t="s">
        <v>13060</v>
      </c>
      <c r="T536">
        <v>204</v>
      </c>
      <c r="U536" s="17"/>
      <c r="V536" s="18">
        <v>0</v>
      </c>
    </row>
    <row r="537" spans="1:22" x14ac:dyDescent="0.2">
      <c r="A537" s="3" t="str">
        <f>_xlfn.XLOOKUP(FIN_STUDY_GROUP_INFECTION[[#This Row],[STUDY_GROUP_FK]],'splitting ID'!C:C,'splitting ID'!A:A)</f>
        <v>FAHM_2025</v>
      </c>
      <c r="B537" s="3" t="str">
        <f>_xlfn.XLOOKUP(FIN_STUDY_GROUP_INFECTION[[#This Row],[STUDY_GROUP_FK]],'splitting ID'!C:C,'splitting ID'!B:B)</f>
        <v>ONE</v>
      </c>
      <c r="C537" t="s">
        <v>13059</v>
      </c>
      <c r="D537" t="s">
        <v>10858</v>
      </c>
      <c r="E537" t="s">
        <v>10914</v>
      </c>
      <c r="G537" t="s">
        <v>10512</v>
      </c>
      <c r="H537">
        <v>1</v>
      </c>
      <c r="I537" t="s">
        <v>10893</v>
      </c>
      <c r="J537" t="s">
        <v>13061</v>
      </c>
      <c r="M537">
        <v>204</v>
      </c>
      <c r="N537">
        <v>204</v>
      </c>
      <c r="O537">
        <v>204</v>
      </c>
      <c r="P537">
        <v>2.5</v>
      </c>
      <c r="S537" t="s">
        <v>10614</v>
      </c>
      <c r="T537">
        <v>204</v>
      </c>
      <c r="U537" s="17"/>
      <c r="V537" s="18">
        <v>2.5</v>
      </c>
    </row>
    <row r="538" spans="1:22" x14ac:dyDescent="0.2">
      <c r="A538" s="3" t="str">
        <f>_xlfn.XLOOKUP(FIN_STUDY_GROUP_INFECTION[[#This Row],[STUDY_GROUP_FK]],'splitting ID'!C:C,'splitting ID'!A:A)</f>
        <v>FANX_2025</v>
      </c>
      <c r="B538" s="3" t="str">
        <f>_xlfn.XLOOKUP(FIN_STUDY_GROUP_INFECTION[[#This Row],[STUDY_GROUP_FK]],'splitting ID'!C:C,'splitting ID'!B:B)</f>
        <v>ONE</v>
      </c>
      <c r="C538" t="s">
        <v>12588</v>
      </c>
      <c r="D538" t="s">
        <v>10839</v>
      </c>
      <c r="E538" t="s">
        <v>5178</v>
      </c>
      <c r="F538" t="s">
        <v>10904</v>
      </c>
      <c r="G538" t="s">
        <v>10606</v>
      </c>
      <c r="H538">
        <v>1</v>
      </c>
      <c r="I538" t="s">
        <v>10619</v>
      </c>
      <c r="J538" t="s">
        <v>12589</v>
      </c>
      <c r="L538">
        <v>22</v>
      </c>
      <c r="M538">
        <v>530</v>
      </c>
      <c r="N538">
        <v>530</v>
      </c>
      <c r="O538">
        <v>1951</v>
      </c>
      <c r="P538">
        <v>4.2</v>
      </c>
      <c r="S538" t="s">
        <v>12590</v>
      </c>
      <c r="T538">
        <v>530</v>
      </c>
      <c r="U538" s="17">
        <v>4.1500000000000004</v>
      </c>
      <c r="V538" s="18">
        <v>4.1500000000000004</v>
      </c>
    </row>
    <row r="539" spans="1:22" x14ac:dyDescent="0.2">
      <c r="A539" s="3" t="str">
        <f>_xlfn.XLOOKUP(FIN_STUDY_GROUP_INFECTION[[#This Row],[STUDY_GROUP_FK]],'splitting ID'!C:C,'splitting ID'!A:A)</f>
        <v>FANX_2025</v>
      </c>
      <c r="B539" s="3" t="str">
        <f>_xlfn.XLOOKUP(FIN_STUDY_GROUP_INFECTION[[#This Row],[STUDY_GROUP_FK]],'splitting ID'!C:C,'splitting ID'!B:B)</f>
        <v>ONE</v>
      </c>
      <c r="C539" t="s">
        <v>12588</v>
      </c>
      <c r="D539" t="s">
        <v>10835</v>
      </c>
      <c r="E539" t="s">
        <v>5178</v>
      </c>
      <c r="F539" t="s">
        <v>10904</v>
      </c>
      <c r="G539" t="s">
        <v>10606</v>
      </c>
      <c r="H539">
        <v>1</v>
      </c>
      <c r="I539" t="s">
        <v>10619</v>
      </c>
      <c r="J539" t="s">
        <v>12589</v>
      </c>
      <c r="L539">
        <v>29</v>
      </c>
      <c r="M539">
        <v>420</v>
      </c>
      <c r="N539">
        <v>420</v>
      </c>
      <c r="O539">
        <v>1951</v>
      </c>
      <c r="P539">
        <v>6.9</v>
      </c>
      <c r="S539" t="s">
        <v>12590</v>
      </c>
      <c r="T539">
        <v>420</v>
      </c>
      <c r="U539" s="17">
        <v>6.9</v>
      </c>
      <c r="V539" s="18">
        <v>6.9</v>
      </c>
    </row>
    <row r="540" spans="1:22" x14ac:dyDescent="0.2">
      <c r="A540" s="3" t="str">
        <f>_xlfn.XLOOKUP(FIN_STUDY_GROUP_INFECTION[[#This Row],[STUDY_GROUP_FK]],'splitting ID'!C:C,'splitting ID'!A:A)</f>
        <v>FARH_2022</v>
      </c>
      <c r="B540" s="3" t="str">
        <f>_xlfn.XLOOKUP(FIN_STUDY_GROUP_INFECTION[[#This Row],[STUDY_GROUP_FK]],'splitting ID'!C:C,'splitting ID'!B:B)</f>
        <v>ONE</v>
      </c>
      <c r="C540" t="s">
        <v>11777</v>
      </c>
      <c r="D540" t="s">
        <v>10839</v>
      </c>
      <c r="E540" t="s">
        <v>10859</v>
      </c>
      <c r="G540" t="s">
        <v>6970</v>
      </c>
      <c r="H540">
        <v>2</v>
      </c>
      <c r="I540" t="s">
        <v>10944</v>
      </c>
      <c r="J540" t="s">
        <v>11778</v>
      </c>
      <c r="L540">
        <v>1</v>
      </c>
      <c r="M540">
        <v>125</v>
      </c>
      <c r="N540">
        <v>125</v>
      </c>
      <c r="O540">
        <v>125</v>
      </c>
      <c r="P540">
        <v>0.8</v>
      </c>
      <c r="T540">
        <v>125</v>
      </c>
      <c r="U540" s="17">
        <v>0.8</v>
      </c>
      <c r="V540" s="18">
        <v>0.8</v>
      </c>
    </row>
    <row r="541" spans="1:22" x14ac:dyDescent="0.2">
      <c r="A541" s="3" t="str">
        <f>_xlfn.XLOOKUP(FIN_STUDY_GROUP_INFECTION[[#This Row],[STUDY_GROUP_FK]],'splitting ID'!C:C,'splitting ID'!A:A)</f>
        <v>FARH_2022</v>
      </c>
      <c r="B541" s="3" t="str">
        <f>_xlfn.XLOOKUP(FIN_STUDY_GROUP_INFECTION[[#This Row],[STUDY_GROUP_FK]],'splitting ID'!C:C,'splitting ID'!B:B)</f>
        <v>ONE</v>
      </c>
      <c r="C541" t="s">
        <v>11777</v>
      </c>
      <c r="D541" t="s">
        <v>10858</v>
      </c>
      <c r="E541" t="s">
        <v>10859</v>
      </c>
      <c r="G541" t="s">
        <v>6970</v>
      </c>
      <c r="H541">
        <v>1</v>
      </c>
      <c r="I541" t="s">
        <v>10860</v>
      </c>
      <c r="J541" t="s">
        <v>11299</v>
      </c>
      <c r="L541">
        <v>7</v>
      </c>
      <c r="M541">
        <v>125</v>
      </c>
      <c r="N541">
        <v>125</v>
      </c>
      <c r="O541">
        <v>125</v>
      </c>
      <c r="P541">
        <v>5.6</v>
      </c>
      <c r="T541">
        <v>125</v>
      </c>
      <c r="U541" s="17">
        <v>5.6</v>
      </c>
      <c r="V541" s="18">
        <v>5.6</v>
      </c>
    </row>
    <row r="542" spans="1:22" x14ac:dyDescent="0.2">
      <c r="A542" s="3" t="str">
        <f>_xlfn.XLOOKUP(FIN_STUDY_GROUP_INFECTION[[#This Row],[STUDY_GROUP_FK]],'splitting ID'!C:C,'splitting ID'!A:A)</f>
        <v>FARH_2023</v>
      </c>
      <c r="B542" s="3" t="str">
        <f>_xlfn.XLOOKUP(FIN_STUDY_GROUP_INFECTION[[#This Row],[STUDY_GROUP_FK]],'splitting ID'!C:C,'splitting ID'!B:B)</f>
        <v>ONE</v>
      </c>
      <c r="C542" t="s">
        <v>11546</v>
      </c>
      <c r="D542" t="s">
        <v>10835</v>
      </c>
      <c r="E542" t="s">
        <v>10859</v>
      </c>
      <c r="G542" t="s">
        <v>6970</v>
      </c>
      <c r="H542">
        <v>1</v>
      </c>
      <c r="I542" t="s">
        <v>10607</v>
      </c>
      <c r="J542" t="s">
        <v>11545</v>
      </c>
      <c r="L542">
        <v>1</v>
      </c>
      <c r="N542">
        <v>411</v>
      </c>
      <c r="O542">
        <v>438</v>
      </c>
      <c r="P542">
        <v>0.24</v>
      </c>
      <c r="T542">
        <v>411</v>
      </c>
      <c r="U542" s="17">
        <v>0.24</v>
      </c>
      <c r="V542" s="18">
        <v>0.24</v>
      </c>
    </row>
    <row r="543" spans="1:22" x14ac:dyDescent="0.2">
      <c r="A543" s="3" t="str">
        <f>_xlfn.XLOOKUP(FIN_STUDY_GROUP_INFECTION[[#This Row],[STUDY_GROUP_FK]],'splitting ID'!C:C,'splitting ID'!A:A)</f>
        <v>FARH_2023</v>
      </c>
      <c r="B543" s="3" t="str">
        <f>_xlfn.XLOOKUP(FIN_STUDY_GROUP_INFECTION[[#This Row],[STUDY_GROUP_FK]],'splitting ID'!C:C,'splitting ID'!B:B)</f>
        <v>ONE</v>
      </c>
      <c r="C543" t="s">
        <v>11546</v>
      </c>
      <c r="D543" t="s">
        <v>10839</v>
      </c>
      <c r="E543" t="s">
        <v>10859</v>
      </c>
      <c r="G543" t="s">
        <v>6970</v>
      </c>
      <c r="H543">
        <v>1</v>
      </c>
      <c r="I543" t="s">
        <v>10607</v>
      </c>
      <c r="J543" t="s">
        <v>11545</v>
      </c>
      <c r="L543">
        <v>1</v>
      </c>
      <c r="N543">
        <v>411</v>
      </c>
      <c r="O543">
        <v>438</v>
      </c>
      <c r="P543">
        <v>0.24</v>
      </c>
      <c r="T543">
        <v>411</v>
      </c>
      <c r="U543" s="17">
        <v>0.24</v>
      </c>
      <c r="V543" s="18">
        <v>0.24</v>
      </c>
    </row>
    <row r="544" spans="1:22" x14ac:dyDescent="0.2">
      <c r="A544" s="3" t="str">
        <f>_xlfn.XLOOKUP(FIN_STUDY_GROUP_INFECTION[[#This Row],[STUDY_GROUP_FK]],'splitting ID'!C:C,'splitting ID'!A:A)</f>
        <v>FARH_2023</v>
      </c>
      <c r="B544" s="3" t="str">
        <f>_xlfn.XLOOKUP(FIN_STUDY_GROUP_INFECTION[[#This Row],[STUDY_GROUP_FK]],'splitting ID'!C:C,'splitting ID'!B:B)</f>
        <v>ONE</v>
      </c>
      <c r="C544" t="s">
        <v>11546</v>
      </c>
      <c r="D544" t="s">
        <v>10858</v>
      </c>
      <c r="E544" t="s">
        <v>10859</v>
      </c>
      <c r="G544" t="s">
        <v>6970</v>
      </c>
      <c r="H544">
        <v>1</v>
      </c>
      <c r="I544" t="s">
        <v>10607</v>
      </c>
      <c r="J544" t="s">
        <v>11545</v>
      </c>
      <c r="L544">
        <v>1</v>
      </c>
      <c r="N544">
        <v>411</v>
      </c>
      <c r="O544">
        <v>438</v>
      </c>
      <c r="P544">
        <v>0.24</v>
      </c>
      <c r="T544">
        <v>411</v>
      </c>
      <c r="U544" s="17">
        <v>0.24</v>
      </c>
      <c r="V544" s="18">
        <v>0.24</v>
      </c>
    </row>
    <row r="545" spans="1:22" x14ac:dyDescent="0.2">
      <c r="A545" s="3" t="str">
        <f>_xlfn.XLOOKUP(FIN_STUDY_GROUP_INFECTION[[#This Row],[STUDY_GROUP_FK]],'splitting ID'!C:C,'splitting ID'!A:A)</f>
        <v>FARH_2023</v>
      </c>
      <c r="B545" s="3" t="str">
        <f>_xlfn.XLOOKUP(FIN_STUDY_GROUP_INFECTION[[#This Row],[STUDY_GROUP_FK]],'splitting ID'!C:C,'splitting ID'!B:B)</f>
        <v>ONE</v>
      </c>
      <c r="C545" t="s">
        <v>11546</v>
      </c>
      <c r="D545" t="s">
        <v>10835</v>
      </c>
      <c r="E545" t="s">
        <v>5178</v>
      </c>
      <c r="F545" t="s">
        <v>11547</v>
      </c>
      <c r="G545" t="s">
        <v>6970</v>
      </c>
      <c r="H545">
        <v>1</v>
      </c>
      <c r="I545" t="s">
        <v>10607</v>
      </c>
      <c r="J545" t="s">
        <v>11545</v>
      </c>
      <c r="L545">
        <v>4</v>
      </c>
      <c r="N545">
        <v>411</v>
      </c>
      <c r="O545">
        <v>438</v>
      </c>
      <c r="P545">
        <v>0.97</v>
      </c>
      <c r="T545">
        <v>411</v>
      </c>
      <c r="U545" s="17">
        <v>0.97</v>
      </c>
      <c r="V545" s="18">
        <v>0.97</v>
      </c>
    </row>
    <row r="546" spans="1:22" x14ac:dyDescent="0.2">
      <c r="A546" s="3" t="str">
        <f>_xlfn.XLOOKUP(FIN_STUDY_GROUP_INFECTION[[#This Row],[STUDY_GROUP_FK]],'splitting ID'!C:C,'splitting ID'!A:A)</f>
        <v>FARH_2023</v>
      </c>
      <c r="B546" s="3" t="str">
        <f>_xlfn.XLOOKUP(FIN_STUDY_GROUP_INFECTION[[#This Row],[STUDY_GROUP_FK]],'splitting ID'!C:C,'splitting ID'!B:B)</f>
        <v>ONE</v>
      </c>
      <c r="C546" t="s">
        <v>11546</v>
      </c>
      <c r="D546" t="s">
        <v>10839</v>
      </c>
      <c r="E546" t="s">
        <v>5178</v>
      </c>
      <c r="F546" t="s">
        <v>11547</v>
      </c>
      <c r="G546" t="s">
        <v>6970</v>
      </c>
      <c r="H546">
        <v>1</v>
      </c>
      <c r="I546" t="s">
        <v>10607</v>
      </c>
      <c r="J546" t="s">
        <v>11545</v>
      </c>
      <c r="L546">
        <v>4</v>
      </c>
      <c r="N546">
        <v>411</v>
      </c>
      <c r="O546">
        <v>438</v>
      </c>
      <c r="P546">
        <v>0.97</v>
      </c>
      <c r="T546">
        <v>411</v>
      </c>
      <c r="U546" s="17">
        <v>0.97</v>
      </c>
      <c r="V546" s="18">
        <v>0.97</v>
      </c>
    </row>
    <row r="547" spans="1:22" x14ac:dyDescent="0.2">
      <c r="A547" s="3" t="str">
        <f>_xlfn.XLOOKUP(FIN_STUDY_GROUP_INFECTION[[#This Row],[STUDY_GROUP_FK]],'splitting ID'!C:C,'splitting ID'!A:A)</f>
        <v>FARH_2023</v>
      </c>
      <c r="B547" s="3" t="str">
        <f>_xlfn.XLOOKUP(FIN_STUDY_GROUP_INFECTION[[#This Row],[STUDY_GROUP_FK]],'splitting ID'!C:C,'splitting ID'!B:B)</f>
        <v>ONE</v>
      </c>
      <c r="C547" t="s">
        <v>11546</v>
      </c>
      <c r="D547" t="s">
        <v>10839</v>
      </c>
      <c r="E547" t="s">
        <v>10841</v>
      </c>
      <c r="G547" t="s">
        <v>6970</v>
      </c>
      <c r="H547">
        <v>1</v>
      </c>
      <c r="I547" t="s">
        <v>10607</v>
      </c>
      <c r="J547" t="s">
        <v>11545</v>
      </c>
      <c r="L547">
        <v>6</v>
      </c>
      <c r="N547">
        <v>411</v>
      </c>
      <c r="O547">
        <v>438</v>
      </c>
      <c r="P547">
        <v>1.46</v>
      </c>
      <c r="T547">
        <v>411</v>
      </c>
      <c r="U547" s="17">
        <v>1.46</v>
      </c>
      <c r="V547" s="18">
        <v>1.46</v>
      </c>
    </row>
    <row r="548" spans="1:22" x14ac:dyDescent="0.2">
      <c r="A548" s="3" t="str">
        <f>_xlfn.XLOOKUP(FIN_STUDY_GROUP_INFECTION[[#This Row],[STUDY_GROUP_FK]],'splitting ID'!C:C,'splitting ID'!A:A)</f>
        <v>FARH_2023</v>
      </c>
      <c r="B548" s="3" t="str">
        <f>_xlfn.XLOOKUP(FIN_STUDY_GROUP_INFECTION[[#This Row],[STUDY_GROUP_FK]],'splitting ID'!C:C,'splitting ID'!B:B)</f>
        <v>ONE</v>
      </c>
      <c r="C548" t="s">
        <v>11546</v>
      </c>
      <c r="D548" t="s">
        <v>10858</v>
      </c>
      <c r="E548" t="s">
        <v>5178</v>
      </c>
      <c r="F548" t="s">
        <v>11547</v>
      </c>
      <c r="G548" t="s">
        <v>6970</v>
      </c>
      <c r="H548">
        <v>1</v>
      </c>
      <c r="I548" t="s">
        <v>10607</v>
      </c>
      <c r="J548" t="s">
        <v>11545</v>
      </c>
      <c r="L548">
        <v>17</v>
      </c>
      <c r="N548">
        <v>411</v>
      </c>
      <c r="O548">
        <v>438</v>
      </c>
      <c r="P548">
        <v>4.13</v>
      </c>
      <c r="T548">
        <v>411</v>
      </c>
      <c r="U548" s="17">
        <v>4.1399999999999997</v>
      </c>
      <c r="V548" s="18">
        <v>4.13</v>
      </c>
    </row>
    <row r="549" spans="1:22" x14ac:dyDescent="0.2">
      <c r="A549" s="3" t="str">
        <f>_xlfn.XLOOKUP(FIN_STUDY_GROUP_INFECTION[[#This Row],[STUDY_GROUP_FK]],'splitting ID'!C:C,'splitting ID'!A:A)</f>
        <v>FARH_2023</v>
      </c>
      <c r="B549" s="3" t="str">
        <f>_xlfn.XLOOKUP(FIN_STUDY_GROUP_INFECTION[[#This Row],[STUDY_GROUP_FK]],'splitting ID'!C:C,'splitting ID'!B:B)</f>
        <v>ONE</v>
      </c>
      <c r="C549" t="s">
        <v>11546</v>
      </c>
      <c r="D549" t="s">
        <v>10835</v>
      </c>
      <c r="E549" t="s">
        <v>10841</v>
      </c>
      <c r="G549" t="s">
        <v>6970</v>
      </c>
      <c r="H549">
        <v>1</v>
      </c>
      <c r="I549" t="s">
        <v>10607</v>
      </c>
      <c r="J549" t="s">
        <v>11545</v>
      </c>
      <c r="L549">
        <v>23</v>
      </c>
      <c r="N549">
        <v>411</v>
      </c>
      <c r="O549">
        <v>438</v>
      </c>
      <c r="P549">
        <v>5.59</v>
      </c>
      <c r="T549">
        <v>411</v>
      </c>
      <c r="U549" s="17">
        <v>5.6</v>
      </c>
      <c r="V549" s="18">
        <v>5.59</v>
      </c>
    </row>
    <row r="550" spans="1:22" x14ac:dyDescent="0.2">
      <c r="A550" s="3" t="str">
        <f>_xlfn.XLOOKUP(FIN_STUDY_GROUP_INFECTION[[#This Row],[STUDY_GROUP_FK]],'splitting ID'!C:C,'splitting ID'!A:A)</f>
        <v>FARH_2023</v>
      </c>
      <c r="B550" s="3" t="str">
        <f>_xlfn.XLOOKUP(FIN_STUDY_GROUP_INFECTION[[#This Row],[STUDY_GROUP_FK]],'splitting ID'!C:C,'splitting ID'!B:B)</f>
        <v>ONE</v>
      </c>
      <c r="C550" t="s">
        <v>11546</v>
      </c>
      <c r="D550" t="s">
        <v>10858</v>
      </c>
      <c r="E550" t="s">
        <v>10841</v>
      </c>
      <c r="G550" t="s">
        <v>6970</v>
      </c>
      <c r="H550">
        <v>1</v>
      </c>
      <c r="I550" t="s">
        <v>10607</v>
      </c>
      <c r="J550" t="s">
        <v>11545</v>
      </c>
      <c r="L550">
        <v>43</v>
      </c>
      <c r="N550">
        <v>411</v>
      </c>
      <c r="O550">
        <v>438</v>
      </c>
      <c r="P550">
        <v>10.46</v>
      </c>
      <c r="T550">
        <v>411</v>
      </c>
      <c r="U550" s="17">
        <v>10.46</v>
      </c>
      <c r="V550" s="18">
        <v>10.46</v>
      </c>
    </row>
    <row r="551" spans="1:22" x14ac:dyDescent="0.2">
      <c r="A551" s="3" t="str">
        <f>_xlfn.XLOOKUP(FIN_STUDY_GROUP_INFECTION[[#This Row],[STUDY_GROUP_FK]],'splitting ID'!C:C,'splitting ID'!A:A)</f>
        <v>FEAR_2017</v>
      </c>
      <c r="B551" s="3" t="str">
        <f>_xlfn.XLOOKUP(FIN_STUDY_GROUP_INFECTION[[#This Row],[STUDY_GROUP_FK]],'splitting ID'!C:C,'splitting ID'!B:B)</f>
        <v>ONE</v>
      </c>
      <c r="C551" t="s">
        <v>12355</v>
      </c>
      <c r="D551" t="s">
        <v>12321</v>
      </c>
      <c r="E551" t="s">
        <v>10513</v>
      </c>
      <c r="G551" t="s">
        <v>10512</v>
      </c>
      <c r="H551">
        <v>1</v>
      </c>
      <c r="I551" t="s">
        <v>10882</v>
      </c>
      <c r="J551" t="s">
        <v>12356</v>
      </c>
      <c r="L551">
        <v>106</v>
      </c>
      <c r="N551">
        <v>2326</v>
      </c>
      <c r="P551">
        <v>4.5999999999999996</v>
      </c>
      <c r="Q551">
        <v>3.7</v>
      </c>
      <c r="R551">
        <v>5.4</v>
      </c>
      <c r="T551">
        <v>2326</v>
      </c>
      <c r="U551" s="17">
        <v>4.5599999999999996</v>
      </c>
      <c r="V551" s="18">
        <v>4.5599999999999996</v>
      </c>
    </row>
    <row r="552" spans="1:22" x14ac:dyDescent="0.2">
      <c r="A552" s="3" t="str">
        <f>_xlfn.XLOOKUP(FIN_STUDY_GROUP_INFECTION[[#This Row],[STUDY_GROUP_FK]],'splitting ID'!C:C,'splitting ID'!A:A)</f>
        <v>FENG_2023</v>
      </c>
      <c r="B552" s="3" t="str">
        <f>_xlfn.XLOOKUP(FIN_STUDY_GROUP_INFECTION[[#This Row],[STUDY_GROUP_FK]],'splitting ID'!C:C,'splitting ID'!B:B)</f>
        <v>ONE</v>
      </c>
      <c r="C552" t="s">
        <v>10995</v>
      </c>
      <c r="D552" t="s">
        <v>10858</v>
      </c>
      <c r="E552" t="s">
        <v>10859</v>
      </c>
      <c r="G552" t="s">
        <v>10512</v>
      </c>
      <c r="H552">
        <v>1</v>
      </c>
      <c r="I552" t="s">
        <v>10860</v>
      </c>
      <c r="J552" t="s">
        <v>10988</v>
      </c>
      <c r="L552">
        <v>57</v>
      </c>
      <c r="N552">
        <v>2358</v>
      </c>
      <c r="O552">
        <v>2358</v>
      </c>
      <c r="S552" t="s">
        <v>10697</v>
      </c>
      <c r="T552">
        <v>2358</v>
      </c>
      <c r="U552" s="17">
        <v>2.4173027989999998</v>
      </c>
      <c r="V552" s="18">
        <v>2.42</v>
      </c>
    </row>
    <row r="553" spans="1:22" x14ac:dyDescent="0.2">
      <c r="A553" s="3" t="str">
        <f>_xlfn.XLOOKUP(FIN_STUDY_GROUP_INFECTION[[#This Row],[STUDY_GROUP_FK]],'splitting ID'!C:C,'splitting ID'!A:A)</f>
        <v>FENT_2020</v>
      </c>
      <c r="B553" s="3" t="str">
        <f>_xlfn.XLOOKUP(FIN_STUDY_GROUP_INFECTION[[#This Row],[STUDY_GROUP_FK]],'splitting ID'!C:C,'splitting ID'!B:B)</f>
        <v>ONE</v>
      </c>
      <c r="C553" t="s">
        <v>11431</v>
      </c>
      <c r="D553" t="s">
        <v>10839</v>
      </c>
      <c r="E553" t="s">
        <v>10851</v>
      </c>
      <c r="G553" t="s">
        <v>6970</v>
      </c>
      <c r="H553">
        <v>2</v>
      </c>
      <c r="I553" t="s">
        <v>10944</v>
      </c>
      <c r="J553" t="s">
        <v>11432</v>
      </c>
      <c r="K553" t="s">
        <v>11433</v>
      </c>
      <c r="L553">
        <v>415</v>
      </c>
      <c r="M553">
        <v>599</v>
      </c>
      <c r="N553">
        <v>599</v>
      </c>
      <c r="O553">
        <v>599</v>
      </c>
      <c r="P553">
        <v>69.3</v>
      </c>
      <c r="S553" t="s">
        <v>11434</v>
      </c>
      <c r="T553">
        <v>599</v>
      </c>
      <c r="U553" s="17">
        <v>69.28</v>
      </c>
      <c r="V553" s="18">
        <v>69.28</v>
      </c>
    </row>
    <row r="554" spans="1:22" x14ac:dyDescent="0.2">
      <c r="A554" s="3" t="str">
        <f>_xlfn.XLOOKUP(FIN_STUDY_GROUP_INFECTION[[#This Row],[STUDY_GROUP_FK]],'splitting ID'!C:C,'splitting ID'!A:A)</f>
        <v>FERR_2015</v>
      </c>
      <c r="B554" s="3" t="str">
        <f>_xlfn.XLOOKUP(FIN_STUDY_GROUP_INFECTION[[#This Row],[STUDY_GROUP_FK]],'splitting ID'!C:C,'splitting ID'!B:B)</f>
        <v>ONE</v>
      </c>
      <c r="C554" t="s">
        <v>11779</v>
      </c>
      <c r="D554" t="s">
        <v>10839</v>
      </c>
      <c r="E554" t="s">
        <v>10841</v>
      </c>
      <c r="G554" t="s">
        <v>10512</v>
      </c>
      <c r="H554">
        <v>1</v>
      </c>
      <c r="I554" t="s">
        <v>10944</v>
      </c>
      <c r="J554" t="s">
        <v>11781</v>
      </c>
      <c r="L554">
        <v>0</v>
      </c>
      <c r="M554">
        <v>168</v>
      </c>
      <c r="N554">
        <v>168</v>
      </c>
      <c r="O554">
        <v>168</v>
      </c>
      <c r="S554" t="s">
        <v>11782</v>
      </c>
      <c r="T554">
        <v>168</v>
      </c>
      <c r="U554" s="17">
        <v>0</v>
      </c>
      <c r="V554" s="18">
        <v>0</v>
      </c>
    </row>
    <row r="555" spans="1:22" x14ac:dyDescent="0.2">
      <c r="A555" s="3" t="str">
        <f>_xlfn.XLOOKUP(FIN_STUDY_GROUP_INFECTION[[#This Row],[STUDY_GROUP_FK]],'splitting ID'!C:C,'splitting ID'!A:A)</f>
        <v>FERR_2015</v>
      </c>
      <c r="B555" s="3" t="str">
        <f>_xlfn.XLOOKUP(FIN_STUDY_GROUP_INFECTION[[#This Row],[STUDY_GROUP_FK]],'splitting ID'!C:C,'splitting ID'!B:B)</f>
        <v>ONE</v>
      </c>
      <c r="C555" t="s">
        <v>11779</v>
      </c>
      <c r="D555" t="s">
        <v>10858</v>
      </c>
      <c r="E555" t="s">
        <v>10859</v>
      </c>
      <c r="G555" t="s">
        <v>10512</v>
      </c>
      <c r="H555">
        <v>1</v>
      </c>
      <c r="I555" t="s">
        <v>10944</v>
      </c>
      <c r="J555" t="s">
        <v>11783</v>
      </c>
      <c r="L555">
        <v>5</v>
      </c>
      <c r="M555">
        <v>168</v>
      </c>
      <c r="N555">
        <v>168</v>
      </c>
      <c r="O555">
        <v>168</v>
      </c>
      <c r="P555">
        <v>3</v>
      </c>
      <c r="T555">
        <v>168</v>
      </c>
      <c r="U555" s="17">
        <v>2.98</v>
      </c>
      <c r="V555" s="18">
        <v>2.98</v>
      </c>
    </row>
    <row r="556" spans="1:22" x14ac:dyDescent="0.2">
      <c r="A556" s="3" t="str">
        <f>_xlfn.XLOOKUP(FIN_STUDY_GROUP_INFECTION[[#This Row],[STUDY_GROUP_FK]],'splitting ID'!C:C,'splitting ID'!A:A)</f>
        <v>FERR_2015</v>
      </c>
      <c r="B556" s="3" t="str">
        <f>_xlfn.XLOOKUP(FIN_STUDY_GROUP_INFECTION[[#This Row],[STUDY_GROUP_FK]],'splitting ID'!C:C,'splitting ID'!B:B)</f>
        <v>ONE</v>
      </c>
      <c r="C556" t="s">
        <v>11779</v>
      </c>
      <c r="D556" t="s">
        <v>10835</v>
      </c>
      <c r="E556" t="s">
        <v>10841</v>
      </c>
      <c r="G556" t="s">
        <v>10512</v>
      </c>
      <c r="H556">
        <v>1</v>
      </c>
      <c r="I556" t="s">
        <v>10619</v>
      </c>
      <c r="J556" t="s">
        <v>11780</v>
      </c>
      <c r="L556">
        <v>28</v>
      </c>
      <c r="M556">
        <v>168</v>
      </c>
      <c r="N556">
        <v>168</v>
      </c>
      <c r="O556">
        <v>168</v>
      </c>
      <c r="P556">
        <v>16.7</v>
      </c>
      <c r="T556">
        <v>168</v>
      </c>
      <c r="U556" s="17">
        <v>16.670000000000002</v>
      </c>
      <c r="V556" s="18">
        <v>16.670000000000002</v>
      </c>
    </row>
    <row r="557" spans="1:22" x14ac:dyDescent="0.2">
      <c r="A557" s="3" t="str">
        <f>_xlfn.XLOOKUP(FIN_STUDY_GROUP_INFECTION[[#This Row],[STUDY_GROUP_FK]],'splitting ID'!C:C,'splitting ID'!A:A)</f>
        <v>FERR_2019</v>
      </c>
      <c r="B557" s="3" t="str">
        <f>_xlfn.XLOOKUP(FIN_STUDY_GROUP_INFECTION[[#This Row],[STUDY_GROUP_FK]],'splitting ID'!C:C,'splitting ID'!B:B)</f>
        <v>ONE</v>
      </c>
      <c r="C557" t="s">
        <v>10763</v>
      </c>
      <c r="D557" t="s">
        <v>10839</v>
      </c>
      <c r="E557" t="s">
        <v>10836</v>
      </c>
      <c r="G557" t="s">
        <v>10512</v>
      </c>
      <c r="H557">
        <v>1</v>
      </c>
      <c r="I557" t="s">
        <v>10607</v>
      </c>
      <c r="J557" t="s">
        <v>11548</v>
      </c>
      <c r="L557">
        <v>13</v>
      </c>
      <c r="N557">
        <v>310</v>
      </c>
      <c r="O557">
        <v>315</v>
      </c>
      <c r="P557">
        <v>4.2</v>
      </c>
      <c r="Q557">
        <v>1.9</v>
      </c>
      <c r="R557">
        <v>6.4</v>
      </c>
      <c r="T557">
        <v>310</v>
      </c>
      <c r="U557" s="17">
        <v>4.1900000000000004</v>
      </c>
      <c r="V557" s="18">
        <v>4.1900000000000004</v>
      </c>
    </row>
    <row r="558" spans="1:22" x14ac:dyDescent="0.2">
      <c r="A558" s="3" t="str">
        <f>_xlfn.XLOOKUP(FIN_STUDY_GROUP_INFECTION[[#This Row],[STUDY_GROUP_FK]],'splitting ID'!C:C,'splitting ID'!A:A)</f>
        <v>FERR_2019</v>
      </c>
      <c r="B558" s="3" t="str">
        <f>_xlfn.XLOOKUP(FIN_STUDY_GROUP_INFECTION[[#This Row],[STUDY_GROUP_FK]],'splitting ID'!C:C,'splitting ID'!B:B)</f>
        <v>ONE</v>
      </c>
      <c r="C558" t="s">
        <v>10763</v>
      </c>
      <c r="D558" t="s">
        <v>10835</v>
      </c>
      <c r="E558" t="s">
        <v>10836</v>
      </c>
      <c r="G558" t="s">
        <v>10512</v>
      </c>
      <c r="H558">
        <v>1</v>
      </c>
      <c r="I558" t="s">
        <v>10607</v>
      </c>
      <c r="J558" t="s">
        <v>11548</v>
      </c>
      <c r="L558">
        <v>19</v>
      </c>
      <c r="N558">
        <v>310</v>
      </c>
      <c r="O558">
        <v>315</v>
      </c>
      <c r="P558">
        <v>6.1</v>
      </c>
      <c r="Q558">
        <v>3.4</v>
      </c>
      <c r="R558">
        <v>8.8000000000000007</v>
      </c>
      <c r="T558">
        <v>310</v>
      </c>
      <c r="U558" s="17">
        <v>6.13</v>
      </c>
      <c r="V558" s="18">
        <v>6.13</v>
      </c>
    </row>
    <row r="559" spans="1:22" x14ac:dyDescent="0.2">
      <c r="A559" s="3" t="str">
        <f>_xlfn.XLOOKUP(FIN_STUDY_GROUP_INFECTION[[#This Row],[STUDY_GROUP_FK]],'splitting ID'!C:C,'splitting ID'!A:A)</f>
        <v>FERR_2019</v>
      </c>
      <c r="B559" s="3" t="str">
        <f>_xlfn.XLOOKUP(FIN_STUDY_GROUP_INFECTION[[#This Row],[STUDY_GROUP_FK]],'splitting ID'!C:C,'splitting ID'!B:B)</f>
        <v>ONE</v>
      </c>
      <c r="C559" t="s">
        <v>10763</v>
      </c>
      <c r="D559" t="s">
        <v>10858</v>
      </c>
      <c r="E559" t="s">
        <v>10836</v>
      </c>
      <c r="G559" t="s">
        <v>10512</v>
      </c>
      <c r="H559">
        <v>1</v>
      </c>
      <c r="I559" t="s">
        <v>10607</v>
      </c>
      <c r="J559" t="s">
        <v>11548</v>
      </c>
      <c r="L559">
        <v>20</v>
      </c>
      <c r="N559">
        <v>310</v>
      </c>
      <c r="O559">
        <v>315</v>
      </c>
      <c r="P559">
        <v>6.5</v>
      </c>
      <c r="Q559">
        <v>3.7</v>
      </c>
      <c r="R559">
        <v>9.1999999999999993</v>
      </c>
      <c r="T559">
        <v>310</v>
      </c>
      <c r="U559" s="17">
        <v>6.45</v>
      </c>
      <c r="V559" s="18">
        <v>6.45</v>
      </c>
    </row>
    <row r="560" spans="1:22" x14ac:dyDescent="0.2">
      <c r="A560" s="3" t="str">
        <f>_xlfn.XLOOKUP(FIN_STUDY_GROUP_INFECTION[[#This Row],[STUDY_GROUP_FK]],'splitting ID'!C:C,'splitting ID'!A:A)</f>
        <v>FERR_2019a</v>
      </c>
      <c r="B560" s="3" t="str">
        <f>_xlfn.XLOOKUP(FIN_STUDY_GROUP_INFECTION[[#This Row],[STUDY_GROUP_FK]],'splitting ID'!C:C,'splitting ID'!B:B)</f>
        <v>ONE</v>
      </c>
      <c r="C560" t="s">
        <v>10765</v>
      </c>
      <c r="D560" t="s">
        <v>10858</v>
      </c>
      <c r="E560" t="s">
        <v>10856</v>
      </c>
      <c r="G560" t="s">
        <v>10512</v>
      </c>
      <c r="H560">
        <v>1</v>
      </c>
      <c r="I560" t="s">
        <v>10607</v>
      </c>
      <c r="J560" t="s">
        <v>11549</v>
      </c>
      <c r="L560">
        <v>0</v>
      </c>
      <c r="N560">
        <v>207</v>
      </c>
      <c r="O560">
        <v>214</v>
      </c>
      <c r="P560">
        <v>0</v>
      </c>
      <c r="T560">
        <v>207</v>
      </c>
      <c r="U560" s="17">
        <v>0</v>
      </c>
      <c r="V560" s="18">
        <v>0</v>
      </c>
    </row>
    <row r="561" spans="1:22" x14ac:dyDescent="0.2">
      <c r="A561" s="3" t="str">
        <f>_xlfn.XLOOKUP(FIN_STUDY_GROUP_INFECTION[[#This Row],[STUDY_GROUP_FK]],'splitting ID'!C:C,'splitting ID'!A:A)</f>
        <v>FERR_2019a</v>
      </c>
      <c r="B561" s="3" t="str">
        <f>_xlfn.XLOOKUP(FIN_STUDY_GROUP_INFECTION[[#This Row],[STUDY_GROUP_FK]],'splitting ID'!C:C,'splitting ID'!B:B)</f>
        <v>ONE</v>
      </c>
      <c r="C561" t="s">
        <v>10765</v>
      </c>
      <c r="D561" t="s">
        <v>10835</v>
      </c>
      <c r="E561" t="s">
        <v>10856</v>
      </c>
      <c r="G561" t="s">
        <v>10512</v>
      </c>
      <c r="H561">
        <v>1</v>
      </c>
      <c r="I561" t="s">
        <v>10607</v>
      </c>
      <c r="J561" t="s">
        <v>11549</v>
      </c>
      <c r="L561">
        <v>20</v>
      </c>
      <c r="N561">
        <v>207</v>
      </c>
      <c r="O561">
        <v>214</v>
      </c>
      <c r="P561">
        <v>9.6999999999999993</v>
      </c>
      <c r="Q561">
        <v>5.6</v>
      </c>
      <c r="R561">
        <v>13.7</v>
      </c>
      <c r="T561">
        <v>207</v>
      </c>
      <c r="U561" s="17">
        <v>9.66</v>
      </c>
      <c r="V561" s="18">
        <v>9.66</v>
      </c>
    </row>
    <row r="562" spans="1:22" x14ac:dyDescent="0.2">
      <c r="A562" s="3" t="str">
        <f>_xlfn.XLOOKUP(FIN_STUDY_GROUP_INFECTION[[#This Row],[STUDY_GROUP_FK]],'splitting ID'!C:C,'splitting ID'!A:A)</f>
        <v>FERR_2019a</v>
      </c>
      <c r="B562" s="3" t="str">
        <f>_xlfn.XLOOKUP(FIN_STUDY_GROUP_INFECTION[[#This Row],[STUDY_GROUP_FK]],'splitting ID'!C:C,'splitting ID'!B:B)</f>
        <v>ONE</v>
      </c>
      <c r="C562" t="s">
        <v>10765</v>
      </c>
      <c r="D562" t="s">
        <v>10839</v>
      </c>
      <c r="E562" t="s">
        <v>10856</v>
      </c>
      <c r="G562" t="s">
        <v>10512</v>
      </c>
      <c r="H562">
        <v>1</v>
      </c>
      <c r="I562" t="s">
        <v>10607</v>
      </c>
      <c r="J562" t="s">
        <v>11549</v>
      </c>
      <c r="L562">
        <v>24</v>
      </c>
      <c r="N562">
        <v>207</v>
      </c>
      <c r="O562">
        <v>214</v>
      </c>
      <c r="P562">
        <v>11.6</v>
      </c>
      <c r="Q562">
        <v>7.2</v>
      </c>
      <c r="R562">
        <v>16</v>
      </c>
      <c r="T562">
        <v>207</v>
      </c>
      <c r="U562" s="17">
        <v>11.59</v>
      </c>
      <c r="V562" s="18">
        <v>11.59</v>
      </c>
    </row>
    <row r="563" spans="1:22" x14ac:dyDescent="0.2">
      <c r="A563" s="3" t="str">
        <f>_xlfn.XLOOKUP(FIN_STUDY_GROUP_INFECTION[[#This Row],[STUDY_GROUP_FK]],'splitting ID'!C:C,'splitting ID'!A:A)</f>
        <v>FERR_2023</v>
      </c>
      <c r="B563" s="3" t="str">
        <f>_xlfn.XLOOKUP(FIN_STUDY_GROUP_INFECTION[[#This Row],[STUDY_GROUP_FK]],'splitting ID'!C:C,'splitting ID'!B:B)</f>
        <v>ONE</v>
      </c>
      <c r="C563" t="s">
        <v>10996</v>
      </c>
      <c r="D563" t="s">
        <v>10835</v>
      </c>
      <c r="E563" t="s">
        <v>10836</v>
      </c>
      <c r="G563" t="s">
        <v>10512</v>
      </c>
      <c r="H563">
        <v>1</v>
      </c>
      <c r="I563" t="s">
        <v>10619</v>
      </c>
      <c r="J563" t="s">
        <v>10997</v>
      </c>
      <c r="L563">
        <v>66</v>
      </c>
      <c r="N563">
        <v>372</v>
      </c>
      <c r="O563">
        <v>438</v>
      </c>
      <c r="P563">
        <v>17.7</v>
      </c>
      <c r="T563">
        <v>372</v>
      </c>
      <c r="U563" s="17">
        <v>17.741935483999999</v>
      </c>
      <c r="V563" s="18">
        <v>17.739999999999998</v>
      </c>
    </row>
    <row r="564" spans="1:22" x14ac:dyDescent="0.2">
      <c r="A564" s="3" t="str">
        <f>_xlfn.XLOOKUP(FIN_STUDY_GROUP_INFECTION[[#This Row],[STUDY_GROUP_FK]],'splitting ID'!C:C,'splitting ID'!A:A)</f>
        <v>FERR_2025</v>
      </c>
      <c r="B564" s="3" t="str">
        <f>_xlfn.XLOOKUP(FIN_STUDY_GROUP_INFECTION[[#This Row],[STUDY_GROUP_FK]],'splitting ID'!C:C,'splitting ID'!B:B)</f>
        <v>ONE</v>
      </c>
      <c r="C564" t="s">
        <v>12591</v>
      </c>
      <c r="D564" t="s">
        <v>10835</v>
      </c>
      <c r="E564" t="s">
        <v>7784</v>
      </c>
      <c r="F564" t="s">
        <v>12592</v>
      </c>
      <c r="G564" t="s">
        <v>6983</v>
      </c>
      <c r="H564">
        <v>1</v>
      </c>
      <c r="I564" t="s">
        <v>10607</v>
      </c>
      <c r="J564" t="s">
        <v>11710</v>
      </c>
      <c r="M564">
        <v>200</v>
      </c>
      <c r="N564">
        <v>200</v>
      </c>
      <c r="O564">
        <v>200</v>
      </c>
      <c r="P564">
        <v>32</v>
      </c>
      <c r="Q564">
        <v>25.5</v>
      </c>
      <c r="R564">
        <v>38.5</v>
      </c>
      <c r="S564" t="s">
        <v>10614</v>
      </c>
      <c r="T564">
        <v>200</v>
      </c>
      <c r="U564" s="17"/>
      <c r="V564" s="18">
        <v>32</v>
      </c>
    </row>
    <row r="565" spans="1:22" x14ac:dyDescent="0.2">
      <c r="A565" s="3" t="str">
        <f>_xlfn.XLOOKUP(FIN_STUDY_GROUP_INFECTION[[#This Row],[STUDY_GROUP_FK]],'splitting ID'!C:C,'splitting ID'!A:A)</f>
        <v>FERR_2025</v>
      </c>
      <c r="B565" s="3" t="str">
        <f>_xlfn.XLOOKUP(FIN_STUDY_GROUP_INFECTION[[#This Row],[STUDY_GROUP_FK]],'splitting ID'!C:C,'splitting ID'!B:B)</f>
        <v>ONE</v>
      </c>
      <c r="C565" t="s">
        <v>12591</v>
      </c>
      <c r="D565" t="s">
        <v>10835</v>
      </c>
      <c r="E565" t="s">
        <v>10854</v>
      </c>
      <c r="G565" t="s">
        <v>6970</v>
      </c>
      <c r="H565">
        <v>1</v>
      </c>
      <c r="I565" t="s">
        <v>10607</v>
      </c>
      <c r="J565" t="s">
        <v>11710</v>
      </c>
      <c r="M565">
        <v>200</v>
      </c>
      <c r="N565">
        <v>200</v>
      </c>
      <c r="O565">
        <v>200</v>
      </c>
      <c r="P565">
        <v>5</v>
      </c>
      <c r="S565" t="s">
        <v>10614</v>
      </c>
      <c r="T565">
        <v>200</v>
      </c>
      <c r="U565" s="17"/>
      <c r="V565" s="18">
        <v>5</v>
      </c>
    </row>
    <row r="566" spans="1:22" x14ac:dyDescent="0.2">
      <c r="A566" s="3" t="str">
        <f>_xlfn.XLOOKUP(FIN_STUDY_GROUP_INFECTION[[#This Row],[STUDY_GROUP_FK]],'splitting ID'!C:C,'splitting ID'!A:A)</f>
        <v>FERR_2025</v>
      </c>
      <c r="B566" s="3" t="str">
        <f>_xlfn.XLOOKUP(FIN_STUDY_GROUP_INFECTION[[#This Row],[STUDY_GROUP_FK]],'splitting ID'!C:C,'splitting ID'!B:B)</f>
        <v>ONE</v>
      </c>
      <c r="C566" t="s">
        <v>12591</v>
      </c>
      <c r="D566" t="s">
        <v>10835</v>
      </c>
      <c r="E566" t="s">
        <v>10856</v>
      </c>
      <c r="G566" t="s">
        <v>10512</v>
      </c>
      <c r="H566">
        <v>1</v>
      </c>
      <c r="I566" t="s">
        <v>10607</v>
      </c>
      <c r="J566" t="s">
        <v>11710</v>
      </c>
      <c r="M566">
        <v>200</v>
      </c>
      <c r="N566">
        <v>200</v>
      </c>
      <c r="O566">
        <v>200</v>
      </c>
      <c r="P566">
        <v>26</v>
      </c>
      <c r="S566" t="s">
        <v>10614</v>
      </c>
      <c r="T566">
        <v>200</v>
      </c>
      <c r="U566" s="17"/>
      <c r="V566" s="18">
        <v>26</v>
      </c>
    </row>
    <row r="567" spans="1:22" x14ac:dyDescent="0.2">
      <c r="A567" s="3" t="str">
        <f>_xlfn.XLOOKUP(FIN_STUDY_GROUP_INFECTION[[#This Row],[STUDY_GROUP_FK]],'splitting ID'!C:C,'splitting ID'!A:A)</f>
        <v>FERR_2025</v>
      </c>
      <c r="B567" s="3" t="str">
        <f>_xlfn.XLOOKUP(FIN_STUDY_GROUP_INFECTION[[#This Row],[STUDY_GROUP_FK]],'splitting ID'!C:C,'splitting ID'!B:B)</f>
        <v>ONE</v>
      </c>
      <c r="C567" t="s">
        <v>12591</v>
      </c>
      <c r="D567" t="s">
        <v>10835</v>
      </c>
      <c r="E567" t="s">
        <v>10872</v>
      </c>
      <c r="G567" t="s">
        <v>10606</v>
      </c>
      <c r="H567">
        <v>1</v>
      </c>
      <c r="I567" t="s">
        <v>10607</v>
      </c>
      <c r="J567" t="s">
        <v>11710</v>
      </c>
      <c r="M567">
        <v>200</v>
      </c>
      <c r="N567">
        <v>200</v>
      </c>
      <c r="O567">
        <v>200</v>
      </c>
      <c r="P567">
        <v>8</v>
      </c>
      <c r="S567" t="s">
        <v>10614</v>
      </c>
      <c r="T567">
        <v>200</v>
      </c>
      <c r="U567" s="17"/>
      <c r="V567" s="18">
        <v>8</v>
      </c>
    </row>
    <row r="568" spans="1:22" x14ac:dyDescent="0.2">
      <c r="A568" s="3" t="str">
        <f>_xlfn.XLOOKUP(FIN_STUDY_GROUP_INFECTION[[#This Row],[STUDY_GROUP_FK]],'splitting ID'!C:C,'splitting ID'!A:A)</f>
        <v>FERR_2025</v>
      </c>
      <c r="B568" s="3" t="str">
        <f>_xlfn.XLOOKUP(FIN_STUDY_GROUP_INFECTION[[#This Row],[STUDY_GROUP_FK]],'splitting ID'!C:C,'splitting ID'!B:B)</f>
        <v>ONE</v>
      </c>
      <c r="C568" t="s">
        <v>12591</v>
      </c>
      <c r="D568" t="s">
        <v>10839</v>
      </c>
      <c r="E568" t="s">
        <v>7784</v>
      </c>
      <c r="F568" t="s">
        <v>12592</v>
      </c>
      <c r="G568" t="s">
        <v>6983</v>
      </c>
      <c r="H568">
        <v>1</v>
      </c>
      <c r="I568" t="s">
        <v>10607</v>
      </c>
      <c r="J568" t="s">
        <v>11710</v>
      </c>
      <c r="M568">
        <v>200</v>
      </c>
      <c r="N568">
        <v>200</v>
      </c>
      <c r="O568">
        <v>200</v>
      </c>
      <c r="P568">
        <v>32.5</v>
      </c>
      <c r="Q568">
        <v>26</v>
      </c>
      <c r="R568">
        <v>39</v>
      </c>
      <c r="S568" t="s">
        <v>10614</v>
      </c>
      <c r="T568">
        <v>200</v>
      </c>
      <c r="U568" s="17"/>
      <c r="V568" s="18">
        <v>32.5</v>
      </c>
    </row>
    <row r="569" spans="1:22" x14ac:dyDescent="0.2">
      <c r="A569" s="3" t="str">
        <f>_xlfn.XLOOKUP(FIN_STUDY_GROUP_INFECTION[[#This Row],[STUDY_GROUP_FK]],'splitting ID'!C:C,'splitting ID'!A:A)</f>
        <v>FERR_2025</v>
      </c>
      <c r="B569" s="3" t="str">
        <f>_xlfn.XLOOKUP(FIN_STUDY_GROUP_INFECTION[[#This Row],[STUDY_GROUP_FK]],'splitting ID'!C:C,'splitting ID'!B:B)</f>
        <v>ONE</v>
      </c>
      <c r="C569" t="s">
        <v>12591</v>
      </c>
      <c r="D569" t="s">
        <v>10839</v>
      </c>
      <c r="E569" t="s">
        <v>10854</v>
      </c>
      <c r="G569" t="s">
        <v>6970</v>
      </c>
      <c r="H569">
        <v>1</v>
      </c>
      <c r="I569" t="s">
        <v>10607</v>
      </c>
      <c r="J569" t="s">
        <v>11710</v>
      </c>
      <c r="M569">
        <v>200</v>
      </c>
      <c r="N569">
        <v>200</v>
      </c>
      <c r="O569">
        <v>200</v>
      </c>
      <c r="P569">
        <v>19</v>
      </c>
      <c r="S569" t="s">
        <v>10614</v>
      </c>
      <c r="T569">
        <v>200</v>
      </c>
      <c r="U569" s="17"/>
      <c r="V569" s="18">
        <v>19</v>
      </c>
    </row>
    <row r="570" spans="1:22" x14ac:dyDescent="0.2">
      <c r="A570" s="3" t="str">
        <f>_xlfn.XLOOKUP(FIN_STUDY_GROUP_INFECTION[[#This Row],[STUDY_GROUP_FK]],'splitting ID'!C:C,'splitting ID'!A:A)</f>
        <v>FERR_2025</v>
      </c>
      <c r="B570" s="3" t="str">
        <f>_xlfn.XLOOKUP(FIN_STUDY_GROUP_INFECTION[[#This Row],[STUDY_GROUP_FK]],'splitting ID'!C:C,'splitting ID'!B:B)</f>
        <v>ONE</v>
      </c>
      <c r="C570" t="s">
        <v>12591</v>
      </c>
      <c r="D570" t="s">
        <v>10839</v>
      </c>
      <c r="E570" t="s">
        <v>10856</v>
      </c>
      <c r="G570" t="s">
        <v>10512</v>
      </c>
      <c r="H570">
        <v>1</v>
      </c>
      <c r="I570" t="s">
        <v>10607</v>
      </c>
      <c r="J570" t="s">
        <v>11710</v>
      </c>
      <c r="M570">
        <v>200</v>
      </c>
      <c r="N570">
        <v>200</v>
      </c>
      <c r="O570">
        <v>200</v>
      </c>
      <c r="P570">
        <v>22</v>
      </c>
      <c r="S570" t="s">
        <v>10614</v>
      </c>
      <c r="T570">
        <v>200</v>
      </c>
      <c r="U570" s="17"/>
      <c r="V570" s="18">
        <v>22</v>
      </c>
    </row>
    <row r="571" spans="1:22" x14ac:dyDescent="0.2">
      <c r="A571" s="3" t="str">
        <f>_xlfn.XLOOKUP(FIN_STUDY_GROUP_INFECTION[[#This Row],[STUDY_GROUP_FK]],'splitting ID'!C:C,'splitting ID'!A:A)</f>
        <v>FERR_2025</v>
      </c>
      <c r="B571" s="3" t="str">
        <f>_xlfn.XLOOKUP(FIN_STUDY_GROUP_INFECTION[[#This Row],[STUDY_GROUP_FK]],'splitting ID'!C:C,'splitting ID'!B:B)</f>
        <v>ONE</v>
      </c>
      <c r="C571" t="s">
        <v>12591</v>
      </c>
      <c r="D571" t="s">
        <v>10839</v>
      </c>
      <c r="E571" t="s">
        <v>10872</v>
      </c>
      <c r="G571" t="s">
        <v>10606</v>
      </c>
      <c r="H571">
        <v>1</v>
      </c>
      <c r="I571" t="s">
        <v>10607</v>
      </c>
      <c r="J571" t="s">
        <v>11710</v>
      </c>
      <c r="M571">
        <v>200</v>
      </c>
      <c r="N571">
        <v>200</v>
      </c>
      <c r="O571">
        <v>200</v>
      </c>
      <c r="P571">
        <v>3</v>
      </c>
      <c r="S571" t="s">
        <v>10614</v>
      </c>
      <c r="T571">
        <v>200</v>
      </c>
      <c r="U571" s="17"/>
      <c r="V571" s="18">
        <v>3</v>
      </c>
    </row>
    <row r="572" spans="1:22" x14ac:dyDescent="0.2">
      <c r="A572" s="3" t="str">
        <f>_xlfn.XLOOKUP(FIN_STUDY_GROUP_INFECTION[[#This Row],[STUDY_GROUP_FK]],'splitting ID'!C:C,'splitting ID'!A:A)</f>
        <v>FILH_2023</v>
      </c>
      <c r="B572" s="3" t="str">
        <f>_xlfn.XLOOKUP(FIN_STUDY_GROUP_INFECTION[[#This Row],[STUDY_GROUP_FK]],'splitting ID'!C:C,'splitting ID'!B:B)</f>
        <v>ONE</v>
      </c>
      <c r="C572" t="s">
        <v>10998</v>
      </c>
      <c r="D572" t="s">
        <v>10839</v>
      </c>
      <c r="E572" t="s">
        <v>10859</v>
      </c>
      <c r="G572" t="s">
        <v>6970</v>
      </c>
      <c r="H572">
        <v>1</v>
      </c>
      <c r="I572" t="s">
        <v>10607</v>
      </c>
      <c r="J572" t="s">
        <v>10999</v>
      </c>
      <c r="L572">
        <v>1</v>
      </c>
      <c r="N572">
        <v>200</v>
      </c>
      <c r="O572">
        <v>200</v>
      </c>
      <c r="P572">
        <v>0.5</v>
      </c>
      <c r="Q572">
        <v>0</v>
      </c>
      <c r="R572">
        <v>1.5</v>
      </c>
      <c r="T572">
        <v>200</v>
      </c>
      <c r="U572" s="17">
        <v>0.5</v>
      </c>
      <c r="V572" s="18">
        <v>0.5</v>
      </c>
    </row>
    <row r="573" spans="1:22" x14ac:dyDescent="0.2">
      <c r="A573" s="3" t="str">
        <f>_xlfn.XLOOKUP(FIN_STUDY_GROUP_INFECTION[[#This Row],[STUDY_GROUP_FK]],'splitting ID'!C:C,'splitting ID'!A:A)</f>
        <v>FILH_2023</v>
      </c>
      <c r="B573" s="3" t="str">
        <f>_xlfn.XLOOKUP(FIN_STUDY_GROUP_INFECTION[[#This Row],[STUDY_GROUP_FK]],'splitting ID'!C:C,'splitting ID'!B:B)</f>
        <v>ONE</v>
      </c>
      <c r="C573" t="s">
        <v>10998</v>
      </c>
      <c r="D573" t="s">
        <v>10835</v>
      </c>
      <c r="E573" t="s">
        <v>10859</v>
      </c>
      <c r="G573" t="s">
        <v>6970</v>
      </c>
      <c r="H573">
        <v>1</v>
      </c>
      <c r="I573" t="s">
        <v>10607</v>
      </c>
      <c r="J573" t="s">
        <v>10999</v>
      </c>
      <c r="L573">
        <v>29</v>
      </c>
      <c r="N573">
        <v>200</v>
      </c>
      <c r="O573">
        <v>200</v>
      </c>
      <c r="P573">
        <v>14.5</v>
      </c>
      <c r="Q573">
        <v>9.6</v>
      </c>
      <c r="R573">
        <v>19.399999999999999</v>
      </c>
      <c r="T573">
        <v>200</v>
      </c>
      <c r="U573" s="17">
        <v>14.5</v>
      </c>
      <c r="V573" s="18">
        <v>14.5</v>
      </c>
    </row>
    <row r="574" spans="1:22" x14ac:dyDescent="0.2">
      <c r="A574" s="3" t="str">
        <f>_xlfn.XLOOKUP(FIN_STUDY_GROUP_INFECTION[[#This Row],[STUDY_GROUP_FK]],'splitting ID'!C:C,'splitting ID'!A:A)</f>
        <v>FILH_2023</v>
      </c>
      <c r="B574" s="3" t="str">
        <f>_xlfn.XLOOKUP(FIN_STUDY_GROUP_INFECTION[[#This Row],[STUDY_GROUP_FK]],'splitting ID'!C:C,'splitting ID'!B:B)</f>
        <v>ONE</v>
      </c>
      <c r="C574" t="s">
        <v>10998</v>
      </c>
      <c r="D574" t="s">
        <v>10858</v>
      </c>
      <c r="E574" t="s">
        <v>10859</v>
      </c>
      <c r="G574" t="s">
        <v>6970</v>
      </c>
      <c r="H574">
        <v>1</v>
      </c>
      <c r="I574" t="s">
        <v>10607</v>
      </c>
      <c r="J574" t="s">
        <v>10999</v>
      </c>
      <c r="L574">
        <v>31</v>
      </c>
      <c r="N574">
        <v>200</v>
      </c>
      <c r="O574">
        <v>200</v>
      </c>
      <c r="P574">
        <v>15.5</v>
      </c>
      <c r="Q574">
        <v>10.5</v>
      </c>
      <c r="R574">
        <v>20.5</v>
      </c>
      <c r="T574">
        <v>200</v>
      </c>
      <c r="U574" s="17">
        <v>15.5</v>
      </c>
      <c r="V574" s="18">
        <v>15.5</v>
      </c>
    </row>
    <row r="575" spans="1:22" x14ac:dyDescent="0.2">
      <c r="A575" s="3" t="str">
        <f>_xlfn.XLOOKUP(FIN_STUDY_GROUP_INFECTION[[#This Row],[STUDY_GROUP_FK]],'splitting ID'!C:C,'splitting ID'!A:A)</f>
        <v>FOLL_2025</v>
      </c>
      <c r="B575" s="3" t="str">
        <f>_xlfn.XLOOKUP(FIN_STUDY_GROUP_INFECTION[[#This Row],[STUDY_GROUP_FK]],'splitting ID'!C:C,'splitting ID'!B:B)</f>
        <v>ONE</v>
      </c>
      <c r="C575" t="s">
        <v>12593</v>
      </c>
      <c r="D575" t="s">
        <v>10858</v>
      </c>
      <c r="E575" t="s">
        <v>10841</v>
      </c>
      <c r="G575" t="s">
        <v>10512</v>
      </c>
      <c r="H575">
        <v>1</v>
      </c>
      <c r="I575" t="s">
        <v>10619</v>
      </c>
      <c r="J575" t="s">
        <v>12594</v>
      </c>
      <c r="L575">
        <v>4</v>
      </c>
      <c r="M575">
        <v>159</v>
      </c>
      <c r="N575">
        <v>159</v>
      </c>
      <c r="O575">
        <v>159</v>
      </c>
      <c r="S575" t="s">
        <v>12597</v>
      </c>
      <c r="T575">
        <v>159</v>
      </c>
      <c r="U575" s="17">
        <v>2.52</v>
      </c>
      <c r="V575" s="18">
        <v>2.52</v>
      </c>
    </row>
    <row r="576" spans="1:22" x14ac:dyDescent="0.2">
      <c r="A576" s="3" t="str">
        <f>_xlfn.XLOOKUP(FIN_STUDY_GROUP_INFECTION[[#This Row],[STUDY_GROUP_FK]],'splitting ID'!C:C,'splitting ID'!A:A)</f>
        <v>FOLL_2025</v>
      </c>
      <c r="B576" s="3" t="str">
        <f>_xlfn.XLOOKUP(FIN_STUDY_GROUP_INFECTION[[#This Row],[STUDY_GROUP_FK]],'splitting ID'!C:C,'splitting ID'!B:B)</f>
        <v>ONE</v>
      </c>
      <c r="C576" t="s">
        <v>12593</v>
      </c>
      <c r="D576" t="s">
        <v>10839</v>
      </c>
      <c r="E576" t="s">
        <v>10841</v>
      </c>
      <c r="G576" t="s">
        <v>10512</v>
      </c>
      <c r="H576">
        <v>1</v>
      </c>
      <c r="I576" t="s">
        <v>10619</v>
      </c>
      <c r="J576" t="s">
        <v>12594</v>
      </c>
      <c r="L576">
        <v>9</v>
      </c>
      <c r="M576">
        <v>159</v>
      </c>
      <c r="N576">
        <v>159</v>
      </c>
      <c r="O576">
        <v>159</v>
      </c>
      <c r="S576" t="s">
        <v>12596</v>
      </c>
      <c r="T576">
        <v>159</v>
      </c>
      <c r="U576" s="17">
        <v>5.66</v>
      </c>
      <c r="V576" s="18">
        <v>5.66</v>
      </c>
    </row>
    <row r="577" spans="1:22" x14ac:dyDescent="0.2">
      <c r="A577" s="3" t="str">
        <f>_xlfn.XLOOKUP(FIN_STUDY_GROUP_INFECTION[[#This Row],[STUDY_GROUP_FK]],'splitting ID'!C:C,'splitting ID'!A:A)</f>
        <v>FOLL_2025</v>
      </c>
      <c r="B577" s="3" t="str">
        <f>_xlfn.XLOOKUP(FIN_STUDY_GROUP_INFECTION[[#This Row],[STUDY_GROUP_FK]],'splitting ID'!C:C,'splitting ID'!B:B)</f>
        <v>ONE</v>
      </c>
      <c r="C577" t="s">
        <v>12593</v>
      </c>
      <c r="D577" t="s">
        <v>10835</v>
      </c>
      <c r="E577" t="s">
        <v>10841</v>
      </c>
      <c r="G577" t="s">
        <v>10512</v>
      </c>
      <c r="H577">
        <v>1</v>
      </c>
      <c r="I577" t="s">
        <v>10619</v>
      </c>
      <c r="J577" t="s">
        <v>12594</v>
      </c>
      <c r="L577">
        <v>17</v>
      </c>
      <c r="M577">
        <v>159</v>
      </c>
      <c r="N577">
        <v>159</v>
      </c>
      <c r="O577">
        <v>159</v>
      </c>
      <c r="S577" t="s">
        <v>12595</v>
      </c>
      <c r="T577">
        <v>159</v>
      </c>
      <c r="U577" s="17">
        <v>10.69</v>
      </c>
      <c r="V577" s="18">
        <v>10.69</v>
      </c>
    </row>
    <row r="578" spans="1:22" x14ac:dyDescent="0.2">
      <c r="A578" s="3" t="str">
        <f>_xlfn.XLOOKUP(FIN_STUDY_GROUP_INFECTION[[#This Row],[STUDY_GROUP_FK]],'splitting ID'!C:C,'splitting ID'!A:A)</f>
        <v>FORT_2025</v>
      </c>
      <c r="B578" s="3" t="str">
        <f>_xlfn.XLOOKUP(FIN_STUDY_GROUP_INFECTION[[#This Row],[STUDY_GROUP_FK]],'splitting ID'!C:C,'splitting ID'!B:B)</f>
        <v>ONE</v>
      </c>
      <c r="C578" t="s">
        <v>12598</v>
      </c>
      <c r="D578" t="s">
        <v>10839</v>
      </c>
      <c r="E578" t="s">
        <v>10859</v>
      </c>
      <c r="G578" t="s">
        <v>10512</v>
      </c>
      <c r="H578">
        <v>1</v>
      </c>
      <c r="I578" t="s">
        <v>10607</v>
      </c>
      <c r="J578" t="s">
        <v>12599</v>
      </c>
      <c r="L578">
        <v>21</v>
      </c>
      <c r="M578">
        <v>501</v>
      </c>
      <c r="N578">
        <v>501</v>
      </c>
      <c r="O578">
        <v>515</v>
      </c>
      <c r="P578">
        <v>4.2</v>
      </c>
      <c r="Q578">
        <v>2.4</v>
      </c>
      <c r="R578">
        <v>5.9</v>
      </c>
      <c r="T578">
        <v>501</v>
      </c>
      <c r="U578" s="17">
        <v>4.1900000000000004</v>
      </c>
      <c r="V578" s="18">
        <v>4.1900000000000004</v>
      </c>
    </row>
    <row r="579" spans="1:22" x14ac:dyDescent="0.2">
      <c r="A579" s="3" t="str">
        <f>_xlfn.XLOOKUP(FIN_STUDY_GROUP_INFECTION[[#This Row],[STUDY_GROUP_FK]],'splitting ID'!C:C,'splitting ID'!A:A)</f>
        <v>FORT_2025</v>
      </c>
      <c r="B579" s="3" t="str">
        <f>_xlfn.XLOOKUP(FIN_STUDY_GROUP_INFECTION[[#This Row],[STUDY_GROUP_FK]],'splitting ID'!C:C,'splitting ID'!B:B)</f>
        <v>ONE</v>
      </c>
      <c r="C579" t="s">
        <v>12598</v>
      </c>
      <c r="D579" t="s">
        <v>10835</v>
      </c>
      <c r="E579" t="s">
        <v>10859</v>
      </c>
      <c r="G579" t="s">
        <v>10512</v>
      </c>
      <c r="H579">
        <v>1</v>
      </c>
      <c r="I579" t="s">
        <v>10607</v>
      </c>
      <c r="J579" t="s">
        <v>12599</v>
      </c>
      <c r="L579">
        <v>59</v>
      </c>
      <c r="M579">
        <v>501</v>
      </c>
      <c r="N579">
        <v>501</v>
      </c>
      <c r="O579">
        <v>515</v>
      </c>
      <c r="P579">
        <v>11.8</v>
      </c>
      <c r="Q579">
        <v>9</v>
      </c>
      <c r="R579">
        <v>14.6</v>
      </c>
      <c r="T579">
        <v>501</v>
      </c>
      <c r="U579" s="17">
        <v>11.78</v>
      </c>
      <c r="V579" s="18">
        <v>11.78</v>
      </c>
    </row>
    <row r="580" spans="1:22" x14ac:dyDescent="0.2">
      <c r="A580" s="3" t="str">
        <f>_xlfn.XLOOKUP(FIN_STUDY_GROUP_INFECTION[[#This Row],[STUDY_GROUP_FK]],'splitting ID'!C:C,'splitting ID'!A:A)</f>
        <v>FORT_2025</v>
      </c>
      <c r="B580" s="3" t="str">
        <f>_xlfn.XLOOKUP(FIN_STUDY_GROUP_INFECTION[[#This Row],[STUDY_GROUP_FK]],'splitting ID'!C:C,'splitting ID'!B:B)</f>
        <v>ONE</v>
      </c>
      <c r="C580" t="s">
        <v>12598</v>
      </c>
      <c r="D580" t="s">
        <v>10858</v>
      </c>
      <c r="E580" t="s">
        <v>10859</v>
      </c>
      <c r="G580" t="s">
        <v>10512</v>
      </c>
      <c r="H580">
        <v>1</v>
      </c>
      <c r="I580" t="s">
        <v>10619</v>
      </c>
      <c r="J580" t="s">
        <v>12600</v>
      </c>
      <c r="L580">
        <v>74</v>
      </c>
      <c r="M580">
        <v>501</v>
      </c>
      <c r="N580">
        <v>501</v>
      </c>
      <c r="O580">
        <v>515</v>
      </c>
      <c r="P580">
        <v>14.8</v>
      </c>
      <c r="Q580">
        <v>11.7</v>
      </c>
      <c r="R580">
        <v>17.899999999999999</v>
      </c>
      <c r="T580">
        <v>501</v>
      </c>
      <c r="U580" s="17">
        <v>14.77</v>
      </c>
      <c r="V580" s="18">
        <v>14.77</v>
      </c>
    </row>
    <row r="581" spans="1:22" x14ac:dyDescent="0.2">
      <c r="A581" s="3" t="str">
        <f>_xlfn.XLOOKUP(FIN_STUDY_GROUP_INFECTION[[#This Row],[STUDY_GROUP_FK]],'splitting ID'!C:C,'splitting ID'!A:A)</f>
        <v>FRAN_2016</v>
      </c>
      <c r="B581" s="3" t="str">
        <f>_xlfn.XLOOKUP(FIN_STUDY_GROUP_INFECTION[[#This Row],[STUDY_GROUP_FK]],'splitting ID'!C:C,'splitting ID'!B:B)</f>
        <v>RWA</v>
      </c>
      <c r="C581" t="s">
        <v>12604</v>
      </c>
      <c r="D581" t="s">
        <v>10835</v>
      </c>
      <c r="E581" t="s">
        <v>10872</v>
      </c>
      <c r="G581" t="s">
        <v>10606</v>
      </c>
      <c r="H581">
        <v>1</v>
      </c>
      <c r="I581" t="s">
        <v>10619</v>
      </c>
      <c r="J581" t="s">
        <v>12602</v>
      </c>
      <c r="L581">
        <v>20</v>
      </c>
      <c r="M581">
        <v>912</v>
      </c>
      <c r="N581">
        <v>1130</v>
      </c>
      <c r="O581">
        <v>1130</v>
      </c>
      <c r="S581" t="s">
        <v>12603</v>
      </c>
      <c r="T581">
        <v>912</v>
      </c>
      <c r="U581" s="17">
        <v>2.19</v>
      </c>
      <c r="V581" s="18">
        <v>2.19</v>
      </c>
    </row>
    <row r="582" spans="1:22" x14ac:dyDescent="0.2">
      <c r="A582" s="3" t="str">
        <f>_xlfn.XLOOKUP(FIN_STUDY_GROUP_INFECTION[[#This Row],[STUDY_GROUP_FK]],'splitting ID'!C:C,'splitting ID'!A:A)</f>
        <v>FRAN_2016</v>
      </c>
      <c r="B582" s="3" t="str">
        <f>_xlfn.XLOOKUP(FIN_STUDY_GROUP_INFECTION[[#This Row],[STUDY_GROUP_FK]],'splitting ID'!C:C,'splitting ID'!B:B)</f>
        <v>BTN</v>
      </c>
      <c r="C582" t="s">
        <v>12601</v>
      </c>
      <c r="D582" t="s">
        <v>10835</v>
      </c>
      <c r="E582" t="s">
        <v>10872</v>
      </c>
      <c r="G582" t="s">
        <v>10606</v>
      </c>
      <c r="H582">
        <v>1</v>
      </c>
      <c r="I582" t="s">
        <v>10619</v>
      </c>
      <c r="J582" t="s">
        <v>12602</v>
      </c>
      <c r="L582">
        <v>33</v>
      </c>
      <c r="M582">
        <v>973</v>
      </c>
      <c r="N582">
        <v>1148</v>
      </c>
      <c r="O582">
        <v>1148</v>
      </c>
      <c r="S582" t="s">
        <v>12603</v>
      </c>
      <c r="T582">
        <v>973</v>
      </c>
      <c r="U582" s="17">
        <v>3.39</v>
      </c>
      <c r="V582" s="18">
        <v>3.39</v>
      </c>
    </row>
    <row r="583" spans="1:22" x14ac:dyDescent="0.2">
      <c r="A583" s="3" t="str">
        <f>_xlfn.XLOOKUP(FIN_STUDY_GROUP_INFECTION[[#This Row],[STUDY_GROUP_FK]],'splitting ID'!C:C,'splitting ID'!A:A)</f>
        <v>FRAN_2018</v>
      </c>
      <c r="B583" s="3" t="str">
        <f>_xlfn.XLOOKUP(FIN_STUDY_GROUP_INFECTION[[#This Row],[STUDY_GROUP_FK]],'splitting ID'!C:C,'splitting ID'!B:B)</f>
        <v>FEM</v>
      </c>
      <c r="C583" t="s">
        <v>12605</v>
      </c>
      <c r="D583" t="s">
        <v>10835</v>
      </c>
      <c r="E583" t="s">
        <v>10859</v>
      </c>
      <c r="G583" t="s">
        <v>10606</v>
      </c>
      <c r="H583">
        <v>1</v>
      </c>
      <c r="I583" t="s">
        <v>10607</v>
      </c>
      <c r="J583" t="s">
        <v>12606</v>
      </c>
      <c r="M583">
        <v>259</v>
      </c>
      <c r="N583">
        <v>259</v>
      </c>
      <c r="O583">
        <v>259</v>
      </c>
      <c r="P583">
        <v>11.2</v>
      </c>
      <c r="Q583">
        <v>7.5</v>
      </c>
      <c r="R583">
        <v>16.399999999999999</v>
      </c>
      <c r="S583" t="s">
        <v>10614</v>
      </c>
      <c r="T583">
        <v>259</v>
      </c>
      <c r="U583" s="17"/>
      <c r="V583" s="18">
        <v>11.2</v>
      </c>
    </row>
    <row r="584" spans="1:22" x14ac:dyDescent="0.2">
      <c r="A584" s="3" t="str">
        <f>_xlfn.XLOOKUP(FIN_STUDY_GROUP_INFECTION[[#This Row],[STUDY_GROUP_FK]],'splitting ID'!C:C,'splitting ID'!A:A)</f>
        <v>FRAN_2018</v>
      </c>
      <c r="B584" s="3" t="str">
        <f>_xlfn.XLOOKUP(FIN_STUDY_GROUP_INFECTION[[#This Row],[STUDY_GROUP_FK]],'splitting ID'!C:C,'splitting ID'!B:B)</f>
        <v>FEM</v>
      </c>
      <c r="C584" t="s">
        <v>12605</v>
      </c>
      <c r="D584" t="s">
        <v>10839</v>
      </c>
      <c r="E584" t="s">
        <v>10859</v>
      </c>
      <c r="G584" t="s">
        <v>10606</v>
      </c>
      <c r="H584">
        <v>2</v>
      </c>
      <c r="I584" t="s">
        <v>10607</v>
      </c>
      <c r="J584" t="s">
        <v>12606</v>
      </c>
      <c r="K584" t="s">
        <v>12607</v>
      </c>
      <c r="M584">
        <v>259</v>
      </c>
      <c r="N584">
        <v>259</v>
      </c>
      <c r="O584">
        <v>259</v>
      </c>
      <c r="P584">
        <v>1.8</v>
      </c>
      <c r="Q584">
        <v>0.8</v>
      </c>
      <c r="R584">
        <v>4.0999999999999996</v>
      </c>
      <c r="S584" t="s">
        <v>10614</v>
      </c>
      <c r="T584">
        <v>259</v>
      </c>
      <c r="U584" s="17"/>
      <c r="V584" s="18">
        <v>1.8</v>
      </c>
    </row>
    <row r="585" spans="1:22" x14ac:dyDescent="0.2">
      <c r="A585" s="3" t="str">
        <f>_xlfn.XLOOKUP(FIN_STUDY_GROUP_INFECTION[[#This Row],[STUDY_GROUP_FK]],'splitting ID'!C:C,'splitting ID'!A:A)</f>
        <v>FRAN_2018</v>
      </c>
      <c r="B585" s="3" t="str">
        <f>_xlfn.XLOOKUP(FIN_STUDY_GROUP_INFECTION[[#This Row],[STUDY_GROUP_FK]],'splitting ID'!C:C,'splitting ID'!B:B)</f>
        <v>FEM</v>
      </c>
      <c r="C585" t="s">
        <v>12605</v>
      </c>
      <c r="D585" t="s">
        <v>10858</v>
      </c>
      <c r="E585" t="s">
        <v>10859</v>
      </c>
      <c r="G585" t="s">
        <v>10606</v>
      </c>
      <c r="H585">
        <v>1</v>
      </c>
      <c r="I585" t="s">
        <v>10607</v>
      </c>
      <c r="J585" t="s">
        <v>12606</v>
      </c>
      <c r="M585">
        <v>259</v>
      </c>
      <c r="N585">
        <v>259</v>
      </c>
      <c r="O585">
        <v>259</v>
      </c>
      <c r="P585">
        <v>4.5999999999999996</v>
      </c>
      <c r="Q585">
        <v>2.6</v>
      </c>
      <c r="R585">
        <v>7.9</v>
      </c>
      <c r="S585" t="s">
        <v>10614</v>
      </c>
      <c r="T585">
        <v>259</v>
      </c>
      <c r="U585" s="17"/>
      <c r="V585" s="18">
        <v>4.5999999999999996</v>
      </c>
    </row>
    <row r="586" spans="1:22" x14ac:dyDescent="0.2">
      <c r="A586" s="3" t="str">
        <f>_xlfn.XLOOKUP(FIN_STUDY_GROUP_INFECTION[[#This Row],[STUDY_GROUP_FK]],'splitting ID'!C:C,'splitting ID'!A:A)</f>
        <v>FRAN_2018</v>
      </c>
      <c r="B586" s="3" t="str">
        <f>_xlfn.XLOOKUP(FIN_STUDY_GROUP_INFECTION[[#This Row],[STUDY_GROUP_FK]],'splitting ID'!C:C,'splitting ID'!B:B)</f>
        <v>MAL</v>
      </c>
      <c r="C586" t="s">
        <v>12608</v>
      </c>
      <c r="D586" t="s">
        <v>10835</v>
      </c>
      <c r="E586" t="s">
        <v>10872</v>
      </c>
      <c r="G586" t="s">
        <v>10606</v>
      </c>
      <c r="H586">
        <v>1</v>
      </c>
      <c r="I586" t="s">
        <v>10607</v>
      </c>
      <c r="J586" t="s">
        <v>12606</v>
      </c>
      <c r="M586">
        <v>188</v>
      </c>
      <c r="N586">
        <v>188</v>
      </c>
      <c r="O586">
        <v>188</v>
      </c>
      <c r="P586">
        <v>5.3</v>
      </c>
      <c r="Q586">
        <v>3</v>
      </c>
      <c r="R586">
        <v>9.4</v>
      </c>
      <c r="S586" t="s">
        <v>10614</v>
      </c>
      <c r="T586">
        <v>188</v>
      </c>
      <c r="U586" s="17"/>
      <c r="V586" s="18">
        <v>5.3</v>
      </c>
    </row>
    <row r="587" spans="1:22" x14ac:dyDescent="0.2">
      <c r="A587" s="3" t="str">
        <f>_xlfn.XLOOKUP(FIN_STUDY_GROUP_INFECTION[[#This Row],[STUDY_GROUP_FK]],'splitting ID'!C:C,'splitting ID'!A:A)</f>
        <v>FRAN_2018</v>
      </c>
      <c r="B587" s="3" t="str">
        <f>_xlfn.XLOOKUP(FIN_STUDY_GROUP_INFECTION[[#This Row],[STUDY_GROUP_FK]],'splitting ID'!C:C,'splitting ID'!B:B)</f>
        <v>MAL</v>
      </c>
      <c r="C587" t="s">
        <v>12608</v>
      </c>
      <c r="D587" t="s">
        <v>10839</v>
      </c>
      <c r="E587" t="s">
        <v>10872</v>
      </c>
      <c r="G587" t="s">
        <v>10606</v>
      </c>
      <c r="H587">
        <v>2</v>
      </c>
      <c r="I587" t="s">
        <v>10607</v>
      </c>
      <c r="J587" t="s">
        <v>12606</v>
      </c>
      <c r="K587" t="s">
        <v>12607</v>
      </c>
      <c r="M587">
        <v>188</v>
      </c>
      <c r="N587">
        <v>188</v>
      </c>
      <c r="O587">
        <v>188</v>
      </c>
      <c r="P587">
        <v>1.5</v>
      </c>
      <c r="Q587">
        <v>0.5</v>
      </c>
      <c r="R587">
        <v>4.7</v>
      </c>
      <c r="S587" t="s">
        <v>10614</v>
      </c>
      <c r="T587">
        <v>188</v>
      </c>
      <c r="U587" s="17"/>
      <c r="V587" s="18">
        <v>1.5</v>
      </c>
    </row>
    <row r="588" spans="1:22" x14ac:dyDescent="0.2">
      <c r="A588" s="3" t="str">
        <f>_xlfn.XLOOKUP(FIN_STUDY_GROUP_INFECTION[[#This Row],[STUDY_GROUP_FK]],'splitting ID'!C:C,'splitting ID'!A:A)</f>
        <v>FRAN_2018</v>
      </c>
      <c r="B588" s="3" t="str">
        <f>_xlfn.XLOOKUP(FIN_STUDY_GROUP_INFECTION[[#This Row],[STUDY_GROUP_FK]],'splitting ID'!C:C,'splitting ID'!B:B)</f>
        <v>MAL</v>
      </c>
      <c r="C588" t="s">
        <v>12608</v>
      </c>
      <c r="D588" t="s">
        <v>10858</v>
      </c>
      <c r="E588" t="s">
        <v>10872</v>
      </c>
      <c r="G588" t="s">
        <v>10606</v>
      </c>
      <c r="H588">
        <v>1</v>
      </c>
      <c r="I588" t="s">
        <v>10607</v>
      </c>
      <c r="J588" t="s">
        <v>12606</v>
      </c>
      <c r="M588">
        <v>188</v>
      </c>
      <c r="N588">
        <v>188</v>
      </c>
      <c r="O588">
        <v>188</v>
      </c>
      <c r="P588">
        <v>0.6</v>
      </c>
      <c r="Q588">
        <v>0.1</v>
      </c>
      <c r="R588">
        <v>4</v>
      </c>
      <c r="S588" t="s">
        <v>10614</v>
      </c>
      <c r="T588">
        <v>188</v>
      </c>
      <c r="U588" s="17"/>
      <c r="V588" s="18">
        <v>0.6</v>
      </c>
    </row>
    <row r="589" spans="1:22" x14ac:dyDescent="0.2">
      <c r="A589" s="3" t="str">
        <f>_xlfn.XLOOKUP(FIN_STUDY_GROUP_INFECTION[[#This Row],[STUDY_GROUP_FK]],'splitting ID'!C:C,'splitting ID'!A:A)</f>
        <v>FRAN_2019</v>
      </c>
      <c r="B589" s="3" t="str">
        <f>_xlfn.XLOOKUP(FIN_STUDY_GROUP_INFECTION[[#This Row],[STUDY_GROUP_FK]],'splitting ID'!C:C,'splitting ID'!B:B)</f>
        <v>NPV</v>
      </c>
      <c r="C589" t="s">
        <v>10703</v>
      </c>
      <c r="D589" t="s">
        <v>10835</v>
      </c>
      <c r="E589" t="s">
        <v>10859</v>
      </c>
      <c r="G589" t="s">
        <v>10606</v>
      </c>
      <c r="H589">
        <v>1</v>
      </c>
      <c r="I589" t="s">
        <v>10619</v>
      </c>
      <c r="J589" t="s">
        <v>11550</v>
      </c>
      <c r="L589">
        <v>1</v>
      </c>
      <c r="N589">
        <v>223</v>
      </c>
      <c r="O589">
        <v>223</v>
      </c>
      <c r="P589">
        <v>0</v>
      </c>
      <c r="T589">
        <v>223</v>
      </c>
      <c r="U589" s="17">
        <v>0.45</v>
      </c>
      <c r="V589" s="18">
        <v>0.45</v>
      </c>
    </row>
    <row r="590" spans="1:22" x14ac:dyDescent="0.2">
      <c r="A590" s="3" t="str">
        <f>_xlfn.XLOOKUP(FIN_STUDY_GROUP_INFECTION[[#This Row],[STUDY_GROUP_FK]],'splitting ID'!C:C,'splitting ID'!A:A)</f>
        <v>FRAN_2019</v>
      </c>
      <c r="B590" s="3" t="str">
        <f>_xlfn.XLOOKUP(FIN_STUDY_GROUP_INFECTION[[#This Row],[STUDY_GROUP_FK]],'splitting ID'!C:C,'splitting ID'!B:B)</f>
        <v>NPV</v>
      </c>
      <c r="C590" t="s">
        <v>10703</v>
      </c>
      <c r="D590" t="s">
        <v>10858</v>
      </c>
      <c r="E590" t="s">
        <v>10859</v>
      </c>
      <c r="G590" t="s">
        <v>10606</v>
      </c>
      <c r="H590">
        <v>1</v>
      </c>
      <c r="I590" t="s">
        <v>10944</v>
      </c>
      <c r="J590" t="s">
        <v>11551</v>
      </c>
      <c r="L590">
        <v>2</v>
      </c>
      <c r="N590">
        <v>223</v>
      </c>
      <c r="O590">
        <v>223</v>
      </c>
      <c r="P590">
        <v>1</v>
      </c>
      <c r="T590">
        <v>223</v>
      </c>
      <c r="U590" s="17">
        <v>0.9</v>
      </c>
      <c r="V590" s="18">
        <v>0.9</v>
      </c>
    </row>
    <row r="591" spans="1:22" x14ac:dyDescent="0.2">
      <c r="A591" s="3" t="str">
        <f>_xlfn.XLOOKUP(FIN_STUDY_GROUP_INFECTION[[#This Row],[STUDY_GROUP_FK]],'splitting ID'!C:C,'splitting ID'!A:A)</f>
        <v>FRAN_2019</v>
      </c>
      <c r="B591" s="3" t="str">
        <f>_xlfn.XLOOKUP(FIN_STUDY_GROUP_INFECTION[[#This Row],[STUDY_GROUP_FK]],'splitting ID'!C:C,'splitting ID'!B:B)</f>
        <v>NPV</v>
      </c>
      <c r="C591" t="s">
        <v>10703</v>
      </c>
      <c r="D591" t="s">
        <v>10839</v>
      </c>
      <c r="E591" t="s">
        <v>10859</v>
      </c>
      <c r="G591" t="s">
        <v>10606</v>
      </c>
      <c r="H591">
        <v>1</v>
      </c>
      <c r="I591" t="s">
        <v>10619</v>
      </c>
      <c r="J591" t="s">
        <v>11550</v>
      </c>
      <c r="L591">
        <v>4</v>
      </c>
      <c r="N591">
        <v>223</v>
      </c>
      <c r="O591">
        <v>223</v>
      </c>
      <c r="P591">
        <v>2</v>
      </c>
      <c r="T591">
        <v>223</v>
      </c>
      <c r="U591" s="17">
        <v>1.79</v>
      </c>
      <c r="V591" s="18">
        <v>1.79</v>
      </c>
    </row>
    <row r="592" spans="1:22" x14ac:dyDescent="0.2">
      <c r="A592" s="3" t="str">
        <f>_xlfn.XLOOKUP(FIN_STUDY_GROUP_INFECTION[[#This Row],[STUDY_GROUP_FK]],'splitting ID'!C:C,'splitting ID'!A:A)</f>
        <v>FRAN_2019</v>
      </c>
      <c r="B592" s="3" t="str">
        <f>_xlfn.XLOOKUP(FIN_STUDY_GROUP_INFECTION[[#This Row],[STUDY_GROUP_FK]],'splitting ID'!C:C,'splitting ID'!B:B)</f>
        <v>YPV</v>
      </c>
      <c r="C592" t="s">
        <v>10705</v>
      </c>
      <c r="D592" t="s">
        <v>10839</v>
      </c>
      <c r="E592" t="s">
        <v>10859</v>
      </c>
      <c r="G592" t="s">
        <v>10606</v>
      </c>
      <c r="H592">
        <v>1</v>
      </c>
      <c r="I592" t="s">
        <v>10619</v>
      </c>
      <c r="J592" t="s">
        <v>11550</v>
      </c>
      <c r="L592">
        <v>4</v>
      </c>
      <c r="N592">
        <v>163</v>
      </c>
      <c r="O592">
        <v>163</v>
      </c>
      <c r="P592">
        <v>2</v>
      </c>
      <c r="T592">
        <v>163</v>
      </c>
      <c r="U592" s="17">
        <v>2.4500000000000002</v>
      </c>
      <c r="V592" s="18">
        <v>2.4500000000000002</v>
      </c>
    </row>
    <row r="593" spans="1:22" x14ac:dyDescent="0.2">
      <c r="A593" s="3" t="str">
        <f>_xlfn.XLOOKUP(FIN_STUDY_GROUP_INFECTION[[#This Row],[STUDY_GROUP_FK]],'splitting ID'!C:C,'splitting ID'!A:A)</f>
        <v>FRAN_2019</v>
      </c>
      <c r="B593" s="3" t="str">
        <f>_xlfn.XLOOKUP(FIN_STUDY_GROUP_INFECTION[[#This Row],[STUDY_GROUP_FK]],'splitting ID'!C:C,'splitting ID'!B:B)</f>
        <v>YPV</v>
      </c>
      <c r="C593" t="s">
        <v>10705</v>
      </c>
      <c r="D593" t="s">
        <v>10835</v>
      </c>
      <c r="E593" t="s">
        <v>10859</v>
      </c>
      <c r="G593" t="s">
        <v>10606</v>
      </c>
      <c r="H593">
        <v>1</v>
      </c>
      <c r="I593" t="s">
        <v>10619</v>
      </c>
      <c r="J593" t="s">
        <v>11550</v>
      </c>
      <c r="L593">
        <v>8</v>
      </c>
      <c r="N593">
        <v>163</v>
      </c>
      <c r="O593">
        <v>163</v>
      </c>
      <c r="P593">
        <v>5</v>
      </c>
      <c r="T593">
        <v>163</v>
      </c>
      <c r="U593" s="17">
        <v>4.91</v>
      </c>
      <c r="V593" s="18">
        <v>4.91</v>
      </c>
    </row>
    <row r="594" spans="1:22" x14ac:dyDescent="0.2">
      <c r="A594" s="3" t="str">
        <f>_xlfn.XLOOKUP(FIN_STUDY_GROUP_INFECTION[[#This Row],[STUDY_GROUP_FK]],'splitting ID'!C:C,'splitting ID'!A:A)</f>
        <v>FRAN_2019</v>
      </c>
      <c r="B594" s="3" t="str">
        <f>_xlfn.XLOOKUP(FIN_STUDY_GROUP_INFECTION[[#This Row],[STUDY_GROUP_FK]],'splitting ID'!C:C,'splitting ID'!B:B)</f>
        <v>YPV</v>
      </c>
      <c r="C594" t="s">
        <v>10705</v>
      </c>
      <c r="D594" t="s">
        <v>10858</v>
      </c>
      <c r="E594" t="s">
        <v>10859</v>
      </c>
      <c r="G594" t="s">
        <v>10606</v>
      </c>
      <c r="H594">
        <v>1</v>
      </c>
      <c r="I594" t="s">
        <v>10944</v>
      </c>
      <c r="J594" t="s">
        <v>11551</v>
      </c>
      <c r="L594">
        <v>15</v>
      </c>
      <c r="N594">
        <v>163</v>
      </c>
      <c r="O594">
        <v>163</v>
      </c>
      <c r="P594">
        <v>9</v>
      </c>
      <c r="T594">
        <v>163</v>
      </c>
      <c r="U594" s="17">
        <v>9.1999999999999993</v>
      </c>
      <c r="V594" s="18">
        <v>9.1999999999999993</v>
      </c>
    </row>
    <row r="595" spans="1:22" x14ac:dyDescent="0.2">
      <c r="A595" s="3" t="str">
        <f>_xlfn.XLOOKUP(FIN_STUDY_GROUP_INFECTION[[#This Row],[STUDY_GROUP_FK]],'splitting ID'!C:C,'splitting ID'!A:A)</f>
        <v>FRAN_2023</v>
      </c>
      <c r="B595" s="3" t="str">
        <f>_xlfn.XLOOKUP(FIN_STUDY_GROUP_INFECTION[[#This Row],[STUDY_GROUP_FK]],'splitting ID'!C:C,'splitting ID'!B:B)</f>
        <v>ONE</v>
      </c>
      <c r="C595" t="s">
        <v>10618</v>
      </c>
      <c r="D595" t="s">
        <v>10835</v>
      </c>
      <c r="E595" t="s">
        <v>5178</v>
      </c>
      <c r="F595" t="s">
        <v>11000</v>
      </c>
      <c r="G595" t="s">
        <v>5178</v>
      </c>
      <c r="H595">
        <v>1</v>
      </c>
      <c r="I595" t="s">
        <v>10619</v>
      </c>
      <c r="J595" t="s">
        <v>11001</v>
      </c>
      <c r="L595">
        <v>3</v>
      </c>
      <c r="N595">
        <v>268</v>
      </c>
      <c r="O595">
        <v>274</v>
      </c>
      <c r="P595">
        <v>1.1000000000000001</v>
      </c>
      <c r="T595">
        <v>268</v>
      </c>
      <c r="U595" s="17">
        <v>1.119402985</v>
      </c>
      <c r="V595" s="18">
        <v>1.1200000000000001</v>
      </c>
    </row>
    <row r="596" spans="1:22" x14ac:dyDescent="0.2">
      <c r="A596" s="3" t="str">
        <f>_xlfn.XLOOKUP(FIN_STUDY_GROUP_INFECTION[[#This Row],[STUDY_GROUP_FK]],'splitting ID'!C:C,'splitting ID'!A:A)</f>
        <v>FRAN_2023</v>
      </c>
      <c r="B596" s="3" t="str">
        <f>_xlfn.XLOOKUP(FIN_STUDY_GROUP_INFECTION[[#This Row],[STUDY_GROUP_FK]],'splitting ID'!C:C,'splitting ID'!B:B)</f>
        <v>ONE</v>
      </c>
      <c r="C596" t="s">
        <v>10618</v>
      </c>
      <c r="D596" t="s">
        <v>10839</v>
      </c>
      <c r="E596" t="s">
        <v>5178</v>
      </c>
      <c r="F596" t="s">
        <v>11000</v>
      </c>
      <c r="G596" t="s">
        <v>5178</v>
      </c>
      <c r="H596">
        <v>1</v>
      </c>
      <c r="I596" t="s">
        <v>10619</v>
      </c>
      <c r="J596" t="s">
        <v>11002</v>
      </c>
      <c r="L596">
        <v>5</v>
      </c>
      <c r="N596">
        <v>268</v>
      </c>
      <c r="O596">
        <v>274</v>
      </c>
      <c r="P596">
        <v>1.9</v>
      </c>
      <c r="T596">
        <v>268</v>
      </c>
      <c r="U596" s="17">
        <v>1.8656716419999999</v>
      </c>
      <c r="V596" s="18">
        <v>1.87</v>
      </c>
    </row>
    <row r="597" spans="1:22" x14ac:dyDescent="0.2">
      <c r="A597" s="3" t="str">
        <f>_xlfn.XLOOKUP(FIN_STUDY_GROUP_INFECTION[[#This Row],[STUDY_GROUP_FK]],'splitting ID'!C:C,'splitting ID'!A:A)</f>
        <v>GADO_2019</v>
      </c>
      <c r="B597" s="3" t="str">
        <f>_xlfn.XLOOKUP(FIN_STUDY_GROUP_INFECTION[[#This Row],[STUDY_GROUP_FK]],'splitting ID'!C:C,'splitting ID'!B:B)</f>
        <v>ONE</v>
      </c>
      <c r="C597" t="s">
        <v>11552</v>
      </c>
      <c r="D597" t="s">
        <v>10839</v>
      </c>
      <c r="E597" t="s">
        <v>10859</v>
      </c>
      <c r="G597" t="s">
        <v>10512</v>
      </c>
      <c r="H597">
        <v>1</v>
      </c>
      <c r="I597" t="s">
        <v>10607</v>
      </c>
      <c r="J597" t="s">
        <v>11523</v>
      </c>
      <c r="L597">
        <v>5</v>
      </c>
      <c r="N597">
        <v>351</v>
      </c>
      <c r="O597">
        <v>367</v>
      </c>
      <c r="P597">
        <v>1.4</v>
      </c>
      <c r="T597">
        <v>351</v>
      </c>
      <c r="U597" s="17">
        <v>1.42</v>
      </c>
      <c r="V597" s="18">
        <v>1.42</v>
      </c>
    </row>
    <row r="598" spans="1:22" x14ac:dyDescent="0.2">
      <c r="A598" s="3" t="str">
        <f>_xlfn.XLOOKUP(FIN_STUDY_GROUP_INFECTION[[#This Row],[STUDY_GROUP_FK]],'splitting ID'!C:C,'splitting ID'!A:A)</f>
        <v>GADO_2019</v>
      </c>
      <c r="B598" s="3" t="str">
        <f>_xlfn.XLOOKUP(FIN_STUDY_GROUP_INFECTION[[#This Row],[STUDY_GROUP_FK]],'splitting ID'!C:C,'splitting ID'!B:B)</f>
        <v>ONE</v>
      </c>
      <c r="C598" t="s">
        <v>11552</v>
      </c>
      <c r="D598" t="s">
        <v>10835</v>
      </c>
      <c r="E598" t="s">
        <v>10859</v>
      </c>
      <c r="G598" t="s">
        <v>10512</v>
      </c>
      <c r="H598">
        <v>1</v>
      </c>
      <c r="I598" t="s">
        <v>10607</v>
      </c>
      <c r="J598" t="s">
        <v>11523</v>
      </c>
      <c r="L598">
        <v>11</v>
      </c>
      <c r="N598">
        <v>351</v>
      </c>
      <c r="O598">
        <v>367</v>
      </c>
      <c r="P598">
        <v>3.1</v>
      </c>
      <c r="T598">
        <v>351</v>
      </c>
      <c r="U598" s="17">
        <v>3.13</v>
      </c>
      <c r="V598" s="18">
        <v>3.13</v>
      </c>
    </row>
    <row r="599" spans="1:22" x14ac:dyDescent="0.2">
      <c r="A599" s="3" t="str">
        <f>_xlfn.XLOOKUP(FIN_STUDY_GROUP_INFECTION[[#This Row],[STUDY_GROUP_FK]],'splitting ID'!C:C,'splitting ID'!A:A)</f>
        <v>GADO_2019</v>
      </c>
      <c r="B599" s="3" t="str">
        <f>_xlfn.XLOOKUP(FIN_STUDY_GROUP_INFECTION[[#This Row],[STUDY_GROUP_FK]],'splitting ID'!C:C,'splitting ID'!B:B)</f>
        <v>ONE</v>
      </c>
      <c r="C599" t="s">
        <v>11552</v>
      </c>
      <c r="D599" t="s">
        <v>10858</v>
      </c>
      <c r="E599" t="s">
        <v>10859</v>
      </c>
      <c r="G599" t="s">
        <v>10512</v>
      </c>
      <c r="H599">
        <v>1</v>
      </c>
      <c r="I599" t="s">
        <v>10607</v>
      </c>
      <c r="J599" t="s">
        <v>11553</v>
      </c>
      <c r="L599">
        <v>52</v>
      </c>
      <c r="N599">
        <v>357</v>
      </c>
      <c r="O599">
        <v>367</v>
      </c>
      <c r="P599">
        <v>14.6</v>
      </c>
      <c r="T599">
        <v>357</v>
      </c>
      <c r="U599" s="17">
        <v>14.57</v>
      </c>
      <c r="V599" s="18">
        <v>14.57</v>
      </c>
    </row>
    <row r="600" spans="1:22" x14ac:dyDescent="0.2">
      <c r="A600" s="3" t="str">
        <f>_xlfn.XLOOKUP(FIN_STUDY_GROUP_INFECTION[[#This Row],[STUDY_GROUP_FK]],'splitting ID'!C:C,'splitting ID'!A:A)</f>
        <v>GALA_2014</v>
      </c>
      <c r="B600" s="3" t="str">
        <f>_xlfn.XLOOKUP(FIN_STUDY_GROUP_INFECTION[[#This Row],[STUDY_GROUP_FK]],'splitting ID'!C:C,'splitting ID'!B:B)</f>
        <v>ONE</v>
      </c>
      <c r="C600" t="s">
        <v>12609</v>
      </c>
      <c r="D600" t="s">
        <v>10839</v>
      </c>
      <c r="E600" t="s">
        <v>10872</v>
      </c>
      <c r="G600" t="s">
        <v>10606</v>
      </c>
      <c r="H600">
        <v>1</v>
      </c>
      <c r="I600" t="s">
        <v>10607</v>
      </c>
      <c r="J600" t="s">
        <v>12610</v>
      </c>
      <c r="L600">
        <v>6</v>
      </c>
      <c r="M600">
        <v>267</v>
      </c>
      <c r="N600">
        <v>267</v>
      </c>
      <c r="O600">
        <v>267</v>
      </c>
      <c r="P600">
        <v>2.2599999999999998</v>
      </c>
      <c r="S600" t="s">
        <v>12611</v>
      </c>
      <c r="T600">
        <v>267</v>
      </c>
      <c r="U600" s="17">
        <v>2.25</v>
      </c>
      <c r="V600" s="18">
        <v>2.25</v>
      </c>
    </row>
    <row r="601" spans="1:22" x14ac:dyDescent="0.2">
      <c r="A601" s="3" t="str">
        <f>_xlfn.XLOOKUP(FIN_STUDY_GROUP_INFECTION[[#This Row],[STUDY_GROUP_FK]],'splitting ID'!C:C,'splitting ID'!A:A)</f>
        <v>GALA_2014</v>
      </c>
      <c r="B601" s="3" t="str">
        <f>_xlfn.XLOOKUP(FIN_STUDY_GROUP_INFECTION[[#This Row],[STUDY_GROUP_FK]],'splitting ID'!C:C,'splitting ID'!B:B)</f>
        <v>ONE</v>
      </c>
      <c r="C601" t="s">
        <v>12609</v>
      </c>
      <c r="D601" t="s">
        <v>10835</v>
      </c>
      <c r="E601" t="s">
        <v>10872</v>
      </c>
      <c r="G601" t="s">
        <v>10606</v>
      </c>
      <c r="H601">
        <v>1</v>
      </c>
      <c r="I601" t="s">
        <v>10607</v>
      </c>
      <c r="J601" t="s">
        <v>12610</v>
      </c>
      <c r="L601">
        <v>26</v>
      </c>
      <c r="M601">
        <v>267</v>
      </c>
      <c r="N601">
        <v>267</v>
      </c>
      <c r="O601">
        <v>267</v>
      </c>
      <c r="P601">
        <v>9.81</v>
      </c>
      <c r="S601" t="s">
        <v>12611</v>
      </c>
      <c r="T601">
        <v>267</v>
      </c>
      <c r="U601" s="17">
        <v>9.74</v>
      </c>
      <c r="V601" s="18">
        <v>9.74</v>
      </c>
    </row>
    <row r="602" spans="1:22" x14ac:dyDescent="0.2">
      <c r="A602" s="3" t="str">
        <f>_xlfn.XLOOKUP(FIN_STUDY_GROUP_INFECTION[[#This Row],[STUDY_GROUP_FK]],'splitting ID'!C:C,'splitting ID'!A:A)</f>
        <v>GALA_2016</v>
      </c>
      <c r="B602" s="3" t="str">
        <f>_xlfn.XLOOKUP(FIN_STUDY_GROUP_INFECTION[[#This Row],[STUDY_GROUP_FK]],'splitting ID'!C:C,'splitting ID'!B:B)</f>
        <v>ONE</v>
      </c>
      <c r="C602" t="s">
        <v>11784</v>
      </c>
      <c r="D602" t="s">
        <v>10839</v>
      </c>
      <c r="E602" t="s">
        <v>10950</v>
      </c>
      <c r="G602" t="s">
        <v>10512</v>
      </c>
      <c r="H602">
        <v>1</v>
      </c>
      <c r="I602" t="s">
        <v>10607</v>
      </c>
      <c r="J602" t="s">
        <v>11785</v>
      </c>
      <c r="L602">
        <v>98</v>
      </c>
      <c r="M602">
        <v>814</v>
      </c>
      <c r="N602">
        <v>883</v>
      </c>
      <c r="O602">
        <v>883</v>
      </c>
      <c r="P602">
        <v>12</v>
      </c>
      <c r="T602">
        <v>814</v>
      </c>
      <c r="U602" s="17">
        <v>12.04</v>
      </c>
      <c r="V602" s="18">
        <v>12.04</v>
      </c>
    </row>
    <row r="603" spans="1:22" x14ac:dyDescent="0.2">
      <c r="A603" s="3" t="str">
        <f>_xlfn.XLOOKUP(FIN_STUDY_GROUP_INFECTION[[#This Row],[STUDY_GROUP_FK]],'splitting ID'!C:C,'splitting ID'!A:A)</f>
        <v>GALA_2016</v>
      </c>
      <c r="B603" s="3" t="str">
        <f>_xlfn.XLOOKUP(FIN_STUDY_GROUP_INFECTION[[#This Row],[STUDY_GROUP_FK]],'splitting ID'!C:C,'splitting ID'!B:B)</f>
        <v>ONE</v>
      </c>
      <c r="C603" t="s">
        <v>11784</v>
      </c>
      <c r="D603" t="s">
        <v>10858</v>
      </c>
      <c r="E603" t="s">
        <v>10950</v>
      </c>
      <c r="G603" t="s">
        <v>10512</v>
      </c>
      <c r="H603">
        <v>1</v>
      </c>
      <c r="I603" t="s">
        <v>10619</v>
      </c>
      <c r="J603" t="s">
        <v>11786</v>
      </c>
      <c r="L603">
        <v>169</v>
      </c>
      <c r="M603">
        <v>853</v>
      </c>
      <c r="N603">
        <v>854</v>
      </c>
      <c r="O603">
        <v>883</v>
      </c>
      <c r="P603">
        <v>19.8</v>
      </c>
      <c r="T603">
        <v>853</v>
      </c>
      <c r="U603" s="17">
        <v>19.809999999999999</v>
      </c>
      <c r="V603" s="18">
        <v>19.809999999999999</v>
      </c>
    </row>
    <row r="604" spans="1:22" x14ac:dyDescent="0.2">
      <c r="A604" s="3" t="str">
        <f>_xlfn.XLOOKUP(FIN_STUDY_GROUP_INFECTION[[#This Row],[STUDY_GROUP_FK]],'splitting ID'!C:C,'splitting ID'!A:A)</f>
        <v>GALA_2016</v>
      </c>
      <c r="B604" s="3" t="str">
        <f>_xlfn.XLOOKUP(FIN_STUDY_GROUP_INFECTION[[#This Row],[STUDY_GROUP_FK]],'splitting ID'!C:C,'splitting ID'!B:B)</f>
        <v>ONE</v>
      </c>
      <c r="C604" t="s">
        <v>11784</v>
      </c>
      <c r="D604" t="s">
        <v>10835</v>
      </c>
      <c r="E604" t="s">
        <v>10950</v>
      </c>
      <c r="G604" t="s">
        <v>10512</v>
      </c>
      <c r="H604">
        <v>1</v>
      </c>
      <c r="I604" t="s">
        <v>10607</v>
      </c>
      <c r="J604" t="s">
        <v>11785</v>
      </c>
      <c r="L604">
        <v>217</v>
      </c>
      <c r="M604">
        <v>814</v>
      </c>
      <c r="N604">
        <v>883</v>
      </c>
      <c r="O604">
        <v>883</v>
      </c>
      <c r="P604">
        <v>26.7</v>
      </c>
      <c r="T604">
        <v>814</v>
      </c>
      <c r="U604" s="17">
        <v>26.66</v>
      </c>
      <c r="V604" s="18">
        <v>26.66</v>
      </c>
    </row>
    <row r="605" spans="1:22" x14ac:dyDescent="0.2">
      <c r="A605" s="3" t="str">
        <f>_xlfn.XLOOKUP(FIN_STUDY_GROUP_INFECTION[[#This Row],[STUDY_GROUP_FK]],'splitting ID'!C:C,'splitting ID'!A:A)</f>
        <v>GALA_2018</v>
      </c>
      <c r="B605" s="3" t="str">
        <f>_xlfn.XLOOKUP(FIN_STUDY_GROUP_INFECTION[[#This Row],[STUDY_GROUP_FK]],'splitting ID'!C:C,'splitting ID'!B:B)</f>
        <v>ONE</v>
      </c>
      <c r="C605" t="s">
        <v>11787</v>
      </c>
      <c r="D605" t="s">
        <v>10839</v>
      </c>
      <c r="E605" t="s">
        <v>10950</v>
      </c>
      <c r="G605" t="s">
        <v>10512</v>
      </c>
      <c r="H605">
        <v>1</v>
      </c>
      <c r="I605" t="s">
        <v>10607</v>
      </c>
      <c r="J605" t="s">
        <v>11785</v>
      </c>
      <c r="L605">
        <v>145</v>
      </c>
      <c r="M605">
        <v>1325</v>
      </c>
      <c r="N605">
        <v>1413</v>
      </c>
      <c r="O605">
        <v>1413</v>
      </c>
      <c r="P605">
        <v>10.9</v>
      </c>
      <c r="T605">
        <v>1325</v>
      </c>
      <c r="U605" s="17">
        <v>10.94</v>
      </c>
      <c r="V605" s="18">
        <v>10.94</v>
      </c>
    </row>
    <row r="606" spans="1:22" x14ac:dyDescent="0.2">
      <c r="A606" s="3" t="str">
        <f>_xlfn.XLOOKUP(FIN_STUDY_GROUP_INFECTION[[#This Row],[STUDY_GROUP_FK]],'splitting ID'!C:C,'splitting ID'!A:A)</f>
        <v>GALA_2018</v>
      </c>
      <c r="B606" s="3" t="str">
        <f>_xlfn.XLOOKUP(FIN_STUDY_GROUP_INFECTION[[#This Row],[STUDY_GROUP_FK]],'splitting ID'!C:C,'splitting ID'!B:B)</f>
        <v>ONE</v>
      </c>
      <c r="C606" t="s">
        <v>11787</v>
      </c>
      <c r="D606" t="s">
        <v>10858</v>
      </c>
      <c r="E606" t="s">
        <v>10950</v>
      </c>
      <c r="G606" t="s">
        <v>10512</v>
      </c>
      <c r="H606">
        <v>1</v>
      </c>
      <c r="I606" t="s">
        <v>10619</v>
      </c>
      <c r="J606" t="s">
        <v>11786</v>
      </c>
      <c r="L606">
        <v>245</v>
      </c>
      <c r="M606">
        <v>1371</v>
      </c>
      <c r="N606">
        <v>1413</v>
      </c>
      <c r="O606">
        <v>1413</v>
      </c>
      <c r="P606">
        <v>17.899999999999999</v>
      </c>
      <c r="T606">
        <v>1371</v>
      </c>
      <c r="U606" s="17">
        <v>17.87</v>
      </c>
      <c r="V606" s="18">
        <v>17.87</v>
      </c>
    </row>
    <row r="607" spans="1:22" x14ac:dyDescent="0.2">
      <c r="A607" s="3" t="str">
        <f>_xlfn.XLOOKUP(FIN_STUDY_GROUP_INFECTION[[#This Row],[STUDY_GROUP_FK]],'splitting ID'!C:C,'splitting ID'!A:A)</f>
        <v>GALA_2018</v>
      </c>
      <c r="B607" s="3" t="str">
        <f>_xlfn.XLOOKUP(FIN_STUDY_GROUP_INFECTION[[#This Row],[STUDY_GROUP_FK]],'splitting ID'!C:C,'splitting ID'!B:B)</f>
        <v>ONE</v>
      </c>
      <c r="C607" t="s">
        <v>11787</v>
      </c>
      <c r="D607" t="s">
        <v>10835</v>
      </c>
      <c r="E607" t="s">
        <v>10950</v>
      </c>
      <c r="G607" t="s">
        <v>10512</v>
      </c>
      <c r="H607">
        <v>1</v>
      </c>
      <c r="I607" t="s">
        <v>10607</v>
      </c>
      <c r="J607" t="s">
        <v>11785</v>
      </c>
      <c r="L607">
        <v>328</v>
      </c>
      <c r="M607">
        <v>1325</v>
      </c>
      <c r="N607">
        <v>1413</v>
      </c>
      <c r="O607">
        <v>1413</v>
      </c>
      <c r="P607">
        <v>24.8</v>
      </c>
      <c r="T607">
        <v>1325</v>
      </c>
      <c r="U607" s="17">
        <v>24.75</v>
      </c>
      <c r="V607" s="18">
        <v>24.75</v>
      </c>
    </row>
    <row r="608" spans="1:22" x14ac:dyDescent="0.2">
      <c r="A608" s="3" t="str">
        <f>_xlfn.XLOOKUP(FIN_STUDY_GROUP_INFECTION[[#This Row],[STUDY_GROUP_FK]],'splitting ID'!C:C,'splitting ID'!A:A)</f>
        <v>GALV_2021</v>
      </c>
      <c r="B608" s="3" t="str">
        <f>_xlfn.XLOOKUP(FIN_STUDY_GROUP_INFECTION[[#This Row],[STUDY_GROUP_FK]],'splitting ID'!C:C,'splitting ID'!B:B)</f>
        <v>ONE</v>
      </c>
      <c r="C608" t="s">
        <v>11554</v>
      </c>
      <c r="D608" t="s">
        <v>10839</v>
      </c>
      <c r="E608" t="s">
        <v>7784</v>
      </c>
      <c r="F608" t="s">
        <v>11555</v>
      </c>
      <c r="G608" t="s">
        <v>6983</v>
      </c>
      <c r="H608">
        <v>1</v>
      </c>
      <c r="I608" t="s">
        <v>10607</v>
      </c>
      <c r="J608" t="s">
        <v>11556</v>
      </c>
      <c r="L608">
        <v>0</v>
      </c>
      <c r="M608">
        <v>206</v>
      </c>
      <c r="N608">
        <v>206</v>
      </c>
      <c r="O608">
        <v>209</v>
      </c>
      <c r="P608">
        <v>0</v>
      </c>
      <c r="T608">
        <v>206</v>
      </c>
      <c r="U608" s="17">
        <v>0</v>
      </c>
      <c r="V608" s="18">
        <v>0</v>
      </c>
    </row>
    <row r="609" spans="1:22" x14ac:dyDescent="0.2">
      <c r="A609" s="3" t="str">
        <f>_xlfn.XLOOKUP(FIN_STUDY_GROUP_INFECTION[[#This Row],[STUDY_GROUP_FK]],'splitting ID'!C:C,'splitting ID'!A:A)</f>
        <v>GALV_2021</v>
      </c>
      <c r="B609" s="3" t="str">
        <f>_xlfn.XLOOKUP(FIN_STUDY_GROUP_INFECTION[[#This Row],[STUDY_GROUP_FK]],'splitting ID'!C:C,'splitting ID'!B:B)</f>
        <v>ONE</v>
      </c>
      <c r="C609" t="s">
        <v>11554</v>
      </c>
      <c r="D609" t="s">
        <v>10839</v>
      </c>
      <c r="E609" t="s">
        <v>10859</v>
      </c>
      <c r="G609" t="s">
        <v>10606</v>
      </c>
      <c r="H609">
        <v>1</v>
      </c>
      <c r="I609" t="s">
        <v>10607</v>
      </c>
      <c r="J609" t="s">
        <v>11556</v>
      </c>
      <c r="L609">
        <v>0</v>
      </c>
      <c r="M609">
        <v>206</v>
      </c>
      <c r="N609">
        <v>206</v>
      </c>
      <c r="O609">
        <v>209</v>
      </c>
      <c r="T609">
        <v>206</v>
      </c>
      <c r="U609" s="17">
        <v>0</v>
      </c>
      <c r="V609" s="18">
        <v>0</v>
      </c>
    </row>
    <row r="610" spans="1:22" x14ac:dyDescent="0.2">
      <c r="A610" s="3" t="str">
        <f>_xlfn.XLOOKUP(FIN_STUDY_GROUP_INFECTION[[#This Row],[STUDY_GROUP_FK]],'splitting ID'!C:C,'splitting ID'!A:A)</f>
        <v>GALV_2021</v>
      </c>
      <c r="B610" s="3" t="str">
        <f>_xlfn.XLOOKUP(FIN_STUDY_GROUP_INFECTION[[#This Row],[STUDY_GROUP_FK]],'splitting ID'!C:C,'splitting ID'!B:B)</f>
        <v>ONE</v>
      </c>
      <c r="C610" t="s">
        <v>11554</v>
      </c>
      <c r="D610" t="s">
        <v>10839</v>
      </c>
      <c r="E610" t="s">
        <v>10841</v>
      </c>
      <c r="G610" t="s">
        <v>10512</v>
      </c>
      <c r="H610">
        <v>1</v>
      </c>
      <c r="I610" t="s">
        <v>10607</v>
      </c>
      <c r="J610" t="s">
        <v>11556</v>
      </c>
      <c r="L610">
        <v>0</v>
      </c>
      <c r="M610">
        <v>206</v>
      </c>
      <c r="N610">
        <v>206</v>
      </c>
      <c r="O610">
        <v>209</v>
      </c>
      <c r="T610">
        <v>206</v>
      </c>
      <c r="U610" s="17">
        <v>0</v>
      </c>
      <c r="V610" s="18">
        <v>0</v>
      </c>
    </row>
    <row r="611" spans="1:22" x14ac:dyDescent="0.2">
      <c r="A611" s="3" t="str">
        <f>_xlfn.XLOOKUP(FIN_STUDY_GROUP_INFECTION[[#This Row],[STUDY_GROUP_FK]],'splitting ID'!C:C,'splitting ID'!A:A)</f>
        <v>GALV_2021</v>
      </c>
      <c r="B611" s="3" t="str">
        <f>_xlfn.XLOOKUP(FIN_STUDY_GROUP_INFECTION[[#This Row],[STUDY_GROUP_FK]],'splitting ID'!C:C,'splitting ID'!B:B)</f>
        <v>ONE</v>
      </c>
      <c r="C611" t="s">
        <v>11554</v>
      </c>
      <c r="D611" t="s">
        <v>10858</v>
      </c>
      <c r="E611" t="s">
        <v>10841</v>
      </c>
      <c r="G611" t="s">
        <v>10512</v>
      </c>
      <c r="H611">
        <v>2</v>
      </c>
      <c r="I611" t="s">
        <v>10944</v>
      </c>
      <c r="J611" t="s">
        <v>11557</v>
      </c>
      <c r="K611" t="s">
        <v>11558</v>
      </c>
      <c r="L611">
        <v>1</v>
      </c>
      <c r="M611">
        <v>206</v>
      </c>
      <c r="N611">
        <v>206</v>
      </c>
      <c r="O611">
        <v>209</v>
      </c>
      <c r="S611" t="s">
        <v>11560</v>
      </c>
      <c r="T611">
        <v>206</v>
      </c>
      <c r="U611" s="17">
        <v>0.49</v>
      </c>
      <c r="V611" s="18">
        <v>0.49</v>
      </c>
    </row>
    <row r="612" spans="1:22" x14ac:dyDescent="0.2">
      <c r="A612" s="3" t="str">
        <f>_xlfn.XLOOKUP(FIN_STUDY_GROUP_INFECTION[[#This Row],[STUDY_GROUP_FK]],'splitting ID'!C:C,'splitting ID'!A:A)</f>
        <v>GALV_2021</v>
      </c>
      <c r="B612" s="3" t="str">
        <f>_xlfn.XLOOKUP(FIN_STUDY_GROUP_INFECTION[[#This Row],[STUDY_GROUP_FK]],'splitting ID'!C:C,'splitting ID'!B:B)</f>
        <v>ONE</v>
      </c>
      <c r="C612" t="s">
        <v>11554</v>
      </c>
      <c r="D612" t="s">
        <v>10858</v>
      </c>
      <c r="E612" t="s">
        <v>7784</v>
      </c>
      <c r="F612" t="s">
        <v>11555</v>
      </c>
      <c r="G612" t="s">
        <v>6983</v>
      </c>
      <c r="H612">
        <v>2</v>
      </c>
      <c r="I612" t="s">
        <v>10944</v>
      </c>
      <c r="J612" t="s">
        <v>11557</v>
      </c>
      <c r="K612" t="s">
        <v>11558</v>
      </c>
      <c r="L612">
        <v>2</v>
      </c>
      <c r="M612">
        <v>206</v>
      </c>
      <c r="N612">
        <v>206</v>
      </c>
      <c r="O612">
        <v>209</v>
      </c>
      <c r="P612">
        <v>1</v>
      </c>
      <c r="S612" t="s">
        <v>11559</v>
      </c>
      <c r="T612">
        <v>206</v>
      </c>
      <c r="U612" s="17">
        <v>0.97</v>
      </c>
      <c r="V612" s="18">
        <v>0.97</v>
      </c>
    </row>
    <row r="613" spans="1:22" x14ac:dyDescent="0.2">
      <c r="A613" s="3" t="str">
        <f>_xlfn.XLOOKUP(FIN_STUDY_GROUP_INFECTION[[#This Row],[STUDY_GROUP_FK]],'splitting ID'!C:C,'splitting ID'!A:A)</f>
        <v>GALV_2021</v>
      </c>
      <c r="B613" s="3" t="str">
        <f>_xlfn.XLOOKUP(FIN_STUDY_GROUP_INFECTION[[#This Row],[STUDY_GROUP_FK]],'splitting ID'!C:C,'splitting ID'!B:B)</f>
        <v>ONE</v>
      </c>
      <c r="C613" t="s">
        <v>11554</v>
      </c>
      <c r="D613" t="s">
        <v>10858</v>
      </c>
      <c r="E613" t="s">
        <v>10859</v>
      </c>
      <c r="G613" t="s">
        <v>10606</v>
      </c>
      <c r="H613">
        <v>2</v>
      </c>
      <c r="I613" t="s">
        <v>10944</v>
      </c>
      <c r="J613" t="s">
        <v>11557</v>
      </c>
      <c r="K613" t="s">
        <v>11558</v>
      </c>
      <c r="L613">
        <v>2</v>
      </c>
      <c r="M613">
        <v>206</v>
      </c>
      <c r="N613">
        <v>206</v>
      </c>
      <c r="O613">
        <v>209</v>
      </c>
      <c r="S613" t="s">
        <v>11560</v>
      </c>
      <c r="T613">
        <v>206</v>
      </c>
      <c r="U613" s="17">
        <v>0.97</v>
      </c>
      <c r="V613" s="18">
        <v>0.97</v>
      </c>
    </row>
    <row r="614" spans="1:22" x14ac:dyDescent="0.2">
      <c r="A614" s="3" t="str">
        <f>_xlfn.XLOOKUP(FIN_STUDY_GROUP_INFECTION[[#This Row],[STUDY_GROUP_FK]],'splitting ID'!C:C,'splitting ID'!A:A)</f>
        <v>GALV_2021</v>
      </c>
      <c r="B614" s="3" t="str">
        <f>_xlfn.XLOOKUP(FIN_STUDY_GROUP_INFECTION[[#This Row],[STUDY_GROUP_FK]],'splitting ID'!C:C,'splitting ID'!B:B)</f>
        <v>ONE</v>
      </c>
      <c r="C614" t="s">
        <v>11554</v>
      </c>
      <c r="D614" t="s">
        <v>10835</v>
      </c>
      <c r="E614" t="s">
        <v>10859</v>
      </c>
      <c r="G614" t="s">
        <v>10606</v>
      </c>
      <c r="H614">
        <v>1</v>
      </c>
      <c r="I614" t="s">
        <v>10607</v>
      </c>
      <c r="J614" t="s">
        <v>11556</v>
      </c>
      <c r="L614">
        <v>6</v>
      </c>
      <c r="M614">
        <v>206</v>
      </c>
      <c r="N614">
        <v>206</v>
      </c>
      <c r="O614">
        <v>209</v>
      </c>
      <c r="T614">
        <v>206</v>
      </c>
      <c r="U614" s="17">
        <v>2.91</v>
      </c>
      <c r="V614" s="18">
        <v>2.91</v>
      </c>
    </row>
    <row r="615" spans="1:22" x14ac:dyDescent="0.2">
      <c r="A615" s="3" t="str">
        <f>_xlfn.XLOOKUP(FIN_STUDY_GROUP_INFECTION[[#This Row],[STUDY_GROUP_FK]],'splitting ID'!C:C,'splitting ID'!A:A)</f>
        <v>GALV_2021</v>
      </c>
      <c r="B615" s="3" t="str">
        <f>_xlfn.XLOOKUP(FIN_STUDY_GROUP_INFECTION[[#This Row],[STUDY_GROUP_FK]],'splitting ID'!C:C,'splitting ID'!B:B)</f>
        <v>ONE</v>
      </c>
      <c r="C615" t="s">
        <v>11554</v>
      </c>
      <c r="D615" t="s">
        <v>10835</v>
      </c>
      <c r="E615" t="s">
        <v>7784</v>
      </c>
      <c r="F615" t="s">
        <v>11555</v>
      </c>
      <c r="G615" t="s">
        <v>6983</v>
      </c>
      <c r="H615">
        <v>1</v>
      </c>
      <c r="I615" t="s">
        <v>10607</v>
      </c>
      <c r="J615" t="s">
        <v>11556</v>
      </c>
      <c r="L615">
        <v>7</v>
      </c>
      <c r="M615">
        <v>206</v>
      </c>
      <c r="N615">
        <v>206</v>
      </c>
      <c r="O615">
        <v>209</v>
      </c>
      <c r="P615">
        <v>3.4</v>
      </c>
      <c r="T615">
        <v>206</v>
      </c>
      <c r="U615" s="17">
        <v>3.4</v>
      </c>
      <c r="V615" s="18">
        <v>3.4</v>
      </c>
    </row>
    <row r="616" spans="1:22" x14ac:dyDescent="0.2">
      <c r="A616" s="3" t="str">
        <f>_xlfn.XLOOKUP(FIN_STUDY_GROUP_INFECTION[[#This Row],[STUDY_GROUP_FK]],'splitting ID'!C:C,'splitting ID'!A:A)</f>
        <v>GALV_2021</v>
      </c>
      <c r="B616" s="3" t="str">
        <f>_xlfn.XLOOKUP(FIN_STUDY_GROUP_INFECTION[[#This Row],[STUDY_GROUP_FK]],'splitting ID'!C:C,'splitting ID'!B:B)</f>
        <v>ONE</v>
      </c>
      <c r="C616" t="s">
        <v>11554</v>
      </c>
      <c r="D616" t="s">
        <v>10835</v>
      </c>
      <c r="E616" t="s">
        <v>10841</v>
      </c>
      <c r="G616" t="s">
        <v>10512</v>
      </c>
      <c r="H616">
        <v>1</v>
      </c>
      <c r="I616" t="s">
        <v>10607</v>
      </c>
      <c r="J616" t="s">
        <v>11556</v>
      </c>
      <c r="L616">
        <v>7</v>
      </c>
      <c r="M616">
        <v>206</v>
      </c>
      <c r="N616">
        <v>206</v>
      </c>
      <c r="O616">
        <v>209</v>
      </c>
      <c r="T616">
        <v>206</v>
      </c>
      <c r="U616" s="17">
        <v>3.4</v>
      </c>
      <c r="V616" s="18">
        <v>3.4</v>
      </c>
    </row>
    <row r="617" spans="1:22" x14ac:dyDescent="0.2">
      <c r="A617" s="3" t="str">
        <f>_xlfn.XLOOKUP(FIN_STUDY_GROUP_INFECTION[[#This Row],[STUDY_GROUP_FK]],'splitting ID'!C:C,'splitting ID'!A:A)</f>
        <v>GALV_2022</v>
      </c>
      <c r="B617" s="3" t="str">
        <f>_xlfn.XLOOKUP(FIN_STUDY_GROUP_INFECTION[[#This Row],[STUDY_GROUP_FK]],'splitting ID'!C:C,'splitting ID'!B:B)</f>
        <v>MAL</v>
      </c>
      <c r="C617" t="s">
        <v>11005</v>
      </c>
      <c r="D617" t="s">
        <v>10835</v>
      </c>
      <c r="E617" t="s">
        <v>10513</v>
      </c>
      <c r="G617" t="s">
        <v>10512</v>
      </c>
      <c r="H617">
        <v>1</v>
      </c>
      <c r="I617" t="s">
        <v>10882</v>
      </c>
      <c r="J617" t="s">
        <v>11004</v>
      </c>
      <c r="L617">
        <v>24</v>
      </c>
      <c r="N617">
        <v>135</v>
      </c>
      <c r="O617">
        <v>135</v>
      </c>
      <c r="P617">
        <v>17.8</v>
      </c>
      <c r="T617">
        <v>135</v>
      </c>
      <c r="U617" s="17">
        <v>17.777777778000001</v>
      </c>
      <c r="V617" s="18">
        <v>17.78</v>
      </c>
    </row>
    <row r="618" spans="1:22" x14ac:dyDescent="0.2">
      <c r="A618" s="3" t="str">
        <f>_xlfn.XLOOKUP(FIN_STUDY_GROUP_INFECTION[[#This Row],[STUDY_GROUP_FK]],'splitting ID'!C:C,'splitting ID'!A:A)</f>
        <v>GALV_2022</v>
      </c>
      <c r="B618" s="3" t="str">
        <f>_xlfn.XLOOKUP(FIN_STUDY_GROUP_INFECTION[[#This Row],[STUDY_GROUP_FK]],'splitting ID'!C:C,'splitting ID'!B:B)</f>
        <v>FEM</v>
      </c>
      <c r="C618" t="s">
        <v>11003</v>
      </c>
      <c r="D618" t="s">
        <v>10835</v>
      </c>
      <c r="E618" t="s">
        <v>10513</v>
      </c>
      <c r="G618" t="s">
        <v>10512</v>
      </c>
      <c r="H618">
        <v>1</v>
      </c>
      <c r="I618" t="s">
        <v>10882</v>
      </c>
      <c r="J618" t="s">
        <v>11004</v>
      </c>
      <c r="L618">
        <v>48</v>
      </c>
      <c r="N618">
        <v>190</v>
      </c>
      <c r="O618">
        <v>190</v>
      </c>
      <c r="P618">
        <v>25.3</v>
      </c>
      <c r="T618">
        <v>190</v>
      </c>
      <c r="U618" s="17">
        <v>25.263157894999999</v>
      </c>
      <c r="V618" s="18">
        <v>25.26</v>
      </c>
    </row>
    <row r="619" spans="1:22" x14ac:dyDescent="0.2">
      <c r="A619" s="3" t="str">
        <f>_xlfn.XLOOKUP(FIN_STUDY_GROUP_INFECTION[[#This Row],[STUDY_GROUP_FK]],'splitting ID'!C:C,'splitting ID'!A:A)</f>
        <v>GARC_2017</v>
      </c>
      <c r="B619" s="3" t="str">
        <f>_xlfn.XLOOKUP(FIN_STUDY_GROUP_INFECTION[[#This Row],[STUDY_GROUP_FK]],'splitting ID'!C:C,'splitting ID'!B:B)</f>
        <v>ONE</v>
      </c>
      <c r="C619" t="s">
        <v>11788</v>
      </c>
      <c r="D619" t="s">
        <v>10839</v>
      </c>
      <c r="E619" t="s">
        <v>10872</v>
      </c>
      <c r="G619" t="s">
        <v>10606</v>
      </c>
      <c r="H619">
        <v>1</v>
      </c>
      <c r="I619" t="s">
        <v>10607</v>
      </c>
      <c r="J619" t="s">
        <v>11789</v>
      </c>
      <c r="L619">
        <v>0</v>
      </c>
      <c r="M619">
        <v>1083</v>
      </c>
      <c r="N619">
        <v>1083</v>
      </c>
      <c r="O619">
        <v>1165</v>
      </c>
      <c r="P619">
        <v>0</v>
      </c>
      <c r="Q619">
        <v>0</v>
      </c>
      <c r="R619">
        <v>0.3</v>
      </c>
      <c r="T619">
        <v>1083</v>
      </c>
      <c r="U619" s="17">
        <v>0</v>
      </c>
      <c r="V619" s="18">
        <v>0</v>
      </c>
    </row>
    <row r="620" spans="1:22" x14ac:dyDescent="0.2">
      <c r="A620" s="3" t="str">
        <f>_xlfn.XLOOKUP(FIN_STUDY_GROUP_INFECTION[[#This Row],[STUDY_GROUP_FK]],'splitting ID'!C:C,'splitting ID'!A:A)</f>
        <v>GARC_2017</v>
      </c>
      <c r="B620" s="3" t="str">
        <f>_xlfn.XLOOKUP(FIN_STUDY_GROUP_INFECTION[[#This Row],[STUDY_GROUP_FK]],'splitting ID'!C:C,'splitting ID'!B:B)</f>
        <v>ONE</v>
      </c>
      <c r="C620" t="s">
        <v>11788</v>
      </c>
      <c r="D620" t="s">
        <v>10835</v>
      </c>
      <c r="E620" t="s">
        <v>10872</v>
      </c>
      <c r="G620" t="s">
        <v>10606</v>
      </c>
      <c r="H620">
        <v>1</v>
      </c>
      <c r="I620" t="s">
        <v>10607</v>
      </c>
      <c r="J620" t="s">
        <v>11789</v>
      </c>
      <c r="L620">
        <v>22</v>
      </c>
      <c r="M620">
        <v>1083</v>
      </c>
      <c r="N620">
        <v>1083</v>
      </c>
      <c r="O620">
        <v>1165</v>
      </c>
      <c r="P620">
        <v>2</v>
      </c>
      <c r="Q620">
        <v>1.3</v>
      </c>
      <c r="R620">
        <v>3.1</v>
      </c>
      <c r="T620">
        <v>1083</v>
      </c>
      <c r="U620" s="17">
        <v>2.0299999999999998</v>
      </c>
      <c r="V620" s="18">
        <v>2.0299999999999998</v>
      </c>
    </row>
    <row r="621" spans="1:22" x14ac:dyDescent="0.2">
      <c r="A621" s="3" t="str">
        <f>_xlfn.XLOOKUP(FIN_STUDY_GROUP_INFECTION[[#This Row],[STUDY_GROUP_FK]],'splitting ID'!C:C,'splitting ID'!A:A)</f>
        <v>GARC_2018</v>
      </c>
      <c r="B621" s="3" t="str">
        <f>_xlfn.XLOOKUP(FIN_STUDY_GROUP_INFECTION[[#This Row],[STUDY_GROUP_FK]],'splitting ID'!C:C,'splitting ID'!B:B)</f>
        <v>Y10</v>
      </c>
      <c r="C621" t="s">
        <v>12458</v>
      </c>
      <c r="D621" t="s">
        <v>10835</v>
      </c>
      <c r="E621" t="s">
        <v>10841</v>
      </c>
      <c r="G621" t="s">
        <v>10512</v>
      </c>
      <c r="H621">
        <v>1</v>
      </c>
      <c r="I621" t="s">
        <v>10893</v>
      </c>
      <c r="J621" t="s">
        <v>12459</v>
      </c>
      <c r="M621">
        <v>825</v>
      </c>
      <c r="P621">
        <v>3.64</v>
      </c>
      <c r="S621" t="s">
        <v>12460</v>
      </c>
      <c r="T621">
        <v>825</v>
      </c>
      <c r="U621" s="17"/>
      <c r="V621" s="18">
        <v>3.64</v>
      </c>
    </row>
    <row r="622" spans="1:22" x14ac:dyDescent="0.2">
      <c r="A622" s="3" t="str">
        <f>_xlfn.XLOOKUP(FIN_STUDY_GROUP_INFECTION[[#This Row],[STUDY_GROUP_FK]],'splitting ID'!C:C,'splitting ID'!A:A)</f>
        <v>GARC_2018</v>
      </c>
      <c r="B622" s="3" t="str">
        <f>_xlfn.XLOOKUP(FIN_STUDY_GROUP_INFECTION[[#This Row],[STUDY_GROUP_FK]],'splitting ID'!C:C,'splitting ID'!B:B)</f>
        <v>Y10</v>
      </c>
      <c r="C622" t="s">
        <v>12458</v>
      </c>
      <c r="D622" t="s">
        <v>10839</v>
      </c>
      <c r="E622" t="s">
        <v>10841</v>
      </c>
      <c r="G622" t="s">
        <v>10512</v>
      </c>
      <c r="H622">
        <v>1</v>
      </c>
      <c r="I622" t="s">
        <v>10944</v>
      </c>
      <c r="J622" t="s">
        <v>12461</v>
      </c>
      <c r="M622">
        <v>840</v>
      </c>
      <c r="P622">
        <v>2.86</v>
      </c>
      <c r="S622" t="s">
        <v>12460</v>
      </c>
      <c r="T622">
        <v>840</v>
      </c>
      <c r="U622" s="17"/>
      <c r="V622" s="18">
        <v>2.86</v>
      </c>
    </row>
    <row r="623" spans="1:22" x14ac:dyDescent="0.2">
      <c r="A623" s="3" t="str">
        <f>_xlfn.XLOOKUP(FIN_STUDY_GROUP_INFECTION[[#This Row],[STUDY_GROUP_FK]],'splitting ID'!C:C,'splitting ID'!A:A)</f>
        <v>GARC_2018</v>
      </c>
      <c r="B623" s="3" t="str">
        <f>_xlfn.XLOOKUP(FIN_STUDY_GROUP_INFECTION[[#This Row],[STUDY_GROUP_FK]],'splitting ID'!C:C,'splitting ID'!B:B)</f>
        <v>Y10</v>
      </c>
      <c r="C623" t="s">
        <v>12458</v>
      </c>
      <c r="D623" t="s">
        <v>10858</v>
      </c>
      <c r="E623" t="s">
        <v>10859</v>
      </c>
      <c r="G623" t="s">
        <v>10512</v>
      </c>
      <c r="H623">
        <v>1</v>
      </c>
      <c r="I623" t="s">
        <v>10860</v>
      </c>
      <c r="J623" t="s">
        <v>10988</v>
      </c>
      <c r="M623">
        <v>843</v>
      </c>
      <c r="P623">
        <v>13.29</v>
      </c>
      <c r="S623" t="s">
        <v>12460</v>
      </c>
      <c r="T623">
        <v>843</v>
      </c>
      <c r="U623" s="17"/>
      <c r="V623" s="18">
        <v>13.29</v>
      </c>
    </row>
    <row r="624" spans="1:22" x14ac:dyDescent="0.2">
      <c r="A624" s="3" t="str">
        <f>_xlfn.XLOOKUP(FIN_STUDY_GROUP_INFECTION[[#This Row],[STUDY_GROUP_FK]],'splitting ID'!C:C,'splitting ID'!A:A)</f>
        <v>GARC_2018</v>
      </c>
      <c r="B624" s="3" t="str">
        <f>_xlfn.XLOOKUP(FIN_STUDY_GROUP_INFECTION[[#This Row],[STUDY_GROUP_FK]],'splitting ID'!C:C,'splitting ID'!B:B)</f>
        <v>Y11</v>
      </c>
      <c r="C624" t="s">
        <v>12462</v>
      </c>
      <c r="D624" t="s">
        <v>10835</v>
      </c>
      <c r="E624" t="s">
        <v>10841</v>
      </c>
      <c r="G624" t="s">
        <v>10512</v>
      </c>
      <c r="H624">
        <v>1</v>
      </c>
      <c r="I624" t="s">
        <v>10893</v>
      </c>
      <c r="J624" t="s">
        <v>12459</v>
      </c>
      <c r="M624">
        <v>719</v>
      </c>
      <c r="P624">
        <v>10.57</v>
      </c>
      <c r="S624" t="s">
        <v>12460</v>
      </c>
      <c r="T624">
        <v>719</v>
      </c>
      <c r="U624" s="17"/>
      <c r="V624" s="18">
        <v>10.57</v>
      </c>
    </row>
    <row r="625" spans="1:22" x14ac:dyDescent="0.2">
      <c r="A625" s="3" t="str">
        <f>_xlfn.XLOOKUP(FIN_STUDY_GROUP_INFECTION[[#This Row],[STUDY_GROUP_FK]],'splitting ID'!C:C,'splitting ID'!A:A)</f>
        <v>GARC_2018</v>
      </c>
      <c r="B625" s="3" t="str">
        <f>_xlfn.XLOOKUP(FIN_STUDY_GROUP_INFECTION[[#This Row],[STUDY_GROUP_FK]],'splitting ID'!C:C,'splitting ID'!B:B)</f>
        <v>Y11</v>
      </c>
      <c r="C625" t="s">
        <v>12462</v>
      </c>
      <c r="D625" t="s">
        <v>10839</v>
      </c>
      <c r="E625" t="s">
        <v>10841</v>
      </c>
      <c r="G625" t="s">
        <v>10512</v>
      </c>
      <c r="H625">
        <v>1</v>
      </c>
      <c r="I625" t="s">
        <v>10944</v>
      </c>
      <c r="J625" t="s">
        <v>12461</v>
      </c>
      <c r="M625">
        <v>724</v>
      </c>
      <c r="P625">
        <v>5.94</v>
      </c>
      <c r="S625" t="s">
        <v>12460</v>
      </c>
      <c r="T625">
        <v>724</v>
      </c>
      <c r="U625" s="17"/>
      <c r="V625" s="18">
        <v>5.94</v>
      </c>
    </row>
    <row r="626" spans="1:22" x14ac:dyDescent="0.2">
      <c r="A626" s="3" t="str">
        <f>_xlfn.XLOOKUP(FIN_STUDY_GROUP_INFECTION[[#This Row],[STUDY_GROUP_FK]],'splitting ID'!C:C,'splitting ID'!A:A)</f>
        <v>GARC_2018</v>
      </c>
      <c r="B626" s="3" t="str">
        <f>_xlfn.XLOOKUP(FIN_STUDY_GROUP_INFECTION[[#This Row],[STUDY_GROUP_FK]],'splitting ID'!C:C,'splitting ID'!B:B)</f>
        <v>Y11</v>
      </c>
      <c r="C626" t="s">
        <v>12462</v>
      </c>
      <c r="D626" t="s">
        <v>10858</v>
      </c>
      <c r="E626" t="s">
        <v>10859</v>
      </c>
      <c r="G626" t="s">
        <v>10512</v>
      </c>
      <c r="H626">
        <v>1</v>
      </c>
      <c r="I626" t="s">
        <v>10860</v>
      </c>
      <c r="J626" t="s">
        <v>10988</v>
      </c>
      <c r="M626">
        <v>724</v>
      </c>
      <c r="P626">
        <v>22.51</v>
      </c>
      <c r="S626" t="s">
        <v>12460</v>
      </c>
      <c r="T626">
        <v>724</v>
      </c>
      <c r="U626" s="17"/>
      <c r="V626" s="18">
        <v>22.51</v>
      </c>
    </row>
    <row r="627" spans="1:22" x14ac:dyDescent="0.2">
      <c r="A627" s="3" t="str">
        <f>_xlfn.XLOOKUP(FIN_STUDY_GROUP_INFECTION[[#This Row],[STUDY_GROUP_FK]],'splitting ID'!C:C,'splitting ID'!A:A)</f>
        <v>GARC_2018</v>
      </c>
      <c r="B627" s="3" t="str">
        <f>_xlfn.XLOOKUP(FIN_STUDY_GROUP_INFECTION[[#This Row],[STUDY_GROUP_FK]],'splitting ID'!C:C,'splitting ID'!B:B)</f>
        <v>Y12</v>
      </c>
      <c r="C627" t="s">
        <v>12463</v>
      </c>
      <c r="D627" t="s">
        <v>10835</v>
      </c>
      <c r="E627" t="s">
        <v>10841</v>
      </c>
      <c r="G627" t="s">
        <v>10512</v>
      </c>
      <c r="H627">
        <v>1</v>
      </c>
      <c r="I627" t="s">
        <v>10893</v>
      </c>
      <c r="J627" t="s">
        <v>12459</v>
      </c>
      <c r="M627">
        <v>522</v>
      </c>
      <c r="P627">
        <v>4.79</v>
      </c>
      <c r="S627" t="s">
        <v>12460</v>
      </c>
      <c r="T627">
        <v>522</v>
      </c>
      <c r="U627" s="17"/>
      <c r="V627" s="18">
        <v>4.79</v>
      </c>
    </row>
    <row r="628" spans="1:22" x14ac:dyDescent="0.2">
      <c r="A628" s="3" t="str">
        <f>_xlfn.XLOOKUP(FIN_STUDY_GROUP_INFECTION[[#This Row],[STUDY_GROUP_FK]],'splitting ID'!C:C,'splitting ID'!A:A)</f>
        <v>GARC_2018</v>
      </c>
      <c r="B628" s="3" t="str">
        <f>_xlfn.XLOOKUP(FIN_STUDY_GROUP_INFECTION[[#This Row],[STUDY_GROUP_FK]],'splitting ID'!C:C,'splitting ID'!B:B)</f>
        <v>Y12</v>
      </c>
      <c r="C628" t="s">
        <v>12463</v>
      </c>
      <c r="D628" t="s">
        <v>10839</v>
      </c>
      <c r="E628" t="s">
        <v>10841</v>
      </c>
      <c r="G628" t="s">
        <v>10512</v>
      </c>
      <c r="H628">
        <v>1</v>
      </c>
      <c r="I628" t="s">
        <v>10944</v>
      </c>
      <c r="J628" t="s">
        <v>12461</v>
      </c>
      <c r="M628">
        <v>518</v>
      </c>
      <c r="P628">
        <v>21.24</v>
      </c>
      <c r="S628" t="s">
        <v>12460</v>
      </c>
      <c r="T628">
        <v>518</v>
      </c>
      <c r="U628" s="17"/>
      <c r="V628" s="18">
        <v>21.24</v>
      </c>
    </row>
    <row r="629" spans="1:22" x14ac:dyDescent="0.2">
      <c r="A629" s="3" t="str">
        <f>_xlfn.XLOOKUP(FIN_STUDY_GROUP_INFECTION[[#This Row],[STUDY_GROUP_FK]],'splitting ID'!C:C,'splitting ID'!A:A)</f>
        <v>GARC_2018</v>
      </c>
      <c r="B629" s="3" t="str">
        <f>_xlfn.XLOOKUP(FIN_STUDY_GROUP_INFECTION[[#This Row],[STUDY_GROUP_FK]],'splitting ID'!C:C,'splitting ID'!B:B)</f>
        <v>Y12</v>
      </c>
      <c r="C629" t="s">
        <v>12463</v>
      </c>
      <c r="D629" t="s">
        <v>10858</v>
      </c>
      <c r="E629" t="s">
        <v>10859</v>
      </c>
      <c r="G629" t="s">
        <v>10512</v>
      </c>
      <c r="H629">
        <v>1</v>
      </c>
      <c r="I629" t="s">
        <v>10860</v>
      </c>
      <c r="J629" t="s">
        <v>10988</v>
      </c>
      <c r="M629">
        <v>523</v>
      </c>
      <c r="P629">
        <v>15.49</v>
      </c>
      <c r="S629" t="s">
        <v>12460</v>
      </c>
      <c r="T629">
        <v>523</v>
      </c>
      <c r="U629" s="17"/>
      <c r="V629" s="18">
        <v>15.49</v>
      </c>
    </row>
    <row r="630" spans="1:22" x14ac:dyDescent="0.2">
      <c r="A630" s="3" t="str">
        <f>_xlfn.XLOOKUP(FIN_STUDY_GROUP_INFECTION[[#This Row],[STUDY_GROUP_FK]],'splitting ID'!C:C,'splitting ID'!A:A)</f>
        <v>GARR_2018</v>
      </c>
      <c r="B630" s="3" t="str">
        <f>_xlfn.XLOOKUP(FIN_STUDY_GROUP_INFECTION[[#This Row],[STUDY_GROUP_FK]],'splitting ID'!C:C,'splitting ID'!B:B)</f>
        <v>ONE</v>
      </c>
      <c r="C630" t="s">
        <v>12612</v>
      </c>
      <c r="D630" t="s">
        <v>10858</v>
      </c>
      <c r="E630" t="s">
        <v>10859</v>
      </c>
      <c r="G630" t="s">
        <v>10512</v>
      </c>
      <c r="H630">
        <v>1</v>
      </c>
      <c r="I630" t="s">
        <v>10893</v>
      </c>
      <c r="J630" t="s">
        <v>11247</v>
      </c>
      <c r="L630">
        <v>8</v>
      </c>
      <c r="M630">
        <v>267</v>
      </c>
      <c r="N630">
        <v>267</v>
      </c>
      <c r="O630">
        <v>267</v>
      </c>
      <c r="P630">
        <v>3</v>
      </c>
      <c r="Q630">
        <v>1</v>
      </c>
      <c r="R630">
        <v>5</v>
      </c>
      <c r="T630">
        <v>267</v>
      </c>
      <c r="U630" s="17">
        <v>3</v>
      </c>
      <c r="V630" s="18">
        <v>3</v>
      </c>
    </row>
    <row r="631" spans="1:22" x14ac:dyDescent="0.2">
      <c r="A631" s="3" t="str">
        <f>_xlfn.XLOOKUP(FIN_STUDY_GROUP_INFECTION[[#This Row],[STUDY_GROUP_FK]],'splitting ID'!C:C,'splitting ID'!A:A)</f>
        <v>GARR_2018</v>
      </c>
      <c r="B631" s="3" t="str">
        <f>_xlfn.XLOOKUP(FIN_STUDY_GROUP_INFECTION[[#This Row],[STUDY_GROUP_FK]],'splitting ID'!C:C,'splitting ID'!B:B)</f>
        <v>ONE</v>
      </c>
      <c r="C631" t="s">
        <v>12612</v>
      </c>
      <c r="D631" t="s">
        <v>10839</v>
      </c>
      <c r="E631" t="s">
        <v>10859</v>
      </c>
      <c r="G631" t="s">
        <v>10512</v>
      </c>
      <c r="H631">
        <v>2</v>
      </c>
      <c r="I631" t="s">
        <v>10607</v>
      </c>
      <c r="J631" t="s">
        <v>11710</v>
      </c>
      <c r="K631" t="s">
        <v>10944</v>
      </c>
      <c r="L631">
        <v>14</v>
      </c>
      <c r="M631">
        <v>267</v>
      </c>
      <c r="N631">
        <v>267</v>
      </c>
      <c r="O631">
        <v>267</v>
      </c>
      <c r="P631">
        <v>5.2</v>
      </c>
      <c r="Q631">
        <v>2.6</v>
      </c>
      <c r="R631">
        <v>7.9</v>
      </c>
      <c r="S631" t="s">
        <v>12613</v>
      </c>
      <c r="T631">
        <v>267</v>
      </c>
      <c r="U631" s="17">
        <v>5.24</v>
      </c>
      <c r="V631" s="18">
        <v>5.24</v>
      </c>
    </row>
    <row r="632" spans="1:22" x14ac:dyDescent="0.2">
      <c r="A632" s="3" t="str">
        <f>_xlfn.XLOOKUP(FIN_STUDY_GROUP_INFECTION[[#This Row],[STUDY_GROUP_FK]],'splitting ID'!C:C,'splitting ID'!A:A)</f>
        <v>GARR_2018</v>
      </c>
      <c r="B632" s="3" t="str">
        <f>_xlfn.XLOOKUP(FIN_STUDY_GROUP_INFECTION[[#This Row],[STUDY_GROUP_FK]],'splitting ID'!C:C,'splitting ID'!B:B)</f>
        <v>ONE</v>
      </c>
      <c r="C632" t="s">
        <v>12612</v>
      </c>
      <c r="D632" t="s">
        <v>10835</v>
      </c>
      <c r="E632" t="s">
        <v>10859</v>
      </c>
      <c r="G632" t="s">
        <v>10512</v>
      </c>
      <c r="H632">
        <v>1</v>
      </c>
      <c r="I632" t="s">
        <v>10607</v>
      </c>
      <c r="J632" t="s">
        <v>11710</v>
      </c>
      <c r="L632">
        <v>49</v>
      </c>
      <c r="M632">
        <v>267</v>
      </c>
      <c r="N632">
        <v>267</v>
      </c>
      <c r="O632">
        <v>267</v>
      </c>
      <c r="P632">
        <v>18.399999999999999</v>
      </c>
      <c r="Q632">
        <v>13.7</v>
      </c>
      <c r="R632">
        <v>23</v>
      </c>
      <c r="T632">
        <v>267</v>
      </c>
      <c r="U632" s="17">
        <v>18.350000000000001</v>
      </c>
      <c r="V632" s="18">
        <v>18.350000000000001</v>
      </c>
    </row>
    <row r="633" spans="1:22" x14ac:dyDescent="0.2">
      <c r="A633" s="3" t="str">
        <f>_xlfn.XLOOKUP(FIN_STUDY_GROUP_INFECTION[[#This Row],[STUDY_GROUP_FK]],'splitting ID'!C:C,'splitting ID'!A:A)</f>
        <v>GARR_2019</v>
      </c>
      <c r="B633" s="3" t="str">
        <f>_xlfn.XLOOKUP(FIN_STUDY_GROUP_INFECTION[[#This Row],[STUDY_GROUP_FK]],'splitting ID'!C:C,'splitting ID'!B:B)</f>
        <v>ONE</v>
      </c>
      <c r="C633" t="s">
        <v>11561</v>
      </c>
      <c r="D633" t="s">
        <v>10858</v>
      </c>
      <c r="E633" t="s">
        <v>10859</v>
      </c>
      <c r="G633" t="s">
        <v>10512</v>
      </c>
      <c r="H633">
        <v>2</v>
      </c>
      <c r="I633" t="s">
        <v>10893</v>
      </c>
      <c r="J633" t="s">
        <v>11564</v>
      </c>
      <c r="K633" t="s">
        <v>11562</v>
      </c>
      <c r="L633">
        <v>8</v>
      </c>
      <c r="M633">
        <v>247</v>
      </c>
      <c r="N633">
        <v>267</v>
      </c>
      <c r="O633">
        <v>267</v>
      </c>
      <c r="P633">
        <v>3.2</v>
      </c>
      <c r="Q633">
        <v>1</v>
      </c>
      <c r="R633">
        <v>5.4</v>
      </c>
      <c r="S633" t="s">
        <v>11565</v>
      </c>
      <c r="T633">
        <v>247</v>
      </c>
      <c r="U633" s="17">
        <v>3.24</v>
      </c>
      <c r="V633" s="18">
        <v>2.4300000000000002</v>
      </c>
    </row>
    <row r="634" spans="1:22" x14ac:dyDescent="0.2">
      <c r="A634" s="3" t="str">
        <f>_xlfn.XLOOKUP(FIN_STUDY_GROUP_INFECTION[[#This Row],[STUDY_GROUP_FK]],'splitting ID'!C:C,'splitting ID'!A:A)</f>
        <v>GARR_2019</v>
      </c>
      <c r="B634" s="3" t="str">
        <f>_xlfn.XLOOKUP(FIN_STUDY_GROUP_INFECTION[[#This Row],[STUDY_GROUP_FK]],'splitting ID'!C:C,'splitting ID'!B:B)</f>
        <v>ONE</v>
      </c>
      <c r="C634" t="s">
        <v>11561</v>
      </c>
      <c r="D634" t="s">
        <v>10839</v>
      </c>
      <c r="E634" t="s">
        <v>10859</v>
      </c>
      <c r="G634" t="s">
        <v>10512</v>
      </c>
      <c r="H634">
        <v>2</v>
      </c>
      <c r="I634" t="s">
        <v>10607</v>
      </c>
      <c r="J634" t="s">
        <v>11523</v>
      </c>
      <c r="K634" t="s">
        <v>11562</v>
      </c>
      <c r="L634">
        <v>12</v>
      </c>
      <c r="M634">
        <v>247</v>
      </c>
      <c r="N634">
        <v>267</v>
      </c>
      <c r="O634">
        <v>267</v>
      </c>
      <c r="P634">
        <v>4.9000000000000004</v>
      </c>
      <c r="Q634">
        <v>2.2000000000000002</v>
      </c>
      <c r="R634">
        <v>7.5</v>
      </c>
      <c r="S634" t="s">
        <v>11563</v>
      </c>
      <c r="T634">
        <v>247</v>
      </c>
      <c r="U634" s="17">
        <v>4.8600000000000003</v>
      </c>
      <c r="V634" s="18">
        <v>4.8600000000000003</v>
      </c>
    </row>
    <row r="635" spans="1:22" x14ac:dyDescent="0.2">
      <c r="A635" s="3" t="str">
        <f>_xlfn.XLOOKUP(FIN_STUDY_GROUP_INFECTION[[#This Row],[STUDY_GROUP_FK]],'splitting ID'!C:C,'splitting ID'!A:A)</f>
        <v>GARR_2019</v>
      </c>
      <c r="B635" s="3" t="str">
        <f>_xlfn.XLOOKUP(FIN_STUDY_GROUP_INFECTION[[#This Row],[STUDY_GROUP_FK]],'splitting ID'!C:C,'splitting ID'!B:B)</f>
        <v>ONE</v>
      </c>
      <c r="C635" t="s">
        <v>11561</v>
      </c>
      <c r="D635" t="s">
        <v>10835</v>
      </c>
      <c r="E635" t="s">
        <v>10859</v>
      </c>
      <c r="G635" t="s">
        <v>10512</v>
      </c>
      <c r="H635">
        <v>2</v>
      </c>
      <c r="I635" t="s">
        <v>10607</v>
      </c>
      <c r="J635" t="s">
        <v>11523</v>
      </c>
      <c r="K635" t="s">
        <v>11562</v>
      </c>
      <c r="L635">
        <v>37</v>
      </c>
      <c r="M635">
        <v>247</v>
      </c>
      <c r="N635">
        <v>267</v>
      </c>
      <c r="O635">
        <v>267</v>
      </c>
      <c r="P635">
        <v>15</v>
      </c>
      <c r="Q635">
        <v>10.5</v>
      </c>
      <c r="R635">
        <v>19.399999999999999</v>
      </c>
      <c r="S635" t="s">
        <v>11563</v>
      </c>
      <c r="T635">
        <v>247</v>
      </c>
      <c r="U635" s="17">
        <v>14.98</v>
      </c>
      <c r="V635" s="18">
        <v>14.98</v>
      </c>
    </row>
    <row r="636" spans="1:22" x14ac:dyDescent="0.2">
      <c r="A636" s="3" t="str">
        <f>_xlfn.XLOOKUP(FIN_STUDY_GROUP_INFECTION[[#This Row],[STUDY_GROUP_FK]],'splitting ID'!C:C,'splitting ID'!A:A)</f>
        <v>GARR_2021</v>
      </c>
      <c r="B636" s="3" t="str">
        <f>_xlfn.XLOOKUP(FIN_STUDY_GROUP_INFECTION[[#This Row],[STUDY_GROUP_FK]],'splitting ID'!C:C,'splitting ID'!B:B)</f>
        <v>ONE</v>
      </c>
      <c r="C636" t="s">
        <v>11566</v>
      </c>
      <c r="D636" t="s">
        <v>10858</v>
      </c>
      <c r="E636" t="s">
        <v>10859</v>
      </c>
      <c r="G636" t="s">
        <v>10512</v>
      </c>
      <c r="H636">
        <v>1</v>
      </c>
      <c r="I636" t="s">
        <v>10893</v>
      </c>
      <c r="J636" t="s">
        <v>11564</v>
      </c>
      <c r="L636">
        <v>10</v>
      </c>
      <c r="M636">
        <v>251</v>
      </c>
      <c r="N636">
        <v>251</v>
      </c>
      <c r="O636">
        <v>267</v>
      </c>
      <c r="P636">
        <v>4</v>
      </c>
      <c r="T636">
        <v>251</v>
      </c>
      <c r="U636" s="17">
        <v>3.98</v>
      </c>
      <c r="V636" s="18">
        <v>3.98</v>
      </c>
    </row>
    <row r="637" spans="1:22" x14ac:dyDescent="0.2">
      <c r="A637" s="3" t="str">
        <f>_xlfn.XLOOKUP(FIN_STUDY_GROUP_INFECTION[[#This Row],[STUDY_GROUP_FK]],'splitting ID'!C:C,'splitting ID'!A:A)</f>
        <v>GARR_2021</v>
      </c>
      <c r="B637" s="3" t="str">
        <f>_xlfn.XLOOKUP(FIN_STUDY_GROUP_INFECTION[[#This Row],[STUDY_GROUP_FK]],'splitting ID'!C:C,'splitting ID'!B:B)</f>
        <v>ONE</v>
      </c>
      <c r="C637" t="s">
        <v>11566</v>
      </c>
      <c r="D637" t="s">
        <v>10839</v>
      </c>
      <c r="E637" t="s">
        <v>10859</v>
      </c>
      <c r="G637" t="s">
        <v>10512</v>
      </c>
      <c r="H637">
        <v>1</v>
      </c>
      <c r="I637" t="s">
        <v>10607</v>
      </c>
      <c r="J637" t="s">
        <v>11523</v>
      </c>
      <c r="L637">
        <v>11</v>
      </c>
      <c r="M637">
        <v>251</v>
      </c>
      <c r="N637">
        <v>251</v>
      </c>
      <c r="O637">
        <v>267</v>
      </c>
      <c r="P637">
        <v>4.4000000000000004</v>
      </c>
      <c r="T637">
        <v>251</v>
      </c>
      <c r="U637" s="17">
        <v>4.38</v>
      </c>
      <c r="V637" s="18">
        <v>4.38</v>
      </c>
    </row>
    <row r="638" spans="1:22" x14ac:dyDescent="0.2">
      <c r="A638" s="3" t="str">
        <f>_xlfn.XLOOKUP(FIN_STUDY_GROUP_INFECTION[[#This Row],[STUDY_GROUP_FK]],'splitting ID'!C:C,'splitting ID'!A:A)</f>
        <v>GARR_2021</v>
      </c>
      <c r="B638" s="3" t="str">
        <f>_xlfn.XLOOKUP(FIN_STUDY_GROUP_INFECTION[[#This Row],[STUDY_GROUP_FK]],'splitting ID'!C:C,'splitting ID'!B:B)</f>
        <v>ONE</v>
      </c>
      <c r="C638" t="s">
        <v>11566</v>
      </c>
      <c r="D638" t="s">
        <v>10835</v>
      </c>
      <c r="E638" t="s">
        <v>10859</v>
      </c>
      <c r="G638" t="s">
        <v>10512</v>
      </c>
      <c r="H638">
        <v>1</v>
      </c>
      <c r="I638" t="s">
        <v>10607</v>
      </c>
      <c r="J638" t="s">
        <v>11523</v>
      </c>
      <c r="L638">
        <v>36</v>
      </c>
      <c r="M638">
        <v>251</v>
      </c>
      <c r="N638">
        <v>251</v>
      </c>
      <c r="O638">
        <v>267</v>
      </c>
      <c r="P638">
        <v>14.3</v>
      </c>
      <c r="T638">
        <v>251</v>
      </c>
      <c r="U638" s="17">
        <v>14.34</v>
      </c>
      <c r="V638" s="18">
        <v>14.34</v>
      </c>
    </row>
    <row r="639" spans="1:22" x14ac:dyDescent="0.2">
      <c r="A639" s="3" t="str">
        <f>_xlfn.XLOOKUP(FIN_STUDY_GROUP_INFECTION[[#This Row],[STUDY_GROUP_FK]],'splitting ID'!C:C,'splitting ID'!A:A)</f>
        <v>GATT_2017</v>
      </c>
      <c r="B639" s="3" t="str">
        <f>_xlfn.XLOOKUP(FIN_STUDY_GROUP_INFECTION[[#This Row],[STUDY_GROUP_FK]],'splitting ID'!C:C,'splitting ID'!B:B)</f>
        <v>ONE</v>
      </c>
      <c r="C639" t="s">
        <v>11790</v>
      </c>
      <c r="D639" t="s">
        <v>10858</v>
      </c>
      <c r="E639" t="s">
        <v>10836</v>
      </c>
      <c r="G639" t="s">
        <v>10512</v>
      </c>
      <c r="H639">
        <v>1</v>
      </c>
      <c r="I639" t="s">
        <v>10619</v>
      </c>
      <c r="J639" t="s">
        <v>11791</v>
      </c>
      <c r="L639">
        <v>14</v>
      </c>
      <c r="M639">
        <v>345</v>
      </c>
      <c r="N639">
        <v>345</v>
      </c>
      <c r="O639">
        <v>345</v>
      </c>
      <c r="P639">
        <v>4.0999999999999996</v>
      </c>
      <c r="T639">
        <v>345</v>
      </c>
      <c r="U639" s="17">
        <v>4.0599999999999996</v>
      </c>
      <c r="V639" s="18">
        <v>4.0599999999999996</v>
      </c>
    </row>
    <row r="640" spans="1:22" x14ac:dyDescent="0.2">
      <c r="A640" s="3" t="str">
        <f>_xlfn.XLOOKUP(FIN_STUDY_GROUP_INFECTION[[#This Row],[STUDY_GROUP_FK]],'splitting ID'!C:C,'splitting ID'!A:A)</f>
        <v>GAUT_2023</v>
      </c>
      <c r="B640" s="3" t="str">
        <f>_xlfn.XLOOKUP(FIN_STUDY_GROUP_INFECTION[[#This Row],[STUDY_GROUP_FK]],'splitting ID'!C:C,'splitting ID'!B:B)</f>
        <v>ONE</v>
      </c>
      <c r="C640" t="s">
        <v>11006</v>
      </c>
      <c r="D640" t="s">
        <v>10835</v>
      </c>
      <c r="E640" t="s">
        <v>5178</v>
      </c>
      <c r="F640" t="s">
        <v>11007</v>
      </c>
      <c r="G640" t="s">
        <v>10512</v>
      </c>
      <c r="H640">
        <v>1</v>
      </c>
      <c r="I640" t="s">
        <v>10619</v>
      </c>
      <c r="J640" t="s">
        <v>11008</v>
      </c>
      <c r="L640">
        <v>11</v>
      </c>
      <c r="N640">
        <v>108</v>
      </c>
      <c r="O640">
        <v>108</v>
      </c>
      <c r="S640" t="s">
        <v>11009</v>
      </c>
      <c r="T640">
        <v>108</v>
      </c>
      <c r="U640" s="17">
        <v>10.185185185</v>
      </c>
      <c r="V640" s="18">
        <v>10.19</v>
      </c>
    </row>
    <row r="641" spans="1:22" x14ac:dyDescent="0.2">
      <c r="A641" s="3" t="str">
        <f>_xlfn.XLOOKUP(FIN_STUDY_GROUP_INFECTION[[#This Row],[STUDY_GROUP_FK]],'splitting ID'!C:C,'splitting ID'!A:A)</f>
        <v>GHAL_2021</v>
      </c>
      <c r="B641" s="3" t="str">
        <f>_xlfn.XLOOKUP(FIN_STUDY_GROUP_INFECTION[[#This Row],[STUDY_GROUP_FK]],'splitting ID'!C:C,'splitting ID'!B:B)</f>
        <v>ONE</v>
      </c>
      <c r="C641" t="s">
        <v>11435</v>
      </c>
      <c r="D641" t="s">
        <v>10858</v>
      </c>
      <c r="E641" t="s">
        <v>10859</v>
      </c>
      <c r="G641" t="s">
        <v>10512</v>
      </c>
      <c r="H641">
        <v>3</v>
      </c>
      <c r="I641" t="s">
        <v>10619</v>
      </c>
      <c r="J641" t="s">
        <v>11436</v>
      </c>
      <c r="K641" t="s">
        <v>11437</v>
      </c>
      <c r="L641">
        <v>63</v>
      </c>
      <c r="M641">
        <v>234</v>
      </c>
      <c r="N641">
        <v>234</v>
      </c>
      <c r="O641">
        <v>234</v>
      </c>
      <c r="P641">
        <v>26.9</v>
      </c>
      <c r="T641">
        <v>234</v>
      </c>
      <c r="U641" s="17">
        <v>26.92</v>
      </c>
      <c r="V641" s="18">
        <v>26.92</v>
      </c>
    </row>
    <row r="642" spans="1:22" x14ac:dyDescent="0.2">
      <c r="A642" s="3" t="str">
        <f>_xlfn.XLOOKUP(FIN_STUDY_GROUP_INFECTION[[#This Row],[STUDY_GROUP_FK]],'splitting ID'!C:C,'splitting ID'!A:A)</f>
        <v>GILL_2020</v>
      </c>
      <c r="B642" s="3" t="str">
        <f>_xlfn.XLOOKUP(FIN_STUDY_GROUP_INFECTION[[#This Row],[STUDY_GROUP_FK]],'splitting ID'!C:C,'splitting ID'!B:B)</f>
        <v>ONE</v>
      </c>
      <c r="C642" t="s">
        <v>11438</v>
      </c>
      <c r="D642" t="s">
        <v>10858</v>
      </c>
      <c r="E642" t="s">
        <v>10859</v>
      </c>
      <c r="G642" t="s">
        <v>6970</v>
      </c>
      <c r="H642">
        <v>1</v>
      </c>
      <c r="I642" t="s">
        <v>10607</v>
      </c>
      <c r="J642" t="s">
        <v>11439</v>
      </c>
      <c r="L642">
        <v>12</v>
      </c>
      <c r="M642">
        <v>130</v>
      </c>
      <c r="N642">
        <v>130</v>
      </c>
      <c r="O642">
        <v>130</v>
      </c>
      <c r="P642">
        <v>9</v>
      </c>
      <c r="T642">
        <v>130</v>
      </c>
      <c r="U642" s="17">
        <v>9.23</v>
      </c>
      <c r="V642" s="18">
        <v>9.23</v>
      </c>
    </row>
    <row r="643" spans="1:22" x14ac:dyDescent="0.2">
      <c r="A643" s="3" t="str">
        <f>_xlfn.XLOOKUP(FIN_STUDY_GROUP_INFECTION[[#This Row],[STUDY_GROUP_FK]],'splitting ID'!C:C,'splitting ID'!A:A)</f>
        <v>GILL_2020</v>
      </c>
      <c r="B643" s="3" t="str">
        <f>_xlfn.XLOOKUP(FIN_STUDY_GROUP_INFECTION[[#This Row],[STUDY_GROUP_FK]],'splitting ID'!C:C,'splitting ID'!B:B)</f>
        <v>ONE</v>
      </c>
      <c r="C643" t="s">
        <v>11438</v>
      </c>
      <c r="D643" t="s">
        <v>10839</v>
      </c>
      <c r="E643" t="s">
        <v>10859</v>
      </c>
      <c r="G643" t="s">
        <v>6970</v>
      </c>
      <c r="H643">
        <v>1</v>
      </c>
      <c r="I643" t="s">
        <v>10607</v>
      </c>
      <c r="J643" t="s">
        <v>11439</v>
      </c>
      <c r="L643">
        <v>13</v>
      </c>
      <c r="M643">
        <v>130</v>
      </c>
      <c r="N643">
        <v>130</v>
      </c>
      <c r="O643">
        <v>130</v>
      </c>
      <c r="P643">
        <v>10</v>
      </c>
      <c r="T643">
        <v>130</v>
      </c>
      <c r="U643" s="17">
        <v>10</v>
      </c>
      <c r="V643" s="18">
        <v>10</v>
      </c>
    </row>
    <row r="644" spans="1:22" x14ac:dyDescent="0.2">
      <c r="A644" s="3" t="str">
        <f>_xlfn.XLOOKUP(FIN_STUDY_GROUP_INFECTION[[#This Row],[STUDY_GROUP_FK]],'splitting ID'!C:C,'splitting ID'!A:A)</f>
        <v>GILL_2020</v>
      </c>
      <c r="B644" s="3" t="str">
        <f>_xlfn.XLOOKUP(FIN_STUDY_GROUP_INFECTION[[#This Row],[STUDY_GROUP_FK]],'splitting ID'!C:C,'splitting ID'!B:B)</f>
        <v>ONE</v>
      </c>
      <c r="C644" t="s">
        <v>11438</v>
      </c>
      <c r="D644" t="s">
        <v>10835</v>
      </c>
      <c r="E644" t="s">
        <v>10859</v>
      </c>
      <c r="G644" t="s">
        <v>6970</v>
      </c>
      <c r="H644">
        <v>1</v>
      </c>
      <c r="I644" t="s">
        <v>10607</v>
      </c>
      <c r="J644" t="s">
        <v>11439</v>
      </c>
      <c r="L644">
        <v>43</v>
      </c>
      <c r="M644">
        <v>130</v>
      </c>
      <c r="N644">
        <v>130</v>
      </c>
      <c r="O644">
        <v>130</v>
      </c>
      <c r="P644">
        <v>33</v>
      </c>
      <c r="T644">
        <v>130</v>
      </c>
      <c r="U644" s="17">
        <v>33.08</v>
      </c>
      <c r="V644" s="18">
        <v>33.08</v>
      </c>
    </row>
    <row r="645" spans="1:22" x14ac:dyDescent="0.2">
      <c r="A645" s="3" t="str">
        <f>_xlfn.XLOOKUP(FIN_STUDY_GROUP_INFECTION[[#This Row],[STUDY_GROUP_FK]],'splitting ID'!C:C,'splitting ID'!A:A)</f>
        <v>GINI_2017</v>
      </c>
      <c r="B645" s="3" t="str">
        <f>_xlfn.XLOOKUP(FIN_STUDY_GROUP_INFECTION[[#This Row],[STUDY_GROUP_FK]],'splitting ID'!C:C,'splitting ID'!B:B)</f>
        <v>ONE</v>
      </c>
      <c r="C645" t="s">
        <v>11792</v>
      </c>
      <c r="D645" t="s">
        <v>10839</v>
      </c>
      <c r="E645" t="s">
        <v>10841</v>
      </c>
      <c r="G645" t="s">
        <v>10512</v>
      </c>
      <c r="H645">
        <v>1</v>
      </c>
      <c r="I645" t="s">
        <v>10607</v>
      </c>
      <c r="J645" t="s">
        <v>11710</v>
      </c>
      <c r="L645">
        <v>35</v>
      </c>
      <c r="M645">
        <v>655</v>
      </c>
      <c r="N645">
        <v>655</v>
      </c>
      <c r="O645">
        <v>655</v>
      </c>
      <c r="P645">
        <v>6</v>
      </c>
      <c r="Q645">
        <v>3.8</v>
      </c>
      <c r="R645">
        <v>9.4</v>
      </c>
      <c r="S645" t="s">
        <v>11793</v>
      </c>
      <c r="T645">
        <v>655</v>
      </c>
      <c r="U645" s="17">
        <v>5.34</v>
      </c>
      <c r="V645" s="18">
        <v>6</v>
      </c>
    </row>
    <row r="646" spans="1:22" x14ac:dyDescent="0.2">
      <c r="A646" s="3" t="str">
        <f>_xlfn.XLOOKUP(FIN_STUDY_GROUP_INFECTION[[#This Row],[STUDY_GROUP_FK]],'splitting ID'!C:C,'splitting ID'!A:A)</f>
        <v>GINI_2017</v>
      </c>
      <c r="B646" s="3" t="str">
        <f>_xlfn.XLOOKUP(FIN_STUDY_GROUP_INFECTION[[#This Row],[STUDY_GROUP_FK]],'splitting ID'!C:C,'splitting ID'!B:B)</f>
        <v>ONE</v>
      </c>
      <c r="C646" t="s">
        <v>11792</v>
      </c>
      <c r="D646" t="s">
        <v>10835</v>
      </c>
      <c r="E646" t="s">
        <v>10841</v>
      </c>
      <c r="G646" t="s">
        <v>10512</v>
      </c>
      <c r="H646">
        <v>1</v>
      </c>
      <c r="I646" t="s">
        <v>10607</v>
      </c>
      <c r="J646" t="s">
        <v>11710</v>
      </c>
      <c r="L646">
        <v>38</v>
      </c>
      <c r="M646">
        <v>655</v>
      </c>
      <c r="N646">
        <v>655</v>
      </c>
      <c r="O646">
        <v>655</v>
      </c>
      <c r="P646">
        <v>7</v>
      </c>
      <c r="Q646">
        <v>4.0999999999999996</v>
      </c>
      <c r="R646">
        <v>11.2</v>
      </c>
      <c r="S646" t="s">
        <v>11793</v>
      </c>
      <c r="T646">
        <v>655</v>
      </c>
      <c r="U646" s="17">
        <v>5.8</v>
      </c>
      <c r="V646" s="18">
        <v>7</v>
      </c>
    </row>
    <row r="647" spans="1:22" x14ac:dyDescent="0.2">
      <c r="A647" s="3" t="str">
        <f>_xlfn.XLOOKUP(FIN_STUDY_GROUP_INFECTION[[#This Row],[STUDY_GROUP_FK]],'splitting ID'!C:C,'splitting ID'!A:A)</f>
        <v>GINI_2017</v>
      </c>
      <c r="B647" s="3" t="str">
        <f>_xlfn.XLOOKUP(FIN_STUDY_GROUP_INFECTION[[#This Row],[STUDY_GROUP_FK]],'splitting ID'!C:C,'splitting ID'!B:B)</f>
        <v>ONE</v>
      </c>
      <c r="C647" t="s">
        <v>11792</v>
      </c>
      <c r="D647" t="s">
        <v>10858</v>
      </c>
      <c r="E647" t="s">
        <v>10841</v>
      </c>
      <c r="G647" t="s">
        <v>10512</v>
      </c>
      <c r="H647">
        <v>1</v>
      </c>
      <c r="I647" t="s">
        <v>10607</v>
      </c>
      <c r="J647" t="s">
        <v>11794</v>
      </c>
      <c r="L647">
        <v>51</v>
      </c>
      <c r="M647">
        <v>655</v>
      </c>
      <c r="N647">
        <v>655</v>
      </c>
      <c r="O647">
        <v>655</v>
      </c>
      <c r="P647">
        <v>8.4</v>
      </c>
      <c r="Q647">
        <v>5.4</v>
      </c>
      <c r="R647">
        <v>12.8</v>
      </c>
      <c r="S647" t="s">
        <v>11793</v>
      </c>
      <c r="T647">
        <v>655</v>
      </c>
      <c r="U647" s="17">
        <v>7.79</v>
      </c>
      <c r="V647" s="18">
        <v>5.4</v>
      </c>
    </row>
    <row r="648" spans="1:22" x14ac:dyDescent="0.2">
      <c r="A648" s="3" t="str">
        <f>_xlfn.XLOOKUP(FIN_STUDY_GROUP_INFECTION[[#This Row],[STUDY_GROUP_FK]],'splitting ID'!C:C,'splitting ID'!A:A)</f>
        <v>GIUL_2015</v>
      </c>
      <c r="B648" s="3" t="str">
        <f>_xlfn.XLOOKUP(FIN_STUDY_GROUP_INFECTION[[#This Row],[STUDY_GROUP_FK]],'splitting ID'!C:C,'splitting ID'!B:B)</f>
        <v>ONE</v>
      </c>
      <c r="C648" t="s">
        <v>11795</v>
      </c>
      <c r="D648" t="s">
        <v>10839</v>
      </c>
      <c r="E648" t="s">
        <v>10872</v>
      </c>
      <c r="G648" t="s">
        <v>10606</v>
      </c>
      <c r="H648">
        <v>1</v>
      </c>
      <c r="I648" t="s">
        <v>10607</v>
      </c>
      <c r="J648" t="s">
        <v>11796</v>
      </c>
      <c r="L648">
        <v>44</v>
      </c>
      <c r="M648">
        <v>401</v>
      </c>
      <c r="N648">
        <v>402</v>
      </c>
      <c r="O648">
        <v>402</v>
      </c>
      <c r="S648" t="s">
        <v>11798</v>
      </c>
      <c r="T648">
        <v>401</v>
      </c>
      <c r="U648" s="17">
        <v>10.97</v>
      </c>
      <c r="V648" s="18">
        <v>10.97</v>
      </c>
    </row>
    <row r="649" spans="1:22" x14ac:dyDescent="0.2">
      <c r="A649" s="3" t="str">
        <f>_xlfn.XLOOKUP(FIN_STUDY_GROUP_INFECTION[[#This Row],[STUDY_GROUP_FK]],'splitting ID'!C:C,'splitting ID'!A:A)</f>
        <v>GIUL_2015</v>
      </c>
      <c r="B649" s="3" t="str">
        <f>_xlfn.XLOOKUP(FIN_STUDY_GROUP_INFECTION[[#This Row],[STUDY_GROUP_FK]],'splitting ID'!C:C,'splitting ID'!B:B)</f>
        <v>ONE</v>
      </c>
      <c r="C649" t="s">
        <v>11795</v>
      </c>
      <c r="D649" t="s">
        <v>10835</v>
      </c>
      <c r="E649" t="s">
        <v>10872</v>
      </c>
      <c r="G649" t="s">
        <v>10606</v>
      </c>
      <c r="H649">
        <v>1</v>
      </c>
      <c r="I649" t="s">
        <v>10607</v>
      </c>
      <c r="J649" t="s">
        <v>11796</v>
      </c>
      <c r="L649">
        <v>132</v>
      </c>
      <c r="M649">
        <v>401</v>
      </c>
      <c r="N649">
        <v>402</v>
      </c>
      <c r="O649">
        <v>402</v>
      </c>
      <c r="S649" t="s">
        <v>11797</v>
      </c>
      <c r="T649">
        <v>401</v>
      </c>
      <c r="U649" s="17">
        <v>32.92</v>
      </c>
      <c r="V649" s="18">
        <v>32.92</v>
      </c>
    </row>
    <row r="650" spans="1:22" x14ac:dyDescent="0.2">
      <c r="A650" s="3" t="str">
        <f>_xlfn.XLOOKUP(FIN_STUDY_GROUP_INFECTION[[#This Row],[STUDY_GROUP_FK]],'splitting ID'!C:C,'splitting ID'!A:A)</f>
        <v>GLEH_2016</v>
      </c>
      <c r="B650" s="3" t="str">
        <f>_xlfn.XLOOKUP(FIN_STUDY_GROUP_INFECTION[[#This Row],[STUDY_GROUP_FK]],'splitting ID'!C:C,'splitting ID'!B:B)</f>
        <v>ONE</v>
      </c>
      <c r="C650" t="s">
        <v>11799</v>
      </c>
      <c r="D650" t="s">
        <v>10858</v>
      </c>
      <c r="E650" t="s">
        <v>10859</v>
      </c>
      <c r="G650" t="s">
        <v>6970</v>
      </c>
      <c r="H650">
        <v>1</v>
      </c>
      <c r="I650" t="s">
        <v>10860</v>
      </c>
      <c r="J650" t="s">
        <v>11800</v>
      </c>
      <c r="L650">
        <v>30</v>
      </c>
      <c r="M650">
        <v>193</v>
      </c>
      <c r="N650">
        <v>201</v>
      </c>
      <c r="O650">
        <v>201</v>
      </c>
      <c r="P650">
        <v>16</v>
      </c>
      <c r="Q650">
        <v>11</v>
      </c>
      <c r="R650">
        <v>21</v>
      </c>
      <c r="T650">
        <v>193</v>
      </c>
      <c r="U650" s="17">
        <v>15.54</v>
      </c>
      <c r="V650" s="18">
        <v>15.54</v>
      </c>
    </row>
    <row r="651" spans="1:22" x14ac:dyDescent="0.2">
      <c r="A651" s="3" t="str">
        <f>_xlfn.XLOOKUP(FIN_STUDY_GROUP_INFECTION[[#This Row],[STUDY_GROUP_FK]],'splitting ID'!C:C,'splitting ID'!A:A)</f>
        <v>GOES_2022</v>
      </c>
      <c r="B651" s="3" t="str">
        <f>_xlfn.XLOOKUP(FIN_STUDY_GROUP_INFECTION[[#This Row],[STUDY_GROUP_FK]],'splitting ID'!C:C,'splitting ID'!B:B)</f>
        <v>ONE</v>
      </c>
      <c r="C651" t="s">
        <v>11010</v>
      </c>
      <c r="D651" t="s">
        <v>10835</v>
      </c>
      <c r="E651" t="s">
        <v>10513</v>
      </c>
      <c r="G651" t="s">
        <v>10512</v>
      </c>
      <c r="H651">
        <v>1</v>
      </c>
      <c r="I651" t="s">
        <v>10882</v>
      </c>
      <c r="J651" t="s">
        <v>11011</v>
      </c>
      <c r="L651">
        <v>66</v>
      </c>
      <c r="N651">
        <v>107</v>
      </c>
      <c r="O651">
        <v>107</v>
      </c>
      <c r="S651" t="s">
        <v>11012</v>
      </c>
      <c r="T651">
        <v>107</v>
      </c>
      <c r="U651" s="17">
        <v>61.682242991000003</v>
      </c>
      <c r="V651" s="18">
        <v>61.68</v>
      </c>
    </row>
    <row r="652" spans="1:22" x14ac:dyDescent="0.2">
      <c r="A652" s="3" t="str">
        <f>_xlfn.XLOOKUP(FIN_STUDY_GROUP_INFECTION[[#This Row],[STUDY_GROUP_FK]],'splitting ID'!C:C,'splitting ID'!A:A)</f>
        <v>GOLD_2018</v>
      </c>
      <c r="B652" s="3" t="str">
        <f>_xlfn.XLOOKUP(FIN_STUDY_GROUP_INFECTION[[#This Row],[STUDY_GROUP_FK]],'splitting ID'!C:C,'splitting ID'!B:B)</f>
        <v>ONE</v>
      </c>
      <c r="C652" t="s">
        <v>11801</v>
      </c>
      <c r="D652" t="s">
        <v>10839</v>
      </c>
      <c r="E652" t="s">
        <v>7784</v>
      </c>
      <c r="F652" t="s">
        <v>11802</v>
      </c>
      <c r="G652" t="s">
        <v>6970</v>
      </c>
      <c r="H652">
        <v>1</v>
      </c>
      <c r="I652" t="s">
        <v>10607</v>
      </c>
      <c r="J652" t="s">
        <v>11803</v>
      </c>
      <c r="L652">
        <v>104</v>
      </c>
      <c r="M652">
        <v>995</v>
      </c>
      <c r="N652">
        <v>995</v>
      </c>
      <c r="O652">
        <v>995</v>
      </c>
      <c r="P652">
        <v>10.5</v>
      </c>
      <c r="T652">
        <v>995</v>
      </c>
      <c r="U652" s="17">
        <v>10.45</v>
      </c>
      <c r="V652" s="18">
        <v>10.45</v>
      </c>
    </row>
    <row r="653" spans="1:22" x14ac:dyDescent="0.2">
      <c r="A653" s="3" t="str">
        <f>_xlfn.XLOOKUP(FIN_STUDY_GROUP_INFECTION[[#This Row],[STUDY_GROUP_FK]],'splitting ID'!C:C,'splitting ID'!A:A)</f>
        <v>GOLD_2018</v>
      </c>
      <c r="B653" s="3" t="str">
        <f>_xlfn.XLOOKUP(FIN_STUDY_GROUP_INFECTION[[#This Row],[STUDY_GROUP_FK]],'splitting ID'!C:C,'splitting ID'!B:B)</f>
        <v>ONE</v>
      </c>
      <c r="C653" t="s">
        <v>11801</v>
      </c>
      <c r="D653" t="s">
        <v>10835</v>
      </c>
      <c r="E653" t="s">
        <v>7784</v>
      </c>
      <c r="F653" t="s">
        <v>11802</v>
      </c>
      <c r="G653" t="s">
        <v>6970</v>
      </c>
      <c r="H653">
        <v>1</v>
      </c>
      <c r="I653" t="s">
        <v>10607</v>
      </c>
      <c r="J653" t="s">
        <v>11803</v>
      </c>
      <c r="L653">
        <v>114</v>
      </c>
      <c r="M653">
        <v>995</v>
      </c>
      <c r="N653">
        <v>995</v>
      </c>
      <c r="O653">
        <v>995</v>
      </c>
      <c r="P653">
        <v>11.5</v>
      </c>
      <c r="T653">
        <v>995</v>
      </c>
      <c r="U653" s="17">
        <v>11.46</v>
      </c>
      <c r="V653" s="18">
        <v>11.46</v>
      </c>
    </row>
    <row r="654" spans="1:22" x14ac:dyDescent="0.2">
      <c r="A654" s="3" t="str">
        <f>_xlfn.XLOOKUP(FIN_STUDY_GROUP_INFECTION[[#This Row],[STUDY_GROUP_FK]],'splitting ID'!C:C,'splitting ID'!A:A)</f>
        <v>GOME_2019</v>
      </c>
      <c r="B654" s="3" t="str">
        <f>_xlfn.XLOOKUP(FIN_STUDY_GROUP_INFECTION[[#This Row],[STUDY_GROUP_FK]],'splitting ID'!C:C,'splitting ID'!B:B)</f>
        <v>ONE</v>
      </c>
      <c r="C654" t="s">
        <v>11567</v>
      </c>
      <c r="D654" t="s">
        <v>10858</v>
      </c>
      <c r="E654" t="s">
        <v>10859</v>
      </c>
      <c r="G654" t="s">
        <v>10512</v>
      </c>
      <c r="H654">
        <v>1</v>
      </c>
      <c r="I654" t="s">
        <v>10860</v>
      </c>
      <c r="J654" t="s">
        <v>10988</v>
      </c>
      <c r="L654">
        <v>1</v>
      </c>
      <c r="M654">
        <v>226</v>
      </c>
      <c r="N654">
        <v>226</v>
      </c>
      <c r="O654">
        <v>226</v>
      </c>
      <c r="P654">
        <v>0.4</v>
      </c>
      <c r="T654">
        <v>226</v>
      </c>
      <c r="U654" s="17">
        <v>0.44</v>
      </c>
      <c r="V654" s="18">
        <v>0.44</v>
      </c>
    </row>
    <row r="655" spans="1:22" x14ac:dyDescent="0.2">
      <c r="A655" s="3" t="str">
        <f>_xlfn.XLOOKUP(FIN_STUDY_GROUP_INFECTION[[#This Row],[STUDY_GROUP_FK]],'splitting ID'!C:C,'splitting ID'!A:A)</f>
        <v>GOMI_2014</v>
      </c>
      <c r="B655" s="3" t="str">
        <f>_xlfn.XLOOKUP(FIN_STUDY_GROUP_INFECTION[[#This Row],[STUDY_GROUP_FK]],'splitting ID'!C:C,'splitting ID'!B:B)</f>
        <v>ONE</v>
      </c>
      <c r="C655" t="s">
        <v>12614</v>
      </c>
      <c r="D655" t="s">
        <v>10835</v>
      </c>
      <c r="E655" t="s">
        <v>10836</v>
      </c>
      <c r="G655" t="s">
        <v>10512</v>
      </c>
      <c r="H655">
        <v>1</v>
      </c>
      <c r="I655" t="s">
        <v>10607</v>
      </c>
      <c r="J655" t="s">
        <v>12615</v>
      </c>
      <c r="L655">
        <v>13</v>
      </c>
      <c r="M655">
        <v>348</v>
      </c>
      <c r="N655">
        <v>348</v>
      </c>
      <c r="O655">
        <v>350</v>
      </c>
      <c r="P655">
        <v>3.7</v>
      </c>
      <c r="T655">
        <v>348</v>
      </c>
      <c r="U655" s="17">
        <v>3.74</v>
      </c>
      <c r="V655" s="18">
        <v>3.74</v>
      </c>
    </row>
    <row r="656" spans="1:22" x14ac:dyDescent="0.2">
      <c r="A656" s="3" t="str">
        <f>_xlfn.XLOOKUP(FIN_STUDY_GROUP_INFECTION[[#This Row],[STUDY_GROUP_FK]],'splitting ID'!C:C,'splitting ID'!A:A)</f>
        <v>GOMI_2014</v>
      </c>
      <c r="B656" s="3" t="str">
        <f>_xlfn.XLOOKUP(FIN_STUDY_GROUP_INFECTION[[#This Row],[STUDY_GROUP_FK]],'splitting ID'!C:C,'splitting ID'!B:B)</f>
        <v>ONE</v>
      </c>
      <c r="C656" t="s">
        <v>12614</v>
      </c>
      <c r="D656" t="s">
        <v>10858</v>
      </c>
      <c r="E656" t="s">
        <v>10836</v>
      </c>
      <c r="G656" t="s">
        <v>10512</v>
      </c>
      <c r="H656">
        <v>1</v>
      </c>
      <c r="I656" t="s">
        <v>10607</v>
      </c>
      <c r="J656" t="s">
        <v>12616</v>
      </c>
      <c r="L656">
        <v>25</v>
      </c>
      <c r="M656">
        <v>349</v>
      </c>
      <c r="N656">
        <v>349</v>
      </c>
      <c r="O656">
        <v>350</v>
      </c>
      <c r="P656">
        <v>7.2</v>
      </c>
      <c r="T656">
        <v>349</v>
      </c>
      <c r="U656" s="17">
        <v>7.16</v>
      </c>
      <c r="V656" s="18">
        <v>7.16</v>
      </c>
    </row>
    <row r="657" spans="1:22" x14ac:dyDescent="0.2">
      <c r="A657" s="3" t="str">
        <f>_xlfn.XLOOKUP(FIN_STUDY_GROUP_INFECTION[[#This Row],[STUDY_GROUP_FK]],'splitting ID'!C:C,'splitting ID'!A:A)</f>
        <v>GOMI_2014</v>
      </c>
      <c r="B657" s="3" t="str">
        <f>_xlfn.XLOOKUP(FIN_STUDY_GROUP_INFECTION[[#This Row],[STUDY_GROUP_FK]],'splitting ID'!C:C,'splitting ID'!B:B)</f>
        <v>ONE</v>
      </c>
      <c r="C657" t="s">
        <v>12614</v>
      </c>
      <c r="D657" t="s">
        <v>10839</v>
      </c>
      <c r="E657" t="s">
        <v>10836</v>
      </c>
      <c r="G657" t="s">
        <v>10512</v>
      </c>
      <c r="H657">
        <v>1</v>
      </c>
      <c r="I657" t="s">
        <v>10607</v>
      </c>
      <c r="J657" t="s">
        <v>12615</v>
      </c>
      <c r="M657">
        <v>349</v>
      </c>
      <c r="N657">
        <v>349</v>
      </c>
      <c r="O657">
        <v>350</v>
      </c>
      <c r="P657">
        <v>2.2999999999999998</v>
      </c>
      <c r="S657" t="s">
        <v>10614</v>
      </c>
      <c r="T657">
        <v>349</v>
      </c>
      <c r="U657" s="17"/>
      <c r="V657" s="18">
        <v>2.2999999999999998</v>
      </c>
    </row>
    <row r="658" spans="1:22" x14ac:dyDescent="0.2">
      <c r="A658" s="3" t="str">
        <f>_xlfn.XLOOKUP(FIN_STUDY_GROUP_INFECTION[[#This Row],[STUDY_GROUP_FK]],'splitting ID'!C:C,'splitting ID'!A:A)</f>
        <v>GORE_2024</v>
      </c>
      <c r="B658" s="3" t="str">
        <f>_xlfn.XLOOKUP(FIN_STUDY_GROUP_INFECTION[[#This Row],[STUDY_GROUP_FK]],'splitting ID'!C:C,'splitting ID'!B:B)</f>
        <v>TZA</v>
      </c>
      <c r="C658" t="s">
        <v>10530</v>
      </c>
      <c r="D658" t="s">
        <v>10839</v>
      </c>
      <c r="E658" t="s">
        <v>10950</v>
      </c>
      <c r="G658" t="s">
        <v>10512</v>
      </c>
      <c r="H658">
        <v>1</v>
      </c>
      <c r="I658" t="s">
        <v>10607</v>
      </c>
      <c r="J658" t="s">
        <v>11015</v>
      </c>
      <c r="L658">
        <v>11</v>
      </c>
      <c r="N658">
        <v>590</v>
      </c>
      <c r="O658">
        <v>590</v>
      </c>
      <c r="P658">
        <v>1.9</v>
      </c>
      <c r="Q658">
        <v>1</v>
      </c>
      <c r="R658">
        <v>3.3</v>
      </c>
      <c r="S658" t="s">
        <v>11014</v>
      </c>
      <c r="T658">
        <v>590</v>
      </c>
      <c r="U658" s="17">
        <v>1.8644067799999999</v>
      </c>
      <c r="V658" s="18">
        <v>1.86</v>
      </c>
    </row>
    <row r="659" spans="1:22" x14ac:dyDescent="0.2">
      <c r="A659" s="3" t="str">
        <f>_xlfn.XLOOKUP(FIN_STUDY_GROUP_INFECTION[[#This Row],[STUDY_GROUP_FK]],'splitting ID'!C:C,'splitting ID'!A:A)</f>
        <v>GORE_2024</v>
      </c>
      <c r="B659" s="3" t="str">
        <f>_xlfn.XLOOKUP(FIN_STUDY_GROUP_INFECTION[[#This Row],[STUDY_GROUP_FK]],'splitting ID'!C:C,'splitting ID'!B:B)</f>
        <v>MWI</v>
      </c>
      <c r="C659" t="s">
        <v>10529</v>
      </c>
      <c r="D659" t="s">
        <v>10839</v>
      </c>
      <c r="E659" t="s">
        <v>10950</v>
      </c>
      <c r="G659" t="s">
        <v>10512</v>
      </c>
      <c r="H659">
        <v>1</v>
      </c>
      <c r="I659" t="s">
        <v>10607</v>
      </c>
      <c r="J659" t="s">
        <v>11015</v>
      </c>
      <c r="L659">
        <v>11</v>
      </c>
      <c r="N659">
        <v>355</v>
      </c>
      <c r="O659">
        <v>355</v>
      </c>
      <c r="P659">
        <v>3.1</v>
      </c>
      <c r="Q659">
        <v>1.7</v>
      </c>
      <c r="R659">
        <v>5.5</v>
      </c>
      <c r="S659" t="s">
        <v>11014</v>
      </c>
      <c r="T659">
        <v>355</v>
      </c>
      <c r="U659" s="17">
        <v>3.098591549</v>
      </c>
      <c r="V659" s="18">
        <v>3.1</v>
      </c>
    </row>
    <row r="660" spans="1:22" x14ac:dyDescent="0.2">
      <c r="A660" s="3" t="str">
        <f>_xlfn.XLOOKUP(FIN_STUDY_GROUP_INFECTION[[#This Row],[STUDY_GROUP_FK]],'splitting ID'!C:C,'splitting ID'!A:A)</f>
        <v>GORE_2024</v>
      </c>
      <c r="B660" s="3" t="str">
        <f>_xlfn.XLOOKUP(FIN_STUDY_GROUP_INFECTION[[#This Row],[STUDY_GROUP_FK]],'splitting ID'!C:C,'splitting ID'!B:B)</f>
        <v>KEN</v>
      </c>
      <c r="C660" t="s">
        <v>10525</v>
      </c>
      <c r="D660" t="s">
        <v>10839</v>
      </c>
      <c r="E660" t="s">
        <v>10950</v>
      </c>
      <c r="G660" t="s">
        <v>10512</v>
      </c>
      <c r="H660">
        <v>1</v>
      </c>
      <c r="I660" t="s">
        <v>10607</v>
      </c>
      <c r="J660" t="s">
        <v>11015</v>
      </c>
      <c r="L660">
        <v>16</v>
      </c>
      <c r="N660">
        <v>486</v>
      </c>
      <c r="O660">
        <v>486</v>
      </c>
      <c r="P660">
        <v>3.3</v>
      </c>
      <c r="Q660">
        <v>2</v>
      </c>
      <c r="R660">
        <v>5.3</v>
      </c>
      <c r="S660" t="s">
        <v>11014</v>
      </c>
      <c r="T660">
        <v>486</v>
      </c>
      <c r="U660" s="17">
        <v>3.2921810699999998</v>
      </c>
      <c r="V660" s="18">
        <v>3.29</v>
      </c>
    </row>
    <row r="661" spans="1:22" x14ac:dyDescent="0.2">
      <c r="A661" s="3" t="str">
        <f>_xlfn.XLOOKUP(FIN_STUDY_GROUP_INFECTION[[#This Row],[STUDY_GROUP_FK]],'splitting ID'!C:C,'splitting ID'!A:A)</f>
        <v>GORE_2024</v>
      </c>
      <c r="B661" s="3" t="str">
        <f>_xlfn.XLOOKUP(FIN_STUDY_GROUP_INFECTION[[#This Row],[STUDY_GROUP_FK]],'splitting ID'!C:C,'splitting ID'!B:B)</f>
        <v>MWI</v>
      </c>
      <c r="C661" t="s">
        <v>10529</v>
      </c>
      <c r="D661" t="s">
        <v>10835</v>
      </c>
      <c r="E661" t="s">
        <v>10950</v>
      </c>
      <c r="G661" t="s">
        <v>10512</v>
      </c>
      <c r="H661">
        <v>1</v>
      </c>
      <c r="I661" t="s">
        <v>10607</v>
      </c>
      <c r="J661" t="s">
        <v>11015</v>
      </c>
      <c r="L661">
        <v>31</v>
      </c>
      <c r="N661">
        <v>355</v>
      </c>
      <c r="O661">
        <v>355</v>
      </c>
      <c r="P661">
        <v>8.6999999999999993</v>
      </c>
      <c r="Q661">
        <v>6.2</v>
      </c>
      <c r="R661">
        <v>12.2</v>
      </c>
      <c r="S661" t="s">
        <v>11014</v>
      </c>
      <c r="T661">
        <v>355</v>
      </c>
      <c r="U661" s="17">
        <v>8.7323943659999994</v>
      </c>
      <c r="V661" s="18">
        <v>8.73</v>
      </c>
    </row>
    <row r="662" spans="1:22" x14ac:dyDescent="0.2">
      <c r="A662" s="3" t="str">
        <f>_xlfn.XLOOKUP(FIN_STUDY_GROUP_INFECTION[[#This Row],[STUDY_GROUP_FK]],'splitting ID'!C:C,'splitting ID'!A:A)</f>
        <v>GORE_2024</v>
      </c>
      <c r="B662" s="3" t="str">
        <f>_xlfn.XLOOKUP(FIN_STUDY_GROUP_INFECTION[[#This Row],[STUDY_GROUP_FK]],'splitting ID'!C:C,'splitting ID'!B:B)</f>
        <v>TZA</v>
      </c>
      <c r="C662" t="s">
        <v>10530</v>
      </c>
      <c r="D662" t="s">
        <v>10835</v>
      </c>
      <c r="E662" t="s">
        <v>10950</v>
      </c>
      <c r="G662" t="s">
        <v>10512</v>
      </c>
      <c r="H662">
        <v>1</v>
      </c>
      <c r="I662" t="s">
        <v>10607</v>
      </c>
      <c r="J662" t="s">
        <v>11015</v>
      </c>
      <c r="L662">
        <v>65</v>
      </c>
      <c r="N662">
        <v>590</v>
      </c>
      <c r="O662">
        <v>590</v>
      </c>
      <c r="P662">
        <v>11</v>
      </c>
      <c r="Q662">
        <v>8.6999999999999993</v>
      </c>
      <c r="R662">
        <v>13.8</v>
      </c>
      <c r="S662" t="s">
        <v>11014</v>
      </c>
      <c r="T662">
        <v>590</v>
      </c>
      <c r="U662" s="17">
        <v>11.016949153000001</v>
      </c>
      <c r="V662" s="18">
        <v>11.02</v>
      </c>
    </row>
    <row r="663" spans="1:22" x14ac:dyDescent="0.2">
      <c r="A663" s="3" t="str">
        <f>_xlfn.XLOOKUP(FIN_STUDY_GROUP_INFECTION[[#This Row],[STUDY_GROUP_FK]],'splitting ID'!C:C,'splitting ID'!A:A)</f>
        <v>GORE_2024</v>
      </c>
      <c r="B663" s="3" t="str">
        <f>_xlfn.XLOOKUP(FIN_STUDY_GROUP_INFECTION[[#This Row],[STUDY_GROUP_FK]],'splitting ID'!C:C,'splitting ID'!B:B)</f>
        <v>KEN</v>
      </c>
      <c r="C663" t="s">
        <v>10525</v>
      </c>
      <c r="D663" t="s">
        <v>10858</v>
      </c>
      <c r="E663" t="s">
        <v>10950</v>
      </c>
      <c r="G663" t="s">
        <v>10512</v>
      </c>
      <c r="H663">
        <v>1</v>
      </c>
      <c r="I663" t="s">
        <v>10607</v>
      </c>
      <c r="J663" t="s">
        <v>11013</v>
      </c>
      <c r="L663">
        <v>55</v>
      </c>
      <c r="N663">
        <v>486</v>
      </c>
      <c r="O663">
        <v>486</v>
      </c>
      <c r="P663">
        <v>11.3</v>
      </c>
      <c r="Q663">
        <v>8.8000000000000007</v>
      </c>
      <c r="R663">
        <v>14.5</v>
      </c>
      <c r="S663" t="s">
        <v>11014</v>
      </c>
      <c r="T663">
        <v>486</v>
      </c>
      <c r="U663" s="17">
        <v>11.316872428</v>
      </c>
      <c r="V663" s="18">
        <v>11.32</v>
      </c>
    </row>
    <row r="664" spans="1:22" x14ac:dyDescent="0.2">
      <c r="A664" s="3" t="str">
        <f>_xlfn.XLOOKUP(FIN_STUDY_GROUP_INFECTION[[#This Row],[STUDY_GROUP_FK]],'splitting ID'!C:C,'splitting ID'!A:A)</f>
        <v>GORE_2024</v>
      </c>
      <c r="B664" s="3" t="str">
        <f>_xlfn.XLOOKUP(FIN_STUDY_GROUP_INFECTION[[#This Row],[STUDY_GROUP_FK]],'splitting ID'!C:C,'splitting ID'!B:B)</f>
        <v>TZA</v>
      </c>
      <c r="C664" t="s">
        <v>10530</v>
      </c>
      <c r="D664" t="s">
        <v>10858</v>
      </c>
      <c r="E664" t="s">
        <v>10950</v>
      </c>
      <c r="G664" t="s">
        <v>10512</v>
      </c>
      <c r="H664">
        <v>1</v>
      </c>
      <c r="I664" t="s">
        <v>10607</v>
      </c>
      <c r="J664" t="s">
        <v>11013</v>
      </c>
      <c r="L664">
        <v>92</v>
      </c>
      <c r="N664">
        <v>590</v>
      </c>
      <c r="O664">
        <v>590</v>
      </c>
      <c r="P664">
        <v>15.6</v>
      </c>
      <c r="Q664">
        <v>12.9</v>
      </c>
      <c r="R664">
        <v>18.8</v>
      </c>
      <c r="S664" t="s">
        <v>11014</v>
      </c>
      <c r="T664">
        <v>590</v>
      </c>
      <c r="U664" s="17">
        <v>15.593220339</v>
      </c>
      <c r="V664" s="18">
        <v>15.59</v>
      </c>
    </row>
    <row r="665" spans="1:22" x14ac:dyDescent="0.2">
      <c r="A665" s="3" t="str">
        <f>_xlfn.XLOOKUP(FIN_STUDY_GROUP_INFECTION[[#This Row],[STUDY_GROUP_FK]],'splitting ID'!C:C,'splitting ID'!A:A)</f>
        <v>GORE_2024</v>
      </c>
      <c r="B665" s="3" t="str">
        <f>_xlfn.XLOOKUP(FIN_STUDY_GROUP_INFECTION[[#This Row],[STUDY_GROUP_FK]],'splitting ID'!C:C,'splitting ID'!B:B)</f>
        <v>MWI</v>
      </c>
      <c r="C665" t="s">
        <v>10529</v>
      </c>
      <c r="D665" t="s">
        <v>10858</v>
      </c>
      <c r="E665" t="s">
        <v>10950</v>
      </c>
      <c r="G665" t="s">
        <v>10512</v>
      </c>
      <c r="H665">
        <v>1</v>
      </c>
      <c r="I665" t="s">
        <v>10607</v>
      </c>
      <c r="J665" t="s">
        <v>11013</v>
      </c>
      <c r="L665">
        <v>60</v>
      </c>
      <c r="N665">
        <v>355</v>
      </c>
      <c r="O665">
        <v>355</v>
      </c>
      <c r="P665">
        <v>16.899999999999999</v>
      </c>
      <c r="Q665">
        <v>13.4</v>
      </c>
      <c r="R665">
        <v>12.2</v>
      </c>
      <c r="S665" t="s">
        <v>11014</v>
      </c>
      <c r="T665">
        <v>355</v>
      </c>
      <c r="U665" s="17">
        <v>16.901408451000002</v>
      </c>
      <c r="V665" s="18">
        <v>16.899999999999999</v>
      </c>
    </row>
    <row r="666" spans="1:22" x14ac:dyDescent="0.2">
      <c r="A666" s="3" t="str">
        <f>_xlfn.XLOOKUP(FIN_STUDY_GROUP_INFECTION[[#This Row],[STUDY_GROUP_FK]],'splitting ID'!C:C,'splitting ID'!A:A)</f>
        <v>GORE_2024</v>
      </c>
      <c r="B666" s="3" t="str">
        <f>_xlfn.XLOOKUP(FIN_STUDY_GROUP_INFECTION[[#This Row],[STUDY_GROUP_FK]],'splitting ID'!C:C,'splitting ID'!B:B)</f>
        <v>KEN</v>
      </c>
      <c r="C666" t="s">
        <v>10525</v>
      </c>
      <c r="D666" t="s">
        <v>10835</v>
      </c>
      <c r="E666" t="s">
        <v>10950</v>
      </c>
      <c r="G666" t="s">
        <v>10512</v>
      </c>
      <c r="H666">
        <v>1</v>
      </c>
      <c r="I666" t="s">
        <v>10607</v>
      </c>
      <c r="J666" t="s">
        <v>11015</v>
      </c>
      <c r="L666">
        <v>102</v>
      </c>
      <c r="N666">
        <v>486</v>
      </c>
      <c r="O666">
        <v>486</v>
      </c>
      <c r="P666">
        <v>21</v>
      </c>
      <c r="Q666">
        <v>17.600000000000001</v>
      </c>
      <c r="R666">
        <v>24.8</v>
      </c>
      <c r="S666" t="s">
        <v>11014</v>
      </c>
      <c r="T666">
        <v>486</v>
      </c>
      <c r="U666" s="17">
        <v>20.987654321000001</v>
      </c>
      <c r="V666" s="18">
        <v>20.99</v>
      </c>
    </row>
    <row r="667" spans="1:22" x14ac:dyDescent="0.2">
      <c r="A667" s="3" t="str">
        <f>_xlfn.XLOOKUP(FIN_STUDY_GROUP_INFECTION[[#This Row],[STUDY_GROUP_FK]],'splitting ID'!C:C,'splitting ID'!A:A)</f>
        <v>GORG_2020</v>
      </c>
      <c r="B667" s="3" t="str">
        <f>_xlfn.XLOOKUP(FIN_STUDY_GROUP_INFECTION[[#This Row],[STUDY_GROUP_FK]],'splitting ID'!C:C,'splitting ID'!B:B)</f>
        <v>ONE</v>
      </c>
      <c r="C667" t="s">
        <v>10767</v>
      </c>
      <c r="D667" t="s">
        <v>10858</v>
      </c>
      <c r="E667" t="s">
        <v>10859</v>
      </c>
      <c r="G667" t="s">
        <v>10606</v>
      </c>
      <c r="H667">
        <v>1</v>
      </c>
      <c r="I667" t="s">
        <v>10893</v>
      </c>
      <c r="J667" t="s">
        <v>11440</v>
      </c>
      <c r="L667">
        <v>150</v>
      </c>
      <c r="M667">
        <v>4533</v>
      </c>
      <c r="N667">
        <v>4863</v>
      </c>
      <c r="O667">
        <v>4863</v>
      </c>
      <c r="P667">
        <v>3.31</v>
      </c>
      <c r="T667">
        <v>4533</v>
      </c>
      <c r="U667" s="17">
        <v>3.31</v>
      </c>
      <c r="V667" s="18">
        <v>3.31</v>
      </c>
    </row>
    <row r="668" spans="1:22" x14ac:dyDescent="0.2">
      <c r="A668" s="3" t="str">
        <f>_xlfn.XLOOKUP(FIN_STUDY_GROUP_INFECTION[[#This Row],[STUDY_GROUP_FK]],'splitting ID'!C:C,'splitting ID'!A:A)</f>
        <v>GOVE_2023</v>
      </c>
      <c r="B668" s="3" t="str">
        <f>_xlfn.XLOOKUP(FIN_STUDY_GROUP_INFECTION[[#This Row],[STUDY_GROUP_FK]],'splitting ID'!C:C,'splitting ID'!B:B)</f>
        <v>ONE</v>
      </c>
      <c r="C668" t="s">
        <v>10621</v>
      </c>
      <c r="D668" t="s">
        <v>10839</v>
      </c>
      <c r="E668" t="s">
        <v>10859</v>
      </c>
      <c r="G668" t="s">
        <v>10512</v>
      </c>
      <c r="H668">
        <v>1</v>
      </c>
      <c r="I668" t="s">
        <v>10607</v>
      </c>
      <c r="J668" t="s">
        <v>11016</v>
      </c>
      <c r="L668">
        <v>43</v>
      </c>
      <c r="N668">
        <v>752</v>
      </c>
      <c r="O668">
        <v>752</v>
      </c>
      <c r="P668">
        <v>5.7</v>
      </c>
      <c r="Q668">
        <v>4.3</v>
      </c>
      <c r="R668">
        <v>7.7</v>
      </c>
      <c r="T668">
        <v>752</v>
      </c>
      <c r="U668" s="17">
        <v>5.7180851060000002</v>
      </c>
      <c r="V668" s="18">
        <v>5.72</v>
      </c>
    </row>
    <row r="669" spans="1:22" x14ac:dyDescent="0.2">
      <c r="A669" s="3" t="str">
        <f>_xlfn.XLOOKUP(FIN_STUDY_GROUP_INFECTION[[#This Row],[STUDY_GROUP_FK]],'splitting ID'!C:C,'splitting ID'!A:A)</f>
        <v>GOVE_2023</v>
      </c>
      <c r="B669" s="3" t="str">
        <f>_xlfn.XLOOKUP(FIN_STUDY_GROUP_INFECTION[[#This Row],[STUDY_GROUP_FK]],'splitting ID'!C:C,'splitting ID'!B:B)</f>
        <v>ONE</v>
      </c>
      <c r="C669" t="s">
        <v>10621</v>
      </c>
      <c r="D669" t="s">
        <v>10835</v>
      </c>
      <c r="E669" t="s">
        <v>10859</v>
      </c>
      <c r="G669" t="s">
        <v>10512</v>
      </c>
      <c r="H669">
        <v>1</v>
      </c>
      <c r="I669" t="s">
        <v>10607</v>
      </c>
      <c r="J669" t="s">
        <v>11016</v>
      </c>
      <c r="L669">
        <v>73</v>
      </c>
      <c r="N669">
        <v>752</v>
      </c>
      <c r="O669">
        <v>752</v>
      </c>
      <c r="P669">
        <v>9.8000000000000007</v>
      </c>
      <c r="Q669">
        <v>7.9</v>
      </c>
      <c r="R669">
        <v>12.1</v>
      </c>
      <c r="T669">
        <v>752</v>
      </c>
      <c r="U669" s="17">
        <v>9.7074468090000003</v>
      </c>
      <c r="V669" s="18">
        <v>9.7100000000000009</v>
      </c>
    </row>
    <row r="670" spans="1:22" x14ac:dyDescent="0.2">
      <c r="A670" s="3" t="str">
        <f>_xlfn.XLOOKUP(FIN_STUDY_GROUP_INFECTION[[#This Row],[STUDY_GROUP_FK]],'splitting ID'!C:C,'splitting ID'!A:A)</f>
        <v>GOVE_2023</v>
      </c>
      <c r="B670" s="3" t="str">
        <f>_xlfn.XLOOKUP(FIN_STUDY_GROUP_INFECTION[[#This Row],[STUDY_GROUP_FK]],'splitting ID'!C:C,'splitting ID'!B:B)</f>
        <v>ONE</v>
      </c>
      <c r="C670" t="s">
        <v>10621</v>
      </c>
      <c r="D670" t="s">
        <v>10858</v>
      </c>
      <c r="E670" t="s">
        <v>10859</v>
      </c>
      <c r="G670" t="s">
        <v>10512</v>
      </c>
      <c r="H670">
        <v>1</v>
      </c>
      <c r="I670" t="s">
        <v>10607</v>
      </c>
      <c r="J670" t="s">
        <v>11016</v>
      </c>
      <c r="L670">
        <v>115</v>
      </c>
      <c r="N670">
        <v>752</v>
      </c>
      <c r="O670">
        <v>752</v>
      </c>
      <c r="P670">
        <v>15.1</v>
      </c>
      <c r="Q670">
        <v>13</v>
      </c>
      <c r="R670">
        <v>18.2</v>
      </c>
      <c r="T670">
        <v>752</v>
      </c>
      <c r="U670" s="17">
        <v>15.292553191</v>
      </c>
      <c r="V670" s="18">
        <v>15.29</v>
      </c>
    </row>
    <row r="671" spans="1:22" x14ac:dyDescent="0.2">
      <c r="A671" s="3" t="str">
        <f>_xlfn.XLOOKUP(FIN_STUDY_GROUP_INFECTION[[#This Row],[STUDY_GROUP_FK]],'splitting ID'!C:C,'splitting ID'!A:A)</f>
        <v>GOVE_2024</v>
      </c>
      <c r="B671" s="3" t="str">
        <f>_xlfn.XLOOKUP(FIN_STUDY_GROUP_INFECTION[[#This Row],[STUDY_GROUP_FK]],'splitting ID'!C:C,'splitting ID'!B:B)</f>
        <v>ONE</v>
      </c>
      <c r="C671" t="s">
        <v>11017</v>
      </c>
      <c r="D671" t="s">
        <v>10839</v>
      </c>
      <c r="E671" t="s">
        <v>10859</v>
      </c>
      <c r="G671" t="s">
        <v>10512</v>
      </c>
      <c r="H671">
        <v>1</v>
      </c>
      <c r="I671" t="s">
        <v>10607</v>
      </c>
      <c r="J671" t="s">
        <v>11018</v>
      </c>
      <c r="L671">
        <v>27</v>
      </c>
      <c r="N671">
        <v>403</v>
      </c>
      <c r="O671">
        <v>752</v>
      </c>
      <c r="S671" t="s">
        <v>11020</v>
      </c>
      <c r="T671">
        <v>403</v>
      </c>
      <c r="U671" s="17">
        <v>6.6997518610000002</v>
      </c>
      <c r="V671" s="18">
        <v>6.7</v>
      </c>
    </row>
    <row r="672" spans="1:22" x14ac:dyDescent="0.2">
      <c r="A672" s="3" t="str">
        <f>_xlfn.XLOOKUP(FIN_STUDY_GROUP_INFECTION[[#This Row],[STUDY_GROUP_FK]],'splitting ID'!C:C,'splitting ID'!A:A)</f>
        <v>GOVE_2024</v>
      </c>
      <c r="B672" s="3" t="str">
        <f>_xlfn.XLOOKUP(FIN_STUDY_GROUP_INFECTION[[#This Row],[STUDY_GROUP_FK]],'splitting ID'!C:C,'splitting ID'!B:B)</f>
        <v>ONE</v>
      </c>
      <c r="C672" t="s">
        <v>11017</v>
      </c>
      <c r="D672" t="s">
        <v>10835</v>
      </c>
      <c r="E672" t="s">
        <v>10859</v>
      </c>
      <c r="G672" t="s">
        <v>10512</v>
      </c>
      <c r="H672">
        <v>1</v>
      </c>
      <c r="I672" t="s">
        <v>10607</v>
      </c>
      <c r="J672" t="s">
        <v>11018</v>
      </c>
      <c r="L672">
        <v>39</v>
      </c>
      <c r="N672">
        <v>403</v>
      </c>
      <c r="O672">
        <v>752</v>
      </c>
      <c r="S672" t="s">
        <v>11020</v>
      </c>
      <c r="T672">
        <v>403</v>
      </c>
      <c r="U672" s="17">
        <v>9.6774193549999996</v>
      </c>
      <c r="V672" s="18">
        <v>9.68</v>
      </c>
    </row>
    <row r="673" spans="1:22" x14ac:dyDescent="0.2">
      <c r="A673" s="3" t="str">
        <f>_xlfn.XLOOKUP(FIN_STUDY_GROUP_INFECTION[[#This Row],[STUDY_GROUP_FK]],'splitting ID'!C:C,'splitting ID'!A:A)</f>
        <v>GOVE_2024</v>
      </c>
      <c r="B673" s="3" t="str">
        <f>_xlfn.XLOOKUP(FIN_STUDY_GROUP_INFECTION[[#This Row],[STUDY_GROUP_FK]],'splitting ID'!C:C,'splitting ID'!B:B)</f>
        <v>ONE</v>
      </c>
      <c r="C673" t="s">
        <v>11017</v>
      </c>
      <c r="D673" t="s">
        <v>10858</v>
      </c>
      <c r="E673" t="s">
        <v>10859</v>
      </c>
      <c r="G673" t="s">
        <v>10512</v>
      </c>
      <c r="H673">
        <v>1</v>
      </c>
      <c r="I673" t="s">
        <v>10607</v>
      </c>
      <c r="J673" t="s">
        <v>11018</v>
      </c>
      <c r="L673">
        <v>80</v>
      </c>
      <c r="N673">
        <v>403</v>
      </c>
      <c r="O673">
        <v>752</v>
      </c>
      <c r="S673" t="s">
        <v>11019</v>
      </c>
      <c r="T673">
        <v>403</v>
      </c>
      <c r="U673" s="17">
        <v>19.851116625</v>
      </c>
      <c r="V673" s="18">
        <v>19.850000000000001</v>
      </c>
    </row>
    <row r="674" spans="1:22" x14ac:dyDescent="0.2">
      <c r="A674" s="3" t="str">
        <f>_xlfn.XLOOKUP(FIN_STUDY_GROUP_INFECTION[[#This Row],[STUDY_GROUP_FK]],'splitting ID'!C:C,'splitting ID'!A:A)</f>
        <v>GOVE_2024a</v>
      </c>
      <c r="B674" s="3" t="str">
        <f>_xlfn.XLOOKUP(FIN_STUDY_GROUP_INFECTION[[#This Row],[STUDY_GROUP_FK]],'splitting ID'!C:C,'splitting ID'!B:B)</f>
        <v>ONE</v>
      </c>
      <c r="C674" t="s">
        <v>11021</v>
      </c>
      <c r="D674" t="s">
        <v>10839</v>
      </c>
      <c r="E674" t="s">
        <v>10859</v>
      </c>
      <c r="G674" t="s">
        <v>10512</v>
      </c>
      <c r="H674">
        <v>1</v>
      </c>
      <c r="I674" t="s">
        <v>10607</v>
      </c>
      <c r="J674" t="s">
        <v>11018</v>
      </c>
      <c r="L674">
        <v>3</v>
      </c>
      <c r="N674">
        <v>184</v>
      </c>
      <c r="O674">
        <v>184</v>
      </c>
      <c r="P674">
        <v>1.6</v>
      </c>
      <c r="T674">
        <v>184</v>
      </c>
      <c r="U674" s="17">
        <v>1.6304347830000001</v>
      </c>
      <c r="V674" s="18">
        <v>1.63</v>
      </c>
    </row>
    <row r="675" spans="1:22" x14ac:dyDescent="0.2">
      <c r="A675" s="3" t="str">
        <f>_xlfn.XLOOKUP(FIN_STUDY_GROUP_INFECTION[[#This Row],[STUDY_GROUP_FK]],'splitting ID'!C:C,'splitting ID'!A:A)</f>
        <v>GOVE_2024a</v>
      </c>
      <c r="B675" s="3" t="str">
        <f>_xlfn.XLOOKUP(FIN_STUDY_GROUP_INFECTION[[#This Row],[STUDY_GROUP_FK]],'splitting ID'!C:C,'splitting ID'!B:B)</f>
        <v>ONE</v>
      </c>
      <c r="C675" t="s">
        <v>11021</v>
      </c>
      <c r="D675" t="s">
        <v>10858</v>
      </c>
      <c r="E675" t="s">
        <v>10859</v>
      </c>
      <c r="G675" t="s">
        <v>10512</v>
      </c>
      <c r="H675">
        <v>1</v>
      </c>
      <c r="I675" t="s">
        <v>10607</v>
      </c>
      <c r="J675" t="s">
        <v>11018</v>
      </c>
      <c r="L675">
        <v>7</v>
      </c>
      <c r="N675">
        <v>184</v>
      </c>
      <c r="O675">
        <v>184</v>
      </c>
      <c r="P675">
        <v>3.8</v>
      </c>
      <c r="T675">
        <v>184</v>
      </c>
      <c r="U675" s="17">
        <v>3.8043478259999999</v>
      </c>
      <c r="V675" s="18">
        <v>3.8</v>
      </c>
    </row>
    <row r="676" spans="1:22" x14ac:dyDescent="0.2">
      <c r="A676" s="3" t="str">
        <f>_xlfn.XLOOKUP(FIN_STUDY_GROUP_INFECTION[[#This Row],[STUDY_GROUP_FK]],'splitting ID'!C:C,'splitting ID'!A:A)</f>
        <v>GOVE_2024a</v>
      </c>
      <c r="B676" s="3" t="str">
        <f>_xlfn.XLOOKUP(FIN_STUDY_GROUP_INFECTION[[#This Row],[STUDY_GROUP_FK]],'splitting ID'!C:C,'splitting ID'!B:B)</f>
        <v>ONE</v>
      </c>
      <c r="C676" t="s">
        <v>11021</v>
      </c>
      <c r="D676" t="s">
        <v>10835</v>
      </c>
      <c r="E676" t="s">
        <v>10859</v>
      </c>
      <c r="G676" t="s">
        <v>10512</v>
      </c>
      <c r="H676">
        <v>1</v>
      </c>
      <c r="I676" t="s">
        <v>10607</v>
      </c>
      <c r="J676" t="s">
        <v>11018</v>
      </c>
      <c r="L676">
        <v>20</v>
      </c>
      <c r="N676">
        <v>184</v>
      </c>
      <c r="O676">
        <v>184</v>
      </c>
      <c r="P676">
        <v>10.9</v>
      </c>
      <c r="T676">
        <v>184</v>
      </c>
      <c r="U676" s="17">
        <v>10.869565217</v>
      </c>
      <c r="V676" s="18">
        <v>10.87</v>
      </c>
    </row>
    <row r="677" spans="1:22" x14ac:dyDescent="0.2">
      <c r="A677" s="3" t="str">
        <f>_xlfn.XLOOKUP(FIN_STUDY_GROUP_INFECTION[[#This Row],[STUDY_GROUP_FK]],'splitting ID'!C:C,'splitting ID'!A:A)</f>
        <v>GRAB_2022</v>
      </c>
      <c r="B677" s="3" t="str">
        <f>_xlfn.XLOOKUP(FIN_STUDY_GROUP_INFECTION[[#This Row],[STUDY_GROUP_FK]],'splitting ID'!C:C,'splitting ID'!B:B)</f>
        <v>ONE</v>
      </c>
      <c r="C677" t="s">
        <v>11022</v>
      </c>
      <c r="D677" t="s">
        <v>10839</v>
      </c>
      <c r="E677" t="s">
        <v>10950</v>
      </c>
      <c r="G677" t="s">
        <v>10606</v>
      </c>
      <c r="H677">
        <v>1</v>
      </c>
      <c r="I677" t="s">
        <v>10607</v>
      </c>
      <c r="J677" t="s">
        <v>11023</v>
      </c>
      <c r="L677">
        <v>8</v>
      </c>
      <c r="M677">
        <v>399</v>
      </c>
      <c r="N677">
        <v>400</v>
      </c>
      <c r="O677">
        <v>400</v>
      </c>
      <c r="P677">
        <v>2</v>
      </c>
      <c r="S677" t="s">
        <v>11024</v>
      </c>
      <c r="T677">
        <v>399</v>
      </c>
      <c r="U677" s="17">
        <v>2.0050125310000002</v>
      </c>
      <c r="V677" s="18">
        <v>2.0099999999999998</v>
      </c>
    </row>
    <row r="678" spans="1:22" x14ac:dyDescent="0.2">
      <c r="A678" s="3" t="str">
        <f>_xlfn.XLOOKUP(FIN_STUDY_GROUP_INFECTION[[#This Row],[STUDY_GROUP_FK]],'splitting ID'!C:C,'splitting ID'!A:A)</f>
        <v>GRAB_2022</v>
      </c>
      <c r="B678" s="3" t="str">
        <f>_xlfn.XLOOKUP(FIN_STUDY_GROUP_INFECTION[[#This Row],[STUDY_GROUP_FK]],'splitting ID'!C:C,'splitting ID'!B:B)</f>
        <v>ONE</v>
      </c>
      <c r="C678" t="s">
        <v>11022</v>
      </c>
      <c r="D678" t="s">
        <v>10839</v>
      </c>
      <c r="E678" t="s">
        <v>10836</v>
      </c>
      <c r="G678" t="s">
        <v>10512</v>
      </c>
      <c r="H678">
        <v>1</v>
      </c>
      <c r="I678" t="s">
        <v>10607</v>
      </c>
      <c r="J678" t="s">
        <v>11023</v>
      </c>
      <c r="L678">
        <v>10</v>
      </c>
      <c r="M678">
        <v>399</v>
      </c>
      <c r="N678">
        <v>400</v>
      </c>
      <c r="O678">
        <v>400</v>
      </c>
      <c r="P678">
        <v>2.5</v>
      </c>
      <c r="T678">
        <v>399</v>
      </c>
      <c r="U678" s="17">
        <v>2.5062656639999998</v>
      </c>
      <c r="V678" s="18">
        <v>2.5099999999999998</v>
      </c>
    </row>
    <row r="679" spans="1:22" x14ac:dyDescent="0.2">
      <c r="A679" s="3" t="str">
        <f>_xlfn.XLOOKUP(FIN_STUDY_GROUP_INFECTION[[#This Row],[STUDY_GROUP_FK]],'splitting ID'!C:C,'splitting ID'!A:A)</f>
        <v>GRAB_2022</v>
      </c>
      <c r="B679" s="3" t="str">
        <f>_xlfn.XLOOKUP(FIN_STUDY_GROUP_INFECTION[[#This Row],[STUDY_GROUP_FK]],'splitting ID'!C:C,'splitting ID'!B:B)</f>
        <v>ONE</v>
      </c>
      <c r="C679" t="s">
        <v>11022</v>
      </c>
      <c r="D679" t="s">
        <v>10835</v>
      </c>
      <c r="E679" t="s">
        <v>10836</v>
      </c>
      <c r="G679" t="s">
        <v>10512</v>
      </c>
      <c r="H679">
        <v>1</v>
      </c>
      <c r="I679" t="s">
        <v>10607</v>
      </c>
      <c r="J679" t="s">
        <v>11023</v>
      </c>
      <c r="L679">
        <v>11</v>
      </c>
      <c r="M679">
        <v>399</v>
      </c>
      <c r="N679">
        <v>400</v>
      </c>
      <c r="O679">
        <v>400</v>
      </c>
      <c r="P679">
        <v>2.8</v>
      </c>
      <c r="T679">
        <v>399</v>
      </c>
      <c r="U679" s="17">
        <v>2.7568922310000001</v>
      </c>
      <c r="V679" s="18">
        <v>2.76</v>
      </c>
    </row>
    <row r="680" spans="1:22" x14ac:dyDescent="0.2">
      <c r="A680" s="3" t="str">
        <f>_xlfn.XLOOKUP(FIN_STUDY_GROUP_INFECTION[[#This Row],[STUDY_GROUP_FK]],'splitting ID'!C:C,'splitting ID'!A:A)</f>
        <v>GRAB_2022</v>
      </c>
      <c r="B680" s="3" t="str">
        <f>_xlfn.XLOOKUP(FIN_STUDY_GROUP_INFECTION[[#This Row],[STUDY_GROUP_FK]],'splitting ID'!C:C,'splitting ID'!B:B)</f>
        <v>ONE</v>
      </c>
      <c r="C680" t="s">
        <v>11022</v>
      </c>
      <c r="D680" t="s">
        <v>10835</v>
      </c>
      <c r="E680" t="s">
        <v>10950</v>
      </c>
      <c r="G680" t="s">
        <v>10606</v>
      </c>
      <c r="H680">
        <v>1</v>
      </c>
      <c r="I680" t="s">
        <v>10607</v>
      </c>
      <c r="J680" t="s">
        <v>11023</v>
      </c>
      <c r="L680">
        <v>14</v>
      </c>
      <c r="M680">
        <v>399</v>
      </c>
      <c r="N680">
        <v>400</v>
      </c>
      <c r="O680">
        <v>400</v>
      </c>
      <c r="P680">
        <v>3.5</v>
      </c>
      <c r="S680" t="s">
        <v>11024</v>
      </c>
      <c r="T680">
        <v>399</v>
      </c>
      <c r="U680" s="17">
        <v>3.50877193</v>
      </c>
      <c r="V680" s="18">
        <v>3.51</v>
      </c>
    </row>
    <row r="681" spans="1:22" x14ac:dyDescent="0.2">
      <c r="A681" s="3" t="str">
        <f>_xlfn.XLOOKUP(FIN_STUDY_GROUP_INFECTION[[#This Row],[STUDY_GROUP_FK]],'splitting ID'!C:C,'splitting ID'!A:A)</f>
        <v>GRAB_2022</v>
      </c>
      <c r="B681" s="3" t="str">
        <f>_xlfn.XLOOKUP(FIN_STUDY_GROUP_INFECTION[[#This Row],[STUDY_GROUP_FK]],'splitting ID'!C:C,'splitting ID'!B:B)</f>
        <v>ONE</v>
      </c>
      <c r="C681" t="s">
        <v>11022</v>
      </c>
      <c r="D681" t="s">
        <v>10858</v>
      </c>
      <c r="E681" t="s">
        <v>10836</v>
      </c>
      <c r="G681" t="s">
        <v>10512</v>
      </c>
      <c r="H681">
        <v>1</v>
      </c>
      <c r="I681" t="s">
        <v>10607</v>
      </c>
      <c r="J681" t="s">
        <v>11025</v>
      </c>
      <c r="L681">
        <v>17</v>
      </c>
      <c r="M681">
        <v>399</v>
      </c>
      <c r="N681">
        <v>400</v>
      </c>
      <c r="O681">
        <v>400</v>
      </c>
      <c r="P681">
        <v>4.3</v>
      </c>
      <c r="T681">
        <v>399</v>
      </c>
      <c r="U681" s="17">
        <v>4.2606516289999998</v>
      </c>
      <c r="V681" s="18">
        <v>4.26</v>
      </c>
    </row>
    <row r="682" spans="1:22" x14ac:dyDescent="0.2">
      <c r="A682" s="3" t="str">
        <f>_xlfn.XLOOKUP(FIN_STUDY_GROUP_INFECTION[[#This Row],[STUDY_GROUP_FK]],'splitting ID'!C:C,'splitting ID'!A:A)</f>
        <v>GRAB_2022</v>
      </c>
      <c r="B682" s="3" t="str">
        <f>_xlfn.XLOOKUP(FIN_STUDY_GROUP_INFECTION[[#This Row],[STUDY_GROUP_FK]],'splitting ID'!C:C,'splitting ID'!B:B)</f>
        <v>ONE</v>
      </c>
      <c r="C682" t="s">
        <v>11022</v>
      </c>
      <c r="D682" t="s">
        <v>10858</v>
      </c>
      <c r="E682" t="s">
        <v>10950</v>
      </c>
      <c r="G682" t="s">
        <v>10606</v>
      </c>
      <c r="H682">
        <v>1</v>
      </c>
      <c r="I682" t="s">
        <v>10607</v>
      </c>
      <c r="J682" t="s">
        <v>11025</v>
      </c>
      <c r="L682">
        <v>24</v>
      </c>
      <c r="M682">
        <v>399</v>
      </c>
      <c r="N682">
        <v>400</v>
      </c>
      <c r="O682">
        <v>400</v>
      </c>
      <c r="P682">
        <v>6</v>
      </c>
      <c r="S682" t="s">
        <v>11024</v>
      </c>
      <c r="T682">
        <v>399</v>
      </c>
      <c r="U682" s="17">
        <v>6.0150375939999998</v>
      </c>
      <c r="V682" s="18">
        <v>6.02</v>
      </c>
    </row>
    <row r="683" spans="1:22" x14ac:dyDescent="0.2">
      <c r="A683" s="3" t="str">
        <f>_xlfn.XLOOKUP(FIN_STUDY_GROUP_INFECTION[[#This Row],[STUDY_GROUP_FK]],'splitting ID'!C:C,'splitting ID'!A:A)</f>
        <v>GRAB_2022a</v>
      </c>
      <c r="B683" s="3" t="str">
        <f>_xlfn.XLOOKUP(FIN_STUDY_GROUP_INFECTION[[#This Row],[STUDY_GROUP_FK]],'splitting ID'!C:C,'splitting ID'!B:B)</f>
        <v>MIC</v>
      </c>
      <c r="C683" t="s">
        <v>10663</v>
      </c>
      <c r="D683" t="s">
        <v>10839</v>
      </c>
      <c r="E683" t="s">
        <v>11028</v>
      </c>
      <c r="G683" t="s">
        <v>10512</v>
      </c>
      <c r="H683">
        <v>1</v>
      </c>
      <c r="I683" t="s">
        <v>10607</v>
      </c>
      <c r="J683" t="s">
        <v>11026</v>
      </c>
      <c r="L683">
        <v>13</v>
      </c>
      <c r="N683">
        <v>394</v>
      </c>
      <c r="O683">
        <v>397</v>
      </c>
      <c r="P683">
        <v>3.3</v>
      </c>
      <c r="Q683">
        <v>1.9</v>
      </c>
      <c r="R683">
        <v>5.6</v>
      </c>
      <c r="S683" t="s">
        <v>11027</v>
      </c>
      <c r="T683">
        <v>394</v>
      </c>
      <c r="U683" s="17">
        <v>3.2994923859999998</v>
      </c>
      <c r="V683" s="18">
        <v>5.6</v>
      </c>
    </row>
    <row r="684" spans="1:22" x14ac:dyDescent="0.2">
      <c r="A684" s="3" t="str">
        <f>_xlfn.XLOOKUP(FIN_STUDY_GROUP_INFECTION[[#This Row],[STUDY_GROUP_FK]],'splitting ID'!C:C,'splitting ID'!A:A)</f>
        <v>GRAB_2022a</v>
      </c>
      <c r="B684" s="3" t="str">
        <f>_xlfn.XLOOKUP(FIN_STUDY_GROUP_INFECTION[[#This Row],[STUDY_GROUP_FK]],'splitting ID'!C:C,'splitting ID'!B:B)</f>
        <v>MIC</v>
      </c>
      <c r="C684" t="s">
        <v>10663</v>
      </c>
      <c r="D684" t="s">
        <v>10858</v>
      </c>
      <c r="E684" t="s">
        <v>11028</v>
      </c>
      <c r="G684" t="s">
        <v>10512</v>
      </c>
      <c r="H684">
        <v>1</v>
      </c>
      <c r="I684" t="s">
        <v>10893</v>
      </c>
      <c r="J684" t="s">
        <v>11029</v>
      </c>
      <c r="L684">
        <v>15</v>
      </c>
      <c r="N684">
        <v>394</v>
      </c>
      <c r="O684">
        <v>397</v>
      </c>
      <c r="P684">
        <v>3.8</v>
      </c>
      <c r="Q684">
        <v>2.2999999999999998</v>
      </c>
      <c r="R684">
        <v>6.3</v>
      </c>
      <c r="S684" t="s">
        <v>11027</v>
      </c>
      <c r="T684">
        <v>394</v>
      </c>
      <c r="U684" s="17">
        <v>3.8071065989999999</v>
      </c>
      <c r="V684" s="18">
        <v>6.3</v>
      </c>
    </row>
    <row r="685" spans="1:22" x14ac:dyDescent="0.2">
      <c r="A685" s="3" t="str">
        <f>_xlfn.XLOOKUP(FIN_STUDY_GROUP_INFECTION[[#This Row],[STUDY_GROUP_FK]],'splitting ID'!C:C,'splitting ID'!A:A)</f>
        <v>GRAB_2022a</v>
      </c>
      <c r="B685" s="3" t="str">
        <f>_xlfn.XLOOKUP(FIN_STUDY_GROUP_INFECTION[[#This Row],[STUDY_GROUP_FK]],'splitting ID'!C:C,'splitting ID'!B:B)</f>
        <v>MFC</v>
      </c>
      <c r="C685" t="s">
        <v>10664</v>
      </c>
      <c r="D685" t="s">
        <v>10858</v>
      </c>
      <c r="E685" t="s">
        <v>11028</v>
      </c>
      <c r="G685" t="s">
        <v>10512</v>
      </c>
      <c r="H685">
        <v>1</v>
      </c>
      <c r="I685" t="s">
        <v>10893</v>
      </c>
      <c r="J685" t="s">
        <v>11029</v>
      </c>
      <c r="L685">
        <v>28</v>
      </c>
      <c r="N685">
        <v>458</v>
      </c>
      <c r="O685">
        <v>463</v>
      </c>
      <c r="P685">
        <v>6.1</v>
      </c>
      <c r="Q685">
        <v>4.3</v>
      </c>
      <c r="R685">
        <v>8.8000000000000007</v>
      </c>
      <c r="S685" t="s">
        <v>11027</v>
      </c>
      <c r="T685">
        <v>458</v>
      </c>
      <c r="U685" s="17">
        <v>6.113537118</v>
      </c>
      <c r="V685" s="18">
        <v>8.8000000000000007</v>
      </c>
    </row>
    <row r="686" spans="1:22" x14ac:dyDescent="0.2">
      <c r="A686" s="3" t="str">
        <f>_xlfn.XLOOKUP(FIN_STUDY_GROUP_INFECTION[[#This Row],[STUDY_GROUP_FK]],'splitting ID'!C:C,'splitting ID'!A:A)</f>
        <v>GRAB_2022a</v>
      </c>
      <c r="B686" s="3" t="str">
        <f>_xlfn.XLOOKUP(FIN_STUDY_GROUP_INFECTION[[#This Row],[STUDY_GROUP_FK]],'splitting ID'!C:C,'splitting ID'!B:B)</f>
        <v>FIC</v>
      </c>
      <c r="C686" t="s">
        <v>10659</v>
      </c>
      <c r="D686" t="s">
        <v>10839</v>
      </c>
      <c r="E686" t="s">
        <v>10859</v>
      </c>
      <c r="G686" t="s">
        <v>10606</v>
      </c>
      <c r="H686">
        <v>1</v>
      </c>
      <c r="I686" t="s">
        <v>10607</v>
      </c>
      <c r="J686" t="s">
        <v>11026</v>
      </c>
      <c r="L686">
        <v>33</v>
      </c>
      <c r="N686">
        <v>521</v>
      </c>
      <c r="O686">
        <v>522</v>
      </c>
      <c r="P686">
        <v>6.3</v>
      </c>
      <c r="Q686">
        <v>4.5999999999999996</v>
      </c>
      <c r="R686">
        <v>8.8000000000000007</v>
      </c>
      <c r="S686" t="s">
        <v>11027</v>
      </c>
      <c r="T686">
        <v>521</v>
      </c>
      <c r="U686" s="17">
        <v>6.3339731290000003</v>
      </c>
      <c r="V686" s="18">
        <v>8.8000000000000007</v>
      </c>
    </row>
    <row r="687" spans="1:22" x14ac:dyDescent="0.2">
      <c r="A687" s="3" t="str">
        <f>_xlfn.XLOOKUP(FIN_STUDY_GROUP_INFECTION[[#This Row],[STUDY_GROUP_FK]],'splitting ID'!C:C,'splitting ID'!A:A)</f>
        <v>GRAB_2022a</v>
      </c>
      <c r="B687" s="3" t="str">
        <f>_xlfn.XLOOKUP(FIN_STUDY_GROUP_INFECTION[[#This Row],[STUDY_GROUP_FK]],'splitting ID'!C:C,'splitting ID'!B:B)</f>
        <v>MFC</v>
      </c>
      <c r="C687" t="s">
        <v>10664</v>
      </c>
      <c r="D687" t="s">
        <v>10839</v>
      </c>
      <c r="E687" t="s">
        <v>11028</v>
      </c>
      <c r="G687" t="s">
        <v>10512</v>
      </c>
      <c r="H687">
        <v>1</v>
      </c>
      <c r="I687" t="s">
        <v>10607</v>
      </c>
      <c r="J687" t="s">
        <v>11026</v>
      </c>
      <c r="L687">
        <v>33</v>
      </c>
      <c r="N687">
        <v>458</v>
      </c>
      <c r="O687">
        <v>463</v>
      </c>
      <c r="P687">
        <v>7.2</v>
      </c>
      <c r="Q687">
        <v>5.2</v>
      </c>
      <c r="R687">
        <v>10</v>
      </c>
      <c r="S687" t="s">
        <v>11027</v>
      </c>
      <c r="T687">
        <v>458</v>
      </c>
      <c r="U687" s="17">
        <v>7.2052401750000001</v>
      </c>
      <c r="V687" s="18">
        <v>10</v>
      </c>
    </row>
    <row r="688" spans="1:22" x14ac:dyDescent="0.2">
      <c r="A688" s="3" t="str">
        <f>_xlfn.XLOOKUP(FIN_STUDY_GROUP_INFECTION[[#This Row],[STUDY_GROUP_FK]],'splitting ID'!C:C,'splitting ID'!A:A)</f>
        <v>GRAB_2022a</v>
      </c>
      <c r="B688" s="3" t="str">
        <f>_xlfn.XLOOKUP(FIN_STUDY_GROUP_INFECTION[[#This Row],[STUDY_GROUP_FK]],'splitting ID'!C:C,'splitting ID'!B:B)</f>
        <v>MFC</v>
      </c>
      <c r="C688" t="s">
        <v>10664</v>
      </c>
      <c r="D688" t="s">
        <v>10835</v>
      </c>
      <c r="E688" t="s">
        <v>11028</v>
      </c>
      <c r="G688" t="s">
        <v>10512</v>
      </c>
      <c r="H688">
        <v>1</v>
      </c>
      <c r="I688" t="s">
        <v>10607</v>
      </c>
      <c r="J688" t="s">
        <v>11026</v>
      </c>
      <c r="L688">
        <v>42</v>
      </c>
      <c r="N688">
        <v>458</v>
      </c>
      <c r="O688">
        <v>463</v>
      </c>
      <c r="P688">
        <v>9.1999999999999993</v>
      </c>
      <c r="Q688">
        <v>6.9</v>
      </c>
      <c r="R688">
        <v>12.2</v>
      </c>
      <c r="S688" t="s">
        <v>11027</v>
      </c>
      <c r="T688">
        <v>458</v>
      </c>
      <c r="U688" s="17">
        <v>9.170305677</v>
      </c>
      <c r="V688" s="18">
        <v>12.2</v>
      </c>
    </row>
    <row r="689" spans="1:22" x14ac:dyDescent="0.2">
      <c r="A689" s="3" t="str">
        <f>_xlfn.XLOOKUP(FIN_STUDY_GROUP_INFECTION[[#This Row],[STUDY_GROUP_FK]],'splitting ID'!C:C,'splitting ID'!A:A)</f>
        <v>GRAB_2022a</v>
      </c>
      <c r="B689" s="3" t="str">
        <f>_xlfn.XLOOKUP(FIN_STUDY_GROUP_INFECTION[[#This Row],[STUDY_GROUP_FK]],'splitting ID'!C:C,'splitting ID'!B:B)</f>
        <v>FIC</v>
      </c>
      <c r="C689" t="s">
        <v>10659</v>
      </c>
      <c r="D689" t="s">
        <v>10835</v>
      </c>
      <c r="E689" t="s">
        <v>10859</v>
      </c>
      <c r="G689" t="s">
        <v>10606</v>
      </c>
      <c r="H689">
        <v>1</v>
      </c>
      <c r="I689" t="s">
        <v>10607</v>
      </c>
      <c r="J689" t="s">
        <v>11026</v>
      </c>
      <c r="L689">
        <v>50</v>
      </c>
      <c r="N689">
        <v>521</v>
      </c>
      <c r="O689">
        <v>522</v>
      </c>
      <c r="P689">
        <v>9.6</v>
      </c>
      <c r="Q689">
        <v>7.4</v>
      </c>
      <c r="R689">
        <v>12.5</v>
      </c>
      <c r="S689" t="s">
        <v>11027</v>
      </c>
      <c r="T689">
        <v>521</v>
      </c>
      <c r="U689" s="17">
        <v>9.5969289829999997</v>
      </c>
      <c r="V689" s="18">
        <v>12.5</v>
      </c>
    </row>
    <row r="690" spans="1:22" x14ac:dyDescent="0.2">
      <c r="A690" s="3" t="str">
        <f>_xlfn.XLOOKUP(FIN_STUDY_GROUP_INFECTION[[#This Row],[STUDY_GROUP_FK]],'splitting ID'!C:C,'splitting ID'!A:A)</f>
        <v>GRAB_2022a</v>
      </c>
      <c r="B690" s="3" t="str">
        <f>_xlfn.XLOOKUP(FIN_STUDY_GROUP_INFECTION[[#This Row],[STUDY_GROUP_FK]],'splitting ID'!C:C,'splitting ID'!B:B)</f>
        <v>MIC</v>
      </c>
      <c r="C690" t="s">
        <v>10663</v>
      </c>
      <c r="D690" t="s">
        <v>10835</v>
      </c>
      <c r="E690" t="s">
        <v>11028</v>
      </c>
      <c r="G690" t="s">
        <v>10512</v>
      </c>
      <c r="H690">
        <v>1</v>
      </c>
      <c r="I690" t="s">
        <v>10607</v>
      </c>
      <c r="J690" t="s">
        <v>11026</v>
      </c>
      <c r="L690">
        <v>38</v>
      </c>
      <c r="N690">
        <v>394</v>
      </c>
      <c r="O690">
        <v>397</v>
      </c>
      <c r="P690">
        <v>9.6</v>
      </c>
      <c r="Q690">
        <v>7.1</v>
      </c>
      <c r="R690">
        <v>13</v>
      </c>
      <c r="S690" t="s">
        <v>11027</v>
      </c>
      <c r="T690">
        <v>394</v>
      </c>
      <c r="U690" s="17">
        <v>9.6446700510000003</v>
      </c>
      <c r="V690" s="18">
        <v>13</v>
      </c>
    </row>
    <row r="691" spans="1:22" x14ac:dyDescent="0.2">
      <c r="A691" s="3" t="str">
        <f>_xlfn.XLOOKUP(FIN_STUDY_GROUP_INFECTION[[#This Row],[STUDY_GROUP_FK]],'splitting ID'!C:C,'splitting ID'!A:A)</f>
        <v>GRAB_2022a</v>
      </c>
      <c r="B691" s="3" t="str">
        <f>_xlfn.XLOOKUP(FIN_STUDY_GROUP_INFECTION[[#This Row],[STUDY_GROUP_FK]],'splitting ID'!C:C,'splitting ID'!B:B)</f>
        <v>FFC</v>
      </c>
      <c r="C691" t="s">
        <v>10662</v>
      </c>
      <c r="D691" t="s">
        <v>10839</v>
      </c>
      <c r="E691" t="s">
        <v>10859</v>
      </c>
      <c r="G691" t="s">
        <v>10606</v>
      </c>
      <c r="H691">
        <v>1</v>
      </c>
      <c r="I691" t="s">
        <v>10607</v>
      </c>
      <c r="J691" t="s">
        <v>11026</v>
      </c>
      <c r="L691">
        <v>43</v>
      </c>
      <c r="N691">
        <v>442</v>
      </c>
      <c r="O691">
        <v>443</v>
      </c>
      <c r="P691">
        <v>9.6999999999999993</v>
      </c>
      <c r="Q691">
        <v>7.3</v>
      </c>
      <c r="R691">
        <v>12.9</v>
      </c>
      <c r="S691" t="s">
        <v>11027</v>
      </c>
      <c r="T691">
        <v>442</v>
      </c>
      <c r="U691" s="17">
        <v>9.7285067870000006</v>
      </c>
      <c r="V691" s="18">
        <v>12.9</v>
      </c>
    </row>
    <row r="692" spans="1:22" x14ac:dyDescent="0.2">
      <c r="A692" s="3" t="str">
        <f>_xlfn.XLOOKUP(FIN_STUDY_GROUP_INFECTION[[#This Row],[STUDY_GROUP_FK]],'splitting ID'!C:C,'splitting ID'!A:A)</f>
        <v>GRAB_2022a</v>
      </c>
      <c r="B692" s="3" t="str">
        <f>_xlfn.XLOOKUP(FIN_STUDY_GROUP_INFECTION[[#This Row],[STUDY_GROUP_FK]],'splitting ID'!C:C,'splitting ID'!B:B)</f>
        <v>FFC</v>
      </c>
      <c r="C692" t="s">
        <v>10662</v>
      </c>
      <c r="D692" t="s">
        <v>10835</v>
      </c>
      <c r="E692" t="s">
        <v>10859</v>
      </c>
      <c r="G692" t="s">
        <v>10606</v>
      </c>
      <c r="H692">
        <v>1</v>
      </c>
      <c r="I692" t="s">
        <v>10607</v>
      </c>
      <c r="J692" t="s">
        <v>11026</v>
      </c>
      <c r="L692">
        <v>47</v>
      </c>
      <c r="N692">
        <v>442</v>
      </c>
      <c r="O692">
        <v>443</v>
      </c>
      <c r="P692">
        <v>10.6</v>
      </c>
      <c r="Q692">
        <v>8.1</v>
      </c>
      <c r="R692">
        <v>13.9</v>
      </c>
      <c r="S692" t="s">
        <v>11027</v>
      </c>
      <c r="T692">
        <v>442</v>
      </c>
      <c r="U692" s="17">
        <v>10.633484163</v>
      </c>
      <c r="V692" s="18">
        <v>13.9</v>
      </c>
    </row>
    <row r="693" spans="1:22" x14ac:dyDescent="0.2">
      <c r="A693" s="3" t="str">
        <f>_xlfn.XLOOKUP(FIN_STUDY_GROUP_INFECTION[[#This Row],[STUDY_GROUP_FK]],'splitting ID'!C:C,'splitting ID'!A:A)</f>
        <v>GRAB_2022a</v>
      </c>
      <c r="B693" s="3" t="str">
        <f>_xlfn.XLOOKUP(FIN_STUDY_GROUP_INFECTION[[#This Row],[STUDY_GROUP_FK]],'splitting ID'!C:C,'splitting ID'!B:B)</f>
        <v>FIC</v>
      </c>
      <c r="C693" t="s">
        <v>10659</v>
      </c>
      <c r="D693" t="s">
        <v>10858</v>
      </c>
      <c r="E693" t="s">
        <v>10859</v>
      </c>
      <c r="G693" t="s">
        <v>10606</v>
      </c>
      <c r="H693">
        <v>1</v>
      </c>
      <c r="I693" t="s">
        <v>10893</v>
      </c>
      <c r="J693" t="s">
        <v>11029</v>
      </c>
      <c r="L693">
        <v>71</v>
      </c>
      <c r="N693">
        <v>522</v>
      </c>
      <c r="O693">
        <v>522</v>
      </c>
      <c r="P693">
        <v>13.6</v>
      </c>
      <c r="Q693">
        <v>11</v>
      </c>
      <c r="R693">
        <v>16.899999999999999</v>
      </c>
      <c r="S693" t="s">
        <v>11027</v>
      </c>
      <c r="T693">
        <v>522</v>
      </c>
      <c r="U693" s="17">
        <v>13.601532567</v>
      </c>
      <c r="V693" s="18">
        <v>16.899999999999999</v>
      </c>
    </row>
    <row r="694" spans="1:22" x14ac:dyDescent="0.2">
      <c r="A694" s="3" t="str">
        <f>_xlfn.XLOOKUP(FIN_STUDY_GROUP_INFECTION[[#This Row],[STUDY_GROUP_FK]],'splitting ID'!C:C,'splitting ID'!A:A)</f>
        <v>GRAB_2022a</v>
      </c>
      <c r="B694" s="3" t="str">
        <f>_xlfn.XLOOKUP(FIN_STUDY_GROUP_INFECTION[[#This Row],[STUDY_GROUP_FK]],'splitting ID'!C:C,'splitting ID'!B:B)</f>
        <v>FFC</v>
      </c>
      <c r="C694" t="s">
        <v>10662</v>
      </c>
      <c r="D694" t="s">
        <v>10858</v>
      </c>
      <c r="E694" t="s">
        <v>10859</v>
      </c>
      <c r="G694" t="s">
        <v>10606</v>
      </c>
      <c r="H694">
        <v>1</v>
      </c>
      <c r="I694" t="s">
        <v>10893</v>
      </c>
      <c r="J694" t="s">
        <v>11029</v>
      </c>
      <c r="L694">
        <v>82</v>
      </c>
      <c r="N694">
        <v>443</v>
      </c>
      <c r="O694">
        <v>443</v>
      </c>
      <c r="P694">
        <v>18.5</v>
      </c>
      <c r="Q694">
        <v>15.2</v>
      </c>
      <c r="R694">
        <v>22.5</v>
      </c>
      <c r="S694" t="s">
        <v>11027</v>
      </c>
      <c r="T694">
        <v>443</v>
      </c>
      <c r="U694" s="17">
        <v>18.510158014000002</v>
      </c>
      <c r="V694" s="18">
        <v>22.5</v>
      </c>
    </row>
    <row r="695" spans="1:22" x14ac:dyDescent="0.2">
      <c r="A695" s="3" t="str">
        <f>_xlfn.XLOOKUP(FIN_STUDY_GROUP_INFECTION[[#This Row],[STUDY_GROUP_FK]],'splitting ID'!C:C,'splitting ID'!A:A)</f>
        <v>GRAM_2013</v>
      </c>
      <c r="B695" s="3" t="str">
        <f>_xlfn.XLOOKUP(FIN_STUDY_GROUP_INFECTION[[#This Row],[STUDY_GROUP_FK]],'splitting ID'!C:C,'splitting ID'!B:B)</f>
        <v>ONE</v>
      </c>
      <c r="C695" t="s">
        <v>12617</v>
      </c>
      <c r="D695" t="s">
        <v>10858</v>
      </c>
      <c r="E695" t="s">
        <v>10859</v>
      </c>
      <c r="G695" t="s">
        <v>10512</v>
      </c>
      <c r="H695">
        <v>2</v>
      </c>
      <c r="I695" t="s">
        <v>10944</v>
      </c>
      <c r="J695" t="s">
        <v>12618</v>
      </c>
      <c r="K695" t="s">
        <v>11558</v>
      </c>
      <c r="L695">
        <v>19</v>
      </c>
      <c r="M695">
        <v>742</v>
      </c>
      <c r="N695">
        <v>742</v>
      </c>
      <c r="O695">
        <v>742</v>
      </c>
      <c r="P695">
        <v>2.6</v>
      </c>
      <c r="S695" t="s">
        <v>12619</v>
      </c>
      <c r="T695">
        <v>742</v>
      </c>
      <c r="U695" s="17">
        <v>2.56</v>
      </c>
      <c r="V695" s="18">
        <v>2.56</v>
      </c>
    </row>
    <row r="696" spans="1:22" x14ac:dyDescent="0.2">
      <c r="A696" s="3" t="str">
        <f>_xlfn.XLOOKUP(FIN_STUDY_GROUP_INFECTION[[#This Row],[STUDY_GROUP_FK]],'splitting ID'!C:C,'splitting ID'!A:A)</f>
        <v>GRAY_2021</v>
      </c>
      <c r="B696" s="3" t="str">
        <f>_xlfn.XLOOKUP(FIN_STUDY_GROUP_INFECTION[[#This Row],[STUDY_GROUP_FK]],'splitting ID'!C:C,'splitting ID'!B:B)</f>
        <v>MAL</v>
      </c>
      <c r="C696" t="s">
        <v>10726</v>
      </c>
      <c r="D696" t="s">
        <v>10839</v>
      </c>
      <c r="E696" t="s">
        <v>7784</v>
      </c>
      <c r="F696" t="s">
        <v>11444</v>
      </c>
      <c r="G696" t="s">
        <v>6970</v>
      </c>
      <c r="H696">
        <v>1</v>
      </c>
      <c r="I696" t="s">
        <v>6203</v>
      </c>
      <c r="J696" t="s">
        <v>11442</v>
      </c>
      <c r="L696">
        <v>38</v>
      </c>
      <c r="M696">
        <v>1221</v>
      </c>
      <c r="N696">
        <v>1245</v>
      </c>
      <c r="O696">
        <v>1618</v>
      </c>
      <c r="P696">
        <v>3.1</v>
      </c>
      <c r="S696" t="s">
        <v>11443</v>
      </c>
      <c r="T696">
        <v>1221</v>
      </c>
      <c r="U696" s="17">
        <v>3.11</v>
      </c>
      <c r="V696" s="18">
        <v>3.11</v>
      </c>
    </row>
    <row r="697" spans="1:22" x14ac:dyDescent="0.2">
      <c r="A697" s="3" t="str">
        <f>_xlfn.XLOOKUP(FIN_STUDY_GROUP_INFECTION[[#This Row],[STUDY_GROUP_FK]],'splitting ID'!C:C,'splitting ID'!A:A)</f>
        <v>GRAY_2021</v>
      </c>
      <c r="B697" s="3" t="str">
        <f>_xlfn.XLOOKUP(FIN_STUDY_GROUP_INFECTION[[#This Row],[STUDY_GROUP_FK]],'splitting ID'!C:C,'splitting ID'!B:B)</f>
        <v>FEM</v>
      </c>
      <c r="C697" t="s">
        <v>10723</v>
      </c>
      <c r="D697" t="s">
        <v>10839</v>
      </c>
      <c r="E697" t="s">
        <v>7784</v>
      </c>
      <c r="F697" t="s">
        <v>11441</v>
      </c>
      <c r="G697" t="s">
        <v>6970</v>
      </c>
      <c r="H697">
        <v>1</v>
      </c>
      <c r="I697" t="s">
        <v>6203</v>
      </c>
      <c r="J697" t="s">
        <v>11442</v>
      </c>
      <c r="L697">
        <v>178</v>
      </c>
      <c r="M697">
        <v>3302</v>
      </c>
      <c r="N697">
        <v>3377</v>
      </c>
      <c r="O697">
        <v>3786</v>
      </c>
      <c r="P697">
        <v>5.3</v>
      </c>
      <c r="S697" t="s">
        <v>11443</v>
      </c>
      <c r="T697">
        <v>3302</v>
      </c>
      <c r="U697" s="17">
        <v>5.39</v>
      </c>
      <c r="V697" s="18">
        <v>5.39</v>
      </c>
    </row>
    <row r="698" spans="1:22" x14ac:dyDescent="0.2">
      <c r="A698" s="3" t="str">
        <f>_xlfn.XLOOKUP(FIN_STUDY_GROUP_INFECTION[[#This Row],[STUDY_GROUP_FK]],'splitting ID'!C:C,'splitting ID'!A:A)</f>
        <v>GRAY_2021</v>
      </c>
      <c r="B698" s="3" t="str">
        <f>_xlfn.XLOOKUP(FIN_STUDY_GROUP_INFECTION[[#This Row],[STUDY_GROUP_FK]],'splitting ID'!C:C,'splitting ID'!B:B)</f>
        <v>FEM</v>
      </c>
      <c r="C698" t="s">
        <v>10723</v>
      </c>
      <c r="D698" t="s">
        <v>10858</v>
      </c>
      <c r="E698" t="s">
        <v>7784</v>
      </c>
      <c r="F698" t="s">
        <v>11441</v>
      </c>
      <c r="G698" t="s">
        <v>6970</v>
      </c>
      <c r="H698">
        <v>1</v>
      </c>
      <c r="I698" t="s">
        <v>6203</v>
      </c>
      <c r="J698" t="s">
        <v>11442</v>
      </c>
      <c r="L698">
        <v>189</v>
      </c>
      <c r="M698">
        <v>3290</v>
      </c>
      <c r="N698">
        <v>3377</v>
      </c>
      <c r="O698">
        <v>3786</v>
      </c>
      <c r="P698">
        <v>5.6</v>
      </c>
      <c r="S698" t="s">
        <v>11443</v>
      </c>
      <c r="T698">
        <v>3290</v>
      </c>
      <c r="U698" s="17">
        <v>5.74</v>
      </c>
      <c r="V698" s="18">
        <v>5.74</v>
      </c>
    </row>
    <row r="699" spans="1:22" x14ac:dyDescent="0.2">
      <c r="A699" s="3" t="str">
        <f>_xlfn.XLOOKUP(FIN_STUDY_GROUP_INFECTION[[#This Row],[STUDY_GROUP_FK]],'splitting ID'!C:C,'splitting ID'!A:A)</f>
        <v>GRAY_2021</v>
      </c>
      <c r="B699" s="3" t="str">
        <f>_xlfn.XLOOKUP(FIN_STUDY_GROUP_INFECTION[[#This Row],[STUDY_GROUP_FK]],'splitting ID'!C:C,'splitting ID'!B:B)</f>
        <v>MAL</v>
      </c>
      <c r="C699" t="s">
        <v>10726</v>
      </c>
      <c r="D699" t="s">
        <v>10835</v>
      </c>
      <c r="E699" t="s">
        <v>7784</v>
      </c>
      <c r="F699" t="s">
        <v>11444</v>
      </c>
      <c r="G699" t="s">
        <v>6970</v>
      </c>
      <c r="H699">
        <v>1</v>
      </c>
      <c r="I699" t="s">
        <v>6203</v>
      </c>
      <c r="J699" t="s">
        <v>11442</v>
      </c>
      <c r="L699">
        <v>199</v>
      </c>
      <c r="M699">
        <v>1216</v>
      </c>
      <c r="N699">
        <v>1245</v>
      </c>
      <c r="O699">
        <v>1618</v>
      </c>
      <c r="P699">
        <v>16</v>
      </c>
      <c r="S699" t="s">
        <v>11443</v>
      </c>
      <c r="T699">
        <v>1216</v>
      </c>
      <c r="U699" s="17">
        <v>16.37</v>
      </c>
      <c r="V699" s="18">
        <v>16.37</v>
      </c>
    </row>
    <row r="700" spans="1:22" x14ac:dyDescent="0.2">
      <c r="A700" s="3" t="str">
        <f>_xlfn.XLOOKUP(FIN_STUDY_GROUP_INFECTION[[#This Row],[STUDY_GROUP_FK]],'splitting ID'!C:C,'splitting ID'!A:A)</f>
        <v>GRAY_2021</v>
      </c>
      <c r="B700" s="3" t="str">
        <f>_xlfn.XLOOKUP(FIN_STUDY_GROUP_INFECTION[[#This Row],[STUDY_GROUP_FK]],'splitting ID'!C:C,'splitting ID'!B:B)</f>
        <v>FEM</v>
      </c>
      <c r="C700" t="s">
        <v>10723</v>
      </c>
      <c r="D700" t="s">
        <v>10835</v>
      </c>
      <c r="E700" t="s">
        <v>7784</v>
      </c>
      <c r="F700" t="s">
        <v>11441</v>
      </c>
      <c r="G700" t="s">
        <v>6970</v>
      </c>
      <c r="H700">
        <v>1</v>
      </c>
      <c r="I700" t="s">
        <v>6203</v>
      </c>
      <c r="J700" t="s">
        <v>11442</v>
      </c>
      <c r="L700">
        <v>773</v>
      </c>
      <c r="M700">
        <v>3307</v>
      </c>
      <c r="N700">
        <v>3377</v>
      </c>
      <c r="O700">
        <v>3786</v>
      </c>
      <c r="P700">
        <v>22.9</v>
      </c>
      <c r="S700" t="s">
        <v>11443</v>
      </c>
      <c r="T700">
        <v>3307</v>
      </c>
      <c r="U700" s="17">
        <v>23.37</v>
      </c>
      <c r="V700" s="18">
        <v>23.97</v>
      </c>
    </row>
    <row r="701" spans="1:22" x14ac:dyDescent="0.2">
      <c r="A701" s="3" t="str">
        <f>_xlfn.XLOOKUP(FIN_STUDY_GROUP_INFECTION[[#This Row],[STUDY_GROUP_FK]],'splitting ID'!C:C,'splitting ID'!A:A)</f>
        <v>GRIN_2017</v>
      </c>
      <c r="B701" s="3" t="str">
        <f>_xlfn.XLOOKUP(FIN_STUDY_GROUP_INFECTION[[#This Row],[STUDY_GROUP_FK]],'splitting ID'!C:C,'splitting ID'!B:B)</f>
        <v>ONE</v>
      </c>
      <c r="C701" t="s">
        <v>11804</v>
      </c>
      <c r="D701" t="s">
        <v>10839</v>
      </c>
      <c r="E701" t="s">
        <v>10856</v>
      </c>
      <c r="G701" t="s">
        <v>6970</v>
      </c>
      <c r="H701">
        <v>1</v>
      </c>
      <c r="I701" t="s">
        <v>10607</v>
      </c>
      <c r="J701" t="s">
        <v>11805</v>
      </c>
      <c r="L701">
        <v>25</v>
      </c>
      <c r="O701">
        <v>345</v>
      </c>
      <c r="P701">
        <v>13.5</v>
      </c>
      <c r="Q701">
        <v>3.2</v>
      </c>
      <c r="R701">
        <v>23.8</v>
      </c>
      <c r="S701" t="s">
        <v>11806</v>
      </c>
      <c r="T701">
        <v>345</v>
      </c>
      <c r="U701" s="17">
        <v>7.25</v>
      </c>
      <c r="V701" s="18">
        <v>13.5</v>
      </c>
    </row>
    <row r="702" spans="1:22" x14ac:dyDescent="0.2">
      <c r="A702" s="3" t="str">
        <f>_xlfn.XLOOKUP(FIN_STUDY_GROUP_INFECTION[[#This Row],[STUDY_GROUP_FK]],'splitting ID'!C:C,'splitting ID'!A:A)</f>
        <v>GRIN_2017</v>
      </c>
      <c r="B702" s="3" t="str">
        <f>_xlfn.XLOOKUP(FIN_STUDY_GROUP_INFECTION[[#This Row],[STUDY_GROUP_FK]],'splitting ID'!C:C,'splitting ID'!B:B)</f>
        <v>ONE</v>
      </c>
      <c r="C702" t="s">
        <v>11804</v>
      </c>
      <c r="D702" t="s">
        <v>10835</v>
      </c>
      <c r="E702" t="s">
        <v>10856</v>
      </c>
      <c r="G702" t="s">
        <v>6970</v>
      </c>
      <c r="H702">
        <v>1</v>
      </c>
      <c r="I702" t="s">
        <v>10607</v>
      </c>
      <c r="J702" t="s">
        <v>11805</v>
      </c>
      <c r="L702">
        <v>46</v>
      </c>
      <c r="O702">
        <v>345</v>
      </c>
      <c r="P702">
        <v>14.6</v>
      </c>
      <c r="Q702">
        <v>5.4</v>
      </c>
      <c r="R702">
        <v>23.8</v>
      </c>
      <c r="S702" t="s">
        <v>11806</v>
      </c>
      <c r="T702">
        <v>345</v>
      </c>
      <c r="U702" s="17">
        <v>13.33</v>
      </c>
      <c r="V702" s="18">
        <v>14.6</v>
      </c>
    </row>
    <row r="703" spans="1:22" x14ac:dyDescent="0.2">
      <c r="A703" s="3" t="str">
        <f>_xlfn.XLOOKUP(FIN_STUDY_GROUP_INFECTION[[#This Row],[STUDY_GROUP_FK]],'splitting ID'!C:C,'splitting ID'!A:A)</f>
        <v>GUIL_2020</v>
      </c>
      <c r="B703" s="3" t="str">
        <f>_xlfn.XLOOKUP(FIN_STUDY_GROUP_INFECTION[[#This Row],[STUDY_GROUP_FK]],'splitting ID'!C:C,'splitting ID'!B:B)</f>
        <v>ONE</v>
      </c>
      <c r="C703" t="s">
        <v>11445</v>
      </c>
      <c r="D703" t="s">
        <v>10835</v>
      </c>
      <c r="E703" t="s">
        <v>10841</v>
      </c>
      <c r="G703" t="s">
        <v>10512</v>
      </c>
      <c r="H703">
        <v>1</v>
      </c>
      <c r="I703" t="s">
        <v>10619</v>
      </c>
      <c r="J703" t="s">
        <v>11446</v>
      </c>
      <c r="L703">
        <v>5</v>
      </c>
      <c r="M703">
        <v>500</v>
      </c>
      <c r="N703">
        <v>500</v>
      </c>
      <c r="O703">
        <v>500</v>
      </c>
      <c r="P703">
        <v>1</v>
      </c>
      <c r="T703">
        <v>500</v>
      </c>
      <c r="U703" s="17">
        <v>1</v>
      </c>
      <c r="V703" s="18">
        <v>1</v>
      </c>
    </row>
    <row r="704" spans="1:22" x14ac:dyDescent="0.2">
      <c r="A704" s="3" t="str">
        <f>_xlfn.XLOOKUP(FIN_STUDY_GROUP_INFECTION[[#This Row],[STUDY_GROUP_FK]],'splitting ID'!C:C,'splitting ID'!A:A)</f>
        <v>GUIM_2013</v>
      </c>
      <c r="B704" s="3" t="str">
        <f>_xlfn.XLOOKUP(FIN_STUDY_GROUP_INFECTION[[#This Row],[STUDY_GROUP_FK]],'splitting ID'!C:C,'splitting ID'!B:B)</f>
        <v>FEM</v>
      </c>
      <c r="C704" t="s">
        <v>12620</v>
      </c>
      <c r="D704" t="s">
        <v>10858</v>
      </c>
      <c r="E704" t="s">
        <v>10859</v>
      </c>
      <c r="G704" t="s">
        <v>10512</v>
      </c>
      <c r="H704">
        <v>1</v>
      </c>
      <c r="I704" t="s">
        <v>10860</v>
      </c>
      <c r="J704" t="s">
        <v>10988</v>
      </c>
      <c r="L704">
        <v>3</v>
      </c>
      <c r="M704">
        <v>104</v>
      </c>
      <c r="N704">
        <v>104</v>
      </c>
      <c r="O704">
        <v>266</v>
      </c>
      <c r="P704">
        <v>2.9</v>
      </c>
      <c r="T704">
        <v>104</v>
      </c>
      <c r="U704" s="17">
        <v>2.88</v>
      </c>
      <c r="V704" s="18">
        <v>2.88</v>
      </c>
    </row>
    <row r="705" spans="1:22" x14ac:dyDescent="0.2">
      <c r="A705" s="3" t="str">
        <f>_xlfn.XLOOKUP(FIN_STUDY_GROUP_INFECTION[[#This Row],[STUDY_GROUP_FK]],'splitting ID'!C:C,'splitting ID'!A:A)</f>
        <v>GUIM_2013</v>
      </c>
      <c r="B705" s="3" t="str">
        <f>_xlfn.XLOOKUP(FIN_STUDY_GROUP_INFECTION[[#This Row],[STUDY_GROUP_FK]],'splitting ID'!C:C,'splitting ID'!B:B)</f>
        <v>FEM</v>
      </c>
      <c r="C705" t="s">
        <v>12620</v>
      </c>
      <c r="D705" t="s">
        <v>10835</v>
      </c>
      <c r="E705" t="s">
        <v>10872</v>
      </c>
      <c r="G705" t="s">
        <v>10606</v>
      </c>
      <c r="H705">
        <v>1</v>
      </c>
      <c r="I705" t="s">
        <v>10619</v>
      </c>
      <c r="J705" t="s">
        <v>12621</v>
      </c>
      <c r="L705">
        <v>18</v>
      </c>
      <c r="M705">
        <v>246</v>
      </c>
      <c r="N705">
        <v>246</v>
      </c>
      <c r="O705">
        <v>266</v>
      </c>
      <c r="P705">
        <v>7.3</v>
      </c>
      <c r="T705">
        <v>246</v>
      </c>
      <c r="U705" s="17">
        <v>7.32</v>
      </c>
      <c r="V705" s="18">
        <v>7.32</v>
      </c>
    </row>
    <row r="706" spans="1:22" x14ac:dyDescent="0.2">
      <c r="A706" s="3" t="str">
        <f>_xlfn.XLOOKUP(FIN_STUDY_GROUP_INFECTION[[#This Row],[STUDY_GROUP_FK]],'splitting ID'!C:C,'splitting ID'!A:A)</f>
        <v>GUIM_2013</v>
      </c>
      <c r="B706" s="3" t="str">
        <f>_xlfn.XLOOKUP(FIN_STUDY_GROUP_INFECTION[[#This Row],[STUDY_GROUP_FK]],'splitting ID'!C:C,'splitting ID'!B:B)</f>
        <v>MAL</v>
      </c>
      <c r="C706" t="s">
        <v>12623</v>
      </c>
      <c r="D706" t="s">
        <v>10839</v>
      </c>
      <c r="E706" t="s">
        <v>10872</v>
      </c>
      <c r="G706" t="s">
        <v>10606</v>
      </c>
      <c r="H706">
        <v>1</v>
      </c>
      <c r="I706" t="s">
        <v>10619</v>
      </c>
      <c r="J706" t="s">
        <v>12622</v>
      </c>
      <c r="L706">
        <v>14</v>
      </c>
      <c r="M706">
        <v>169</v>
      </c>
      <c r="N706">
        <v>169</v>
      </c>
      <c r="O706">
        <v>266</v>
      </c>
      <c r="P706">
        <v>8.3000000000000007</v>
      </c>
      <c r="T706">
        <v>169</v>
      </c>
      <c r="U706" s="17">
        <v>8.2799999999999994</v>
      </c>
      <c r="V706" s="18">
        <v>8.2799999999999994</v>
      </c>
    </row>
    <row r="707" spans="1:22" x14ac:dyDescent="0.2">
      <c r="A707" s="3" t="str">
        <f>_xlfn.XLOOKUP(FIN_STUDY_GROUP_INFECTION[[#This Row],[STUDY_GROUP_FK]],'splitting ID'!C:C,'splitting ID'!A:A)</f>
        <v>GUIM_2013</v>
      </c>
      <c r="B707" s="3" t="str">
        <f>_xlfn.XLOOKUP(FIN_STUDY_GROUP_INFECTION[[#This Row],[STUDY_GROUP_FK]],'splitting ID'!C:C,'splitting ID'!B:B)</f>
        <v>FEM</v>
      </c>
      <c r="C707" t="s">
        <v>12620</v>
      </c>
      <c r="D707" t="s">
        <v>10839</v>
      </c>
      <c r="E707" t="s">
        <v>10872</v>
      </c>
      <c r="G707" t="s">
        <v>10606</v>
      </c>
      <c r="H707">
        <v>1</v>
      </c>
      <c r="I707" t="s">
        <v>10619</v>
      </c>
      <c r="J707" t="s">
        <v>12622</v>
      </c>
      <c r="L707">
        <v>21</v>
      </c>
      <c r="M707">
        <v>246</v>
      </c>
      <c r="N707">
        <v>246</v>
      </c>
      <c r="O707">
        <v>266</v>
      </c>
      <c r="P707">
        <v>8.5</v>
      </c>
      <c r="T707">
        <v>246</v>
      </c>
      <c r="U707" s="17">
        <v>8.5399999999999991</v>
      </c>
      <c r="V707" s="18">
        <v>8.5399999999999991</v>
      </c>
    </row>
    <row r="708" spans="1:22" x14ac:dyDescent="0.2">
      <c r="A708" s="3" t="str">
        <f>_xlfn.XLOOKUP(FIN_STUDY_GROUP_INFECTION[[#This Row],[STUDY_GROUP_FK]],'splitting ID'!C:C,'splitting ID'!A:A)</f>
        <v>GUIM_2013</v>
      </c>
      <c r="B708" s="3" t="str">
        <f>_xlfn.XLOOKUP(FIN_STUDY_GROUP_INFECTION[[#This Row],[STUDY_GROUP_FK]],'splitting ID'!C:C,'splitting ID'!B:B)</f>
        <v>MAL</v>
      </c>
      <c r="C708" t="s">
        <v>12623</v>
      </c>
      <c r="D708" t="s">
        <v>10835</v>
      </c>
      <c r="E708" t="s">
        <v>10872</v>
      </c>
      <c r="G708" t="s">
        <v>10606</v>
      </c>
      <c r="H708">
        <v>1</v>
      </c>
      <c r="I708" t="s">
        <v>10619</v>
      </c>
      <c r="J708" t="s">
        <v>12621</v>
      </c>
      <c r="L708">
        <v>15</v>
      </c>
      <c r="M708">
        <v>169</v>
      </c>
      <c r="N708">
        <v>169</v>
      </c>
      <c r="O708">
        <v>266</v>
      </c>
      <c r="P708">
        <v>8.9</v>
      </c>
      <c r="T708">
        <v>169</v>
      </c>
      <c r="U708" s="17">
        <v>8.8800000000000008</v>
      </c>
      <c r="V708" s="18">
        <v>8.8800000000000008</v>
      </c>
    </row>
    <row r="709" spans="1:22" x14ac:dyDescent="0.2">
      <c r="A709" s="3" t="str">
        <f>_xlfn.XLOOKUP(FIN_STUDY_GROUP_INFECTION[[#This Row],[STUDY_GROUP_FK]],'splitting ID'!C:C,'splitting ID'!A:A)</f>
        <v>GUOX_2017</v>
      </c>
      <c r="B709" s="3" t="str">
        <f>_xlfn.XLOOKUP(FIN_STUDY_GROUP_INFECTION[[#This Row],[STUDY_GROUP_FK]],'splitting ID'!C:C,'splitting ID'!B:B)</f>
        <v>ONE</v>
      </c>
      <c r="C709" t="s">
        <v>11807</v>
      </c>
      <c r="D709" t="s">
        <v>10835</v>
      </c>
      <c r="E709" t="s">
        <v>10836</v>
      </c>
      <c r="G709" t="s">
        <v>10512</v>
      </c>
      <c r="H709">
        <v>1</v>
      </c>
      <c r="I709" t="s">
        <v>10607</v>
      </c>
      <c r="J709" t="s">
        <v>11808</v>
      </c>
      <c r="M709">
        <v>436</v>
      </c>
      <c r="N709">
        <v>436</v>
      </c>
      <c r="O709">
        <v>609</v>
      </c>
      <c r="P709">
        <v>17</v>
      </c>
      <c r="S709" t="s">
        <v>11809</v>
      </c>
      <c r="T709">
        <v>436</v>
      </c>
      <c r="U709" s="17"/>
      <c r="V709" s="18">
        <v>17</v>
      </c>
    </row>
    <row r="710" spans="1:22" x14ac:dyDescent="0.2">
      <c r="A710" s="3" t="str">
        <f>_xlfn.XLOOKUP(FIN_STUDY_GROUP_INFECTION[[#This Row],[STUDY_GROUP_FK]],'splitting ID'!C:C,'splitting ID'!A:A)</f>
        <v>GUOX_2017</v>
      </c>
      <c r="B710" s="3" t="str">
        <f>_xlfn.XLOOKUP(FIN_STUDY_GROUP_INFECTION[[#This Row],[STUDY_GROUP_FK]],'splitting ID'!C:C,'splitting ID'!B:B)</f>
        <v>ONE</v>
      </c>
      <c r="C710" t="s">
        <v>11807</v>
      </c>
      <c r="D710" t="s">
        <v>10839</v>
      </c>
      <c r="E710" t="s">
        <v>10836</v>
      </c>
      <c r="G710" t="s">
        <v>10512</v>
      </c>
      <c r="H710">
        <v>1</v>
      </c>
      <c r="I710" t="s">
        <v>10607</v>
      </c>
      <c r="J710" t="s">
        <v>11808</v>
      </c>
      <c r="M710">
        <v>436</v>
      </c>
      <c r="N710">
        <v>436</v>
      </c>
      <c r="O710">
        <v>609</v>
      </c>
      <c r="P710">
        <v>2.2999999999999998</v>
      </c>
      <c r="S710" t="s">
        <v>11809</v>
      </c>
      <c r="T710">
        <v>436</v>
      </c>
      <c r="U710" s="17"/>
      <c r="V710" s="18">
        <v>2.2999999999999998</v>
      </c>
    </row>
    <row r="711" spans="1:22" x14ac:dyDescent="0.2">
      <c r="A711" s="3" t="str">
        <f>_xlfn.XLOOKUP(FIN_STUDY_GROUP_INFECTION[[#This Row],[STUDY_GROUP_FK]],'splitting ID'!C:C,'splitting ID'!A:A)</f>
        <v>GUOX_2023</v>
      </c>
      <c r="B711" s="3" t="str">
        <f>_xlfn.XLOOKUP(FIN_STUDY_GROUP_INFECTION[[#This Row],[STUDY_GROUP_FK]],'splitting ID'!C:C,'splitting ID'!B:B)</f>
        <v>ONE</v>
      </c>
      <c r="C711" t="s">
        <v>10531</v>
      </c>
      <c r="D711" t="s">
        <v>10839</v>
      </c>
      <c r="E711" t="s">
        <v>7784</v>
      </c>
      <c r="F711" t="s">
        <v>11030</v>
      </c>
      <c r="G711" t="s">
        <v>6983</v>
      </c>
      <c r="H711">
        <v>1</v>
      </c>
      <c r="I711" t="s">
        <v>10607</v>
      </c>
      <c r="J711" t="s">
        <v>11031</v>
      </c>
      <c r="L711">
        <v>30</v>
      </c>
      <c r="N711">
        <v>572</v>
      </c>
      <c r="O711">
        <v>603</v>
      </c>
      <c r="P711">
        <v>5.2</v>
      </c>
      <c r="S711" t="s">
        <v>11033</v>
      </c>
      <c r="T711">
        <v>572</v>
      </c>
      <c r="U711" s="17">
        <v>5.2447552450000003</v>
      </c>
      <c r="V711" s="18">
        <v>5.24</v>
      </c>
    </row>
    <row r="712" spans="1:22" x14ac:dyDescent="0.2">
      <c r="A712" s="3" t="str">
        <f>_xlfn.XLOOKUP(FIN_STUDY_GROUP_INFECTION[[#This Row],[STUDY_GROUP_FK]],'splitting ID'!C:C,'splitting ID'!A:A)</f>
        <v>GUOX_2023</v>
      </c>
      <c r="B712" s="3" t="str">
        <f>_xlfn.XLOOKUP(FIN_STUDY_GROUP_INFECTION[[#This Row],[STUDY_GROUP_FK]],'splitting ID'!C:C,'splitting ID'!B:B)</f>
        <v>ONE</v>
      </c>
      <c r="C712" t="s">
        <v>10531</v>
      </c>
      <c r="D712" t="s">
        <v>10835</v>
      </c>
      <c r="E712" t="s">
        <v>7784</v>
      </c>
      <c r="F712" t="s">
        <v>11030</v>
      </c>
      <c r="G712" t="s">
        <v>6983</v>
      </c>
      <c r="H712">
        <v>1</v>
      </c>
      <c r="I712" t="s">
        <v>10607</v>
      </c>
      <c r="J712" t="s">
        <v>11031</v>
      </c>
      <c r="L712">
        <v>102</v>
      </c>
      <c r="N712">
        <v>572</v>
      </c>
      <c r="O712">
        <v>603</v>
      </c>
      <c r="P712">
        <v>17.8</v>
      </c>
      <c r="S712" t="s">
        <v>11032</v>
      </c>
      <c r="T712">
        <v>572</v>
      </c>
      <c r="U712" s="17">
        <v>17.832167832</v>
      </c>
      <c r="V712" s="18">
        <v>17.829999999999998</v>
      </c>
    </row>
    <row r="713" spans="1:22" x14ac:dyDescent="0.2">
      <c r="A713" s="3" t="str">
        <f>_xlfn.XLOOKUP(FIN_STUDY_GROUP_INFECTION[[#This Row],[STUDY_GROUP_FK]],'splitting ID'!C:C,'splitting ID'!A:A)</f>
        <v>GUPT_2020</v>
      </c>
      <c r="B713" s="3" t="str">
        <f>_xlfn.XLOOKUP(FIN_STUDY_GROUP_INFECTION[[#This Row],[STUDY_GROUP_FK]],'splitting ID'!C:C,'splitting ID'!B:B)</f>
        <v>CON</v>
      </c>
      <c r="C713" t="s">
        <v>12467</v>
      </c>
      <c r="D713" t="s">
        <v>10839</v>
      </c>
      <c r="E713" t="s">
        <v>10836</v>
      </c>
      <c r="G713" t="s">
        <v>10512</v>
      </c>
      <c r="H713">
        <v>1</v>
      </c>
      <c r="I713" t="s">
        <v>10944</v>
      </c>
      <c r="J713" t="s">
        <v>12465</v>
      </c>
      <c r="L713">
        <v>2</v>
      </c>
      <c r="M713">
        <v>119</v>
      </c>
      <c r="N713">
        <v>119</v>
      </c>
      <c r="O713">
        <v>119</v>
      </c>
      <c r="P713">
        <v>1.7</v>
      </c>
      <c r="T713">
        <v>119</v>
      </c>
      <c r="U713" s="17">
        <v>1.68</v>
      </c>
      <c r="V713" s="18">
        <v>1.68</v>
      </c>
    </row>
    <row r="714" spans="1:22" x14ac:dyDescent="0.2">
      <c r="A714" s="3" t="str">
        <f>_xlfn.XLOOKUP(FIN_STUDY_GROUP_INFECTION[[#This Row],[STUDY_GROUP_FK]],'splitting ID'!C:C,'splitting ID'!A:A)</f>
        <v>GUPT_2020</v>
      </c>
      <c r="B714" s="3" t="str">
        <f>_xlfn.XLOOKUP(FIN_STUDY_GROUP_INFECTION[[#This Row],[STUDY_GROUP_FK]],'splitting ID'!C:C,'splitting ID'!B:B)</f>
        <v>CON</v>
      </c>
      <c r="C714" t="s">
        <v>12467</v>
      </c>
      <c r="D714" t="s">
        <v>10858</v>
      </c>
      <c r="E714" t="s">
        <v>10859</v>
      </c>
      <c r="G714" t="s">
        <v>10512</v>
      </c>
      <c r="H714">
        <v>1</v>
      </c>
      <c r="I714" t="s">
        <v>10860</v>
      </c>
      <c r="J714" t="s">
        <v>10988</v>
      </c>
      <c r="L714">
        <v>2</v>
      </c>
      <c r="M714">
        <v>119</v>
      </c>
      <c r="N714">
        <v>119</v>
      </c>
      <c r="O714">
        <v>119</v>
      </c>
      <c r="P714">
        <v>1.7</v>
      </c>
      <c r="T714">
        <v>119</v>
      </c>
      <c r="U714" s="17">
        <v>1.68</v>
      </c>
      <c r="V714" s="18">
        <v>1.68</v>
      </c>
    </row>
    <row r="715" spans="1:22" x14ac:dyDescent="0.2">
      <c r="A715" s="3" t="str">
        <f>_xlfn.XLOOKUP(FIN_STUDY_GROUP_INFECTION[[#This Row],[STUDY_GROUP_FK]],'splitting ID'!C:C,'splitting ID'!A:A)</f>
        <v>GUPT_2020</v>
      </c>
      <c r="B715" s="3" t="str">
        <f>_xlfn.XLOOKUP(FIN_STUDY_GROUP_INFECTION[[#This Row],[STUDY_GROUP_FK]],'splitting ID'!C:C,'splitting ID'!B:B)</f>
        <v>CAS</v>
      </c>
      <c r="C715" t="s">
        <v>12464</v>
      </c>
      <c r="D715" t="s">
        <v>10839</v>
      </c>
      <c r="E715" t="s">
        <v>10836</v>
      </c>
      <c r="G715" t="s">
        <v>10512</v>
      </c>
      <c r="H715">
        <v>1</v>
      </c>
      <c r="I715" t="s">
        <v>10944</v>
      </c>
      <c r="J715" t="s">
        <v>12465</v>
      </c>
      <c r="L715">
        <v>3</v>
      </c>
      <c r="M715">
        <v>100</v>
      </c>
      <c r="N715">
        <v>100</v>
      </c>
      <c r="O715">
        <v>100</v>
      </c>
      <c r="S715" t="s">
        <v>12466</v>
      </c>
      <c r="T715">
        <v>100</v>
      </c>
      <c r="U715" s="17">
        <v>3</v>
      </c>
      <c r="V715" s="18">
        <v>3</v>
      </c>
    </row>
    <row r="716" spans="1:22" x14ac:dyDescent="0.2">
      <c r="A716" s="3" t="str">
        <f>_xlfn.XLOOKUP(FIN_STUDY_GROUP_INFECTION[[#This Row],[STUDY_GROUP_FK]],'splitting ID'!C:C,'splitting ID'!A:A)</f>
        <v>GUPT_2020</v>
      </c>
      <c r="B716" s="3" t="str">
        <f>_xlfn.XLOOKUP(FIN_STUDY_GROUP_INFECTION[[#This Row],[STUDY_GROUP_FK]],'splitting ID'!C:C,'splitting ID'!B:B)</f>
        <v>CAS</v>
      </c>
      <c r="C716" t="s">
        <v>12464</v>
      </c>
      <c r="D716" t="s">
        <v>10858</v>
      </c>
      <c r="E716" t="s">
        <v>10859</v>
      </c>
      <c r="G716" t="s">
        <v>10512</v>
      </c>
      <c r="H716">
        <v>1</v>
      </c>
      <c r="I716" t="s">
        <v>10860</v>
      </c>
      <c r="J716" t="s">
        <v>10988</v>
      </c>
      <c r="L716">
        <v>6</v>
      </c>
      <c r="M716">
        <v>100</v>
      </c>
      <c r="N716">
        <v>100</v>
      </c>
      <c r="O716">
        <v>100</v>
      </c>
      <c r="S716" t="s">
        <v>12466</v>
      </c>
      <c r="T716">
        <v>100</v>
      </c>
      <c r="U716" s="17">
        <v>6</v>
      </c>
      <c r="V716" s="18">
        <v>6</v>
      </c>
    </row>
    <row r="717" spans="1:22" x14ac:dyDescent="0.2">
      <c r="A717" s="3" t="str">
        <f>_xlfn.XLOOKUP(FIN_STUDY_GROUP_INFECTION[[#This Row],[STUDY_GROUP_FK]],'splitting ID'!C:C,'splitting ID'!A:A)</f>
        <v>HAGH_2011</v>
      </c>
      <c r="B717" s="3" t="str">
        <f>_xlfn.XLOOKUP(FIN_STUDY_GROUP_INFECTION[[#This Row],[STUDY_GROUP_FK]],'splitting ID'!C:C,'splitting ID'!B:B)</f>
        <v>ONE</v>
      </c>
      <c r="C717" t="s">
        <v>12624</v>
      </c>
      <c r="D717" t="s">
        <v>10835</v>
      </c>
      <c r="E717" t="s">
        <v>10872</v>
      </c>
      <c r="G717" t="s">
        <v>10606</v>
      </c>
      <c r="H717">
        <v>1</v>
      </c>
      <c r="I717" t="s">
        <v>10619</v>
      </c>
      <c r="J717" t="s">
        <v>12625</v>
      </c>
      <c r="L717">
        <v>29</v>
      </c>
      <c r="M717">
        <v>196</v>
      </c>
      <c r="N717">
        <v>196</v>
      </c>
      <c r="O717">
        <v>196</v>
      </c>
      <c r="P717">
        <v>14.79</v>
      </c>
      <c r="S717" t="s">
        <v>12626</v>
      </c>
      <c r="T717">
        <v>196</v>
      </c>
      <c r="U717" s="17">
        <v>14.79</v>
      </c>
      <c r="V717" s="18">
        <v>14.79</v>
      </c>
    </row>
    <row r="718" spans="1:22" x14ac:dyDescent="0.2">
      <c r="A718" s="3" t="str">
        <f>_xlfn.XLOOKUP(FIN_STUDY_GROUP_INFECTION[[#This Row],[STUDY_GROUP_FK]],'splitting ID'!C:C,'splitting ID'!A:A)</f>
        <v>HAIL_2013</v>
      </c>
      <c r="B718" s="3" t="str">
        <f>_xlfn.XLOOKUP(FIN_STUDY_GROUP_INFECTION[[#This Row],[STUDY_GROUP_FK]],'splitting ID'!C:C,'splitting ID'!B:B)</f>
        <v>ONE</v>
      </c>
      <c r="C718" t="s">
        <v>12627</v>
      </c>
      <c r="D718" t="s">
        <v>10839</v>
      </c>
      <c r="E718" t="s">
        <v>10841</v>
      </c>
      <c r="G718" t="s">
        <v>10512</v>
      </c>
      <c r="H718">
        <v>1</v>
      </c>
      <c r="I718" t="s">
        <v>5178</v>
      </c>
      <c r="J718" t="s">
        <v>12628</v>
      </c>
      <c r="L718">
        <v>11</v>
      </c>
      <c r="M718">
        <v>215</v>
      </c>
      <c r="N718">
        <v>215</v>
      </c>
      <c r="O718">
        <v>215</v>
      </c>
      <c r="P718">
        <v>5.0999999999999996</v>
      </c>
      <c r="T718">
        <v>215</v>
      </c>
      <c r="U718" s="17">
        <v>5.12</v>
      </c>
      <c r="V718" s="18">
        <v>5.12</v>
      </c>
    </row>
    <row r="719" spans="1:22" x14ac:dyDescent="0.2">
      <c r="A719" s="3" t="str">
        <f>_xlfn.XLOOKUP(FIN_STUDY_GROUP_INFECTION[[#This Row],[STUDY_GROUP_FK]],'splitting ID'!C:C,'splitting ID'!A:A)</f>
        <v>HAIL_2020</v>
      </c>
      <c r="B719" s="3" t="str">
        <f>_xlfn.XLOOKUP(FIN_STUDY_GROUP_INFECTION[[#This Row],[STUDY_GROUP_FK]],'splitting ID'!C:C,'splitting ID'!B:B)</f>
        <v>ONE</v>
      </c>
      <c r="C719" t="s">
        <v>11810</v>
      </c>
      <c r="D719" t="s">
        <v>10839</v>
      </c>
      <c r="E719" t="s">
        <v>10859</v>
      </c>
      <c r="G719" t="s">
        <v>10512</v>
      </c>
      <c r="H719">
        <v>1</v>
      </c>
      <c r="I719" t="s">
        <v>10860</v>
      </c>
      <c r="J719" t="s">
        <v>11259</v>
      </c>
      <c r="L719">
        <v>24</v>
      </c>
      <c r="M719">
        <v>192</v>
      </c>
      <c r="N719">
        <v>192</v>
      </c>
      <c r="O719">
        <v>192</v>
      </c>
      <c r="S719" t="s">
        <v>11811</v>
      </c>
      <c r="T719">
        <v>192</v>
      </c>
      <c r="U719" s="17">
        <v>12.5</v>
      </c>
      <c r="V719" s="18">
        <v>12.5</v>
      </c>
    </row>
    <row r="720" spans="1:22" x14ac:dyDescent="0.2">
      <c r="A720" s="3" t="str">
        <f>_xlfn.XLOOKUP(FIN_STUDY_GROUP_INFECTION[[#This Row],[STUDY_GROUP_FK]],'splitting ID'!C:C,'splitting ID'!A:A)</f>
        <v>HAKI_2021</v>
      </c>
      <c r="B720" s="3" t="str">
        <f>_xlfn.XLOOKUP(FIN_STUDY_GROUP_INFECTION[[#This Row],[STUDY_GROUP_FK]],'splitting ID'!C:C,'splitting ID'!B:B)</f>
        <v>MTH</v>
      </c>
      <c r="C720" t="s">
        <v>10772</v>
      </c>
      <c r="D720" t="s">
        <v>10839</v>
      </c>
      <c r="E720" t="s">
        <v>10872</v>
      </c>
      <c r="G720" t="s">
        <v>10606</v>
      </c>
      <c r="H720">
        <v>1</v>
      </c>
      <c r="I720" t="s">
        <v>10607</v>
      </c>
      <c r="J720" t="s">
        <v>11397</v>
      </c>
      <c r="L720">
        <v>3</v>
      </c>
      <c r="M720">
        <v>111</v>
      </c>
      <c r="N720">
        <v>111</v>
      </c>
      <c r="O720">
        <v>111</v>
      </c>
      <c r="S720" t="s">
        <v>11451</v>
      </c>
      <c r="T720">
        <v>111</v>
      </c>
      <c r="U720" s="17">
        <v>2.7</v>
      </c>
      <c r="V720" s="18">
        <v>2.7</v>
      </c>
    </row>
    <row r="721" spans="1:22" x14ac:dyDescent="0.2">
      <c r="A721" s="3" t="str">
        <f>_xlfn.XLOOKUP(FIN_STUDY_GROUP_INFECTION[[#This Row],[STUDY_GROUP_FK]],'splitting ID'!C:C,'splitting ID'!A:A)</f>
        <v>HAKI_2021</v>
      </c>
      <c r="B721" s="3" t="str">
        <f>_xlfn.XLOOKUP(FIN_STUDY_GROUP_INFECTION[[#This Row],[STUDY_GROUP_FK]],'splitting ID'!C:C,'splitting ID'!B:B)</f>
        <v>POR</v>
      </c>
      <c r="C721" t="s">
        <v>10773</v>
      </c>
      <c r="D721" t="s">
        <v>10839</v>
      </c>
      <c r="E721" t="s">
        <v>10872</v>
      </c>
      <c r="G721" t="s">
        <v>10606</v>
      </c>
      <c r="H721">
        <v>1</v>
      </c>
      <c r="I721" t="s">
        <v>10607</v>
      </c>
      <c r="J721" t="s">
        <v>11397</v>
      </c>
      <c r="L721">
        <v>15</v>
      </c>
      <c r="M721">
        <v>400</v>
      </c>
      <c r="N721">
        <v>400</v>
      </c>
      <c r="O721">
        <v>400</v>
      </c>
      <c r="S721" t="s">
        <v>11452</v>
      </c>
      <c r="T721">
        <v>400</v>
      </c>
      <c r="U721" s="17">
        <v>3.75</v>
      </c>
      <c r="V721" s="18">
        <v>3.75</v>
      </c>
    </row>
    <row r="722" spans="1:22" x14ac:dyDescent="0.2">
      <c r="A722" s="3" t="str">
        <f>_xlfn.XLOOKUP(FIN_STUDY_GROUP_INFECTION[[#This Row],[STUDY_GROUP_FK]],'splitting ID'!C:C,'splitting ID'!A:A)</f>
        <v>HAKI_2021</v>
      </c>
      <c r="B722" s="3" t="str">
        <f>_xlfn.XLOOKUP(FIN_STUDY_GROUP_INFECTION[[#This Row],[STUDY_GROUP_FK]],'splitting ID'!C:C,'splitting ID'!B:B)</f>
        <v>LAE</v>
      </c>
      <c r="C722" t="s">
        <v>10769</v>
      </c>
      <c r="D722" t="s">
        <v>10839</v>
      </c>
      <c r="E722" t="s">
        <v>10856</v>
      </c>
      <c r="G722" t="s">
        <v>10606</v>
      </c>
      <c r="H722">
        <v>1</v>
      </c>
      <c r="I722" t="s">
        <v>10607</v>
      </c>
      <c r="J722" t="s">
        <v>11397</v>
      </c>
      <c r="L722">
        <v>16</v>
      </c>
      <c r="M722">
        <v>352</v>
      </c>
      <c r="N722">
        <v>352</v>
      </c>
      <c r="O722">
        <v>352</v>
      </c>
      <c r="S722" t="s">
        <v>11449</v>
      </c>
      <c r="T722">
        <v>352</v>
      </c>
      <c r="U722" s="17">
        <v>4.55</v>
      </c>
      <c r="V722" s="18">
        <v>4.55</v>
      </c>
    </row>
    <row r="723" spans="1:22" x14ac:dyDescent="0.2">
      <c r="A723" s="3" t="str">
        <f>_xlfn.XLOOKUP(FIN_STUDY_GROUP_INFECTION[[#This Row],[STUDY_GROUP_FK]],'splitting ID'!C:C,'splitting ID'!A:A)</f>
        <v>HAKI_2021</v>
      </c>
      <c r="B723" s="3" t="str">
        <f>_xlfn.XLOOKUP(FIN_STUDY_GROUP_INFECTION[[#This Row],[STUDY_GROUP_FK]],'splitting ID'!C:C,'splitting ID'!B:B)</f>
        <v>MTH</v>
      </c>
      <c r="C723" t="s">
        <v>10772</v>
      </c>
      <c r="D723" t="s">
        <v>10839</v>
      </c>
      <c r="E723" t="s">
        <v>7784</v>
      </c>
      <c r="F723" t="s">
        <v>11447</v>
      </c>
      <c r="G723" t="s">
        <v>10606</v>
      </c>
      <c r="H723">
        <v>1</v>
      </c>
      <c r="I723" t="s">
        <v>10607</v>
      </c>
      <c r="J723" t="s">
        <v>11397</v>
      </c>
      <c r="L723">
        <v>7</v>
      </c>
      <c r="M723">
        <v>111</v>
      </c>
      <c r="N723">
        <v>111</v>
      </c>
      <c r="O723">
        <v>111</v>
      </c>
      <c r="P723">
        <v>9.6</v>
      </c>
      <c r="Q723">
        <v>2.4</v>
      </c>
      <c r="R723">
        <v>16.899999999999999</v>
      </c>
      <c r="S723" t="s">
        <v>11355</v>
      </c>
      <c r="T723">
        <v>111</v>
      </c>
      <c r="U723" s="17">
        <v>6.31</v>
      </c>
      <c r="V723" s="18">
        <v>9.6</v>
      </c>
    </row>
    <row r="724" spans="1:22" x14ac:dyDescent="0.2">
      <c r="A724" s="3" t="str">
        <f>_xlfn.XLOOKUP(FIN_STUDY_GROUP_INFECTION[[#This Row],[STUDY_GROUP_FK]],'splitting ID'!C:C,'splitting ID'!A:A)</f>
        <v>HAKI_2021</v>
      </c>
      <c r="B724" s="3" t="str">
        <f>_xlfn.XLOOKUP(FIN_STUDY_GROUP_INFECTION[[#This Row],[STUDY_GROUP_FK]],'splitting ID'!C:C,'splitting ID'!B:B)</f>
        <v>MTH</v>
      </c>
      <c r="C724" t="s">
        <v>10772</v>
      </c>
      <c r="D724" t="s">
        <v>10839</v>
      </c>
      <c r="E724" t="s">
        <v>10856</v>
      </c>
      <c r="G724" t="s">
        <v>10606</v>
      </c>
      <c r="H724">
        <v>1</v>
      </c>
      <c r="I724" t="s">
        <v>10607</v>
      </c>
      <c r="J724" t="s">
        <v>11397</v>
      </c>
      <c r="L724">
        <v>7</v>
      </c>
      <c r="M724">
        <v>111</v>
      </c>
      <c r="N724">
        <v>111</v>
      </c>
      <c r="O724">
        <v>111</v>
      </c>
      <c r="S724" t="s">
        <v>11451</v>
      </c>
      <c r="T724">
        <v>111</v>
      </c>
      <c r="U724" s="17">
        <v>6.31</v>
      </c>
      <c r="V724" s="18">
        <v>6.31</v>
      </c>
    </row>
    <row r="725" spans="1:22" x14ac:dyDescent="0.2">
      <c r="A725" s="3" t="str">
        <f>_xlfn.XLOOKUP(FIN_STUDY_GROUP_INFECTION[[#This Row],[STUDY_GROUP_FK]],'splitting ID'!C:C,'splitting ID'!A:A)</f>
        <v>HAKI_2021</v>
      </c>
      <c r="B725" s="3" t="str">
        <f>_xlfn.XLOOKUP(FIN_STUDY_GROUP_INFECTION[[#This Row],[STUDY_GROUP_FK]],'splitting ID'!C:C,'splitting ID'!B:B)</f>
        <v>POR</v>
      </c>
      <c r="C725" t="s">
        <v>10773</v>
      </c>
      <c r="D725" t="s">
        <v>10839</v>
      </c>
      <c r="E725" t="s">
        <v>10856</v>
      </c>
      <c r="G725" t="s">
        <v>10606</v>
      </c>
      <c r="H725">
        <v>1</v>
      </c>
      <c r="I725" t="s">
        <v>10607</v>
      </c>
      <c r="J725" t="s">
        <v>11397</v>
      </c>
      <c r="L725">
        <v>27</v>
      </c>
      <c r="M725">
        <v>400</v>
      </c>
      <c r="N725">
        <v>400</v>
      </c>
      <c r="O725">
        <v>400</v>
      </c>
      <c r="S725" t="s">
        <v>11452</v>
      </c>
      <c r="T725">
        <v>400</v>
      </c>
      <c r="U725" s="17">
        <v>6.75</v>
      </c>
      <c r="V725" s="18">
        <v>6.75</v>
      </c>
    </row>
    <row r="726" spans="1:22" x14ac:dyDescent="0.2">
      <c r="A726" s="3" t="str">
        <f>_xlfn.XLOOKUP(FIN_STUDY_GROUP_INFECTION[[#This Row],[STUDY_GROUP_FK]],'splitting ID'!C:C,'splitting ID'!A:A)</f>
        <v>HAKI_2021</v>
      </c>
      <c r="B726" s="3" t="str">
        <f>_xlfn.XLOOKUP(FIN_STUDY_GROUP_INFECTION[[#This Row],[STUDY_GROUP_FK]],'splitting ID'!C:C,'splitting ID'!B:B)</f>
        <v>LAE</v>
      </c>
      <c r="C726" t="s">
        <v>10769</v>
      </c>
      <c r="D726" t="s">
        <v>10835</v>
      </c>
      <c r="E726" t="s">
        <v>10856</v>
      </c>
      <c r="G726" t="s">
        <v>10606</v>
      </c>
      <c r="H726">
        <v>1</v>
      </c>
      <c r="I726" t="s">
        <v>10607</v>
      </c>
      <c r="J726" t="s">
        <v>11397</v>
      </c>
      <c r="L726">
        <v>24</v>
      </c>
      <c r="M726">
        <v>352</v>
      </c>
      <c r="N726">
        <v>352</v>
      </c>
      <c r="O726">
        <v>352</v>
      </c>
      <c r="S726" t="s">
        <v>11448</v>
      </c>
      <c r="T726">
        <v>352</v>
      </c>
      <c r="U726" s="17">
        <v>6.82</v>
      </c>
      <c r="V726" s="18">
        <v>6.82</v>
      </c>
    </row>
    <row r="727" spans="1:22" x14ac:dyDescent="0.2">
      <c r="A727" s="3" t="str">
        <f>_xlfn.XLOOKUP(FIN_STUDY_GROUP_INFECTION[[#This Row],[STUDY_GROUP_FK]],'splitting ID'!C:C,'splitting ID'!A:A)</f>
        <v>HAKI_2021</v>
      </c>
      <c r="B727" s="3" t="str">
        <f>_xlfn.XLOOKUP(FIN_STUDY_GROUP_INFECTION[[#This Row],[STUDY_GROUP_FK]],'splitting ID'!C:C,'splitting ID'!B:B)</f>
        <v>MTH</v>
      </c>
      <c r="C727" t="s">
        <v>10772</v>
      </c>
      <c r="D727" t="s">
        <v>10835</v>
      </c>
      <c r="E727" t="s">
        <v>10856</v>
      </c>
      <c r="G727" t="s">
        <v>10606</v>
      </c>
      <c r="H727">
        <v>1</v>
      </c>
      <c r="I727" t="s">
        <v>10607</v>
      </c>
      <c r="J727" t="s">
        <v>11397</v>
      </c>
      <c r="L727">
        <v>8</v>
      </c>
      <c r="M727">
        <v>111</v>
      </c>
      <c r="N727">
        <v>111</v>
      </c>
      <c r="O727">
        <v>111</v>
      </c>
      <c r="S727" t="s">
        <v>11450</v>
      </c>
      <c r="T727">
        <v>111</v>
      </c>
      <c r="U727" s="17">
        <v>7.21</v>
      </c>
      <c r="V727" s="18">
        <v>7.21</v>
      </c>
    </row>
    <row r="728" spans="1:22" x14ac:dyDescent="0.2">
      <c r="A728" s="3" t="str">
        <f>_xlfn.XLOOKUP(FIN_STUDY_GROUP_INFECTION[[#This Row],[STUDY_GROUP_FK]],'splitting ID'!C:C,'splitting ID'!A:A)</f>
        <v>HAKI_2021</v>
      </c>
      <c r="B728" s="3" t="str">
        <f>_xlfn.XLOOKUP(FIN_STUDY_GROUP_INFECTION[[#This Row],[STUDY_GROUP_FK]],'splitting ID'!C:C,'splitting ID'!B:B)</f>
        <v>LAE</v>
      </c>
      <c r="C728" t="s">
        <v>10769</v>
      </c>
      <c r="D728" t="s">
        <v>10839</v>
      </c>
      <c r="E728" t="s">
        <v>10872</v>
      </c>
      <c r="G728" t="s">
        <v>10606</v>
      </c>
      <c r="H728">
        <v>1</v>
      </c>
      <c r="I728" t="s">
        <v>10607</v>
      </c>
      <c r="J728" t="s">
        <v>11397</v>
      </c>
      <c r="L728">
        <v>27</v>
      </c>
      <c r="M728">
        <v>352</v>
      </c>
      <c r="N728">
        <v>352</v>
      </c>
      <c r="O728">
        <v>352</v>
      </c>
      <c r="S728" t="s">
        <v>11449</v>
      </c>
      <c r="T728">
        <v>352</v>
      </c>
      <c r="U728" s="17">
        <v>7.67</v>
      </c>
      <c r="V728" s="18">
        <v>7.67</v>
      </c>
    </row>
    <row r="729" spans="1:22" x14ac:dyDescent="0.2">
      <c r="A729" s="3" t="str">
        <f>_xlfn.XLOOKUP(FIN_STUDY_GROUP_INFECTION[[#This Row],[STUDY_GROUP_FK]],'splitting ID'!C:C,'splitting ID'!A:A)</f>
        <v>HAKI_2021</v>
      </c>
      <c r="B729" s="3" t="str">
        <f>_xlfn.XLOOKUP(FIN_STUDY_GROUP_INFECTION[[#This Row],[STUDY_GROUP_FK]],'splitting ID'!C:C,'splitting ID'!B:B)</f>
        <v>POR</v>
      </c>
      <c r="C729" t="s">
        <v>10773</v>
      </c>
      <c r="D729" t="s">
        <v>10835</v>
      </c>
      <c r="E729" t="s">
        <v>10856</v>
      </c>
      <c r="G729" t="s">
        <v>10606</v>
      </c>
      <c r="H729">
        <v>1</v>
      </c>
      <c r="I729" t="s">
        <v>10607</v>
      </c>
      <c r="J729" t="s">
        <v>11397</v>
      </c>
      <c r="L729">
        <v>37</v>
      </c>
      <c r="M729">
        <v>400</v>
      </c>
      <c r="N729">
        <v>400</v>
      </c>
      <c r="O729">
        <v>400</v>
      </c>
      <c r="S729" t="s">
        <v>11448</v>
      </c>
      <c r="T729">
        <v>400</v>
      </c>
      <c r="U729" s="17">
        <v>9.25</v>
      </c>
      <c r="V729" s="18">
        <v>9.25</v>
      </c>
    </row>
    <row r="730" spans="1:22" x14ac:dyDescent="0.2">
      <c r="A730" s="3" t="str">
        <f>_xlfn.XLOOKUP(FIN_STUDY_GROUP_INFECTION[[#This Row],[STUDY_GROUP_FK]],'splitting ID'!C:C,'splitting ID'!A:A)</f>
        <v>HAKI_2021</v>
      </c>
      <c r="B730" s="3" t="str">
        <f>_xlfn.XLOOKUP(FIN_STUDY_GROUP_INFECTION[[#This Row],[STUDY_GROUP_FK]],'splitting ID'!C:C,'splitting ID'!B:B)</f>
        <v>LAE</v>
      </c>
      <c r="C730" t="s">
        <v>10769</v>
      </c>
      <c r="D730" t="s">
        <v>10839</v>
      </c>
      <c r="E730" t="s">
        <v>7784</v>
      </c>
      <c r="F730" t="s">
        <v>11447</v>
      </c>
      <c r="G730" t="s">
        <v>10606</v>
      </c>
      <c r="H730">
        <v>1</v>
      </c>
      <c r="I730" t="s">
        <v>10607</v>
      </c>
      <c r="J730" t="s">
        <v>11397</v>
      </c>
      <c r="L730">
        <v>33</v>
      </c>
      <c r="M730">
        <v>352</v>
      </c>
      <c r="N730">
        <v>352</v>
      </c>
      <c r="O730">
        <v>352</v>
      </c>
      <c r="P730">
        <v>9.4</v>
      </c>
      <c r="Q730">
        <v>6</v>
      </c>
      <c r="R730">
        <v>12.8</v>
      </c>
      <c r="S730" t="s">
        <v>11355</v>
      </c>
      <c r="T730">
        <v>352</v>
      </c>
      <c r="U730" s="17">
        <v>9.3800000000000008</v>
      </c>
      <c r="V730" s="18">
        <v>9.4</v>
      </c>
    </row>
    <row r="731" spans="1:22" x14ac:dyDescent="0.2">
      <c r="A731" s="3" t="str">
        <f>_xlfn.XLOOKUP(FIN_STUDY_GROUP_INFECTION[[#This Row],[STUDY_GROUP_FK]],'splitting ID'!C:C,'splitting ID'!A:A)</f>
        <v>HAKI_2021</v>
      </c>
      <c r="B731" s="3" t="str">
        <f>_xlfn.XLOOKUP(FIN_STUDY_GROUP_INFECTION[[#This Row],[STUDY_GROUP_FK]],'splitting ID'!C:C,'splitting ID'!B:B)</f>
        <v>POR</v>
      </c>
      <c r="C731" t="s">
        <v>10773</v>
      </c>
      <c r="D731" t="s">
        <v>10839</v>
      </c>
      <c r="E731" t="s">
        <v>7784</v>
      </c>
      <c r="F731" t="s">
        <v>11447</v>
      </c>
      <c r="G731" t="s">
        <v>10606</v>
      </c>
      <c r="H731">
        <v>1</v>
      </c>
      <c r="I731" t="s">
        <v>10607</v>
      </c>
      <c r="J731" t="s">
        <v>11397</v>
      </c>
      <c r="L731">
        <v>40</v>
      </c>
      <c r="M731">
        <v>400</v>
      </c>
      <c r="N731">
        <v>400</v>
      </c>
      <c r="O731">
        <v>400</v>
      </c>
      <c r="P731">
        <v>10.3</v>
      </c>
      <c r="Q731">
        <v>6.4</v>
      </c>
      <c r="R731">
        <v>14.2</v>
      </c>
      <c r="S731" t="s">
        <v>11355</v>
      </c>
      <c r="T731">
        <v>400</v>
      </c>
      <c r="U731" s="17">
        <v>10</v>
      </c>
      <c r="V731" s="18">
        <v>10.3</v>
      </c>
    </row>
    <row r="732" spans="1:22" x14ac:dyDescent="0.2">
      <c r="A732" s="3" t="str">
        <f>_xlfn.XLOOKUP(FIN_STUDY_GROUP_INFECTION[[#This Row],[STUDY_GROUP_FK]],'splitting ID'!C:C,'splitting ID'!A:A)</f>
        <v>HAKI_2021</v>
      </c>
      <c r="B732" s="3" t="str">
        <f>_xlfn.XLOOKUP(FIN_STUDY_GROUP_INFECTION[[#This Row],[STUDY_GROUP_FK]],'splitting ID'!C:C,'splitting ID'!B:B)</f>
        <v>POR</v>
      </c>
      <c r="C732" t="s">
        <v>10773</v>
      </c>
      <c r="D732" t="s">
        <v>10835</v>
      </c>
      <c r="E732" t="s">
        <v>10872</v>
      </c>
      <c r="G732" t="s">
        <v>10606</v>
      </c>
      <c r="H732">
        <v>1</v>
      </c>
      <c r="I732" t="s">
        <v>10607</v>
      </c>
      <c r="J732" t="s">
        <v>11397</v>
      </c>
      <c r="L732">
        <v>49</v>
      </c>
      <c r="M732">
        <v>400</v>
      </c>
      <c r="N732">
        <v>400</v>
      </c>
      <c r="O732">
        <v>400</v>
      </c>
      <c r="S732" t="s">
        <v>11448</v>
      </c>
      <c r="T732">
        <v>400</v>
      </c>
      <c r="U732" s="17">
        <v>12.25</v>
      </c>
      <c r="V732" s="18">
        <v>12.25</v>
      </c>
    </row>
    <row r="733" spans="1:22" x14ac:dyDescent="0.2">
      <c r="A733" s="3" t="str">
        <f>_xlfn.XLOOKUP(FIN_STUDY_GROUP_INFECTION[[#This Row],[STUDY_GROUP_FK]],'splitting ID'!C:C,'splitting ID'!A:A)</f>
        <v>HAKI_2021</v>
      </c>
      <c r="B733" s="3" t="str">
        <f>_xlfn.XLOOKUP(FIN_STUDY_GROUP_INFECTION[[#This Row],[STUDY_GROUP_FK]],'splitting ID'!C:C,'splitting ID'!B:B)</f>
        <v>LAE</v>
      </c>
      <c r="C733" t="s">
        <v>10769</v>
      </c>
      <c r="D733" t="s">
        <v>10835</v>
      </c>
      <c r="E733" t="s">
        <v>10872</v>
      </c>
      <c r="G733" t="s">
        <v>10606</v>
      </c>
      <c r="H733">
        <v>1</v>
      </c>
      <c r="I733" t="s">
        <v>10607</v>
      </c>
      <c r="J733" t="s">
        <v>11397</v>
      </c>
      <c r="L733">
        <v>53</v>
      </c>
      <c r="M733">
        <v>352</v>
      </c>
      <c r="N733">
        <v>352</v>
      </c>
      <c r="O733">
        <v>352</v>
      </c>
      <c r="S733" t="s">
        <v>11448</v>
      </c>
      <c r="T733">
        <v>352</v>
      </c>
      <c r="U733" s="17">
        <v>15.06</v>
      </c>
      <c r="V733" s="18">
        <v>15.06</v>
      </c>
    </row>
    <row r="734" spans="1:22" x14ac:dyDescent="0.2">
      <c r="A734" s="3" t="str">
        <f>_xlfn.XLOOKUP(FIN_STUDY_GROUP_INFECTION[[#This Row],[STUDY_GROUP_FK]],'splitting ID'!C:C,'splitting ID'!A:A)</f>
        <v>HAKI_2021</v>
      </c>
      <c r="B734" s="3" t="str">
        <f>_xlfn.XLOOKUP(FIN_STUDY_GROUP_INFECTION[[#This Row],[STUDY_GROUP_FK]],'splitting ID'!C:C,'splitting ID'!B:B)</f>
        <v>MTH</v>
      </c>
      <c r="C734" t="s">
        <v>10772</v>
      </c>
      <c r="D734" t="s">
        <v>10835</v>
      </c>
      <c r="E734" t="s">
        <v>10872</v>
      </c>
      <c r="G734" t="s">
        <v>10606</v>
      </c>
      <c r="H734">
        <v>1</v>
      </c>
      <c r="I734" t="s">
        <v>10607</v>
      </c>
      <c r="J734" t="s">
        <v>11397</v>
      </c>
      <c r="L734">
        <v>18</v>
      </c>
      <c r="M734">
        <v>111</v>
      </c>
      <c r="N734">
        <v>111</v>
      </c>
      <c r="O734">
        <v>111</v>
      </c>
      <c r="S734" t="s">
        <v>11450</v>
      </c>
      <c r="T734">
        <v>111</v>
      </c>
      <c r="U734" s="17">
        <v>16.22</v>
      </c>
      <c r="V734" s="18">
        <v>16.22</v>
      </c>
    </row>
    <row r="735" spans="1:22" x14ac:dyDescent="0.2">
      <c r="A735" s="3" t="str">
        <f>_xlfn.XLOOKUP(FIN_STUDY_GROUP_INFECTION[[#This Row],[STUDY_GROUP_FK]],'splitting ID'!C:C,'splitting ID'!A:A)</f>
        <v>HAKI_2021</v>
      </c>
      <c r="B735" s="3" t="str">
        <f>_xlfn.XLOOKUP(FIN_STUDY_GROUP_INFECTION[[#This Row],[STUDY_GROUP_FK]],'splitting ID'!C:C,'splitting ID'!B:B)</f>
        <v>POR</v>
      </c>
      <c r="C735" t="s">
        <v>10773</v>
      </c>
      <c r="D735" t="s">
        <v>10835</v>
      </c>
      <c r="E735" t="s">
        <v>7784</v>
      </c>
      <c r="F735" t="s">
        <v>11447</v>
      </c>
      <c r="G735" t="s">
        <v>10606</v>
      </c>
      <c r="H735">
        <v>1</v>
      </c>
      <c r="I735" t="s">
        <v>10607</v>
      </c>
      <c r="J735" t="s">
        <v>11397</v>
      </c>
      <c r="L735">
        <v>79</v>
      </c>
      <c r="M735">
        <v>400</v>
      </c>
      <c r="N735">
        <v>400</v>
      </c>
      <c r="O735">
        <v>400</v>
      </c>
      <c r="P735">
        <v>19.899999999999999</v>
      </c>
      <c r="Q735">
        <v>15.2</v>
      </c>
      <c r="R735">
        <v>24.7</v>
      </c>
      <c r="S735" t="s">
        <v>11355</v>
      </c>
      <c r="T735">
        <v>400</v>
      </c>
      <c r="U735" s="17">
        <v>19.75</v>
      </c>
      <c r="V735" s="18">
        <v>19.899999999999999</v>
      </c>
    </row>
    <row r="736" spans="1:22" x14ac:dyDescent="0.2">
      <c r="A736" s="3" t="str">
        <f>_xlfn.XLOOKUP(FIN_STUDY_GROUP_INFECTION[[#This Row],[STUDY_GROUP_FK]],'splitting ID'!C:C,'splitting ID'!A:A)</f>
        <v>HAKI_2021</v>
      </c>
      <c r="B736" s="3" t="str">
        <f>_xlfn.XLOOKUP(FIN_STUDY_GROUP_INFECTION[[#This Row],[STUDY_GROUP_FK]],'splitting ID'!C:C,'splitting ID'!B:B)</f>
        <v>MTH</v>
      </c>
      <c r="C736" t="s">
        <v>10772</v>
      </c>
      <c r="D736" t="s">
        <v>10835</v>
      </c>
      <c r="E736" t="s">
        <v>7784</v>
      </c>
      <c r="F736" t="s">
        <v>11447</v>
      </c>
      <c r="G736" t="s">
        <v>10606</v>
      </c>
      <c r="H736">
        <v>1</v>
      </c>
      <c r="I736" t="s">
        <v>10607</v>
      </c>
      <c r="J736" t="s">
        <v>11397</v>
      </c>
      <c r="L736">
        <v>22</v>
      </c>
      <c r="M736">
        <v>111</v>
      </c>
      <c r="N736">
        <v>111</v>
      </c>
      <c r="O736">
        <v>111</v>
      </c>
      <c r="P736">
        <v>24.3</v>
      </c>
      <c r="Q736">
        <v>13.9</v>
      </c>
      <c r="R736">
        <v>34.700000000000003</v>
      </c>
      <c r="S736" t="s">
        <v>11355</v>
      </c>
      <c r="T736">
        <v>111</v>
      </c>
      <c r="U736" s="17">
        <v>19.82</v>
      </c>
      <c r="V736" s="18">
        <v>24.3</v>
      </c>
    </row>
    <row r="737" spans="1:22" x14ac:dyDescent="0.2">
      <c r="A737" s="3" t="str">
        <f>_xlfn.XLOOKUP(FIN_STUDY_GROUP_INFECTION[[#This Row],[STUDY_GROUP_FK]],'splitting ID'!C:C,'splitting ID'!A:A)</f>
        <v>HAKI_2021</v>
      </c>
      <c r="B737" s="3" t="str">
        <f>_xlfn.XLOOKUP(FIN_STUDY_GROUP_INFECTION[[#This Row],[STUDY_GROUP_FK]],'splitting ID'!C:C,'splitting ID'!B:B)</f>
        <v>LAE</v>
      </c>
      <c r="C737" t="s">
        <v>10769</v>
      </c>
      <c r="D737" t="s">
        <v>10835</v>
      </c>
      <c r="E737" t="s">
        <v>7784</v>
      </c>
      <c r="F737" t="s">
        <v>11447</v>
      </c>
      <c r="G737" t="s">
        <v>10606</v>
      </c>
      <c r="H737">
        <v>1</v>
      </c>
      <c r="I737" t="s">
        <v>10607</v>
      </c>
      <c r="J737" t="s">
        <v>11397</v>
      </c>
      <c r="L737">
        <v>70</v>
      </c>
      <c r="M737">
        <v>352</v>
      </c>
      <c r="N737">
        <v>352</v>
      </c>
      <c r="O737">
        <v>352</v>
      </c>
      <c r="P737">
        <v>19.2</v>
      </c>
      <c r="Q737">
        <v>14.4</v>
      </c>
      <c r="R737">
        <v>23.9</v>
      </c>
      <c r="S737" t="s">
        <v>11355</v>
      </c>
      <c r="T737">
        <v>352</v>
      </c>
      <c r="U737" s="17">
        <v>19.89</v>
      </c>
      <c r="V737" s="18">
        <v>19.2</v>
      </c>
    </row>
    <row r="738" spans="1:22" x14ac:dyDescent="0.2">
      <c r="A738" s="3" t="str">
        <f>_xlfn.XLOOKUP(FIN_STUDY_GROUP_INFECTION[[#This Row],[STUDY_GROUP_FK]],'splitting ID'!C:C,'splitting ID'!A:A)</f>
        <v>HALL_2015</v>
      </c>
      <c r="B738" s="3" t="str">
        <f>_xlfn.XLOOKUP(FIN_STUDY_GROUP_INFECTION[[#This Row],[STUDY_GROUP_FK]],'splitting ID'!C:C,'splitting ID'!B:B)</f>
        <v>MAL</v>
      </c>
      <c r="C738" t="s">
        <v>12359</v>
      </c>
      <c r="D738" t="s">
        <v>12321</v>
      </c>
      <c r="E738" t="s">
        <v>10513</v>
      </c>
      <c r="G738" t="s">
        <v>10512</v>
      </c>
      <c r="H738">
        <v>1</v>
      </c>
      <c r="I738" t="s">
        <v>10882</v>
      </c>
      <c r="J738" t="s">
        <v>12358</v>
      </c>
      <c r="L738">
        <v>10</v>
      </c>
      <c r="N738">
        <v>435</v>
      </c>
      <c r="P738">
        <v>2.2999999999999998</v>
      </c>
      <c r="T738">
        <v>435</v>
      </c>
      <c r="U738" s="17">
        <v>2.2999999999999998</v>
      </c>
      <c r="V738" s="18">
        <v>2.2999999999999998</v>
      </c>
    </row>
    <row r="739" spans="1:22" x14ac:dyDescent="0.2">
      <c r="A739" s="3" t="str">
        <f>_xlfn.XLOOKUP(FIN_STUDY_GROUP_INFECTION[[#This Row],[STUDY_GROUP_FK]],'splitting ID'!C:C,'splitting ID'!A:A)</f>
        <v>HALL_2015</v>
      </c>
      <c r="B739" s="3" t="str">
        <f>_xlfn.XLOOKUP(FIN_STUDY_GROUP_INFECTION[[#This Row],[STUDY_GROUP_FK]],'splitting ID'!C:C,'splitting ID'!B:B)</f>
        <v>FEM</v>
      </c>
      <c r="C739" t="s">
        <v>12357</v>
      </c>
      <c r="D739" t="s">
        <v>12321</v>
      </c>
      <c r="E739" t="s">
        <v>10513</v>
      </c>
      <c r="G739" t="s">
        <v>10512</v>
      </c>
      <c r="H739">
        <v>1</v>
      </c>
      <c r="I739" t="s">
        <v>10882</v>
      </c>
      <c r="J739" t="s">
        <v>12358</v>
      </c>
      <c r="L739">
        <v>18</v>
      </c>
      <c r="N739">
        <v>402</v>
      </c>
      <c r="P739">
        <v>4.4000000000000004</v>
      </c>
      <c r="T739">
        <v>402</v>
      </c>
      <c r="U739" s="17">
        <v>4.4800000000000004</v>
      </c>
      <c r="V739" s="18">
        <v>4.4800000000000004</v>
      </c>
    </row>
    <row r="740" spans="1:22" x14ac:dyDescent="0.2">
      <c r="A740" s="3" t="str">
        <f>_xlfn.XLOOKUP(FIN_STUDY_GROUP_INFECTION[[#This Row],[STUDY_GROUP_FK]],'splitting ID'!C:C,'splitting ID'!A:A)</f>
        <v>HAMI_2022</v>
      </c>
      <c r="B740" s="3" t="str">
        <f>_xlfn.XLOOKUP(FIN_STUDY_GROUP_INFECTION[[#This Row],[STUDY_GROUP_FK]],'splitting ID'!C:C,'splitting ID'!B:B)</f>
        <v>ONE</v>
      </c>
      <c r="C740" t="s">
        <v>10665</v>
      </c>
      <c r="D740" t="s">
        <v>10858</v>
      </c>
      <c r="E740" t="s">
        <v>11028</v>
      </c>
      <c r="G740" t="s">
        <v>6970</v>
      </c>
      <c r="H740">
        <v>1</v>
      </c>
      <c r="I740" t="s">
        <v>10607</v>
      </c>
      <c r="J740" t="s">
        <v>11036</v>
      </c>
      <c r="L740">
        <v>5</v>
      </c>
      <c r="N740">
        <v>250</v>
      </c>
      <c r="O740">
        <v>250</v>
      </c>
      <c r="P740">
        <v>2</v>
      </c>
      <c r="Q740">
        <v>0.7</v>
      </c>
      <c r="R740">
        <v>4.9000000000000004</v>
      </c>
      <c r="T740">
        <v>250</v>
      </c>
      <c r="U740" s="17">
        <v>2</v>
      </c>
      <c r="V740" s="18">
        <v>2</v>
      </c>
    </row>
    <row r="741" spans="1:22" x14ac:dyDescent="0.2">
      <c r="A741" s="3" t="str">
        <f>_xlfn.XLOOKUP(FIN_STUDY_GROUP_INFECTION[[#This Row],[STUDY_GROUP_FK]],'splitting ID'!C:C,'splitting ID'!A:A)</f>
        <v>HAMI_2022</v>
      </c>
      <c r="B741" s="3" t="str">
        <f>_xlfn.XLOOKUP(FIN_STUDY_GROUP_INFECTION[[#This Row],[STUDY_GROUP_FK]],'splitting ID'!C:C,'splitting ID'!B:B)</f>
        <v>ONE</v>
      </c>
      <c r="C741" t="s">
        <v>10665</v>
      </c>
      <c r="D741" t="s">
        <v>10835</v>
      </c>
      <c r="E741" t="s">
        <v>11028</v>
      </c>
      <c r="G741" t="s">
        <v>6970</v>
      </c>
      <c r="H741">
        <v>1</v>
      </c>
      <c r="I741" t="s">
        <v>10607</v>
      </c>
      <c r="J741" t="s">
        <v>11034</v>
      </c>
      <c r="L741">
        <v>54</v>
      </c>
      <c r="N741">
        <v>250</v>
      </c>
      <c r="O741">
        <v>250</v>
      </c>
      <c r="P741">
        <v>21.7</v>
      </c>
      <c r="Q741">
        <v>16.8</v>
      </c>
      <c r="R741">
        <v>27.4</v>
      </c>
      <c r="T741">
        <v>250</v>
      </c>
      <c r="U741" s="17">
        <v>21.6</v>
      </c>
      <c r="V741" s="18">
        <v>21.6</v>
      </c>
    </row>
    <row r="742" spans="1:22" x14ac:dyDescent="0.2">
      <c r="A742" s="3" t="str">
        <f>_xlfn.XLOOKUP(FIN_STUDY_GROUP_INFECTION[[#This Row],[STUDY_GROUP_FK]],'splitting ID'!C:C,'splitting ID'!A:A)</f>
        <v>HAMI_2022</v>
      </c>
      <c r="B742" s="3" t="str">
        <f>_xlfn.XLOOKUP(FIN_STUDY_GROUP_INFECTION[[#This Row],[STUDY_GROUP_FK]],'splitting ID'!C:C,'splitting ID'!B:B)</f>
        <v>ONE</v>
      </c>
      <c r="C742" t="s">
        <v>10665</v>
      </c>
      <c r="D742" t="s">
        <v>10839</v>
      </c>
      <c r="E742" t="s">
        <v>11028</v>
      </c>
      <c r="G742" t="s">
        <v>6970</v>
      </c>
      <c r="H742">
        <v>1</v>
      </c>
      <c r="I742" t="s">
        <v>10607</v>
      </c>
      <c r="J742" t="s">
        <v>11034</v>
      </c>
      <c r="K742" t="s">
        <v>11035</v>
      </c>
      <c r="L742">
        <v>164</v>
      </c>
      <c r="N742">
        <v>250</v>
      </c>
      <c r="O742">
        <v>250</v>
      </c>
      <c r="P742">
        <v>66.400000000000006</v>
      </c>
      <c r="Q742">
        <v>60.1</v>
      </c>
      <c r="R742">
        <v>72.2</v>
      </c>
      <c r="S742" t="s">
        <v>10918</v>
      </c>
      <c r="T742">
        <v>250</v>
      </c>
      <c r="U742" s="17">
        <v>65.599999999999994</v>
      </c>
      <c r="V742" s="18">
        <v>65.599999999999994</v>
      </c>
    </row>
    <row r="743" spans="1:22" x14ac:dyDescent="0.2">
      <c r="A743" s="3" t="str">
        <f>_xlfn.XLOOKUP(FIN_STUDY_GROUP_INFECTION[[#This Row],[STUDY_GROUP_FK]],'splitting ID'!C:C,'splitting ID'!A:A)</f>
        <v>HAMI_2024</v>
      </c>
      <c r="B743" s="3" t="str">
        <f>_xlfn.XLOOKUP(FIN_STUDY_GROUP_INFECTION[[#This Row],[STUDY_GROUP_FK]],'splitting ID'!C:C,'splitting ID'!B:B)</f>
        <v>ONE</v>
      </c>
      <c r="C743" t="s">
        <v>10623</v>
      </c>
      <c r="D743" t="s">
        <v>10858</v>
      </c>
      <c r="E743" t="s">
        <v>11028</v>
      </c>
      <c r="G743" t="s">
        <v>10606</v>
      </c>
      <c r="H743">
        <v>1</v>
      </c>
      <c r="I743" t="s">
        <v>10607</v>
      </c>
      <c r="J743" t="s">
        <v>11037</v>
      </c>
      <c r="L743">
        <v>5</v>
      </c>
      <c r="N743">
        <v>250</v>
      </c>
      <c r="O743">
        <v>250</v>
      </c>
      <c r="P743">
        <v>2</v>
      </c>
      <c r="Q743">
        <v>0.7</v>
      </c>
      <c r="R743">
        <v>4.9000000000000004</v>
      </c>
      <c r="T743">
        <v>250</v>
      </c>
      <c r="U743" s="17">
        <v>2</v>
      </c>
      <c r="V743" s="18">
        <v>2</v>
      </c>
    </row>
    <row r="744" spans="1:22" x14ac:dyDescent="0.2">
      <c r="A744" s="3" t="str">
        <f>_xlfn.XLOOKUP(FIN_STUDY_GROUP_INFECTION[[#This Row],[STUDY_GROUP_FK]],'splitting ID'!C:C,'splitting ID'!A:A)</f>
        <v>HAMI_2024</v>
      </c>
      <c r="B744" s="3" t="str">
        <f>_xlfn.XLOOKUP(FIN_STUDY_GROUP_INFECTION[[#This Row],[STUDY_GROUP_FK]],'splitting ID'!C:C,'splitting ID'!B:B)</f>
        <v>ONE</v>
      </c>
      <c r="C744" t="s">
        <v>10623</v>
      </c>
      <c r="D744" t="s">
        <v>10835</v>
      </c>
      <c r="E744" t="s">
        <v>11028</v>
      </c>
      <c r="G744" t="s">
        <v>10606</v>
      </c>
      <c r="H744">
        <v>1</v>
      </c>
      <c r="I744" t="s">
        <v>10607</v>
      </c>
      <c r="J744" t="s">
        <v>11037</v>
      </c>
      <c r="L744">
        <v>54</v>
      </c>
      <c r="N744">
        <v>250</v>
      </c>
      <c r="O744">
        <v>250</v>
      </c>
      <c r="P744">
        <v>21.7</v>
      </c>
      <c r="Q744">
        <v>16.8</v>
      </c>
      <c r="R744">
        <v>27.4</v>
      </c>
      <c r="T744">
        <v>250</v>
      </c>
      <c r="U744" s="17">
        <v>21.6</v>
      </c>
      <c r="V744" s="18">
        <v>21.6</v>
      </c>
    </row>
    <row r="745" spans="1:22" x14ac:dyDescent="0.2">
      <c r="A745" s="3" t="str">
        <f>_xlfn.XLOOKUP(FIN_STUDY_GROUP_INFECTION[[#This Row],[STUDY_GROUP_FK]],'splitting ID'!C:C,'splitting ID'!A:A)</f>
        <v>HAMI_2024</v>
      </c>
      <c r="B745" s="3" t="str">
        <f>_xlfn.XLOOKUP(FIN_STUDY_GROUP_INFECTION[[#This Row],[STUDY_GROUP_FK]],'splitting ID'!C:C,'splitting ID'!B:B)</f>
        <v>ONE</v>
      </c>
      <c r="C745" t="s">
        <v>10623</v>
      </c>
      <c r="D745" t="s">
        <v>10839</v>
      </c>
      <c r="E745" t="s">
        <v>11028</v>
      </c>
      <c r="G745" t="s">
        <v>10606</v>
      </c>
      <c r="H745">
        <v>1</v>
      </c>
      <c r="I745" t="s">
        <v>10607</v>
      </c>
      <c r="J745" t="s">
        <v>11037</v>
      </c>
      <c r="L745">
        <v>164</v>
      </c>
      <c r="N745">
        <v>250</v>
      </c>
      <c r="O745">
        <v>250</v>
      </c>
      <c r="P745">
        <v>66.400000000000006</v>
      </c>
      <c r="Q745">
        <v>60.1</v>
      </c>
      <c r="R745">
        <v>72.2</v>
      </c>
      <c r="S745" t="s">
        <v>11038</v>
      </c>
      <c r="T745">
        <v>250</v>
      </c>
      <c r="U745" s="17">
        <v>65.599999999999994</v>
      </c>
      <c r="V745" s="18">
        <v>65.599999999999994</v>
      </c>
    </row>
    <row r="746" spans="1:22" x14ac:dyDescent="0.2">
      <c r="A746" s="3" t="str">
        <f>_xlfn.XLOOKUP(FIN_STUDY_GROUP_INFECTION[[#This Row],[STUDY_GROUP_FK]],'splitting ID'!C:C,'splitting ID'!A:A)</f>
        <v>HANA_2016</v>
      </c>
      <c r="B746" s="3" t="str">
        <f>_xlfn.XLOOKUP(FIN_STUDY_GROUP_INFECTION[[#This Row],[STUDY_GROUP_FK]],'splitting ID'!C:C,'splitting ID'!B:B)</f>
        <v>MSM</v>
      </c>
      <c r="C746" t="s">
        <v>12470</v>
      </c>
      <c r="D746" t="s">
        <v>10839</v>
      </c>
      <c r="E746" t="s">
        <v>10851</v>
      </c>
      <c r="G746" t="s">
        <v>10512</v>
      </c>
      <c r="H746">
        <v>1</v>
      </c>
      <c r="I746" t="s">
        <v>10619</v>
      </c>
      <c r="J746" t="s">
        <v>12469</v>
      </c>
      <c r="L746">
        <v>49</v>
      </c>
      <c r="M746">
        <v>275</v>
      </c>
      <c r="N746">
        <v>275</v>
      </c>
      <c r="O746">
        <v>275</v>
      </c>
      <c r="P746">
        <v>17.8</v>
      </c>
      <c r="T746">
        <v>275</v>
      </c>
      <c r="U746" s="17">
        <v>17.82</v>
      </c>
      <c r="V746" s="18">
        <v>17.82</v>
      </c>
    </row>
    <row r="747" spans="1:22" x14ac:dyDescent="0.2">
      <c r="A747" s="3" t="str">
        <f>_xlfn.XLOOKUP(FIN_STUDY_GROUP_INFECTION[[#This Row],[STUDY_GROUP_FK]],'splitting ID'!C:C,'splitting ID'!A:A)</f>
        <v>HANA_2016</v>
      </c>
      <c r="B747" s="3" t="str">
        <f>_xlfn.XLOOKUP(FIN_STUDY_GROUP_INFECTION[[#This Row],[STUDY_GROUP_FK]],'splitting ID'!C:C,'splitting ID'!B:B)</f>
        <v>MSW</v>
      </c>
      <c r="C747" t="s">
        <v>12471</v>
      </c>
      <c r="D747" t="s">
        <v>10839</v>
      </c>
      <c r="E747" t="s">
        <v>10851</v>
      </c>
      <c r="G747" t="s">
        <v>10512</v>
      </c>
      <c r="H747">
        <v>1</v>
      </c>
      <c r="I747" t="s">
        <v>10619</v>
      </c>
      <c r="J747" t="s">
        <v>12469</v>
      </c>
      <c r="L747">
        <v>35</v>
      </c>
      <c r="M747">
        <v>152</v>
      </c>
      <c r="N747">
        <v>152</v>
      </c>
      <c r="O747">
        <v>152</v>
      </c>
      <c r="P747">
        <v>23</v>
      </c>
      <c r="T747">
        <v>152</v>
      </c>
      <c r="U747" s="17">
        <v>23.03</v>
      </c>
      <c r="V747" s="18">
        <v>23.03</v>
      </c>
    </row>
    <row r="748" spans="1:22" x14ac:dyDescent="0.2">
      <c r="A748" s="3" t="str">
        <f>_xlfn.XLOOKUP(FIN_STUDY_GROUP_INFECTION[[#This Row],[STUDY_GROUP_FK]],'splitting ID'!C:C,'splitting ID'!A:A)</f>
        <v>HANA_2016</v>
      </c>
      <c r="B748" s="3" t="str">
        <f>_xlfn.XLOOKUP(FIN_STUDY_GROUP_INFECTION[[#This Row],[STUDY_GROUP_FK]],'splitting ID'!C:C,'splitting ID'!B:B)</f>
        <v>FSW</v>
      </c>
      <c r="C748" t="s">
        <v>12468</v>
      </c>
      <c r="D748" t="s">
        <v>10839</v>
      </c>
      <c r="E748" t="s">
        <v>10841</v>
      </c>
      <c r="G748" t="s">
        <v>10512</v>
      </c>
      <c r="H748">
        <v>1</v>
      </c>
      <c r="I748" t="s">
        <v>10619</v>
      </c>
      <c r="J748" t="s">
        <v>12469</v>
      </c>
      <c r="L748">
        <v>61</v>
      </c>
      <c r="M748">
        <v>229</v>
      </c>
      <c r="N748">
        <v>229</v>
      </c>
      <c r="O748">
        <v>229</v>
      </c>
      <c r="P748">
        <v>26.6</v>
      </c>
      <c r="T748">
        <v>229</v>
      </c>
      <c r="U748" s="17">
        <v>26.64</v>
      </c>
      <c r="V748" s="18">
        <v>26.64</v>
      </c>
    </row>
    <row r="749" spans="1:22" x14ac:dyDescent="0.2">
      <c r="A749" s="3" t="str">
        <f>_xlfn.XLOOKUP(FIN_STUDY_GROUP_INFECTION[[#This Row],[STUDY_GROUP_FK]],'splitting ID'!C:C,'splitting ID'!A:A)</f>
        <v>HANC_2019</v>
      </c>
      <c r="B749" s="3" t="str">
        <f>_xlfn.XLOOKUP(FIN_STUDY_GROUP_INFECTION[[#This Row],[STUDY_GROUP_FK]],'splitting ID'!C:C,'splitting ID'!B:B)</f>
        <v>ONE</v>
      </c>
      <c r="C749" t="s">
        <v>12629</v>
      </c>
      <c r="D749" t="s">
        <v>10839</v>
      </c>
      <c r="E749" t="s">
        <v>10856</v>
      </c>
      <c r="G749" t="s">
        <v>10512</v>
      </c>
      <c r="H749">
        <v>1</v>
      </c>
      <c r="I749" t="s">
        <v>10607</v>
      </c>
      <c r="J749" t="s">
        <v>11710</v>
      </c>
      <c r="L749">
        <v>20</v>
      </c>
      <c r="M749">
        <v>238</v>
      </c>
      <c r="N749">
        <v>238</v>
      </c>
      <c r="O749">
        <v>238</v>
      </c>
      <c r="P749">
        <v>8.4</v>
      </c>
      <c r="T749">
        <v>238</v>
      </c>
      <c r="U749" s="17">
        <v>8.4</v>
      </c>
      <c r="V749" s="18">
        <v>8.4</v>
      </c>
    </row>
    <row r="750" spans="1:22" x14ac:dyDescent="0.2">
      <c r="A750" s="3" t="str">
        <f>_xlfn.XLOOKUP(FIN_STUDY_GROUP_INFECTION[[#This Row],[STUDY_GROUP_FK]],'splitting ID'!C:C,'splitting ID'!A:A)</f>
        <v>HANC_2019</v>
      </c>
      <c r="B750" s="3" t="str">
        <f>_xlfn.XLOOKUP(FIN_STUDY_GROUP_INFECTION[[#This Row],[STUDY_GROUP_FK]],'splitting ID'!C:C,'splitting ID'!B:B)</f>
        <v>ONE</v>
      </c>
      <c r="C750" t="s">
        <v>12629</v>
      </c>
      <c r="D750" t="s">
        <v>10835</v>
      </c>
      <c r="E750" t="s">
        <v>10856</v>
      </c>
      <c r="G750" t="s">
        <v>10512</v>
      </c>
      <c r="H750">
        <v>1</v>
      </c>
      <c r="I750" t="s">
        <v>10607</v>
      </c>
      <c r="J750" t="s">
        <v>11710</v>
      </c>
      <c r="L750">
        <v>22</v>
      </c>
      <c r="M750">
        <v>238</v>
      </c>
      <c r="N750">
        <v>238</v>
      </c>
      <c r="O750">
        <v>238</v>
      </c>
      <c r="P750">
        <v>9.24</v>
      </c>
      <c r="T750">
        <v>238</v>
      </c>
      <c r="U750" s="17">
        <v>9.24</v>
      </c>
      <c r="V750" s="18">
        <v>9.24</v>
      </c>
    </row>
    <row r="751" spans="1:22" x14ac:dyDescent="0.2">
      <c r="A751" s="3" t="str">
        <f>_xlfn.XLOOKUP(FIN_STUDY_GROUP_INFECTION[[#This Row],[STUDY_GROUP_FK]],'splitting ID'!C:C,'splitting ID'!A:A)</f>
        <v>HANN_2020</v>
      </c>
      <c r="B751" s="3" t="str">
        <f>_xlfn.XLOOKUP(FIN_STUDY_GROUP_INFECTION[[#This Row],[STUDY_GROUP_FK]],'splitting ID'!C:C,'splitting ID'!B:B)</f>
        <v>ONE</v>
      </c>
      <c r="C751" t="s">
        <v>11453</v>
      </c>
      <c r="D751" t="s">
        <v>10839</v>
      </c>
      <c r="E751" t="s">
        <v>7784</v>
      </c>
      <c r="F751" t="s">
        <v>11454</v>
      </c>
      <c r="G751" t="s">
        <v>10512</v>
      </c>
      <c r="H751">
        <v>1</v>
      </c>
      <c r="I751" t="s">
        <v>10619</v>
      </c>
      <c r="J751" t="s">
        <v>11455</v>
      </c>
      <c r="L751">
        <v>1</v>
      </c>
      <c r="M751">
        <v>505</v>
      </c>
      <c r="N751">
        <v>505</v>
      </c>
      <c r="O751">
        <v>505</v>
      </c>
      <c r="P751">
        <v>0.2</v>
      </c>
      <c r="T751">
        <v>505</v>
      </c>
      <c r="U751" s="17">
        <v>0.2</v>
      </c>
      <c r="V751" s="18">
        <v>0.2</v>
      </c>
    </row>
    <row r="752" spans="1:22" x14ac:dyDescent="0.2">
      <c r="A752" s="3" t="str">
        <f>_xlfn.XLOOKUP(FIN_STUDY_GROUP_INFECTION[[#This Row],[STUDY_GROUP_FK]],'splitting ID'!C:C,'splitting ID'!A:A)</f>
        <v>HANN_2020</v>
      </c>
      <c r="B752" s="3" t="str">
        <f>_xlfn.XLOOKUP(FIN_STUDY_GROUP_INFECTION[[#This Row],[STUDY_GROUP_FK]],'splitting ID'!C:C,'splitting ID'!B:B)</f>
        <v>ONE</v>
      </c>
      <c r="C752" t="s">
        <v>11453</v>
      </c>
      <c r="D752" t="s">
        <v>10835</v>
      </c>
      <c r="E752" t="s">
        <v>7784</v>
      </c>
      <c r="F752" t="s">
        <v>11454</v>
      </c>
      <c r="G752" t="s">
        <v>10512</v>
      </c>
      <c r="H752">
        <v>1</v>
      </c>
      <c r="I752" t="s">
        <v>10619</v>
      </c>
      <c r="J752" t="s">
        <v>11455</v>
      </c>
      <c r="L752">
        <v>4</v>
      </c>
      <c r="M752">
        <v>505</v>
      </c>
      <c r="N752">
        <v>505</v>
      </c>
      <c r="O752">
        <v>505</v>
      </c>
      <c r="P752">
        <v>0.8</v>
      </c>
      <c r="T752">
        <v>505</v>
      </c>
      <c r="U752" s="17">
        <v>0.79</v>
      </c>
      <c r="V752" s="18">
        <v>0.79</v>
      </c>
    </row>
    <row r="753" spans="1:22" x14ac:dyDescent="0.2">
      <c r="A753" s="3" t="str">
        <f>_xlfn.XLOOKUP(FIN_STUDY_GROUP_INFECTION[[#This Row],[STUDY_GROUP_FK]],'splitting ID'!C:C,'splitting ID'!A:A)</f>
        <v>HANN_2020</v>
      </c>
      <c r="B753" s="3" t="str">
        <f>_xlfn.XLOOKUP(FIN_STUDY_GROUP_INFECTION[[#This Row],[STUDY_GROUP_FK]],'splitting ID'!C:C,'splitting ID'!B:B)</f>
        <v>ONE</v>
      </c>
      <c r="C753" t="s">
        <v>11453</v>
      </c>
      <c r="D753" t="s">
        <v>10858</v>
      </c>
      <c r="E753" t="s">
        <v>7784</v>
      </c>
      <c r="F753" t="s">
        <v>11454</v>
      </c>
      <c r="G753" t="s">
        <v>10512</v>
      </c>
      <c r="H753">
        <v>1</v>
      </c>
      <c r="I753" t="s">
        <v>10619</v>
      </c>
      <c r="J753" t="s">
        <v>11455</v>
      </c>
      <c r="L753">
        <v>10</v>
      </c>
      <c r="M753">
        <v>505</v>
      </c>
      <c r="N753">
        <v>505</v>
      </c>
      <c r="O753">
        <v>505</v>
      </c>
      <c r="P753">
        <v>2</v>
      </c>
      <c r="T753">
        <v>505</v>
      </c>
      <c r="U753" s="17">
        <v>1.98</v>
      </c>
      <c r="V753" s="18">
        <v>1.98</v>
      </c>
    </row>
    <row r="754" spans="1:22" x14ac:dyDescent="0.2">
      <c r="A754" s="3" t="str">
        <f>_xlfn.XLOOKUP(FIN_STUDY_GROUP_INFECTION[[#This Row],[STUDY_GROUP_FK]],'splitting ID'!C:C,'splitting ID'!A:A)</f>
        <v>HANX_2016</v>
      </c>
      <c r="B754" s="3" t="str">
        <f>_xlfn.XLOOKUP(FIN_STUDY_GROUP_INFECTION[[#This Row],[STUDY_GROUP_FK]],'splitting ID'!C:C,'splitting ID'!B:B)</f>
        <v>ONE</v>
      </c>
      <c r="C754" t="s">
        <v>12360</v>
      </c>
      <c r="D754" t="s">
        <v>12321</v>
      </c>
      <c r="E754" t="s">
        <v>10513</v>
      </c>
      <c r="G754" t="s">
        <v>10512</v>
      </c>
      <c r="H754">
        <v>1</v>
      </c>
      <c r="I754" t="s">
        <v>10882</v>
      </c>
      <c r="J754" t="s">
        <v>12361</v>
      </c>
      <c r="L754">
        <v>414</v>
      </c>
      <c r="N754">
        <v>1487</v>
      </c>
      <c r="P754">
        <v>27.8</v>
      </c>
      <c r="T754">
        <v>1487</v>
      </c>
      <c r="U754" s="17">
        <v>27.84</v>
      </c>
      <c r="V754" s="18">
        <v>27.84</v>
      </c>
    </row>
    <row r="755" spans="1:22" x14ac:dyDescent="0.2">
      <c r="A755" s="3" t="str">
        <f>_xlfn.XLOOKUP(FIN_STUDY_GROUP_INFECTION[[#This Row],[STUDY_GROUP_FK]],'splitting ID'!C:C,'splitting ID'!A:A)</f>
        <v>HANX_2019</v>
      </c>
      <c r="B755" s="3" t="str">
        <f>_xlfn.XLOOKUP(FIN_STUDY_GROUP_INFECTION[[#This Row],[STUDY_GROUP_FK]],'splitting ID'!C:C,'splitting ID'!B:B)</f>
        <v>CON</v>
      </c>
      <c r="C755" t="s">
        <v>11569</v>
      </c>
      <c r="D755" t="s">
        <v>10858</v>
      </c>
      <c r="E755" t="s">
        <v>10859</v>
      </c>
      <c r="G755" t="s">
        <v>10512</v>
      </c>
      <c r="H755">
        <v>1</v>
      </c>
      <c r="I755" t="s">
        <v>10860</v>
      </c>
      <c r="J755" t="s">
        <v>10988</v>
      </c>
      <c r="L755">
        <v>0</v>
      </c>
      <c r="M755">
        <v>365</v>
      </c>
      <c r="N755">
        <v>365</v>
      </c>
      <c r="O755">
        <v>365</v>
      </c>
      <c r="P755">
        <v>0</v>
      </c>
      <c r="T755">
        <v>365</v>
      </c>
      <c r="U755" s="17">
        <v>0</v>
      </c>
      <c r="V755" s="18">
        <v>0</v>
      </c>
    </row>
    <row r="756" spans="1:22" x14ac:dyDescent="0.2">
      <c r="A756" s="3" t="str">
        <f>_xlfn.XLOOKUP(FIN_STUDY_GROUP_INFECTION[[#This Row],[STUDY_GROUP_FK]],'splitting ID'!C:C,'splitting ID'!A:A)</f>
        <v>HANX_2019</v>
      </c>
      <c r="B756" s="3" t="str">
        <f>_xlfn.XLOOKUP(FIN_STUDY_GROUP_INFECTION[[#This Row],[STUDY_GROUP_FK]],'splitting ID'!C:C,'splitting ID'!B:B)</f>
        <v>CAS</v>
      </c>
      <c r="C756" t="s">
        <v>11568</v>
      </c>
      <c r="D756" t="s">
        <v>10858</v>
      </c>
      <c r="E756" t="s">
        <v>10859</v>
      </c>
      <c r="G756" t="s">
        <v>10512</v>
      </c>
      <c r="H756">
        <v>1</v>
      </c>
      <c r="I756" t="s">
        <v>10860</v>
      </c>
      <c r="J756" t="s">
        <v>10988</v>
      </c>
      <c r="L756">
        <v>1</v>
      </c>
      <c r="M756">
        <v>624</v>
      </c>
      <c r="N756">
        <v>624</v>
      </c>
      <c r="O756">
        <v>624</v>
      </c>
      <c r="P756">
        <v>0.2</v>
      </c>
      <c r="T756">
        <v>624</v>
      </c>
      <c r="U756" s="17">
        <v>0.16</v>
      </c>
      <c r="V756" s="18">
        <v>0.16</v>
      </c>
    </row>
    <row r="757" spans="1:22" x14ac:dyDescent="0.2">
      <c r="A757" s="3" t="str">
        <f>_xlfn.XLOOKUP(FIN_STUDY_GROUP_INFECTION[[#This Row],[STUDY_GROUP_FK]],'splitting ID'!C:C,'splitting ID'!A:A)</f>
        <v>HANX_2021</v>
      </c>
      <c r="B757" s="3" t="str">
        <f>_xlfn.XLOOKUP(FIN_STUDY_GROUP_INFECTION[[#This Row],[STUDY_GROUP_FK]],'splitting ID'!C:C,'splitting ID'!B:B)</f>
        <v>ONE</v>
      </c>
      <c r="C757" t="s">
        <v>12362</v>
      </c>
      <c r="D757" t="s">
        <v>12321</v>
      </c>
      <c r="E757" t="s">
        <v>10513</v>
      </c>
      <c r="G757" t="s">
        <v>10512</v>
      </c>
      <c r="H757">
        <v>1</v>
      </c>
      <c r="I757" t="s">
        <v>10882</v>
      </c>
      <c r="J757" t="s">
        <v>12363</v>
      </c>
      <c r="L757">
        <v>2368</v>
      </c>
      <c r="N757">
        <v>10038</v>
      </c>
      <c r="P757">
        <v>23.59</v>
      </c>
      <c r="T757">
        <v>10038</v>
      </c>
      <c r="U757" s="17">
        <v>23.59</v>
      </c>
      <c r="V757" s="18">
        <v>23.59</v>
      </c>
    </row>
    <row r="758" spans="1:22" x14ac:dyDescent="0.2">
      <c r="A758" s="3" t="str">
        <f>_xlfn.XLOOKUP(FIN_STUDY_GROUP_INFECTION[[#This Row],[STUDY_GROUP_FK]],'splitting ID'!C:C,'splitting ID'!A:A)</f>
        <v>HANX_2022</v>
      </c>
      <c r="B758" s="3" t="str">
        <f>_xlfn.XLOOKUP(FIN_STUDY_GROUP_INFECTION[[#This Row],[STUDY_GROUP_FK]],'splitting ID'!C:C,'splitting ID'!B:B)</f>
        <v>MAL</v>
      </c>
      <c r="C758" t="s">
        <v>11044</v>
      </c>
      <c r="D758" t="s">
        <v>10835</v>
      </c>
      <c r="E758" t="s">
        <v>10856</v>
      </c>
      <c r="G758" t="s">
        <v>10512</v>
      </c>
      <c r="H758">
        <v>2</v>
      </c>
      <c r="I758" t="s">
        <v>10607</v>
      </c>
      <c r="J758" t="s">
        <v>11040</v>
      </c>
      <c r="K758" t="s">
        <v>11041</v>
      </c>
      <c r="L758">
        <v>8</v>
      </c>
      <c r="N758">
        <v>610</v>
      </c>
      <c r="O758">
        <v>614</v>
      </c>
      <c r="P758">
        <v>1.3</v>
      </c>
      <c r="Q758">
        <v>0.6</v>
      </c>
      <c r="R758">
        <v>2.7</v>
      </c>
      <c r="S758" t="s">
        <v>11042</v>
      </c>
      <c r="T758">
        <v>610</v>
      </c>
      <c r="U758" s="17">
        <v>1.3114754099999999</v>
      </c>
      <c r="V758" s="18">
        <v>1.31</v>
      </c>
    </row>
    <row r="759" spans="1:22" x14ac:dyDescent="0.2">
      <c r="A759" s="3" t="str">
        <f>_xlfn.XLOOKUP(FIN_STUDY_GROUP_INFECTION[[#This Row],[STUDY_GROUP_FK]],'splitting ID'!C:C,'splitting ID'!A:A)</f>
        <v>HANX_2022</v>
      </c>
      <c r="B759" s="3" t="str">
        <f>_xlfn.XLOOKUP(FIN_STUDY_GROUP_INFECTION[[#This Row],[STUDY_GROUP_FK]],'splitting ID'!C:C,'splitting ID'!B:B)</f>
        <v>FEM</v>
      </c>
      <c r="C759" t="s">
        <v>11039</v>
      </c>
      <c r="D759" t="s">
        <v>10835</v>
      </c>
      <c r="E759" t="s">
        <v>10856</v>
      </c>
      <c r="G759" t="s">
        <v>10512</v>
      </c>
      <c r="H759">
        <v>2</v>
      </c>
      <c r="I759" t="s">
        <v>10607</v>
      </c>
      <c r="J759" t="s">
        <v>11040</v>
      </c>
      <c r="K759" t="s">
        <v>11041</v>
      </c>
      <c r="L759">
        <v>60</v>
      </c>
      <c r="N759">
        <v>767</v>
      </c>
      <c r="O759">
        <v>768</v>
      </c>
      <c r="P759">
        <v>7.8</v>
      </c>
      <c r="Q759">
        <v>6.1</v>
      </c>
      <c r="R759">
        <v>10</v>
      </c>
      <c r="S759" t="s">
        <v>11042</v>
      </c>
      <c r="T759">
        <v>767</v>
      </c>
      <c r="U759" s="17">
        <v>7.8226857890000003</v>
      </c>
      <c r="V759" s="18">
        <v>7.82</v>
      </c>
    </row>
    <row r="760" spans="1:22" x14ac:dyDescent="0.2">
      <c r="A760" s="3" t="str">
        <f>_xlfn.XLOOKUP(FIN_STUDY_GROUP_INFECTION[[#This Row],[STUDY_GROUP_FK]],'splitting ID'!C:C,'splitting ID'!A:A)</f>
        <v>HANX_2022</v>
      </c>
      <c r="B760" s="3" t="str">
        <f>_xlfn.XLOOKUP(FIN_STUDY_GROUP_INFECTION[[#This Row],[STUDY_GROUP_FK]],'splitting ID'!C:C,'splitting ID'!B:B)</f>
        <v>FEM</v>
      </c>
      <c r="C760" t="s">
        <v>11039</v>
      </c>
      <c r="D760" t="s">
        <v>10835</v>
      </c>
      <c r="E760" t="s">
        <v>10859</v>
      </c>
      <c r="G760" t="s">
        <v>10512</v>
      </c>
      <c r="H760">
        <v>2</v>
      </c>
      <c r="I760" t="s">
        <v>10607</v>
      </c>
      <c r="J760" t="s">
        <v>11040</v>
      </c>
      <c r="K760" t="s">
        <v>11041</v>
      </c>
      <c r="N760">
        <v>768</v>
      </c>
      <c r="O760">
        <v>768</v>
      </c>
      <c r="P760">
        <v>9.3000000000000007</v>
      </c>
      <c r="S760" t="s">
        <v>11043</v>
      </c>
      <c r="T760">
        <v>768</v>
      </c>
      <c r="U760" s="17"/>
      <c r="V760" s="18">
        <v>9.3000000000000007</v>
      </c>
    </row>
    <row r="761" spans="1:22" x14ac:dyDescent="0.2">
      <c r="A761" s="3" t="str">
        <f>_xlfn.XLOOKUP(FIN_STUDY_GROUP_INFECTION[[#This Row],[STUDY_GROUP_FK]],'splitting ID'!C:C,'splitting ID'!A:A)</f>
        <v>HANX_2022</v>
      </c>
      <c r="B761" s="3" t="str">
        <f>_xlfn.XLOOKUP(FIN_STUDY_GROUP_INFECTION[[#This Row],[STUDY_GROUP_FK]],'splitting ID'!C:C,'splitting ID'!B:B)</f>
        <v>MAL</v>
      </c>
      <c r="C761" t="s">
        <v>11044</v>
      </c>
      <c r="D761" t="s">
        <v>10835</v>
      </c>
      <c r="E761" t="s">
        <v>10872</v>
      </c>
      <c r="G761" t="s">
        <v>10606</v>
      </c>
      <c r="H761">
        <v>2</v>
      </c>
      <c r="I761" t="s">
        <v>10607</v>
      </c>
      <c r="J761" t="s">
        <v>11040</v>
      </c>
      <c r="K761" t="s">
        <v>11041</v>
      </c>
      <c r="N761">
        <v>612</v>
      </c>
      <c r="O761">
        <v>614</v>
      </c>
      <c r="P761">
        <v>13.7</v>
      </c>
      <c r="S761" t="s">
        <v>11043</v>
      </c>
      <c r="T761">
        <v>612</v>
      </c>
      <c r="U761" s="17"/>
      <c r="V761" s="18">
        <v>13.7</v>
      </c>
    </row>
    <row r="762" spans="1:22" x14ac:dyDescent="0.2">
      <c r="A762" s="3" t="str">
        <f>_xlfn.XLOOKUP(FIN_STUDY_GROUP_INFECTION[[#This Row],[STUDY_GROUP_FK]],'splitting ID'!C:C,'splitting ID'!A:A)</f>
        <v>HARR_2023</v>
      </c>
      <c r="B762" s="3" t="str">
        <f>_xlfn.XLOOKUP(FIN_STUDY_GROUP_INFECTION[[#This Row],[STUDY_GROUP_FK]],'splitting ID'!C:C,'splitting ID'!B:B)</f>
        <v>ONE</v>
      </c>
      <c r="C762" t="s">
        <v>11045</v>
      </c>
      <c r="D762" t="s">
        <v>10839</v>
      </c>
      <c r="E762" t="s">
        <v>10859</v>
      </c>
      <c r="G762" t="s">
        <v>10512</v>
      </c>
      <c r="H762">
        <v>2</v>
      </c>
      <c r="I762" t="s">
        <v>10607</v>
      </c>
      <c r="J762" t="s">
        <v>10953</v>
      </c>
      <c r="K762" t="s">
        <v>11046</v>
      </c>
      <c r="L762">
        <v>7</v>
      </c>
      <c r="N762">
        <v>162</v>
      </c>
      <c r="O762">
        <v>162</v>
      </c>
      <c r="P762">
        <v>4</v>
      </c>
      <c r="S762" t="s">
        <v>11047</v>
      </c>
      <c r="T762">
        <v>162</v>
      </c>
      <c r="U762" s="17">
        <v>4.3209876539999996</v>
      </c>
      <c r="V762" s="18">
        <v>4.32</v>
      </c>
    </row>
    <row r="763" spans="1:22" x14ac:dyDescent="0.2">
      <c r="A763" s="3" t="str">
        <f>_xlfn.XLOOKUP(FIN_STUDY_GROUP_INFECTION[[#This Row],[STUDY_GROUP_FK]],'splitting ID'!C:C,'splitting ID'!A:A)</f>
        <v>HARR_2023</v>
      </c>
      <c r="B763" s="3" t="str">
        <f>_xlfn.XLOOKUP(FIN_STUDY_GROUP_INFECTION[[#This Row],[STUDY_GROUP_FK]],'splitting ID'!C:C,'splitting ID'!B:B)</f>
        <v>ONE</v>
      </c>
      <c r="C763" t="s">
        <v>11045</v>
      </c>
      <c r="D763" t="s">
        <v>10835</v>
      </c>
      <c r="E763" t="s">
        <v>10859</v>
      </c>
      <c r="G763" t="s">
        <v>10512</v>
      </c>
      <c r="H763">
        <v>2</v>
      </c>
      <c r="I763" t="s">
        <v>10607</v>
      </c>
      <c r="J763" t="s">
        <v>10953</v>
      </c>
      <c r="K763" t="s">
        <v>11046</v>
      </c>
      <c r="L763">
        <v>31</v>
      </c>
      <c r="N763">
        <v>162</v>
      </c>
      <c r="O763">
        <v>162</v>
      </c>
      <c r="P763">
        <v>19</v>
      </c>
      <c r="S763" t="s">
        <v>11047</v>
      </c>
      <c r="T763">
        <v>162</v>
      </c>
      <c r="U763" s="17">
        <v>19.135802469000001</v>
      </c>
      <c r="V763" s="18">
        <v>19.14</v>
      </c>
    </row>
    <row r="764" spans="1:22" x14ac:dyDescent="0.2">
      <c r="A764" s="3" t="str">
        <f>_xlfn.XLOOKUP(FIN_STUDY_GROUP_INFECTION[[#This Row],[STUDY_GROUP_FK]],'splitting ID'!C:C,'splitting ID'!A:A)</f>
        <v>HARR_2023</v>
      </c>
      <c r="B764" s="3" t="str">
        <f>_xlfn.XLOOKUP(FIN_STUDY_GROUP_INFECTION[[#This Row],[STUDY_GROUP_FK]],'splitting ID'!C:C,'splitting ID'!B:B)</f>
        <v>ONE</v>
      </c>
      <c r="C764" t="s">
        <v>11045</v>
      </c>
      <c r="D764" t="s">
        <v>10858</v>
      </c>
      <c r="E764" t="s">
        <v>10859</v>
      </c>
      <c r="G764" t="s">
        <v>10512</v>
      </c>
      <c r="H764">
        <v>1</v>
      </c>
      <c r="I764" t="s">
        <v>10619</v>
      </c>
      <c r="J764" t="s">
        <v>11048</v>
      </c>
      <c r="L764">
        <v>31</v>
      </c>
      <c r="N764">
        <v>162</v>
      </c>
      <c r="O764">
        <v>162</v>
      </c>
      <c r="P764">
        <v>19</v>
      </c>
      <c r="T764">
        <v>162</v>
      </c>
      <c r="U764" s="17">
        <v>19.135802469000001</v>
      </c>
      <c r="V764" s="18">
        <v>19.14</v>
      </c>
    </row>
    <row r="765" spans="1:22" x14ac:dyDescent="0.2">
      <c r="A765" s="3" t="str">
        <f>_xlfn.XLOOKUP(FIN_STUDY_GROUP_INFECTION[[#This Row],[STUDY_GROUP_FK]],'splitting ID'!C:C,'splitting ID'!A:A)</f>
        <v>HASA_2013</v>
      </c>
      <c r="B765" s="3" t="str">
        <f>_xlfn.XLOOKUP(FIN_STUDY_GROUP_INFECTION[[#This Row],[STUDY_GROUP_FK]],'splitting ID'!C:C,'splitting ID'!B:B)</f>
        <v>ONE</v>
      </c>
      <c r="C765" t="s">
        <v>12630</v>
      </c>
      <c r="D765" t="s">
        <v>10835</v>
      </c>
      <c r="E765" t="s">
        <v>10872</v>
      </c>
      <c r="G765" t="s">
        <v>10606</v>
      </c>
      <c r="H765">
        <v>1</v>
      </c>
      <c r="I765" t="s">
        <v>10607</v>
      </c>
      <c r="J765" t="s">
        <v>12631</v>
      </c>
      <c r="M765">
        <v>399</v>
      </c>
      <c r="N765">
        <v>399</v>
      </c>
      <c r="O765">
        <v>399</v>
      </c>
      <c r="P765">
        <v>12.28</v>
      </c>
      <c r="S765" t="s">
        <v>10614</v>
      </c>
      <c r="T765">
        <v>399</v>
      </c>
      <c r="U765" s="17"/>
      <c r="V765" s="18">
        <v>12.28</v>
      </c>
    </row>
    <row r="766" spans="1:22" x14ac:dyDescent="0.2">
      <c r="A766" s="3" t="str">
        <f>_xlfn.XLOOKUP(FIN_STUDY_GROUP_INFECTION[[#This Row],[STUDY_GROUP_FK]],'splitting ID'!C:C,'splitting ID'!A:A)</f>
        <v>HASA_2013</v>
      </c>
      <c r="B766" s="3" t="str">
        <f>_xlfn.XLOOKUP(FIN_STUDY_GROUP_INFECTION[[#This Row],[STUDY_GROUP_FK]],'splitting ID'!C:C,'splitting ID'!B:B)</f>
        <v>ONE</v>
      </c>
      <c r="C766" t="s">
        <v>12630</v>
      </c>
      <c r="D766" t="s">
        <v>10839</v>
      </c>
      <c r="E766" t="s">
        <v>10872</v>
      </c>
      <c r="G766" t="s">
        <v>10606</v>
      </c>
      <c r="H766">
        <v>1</v>
      </c>
      <c r="I766" t="s">
        <v>10607</v>
      </c>
      <c r="J766" t="s">
        <v>12631</v>
      </c>
      <c r="M766">
        <v>399</v>
      </c>
      <c r="N766">
        <v>399</v>
      </c>
      <c r="O766">
        <v>399</v>
      </c>
      <c r="P766">
        <v>1.25</v>
      </c>
      <c r="S766" t="s">
        <v>10614</v>
      </c>
      <c r="T766">
        <v>399</v>
      </c>
      <c r="U766" s="17"/>
      <c r="V766" s="18">
        <v>1.25</v>
      </c>
    </row>
    <row r="767" spans="1:22" x14ac:dyDescent="0.2">
      <c r="A767" s="3" t="str">
        <f>_xlfn.XLOOKUP(FIN_STUDY_GROUP_INFECTION[[#This Row],[STUDY_GROUP_FK]],'splitting ID'!C:C,'splitting ID'!A:A)</f>
        <v>HASS_2013</v>
      </c>
      <c r="B767" s="3" t="str">
        <f>_xlfn.XLOOKUP(FIN_STUDY_GROUP_INFECTION[[#This Row],[STUDY_GROUP_FK]],'splitting ID'!C:C,'splitting ID'!B:B)</f>
        <v>ONE</v>
      </c>
      <c r="C767" t="s">
        <v>12632</v>
      </c>
      <c r="D767" t="s">
        <v>10839</v>
      </c>
      <c r="E767" t="s">
        <v>10841</v>
      </c>
      <c r="G767" t="s">
        <v>10512</v>
      </c>
      <c r="H767">
        <v>2</v>
      </c>
      <c r="I767" t="s">
        <v>10619</v>
      </c>
      <c r="J767" t="s">
        <v>12633</v>
      </c>
      <c r="K767" t="s">
        <v>12634</v>
      </c>
      <c r="L767">
        <v>13</v>
      </c>
      <c r="M767">
        <v>1100</v>
      </c>
      <c r="N767">
        <v>1100</v>
      </c>
      <c r="O767">
        <v>1100</v>
      </c>
      <c r="P767">
        <v>1.18</v>
      </c>
      <c r="S767" t="s">
        <v>12635</v>
      </c>
      <c r="T767">
        <v>1100</v>
      </c>
      <c r="U767" s="17">
        <v>1.18</v>
      </c>
      <c r="V767" s="18">
        <v>1.18</v>
      </c>
    </row>
    <row r="768" spans="1:22" x14ac:dyDescent="0.2">
      <c r="A768" s="3" t="str">
        <f>_xlfn.XLOOKUP(FIN_STUDY_GROUP_INFECTION[[#This Row],[STUDY_GROUP_FK]],'splitting ID'!C:C,'splitting ID'!A:A)</f>
        <v>HEFF_2021</v>
      </c>
      <c r="B768" s="3" t="str">
        <f>_xlfn.XLOOKUP(FIN_STUDY_GROUP_INFECTION[[#This Row],[STUDY_GROUP_FK]],'splitting ID'!C:C,'splitting ID'!B:B)</f>
        <v>ONE</v>
      </c>
      <c r="C768" t="s">
        <v>10774</v>
      </c>
      <c r="D768" t="s">
        <v>10839</v>
      </c>
      <c r="E768" t="s">
        <v>10872</v>
      </c>
      <c r="G768" t="s">
        <v>10606</v>
      </c>
      <c r="H768">
        <v>1</v>
      </c>
      <c r="I768" t="s">
        <v>10607</v>
      </c>
      <c r="J768" t="s">
        <v>11456</v>
      </c>
      <c r="L768">
        <v>4</v>
      </c>
      <c r="M768">
        <v>198</v>
      </c>
      <c r="N768">
        <v>198</v>
      </c>
      <c r="O768">
        <v>200</v>
      </c>
      <c r="P768">
        <v>2</v>
      </c>
      <c r="T768">
        <v>198</v>
      </c>
      <c r="U768" s="17">
        <v>2.02</v>
      </c>
      <c r="V768" s="18">
        <v>2.02</v>
      </c>
    </row>
    <row r="769" spans="1:22" x14ac:dyDescent="0.2">
      <c r="A769" s="3" t="str">
        <f>_xlfn.XLOOKUP(FIN_STUDY_GROUP_INFECTION[[#This Row],[STUDY_GROUP_FK]],'splitting ID'!C:C,'splitting ID'!A:A)</f>
        <v>HEFF_2021</v>
      </c>
      <c r="B769" s="3" t="str">
        <f>_xlfn.XLOOKUP(FIN_STUDY_GROUP_INFECTION[[#This Row],[STUDY_GROUP_FK]],'splitting ID'!C:C,'splitting ID'!B:B)</f>
        <v>ONE</v>
      </c>
      <c r="C769" t="s">
        <v>10774</v>
      </c>
      <c r="D769" t="s">
        <v>10835</v>
      </c>
      <c r="E769" t="s">
        <v>10872</v>
      </c>
      <c r="G769" t="s">
        <v>10606</v>
      </c>
      <c r="H769">
        <v>1</v>
      </c>
      <c r="I769" t="s">
        <v>10607</v>
      </c>
      <c r="J769" t="s">
        <v>11456</v>
      </c>
      <c r="L769">
        <v>36</v>
      </c>
      <c r="M769">
        <v>198</v>
      </c>
      <c r="N769">
        <v>198</v>
      </c>
      <c r="O769">
        <v>200</v>
      </c>
      <c r="P769">
        <v>18.2</v>
      </c>
      <c r="T769">
        <v>198</v>
      </c>
      <c r="U769" s="17">
        <v>18.18</v>
      </c>
      <c r="V769" s="18">
        <v>18.2</v>
      </c>
    </row>
    <row r="770" spans="1:22" x14ac:dyDescent="0.2">
      <c r="A770" s="3" t="str">
        <f>_xlfn.XLOOKUP(FIN_STUDY_GROUP_INFECTION[[#This Row],[STUDY_GROUP_FK]],'splitting ID'!C:C,'splitting ID'!A:A)</f>
        <v>HEID_2021</v>
      </c>
      <c r="B770" s="3" t="str">
        <f>_xlfn.XLOOKUP(FIN_STUDY_GROUP_INFECTION[[#This Row],[STUDY_GROUP_FK]],'splitting ID'!C:C,'splitting ID'!B:B)</f>
        <v>ONE</v>
      </c>
      <c r="C770" t="s">
        <v>11457</v>
      </c>
      <c r="D770" t="s">
        <v>10835</v>
      </c>
      <c r="E770" t="s">
        <v>5178</v>
      </c>
      <c r="F770" t="s">
        <v>10904</v>
      </c>
      <c r="G770" t="s">
        <v>10606</v>
      </c>
      <c r="H770">
        <v>1</v>
      </c>
      <c r="I770" t="s">
        <v>10607</v>
      </c>
      <c r="J770" t="s">
        <v>11458</v>
      </c>
      <c r="L770">
        <v>9</v>
      </c>
      <c r="M770">
        <v>200</v>
      </c>
      <c r="N770">
        <v>200</v>
      </c>
      <c r="O770">
        <v>200</v>
      </c>
      <c r="S770" t="s">
        <v>11459</v>
      </c>
      <c r="T770">
        <v>200</v>
      </c>
      <c r="U770" s="17">
        <v>4.5</v>
      </c>
      <c r="V770" s="18">
        <v>4.5</v>
      </c>
    </row>
    <row r="771" spans="1:22" x14ac:dyDescent="0.2">
      <c r="A771" s="3" t="str">
        <f>_xlfn.XLOOKUP(FIN_STUDY_GROUP_INFECTION[[#This Row],[STUDY_GROUP_FK]],'splitting ID'!C:C,'splitting ID'!A:A)</f>
        <v>HERA_2021</v>
      </c>
      <c r="B771" s="3" t="str">
        <f>_xlfn.XLOOKUP(FIN_STUDY_GROUP_INFECTION[[#This Row],[STUDY_GROUP_FK]],'splitting ID'!C:C,'splitting ID'!B:B)</f>
        <v>MAL</v>
      </c>
      <c r="C771" t="s">
        <v>11464</v>
      </c>
      <c r="D771" t="s">
        <v>10858</v>
      </c>
      <c r="E771" t="s">
        <v>10872</v>
      </c>
      <c r="G771" t="s">
        <v>10606</v>
      </c>
      <c r="H771">
        <v>3</v>
      </c>
      <c r="I771" t="s">
        <v>10619</v>
      </c>
      <c r="J771" t="s">
        <v>11461</v>
      </c>
      <c r="K771" t="s">
        <v>11462</v>
      </c>
      <c r="L771">
        <v>2</v>
      </c>
      <c r="M771">
        <v>113</v>
      </c>
      <c r="N771">
        <v>113</v>
      </c>
      <c r="O771">
        <v>113</v>
      </c>
      <c r="S771" t="s">
        <v>11463</v>
      </c>
      <c r="T771">
        <v>113</v>
      </c>
      <c r="U771" s="17">
        <v>1.77</v>
      </c>
      <c r="V771" s="18">
        <v>1.77</v>
      </c>
    </row>
    <row r="772" spans="1:22" x14ac:dyDescent="0.2">
      <c r="A772" s="3" t="str">
        <f>_xlfn.XLOOKUP(FIN_STUDY_GROUP_INFECTION[[#This Row],[STUDY_GROUP_FK]],'splitting ID'!C:C,'splitting ID'!A:A)</f>
        <v>HERA_2021</v>
      </c>
      <c r="B772" s="3" t="str">
        <f>_xlfn.XLOOKUP(FIN_STUDY_GROUP_INFECTION[[#This Row],[STUDY_GROUP_FK]],'splitting ID'!C:C,'splitting ID'!B:B)</f>
        <v>FEM</v>
      </c>
      <c r="C772" t="s">
        <v>11460</v>
      </c>
      <c r="D772" t="s">
        <v>10858</v>
      </c>
      <c r="E772" t="s">
        <v>10859</v>
      </c>
      <c r="G772" t="s">
        <v>10512</v>
      </c>
      <c r="H772">
        <v>3</v>
      </c>
      <c r="I772" t="s">
        <v>10619</v>
      </c>
      <c r="J772" t="s">
        <v>11461</v>
      </c>
      <c r="K772" t="s">
        <v>11462</v>
      </c>
      <c r="L772">
        <v>15</v>
      </c>
      <c r="M772">
        <v>272</v>
      </c>
      <c r="N772">
        <v>272</v>
      </c>
      <c r="O772">
        <v>272</v>
      </c>
      <c r="S772" t="s">
        <v>11463</v>
      </c>
      <c r="T772">
        <v>272</v>
      </c>
      <c r="U772" s="17">
        <v>5.51</v>
      </c>
      <c r="V772" s="18">
        <v>5.51</v>
      </c>
    </row>
    <row r="773" spans="1:22" x14ac:dyDescent="0.2">
      <c r="A773" s="3" t="str">
        <f>_xlfn.XLOOKUP(FIN_STUDY_GROUP_INFECTION[[#This Row],[STUDY_GROUP_FK]],'splitting ID'!C:C,'splitting ID'!A:A)</f>
        <v>HERN_2013</v>
      </c>
      <c r="B773" s="3" t="str">
        <f>_xlfn.XLOOKUP(FIN_STUDY_GROUP_INFECTION[[#This Row],[STUDY_GROUP_FK]],'splitting ID'!C:C,'splitting ID'!B:B)</f>
        <v>ONE</v>
      </c>
      <c r="C773" t="s">
        <v>12636</v>
      </c>
      <c r="D773" t="s">
        <v>10839</v>
      </c>
      <c r="E773" t="s">
        <v>10836</v>
      </c>
      <c r="G773" t="s">
        <v>10512</v>
      </c>
      <c r="H773">
        <v>2</v>
      </c>
      <c r="I773" t="s">
        <v>10607</v>
      </c>
      <c r="J773" t="s">
        <v>12638</v>
      </c>
      <c r="K773" t="s">
        <v>12639</v>
      </c>
      <c r="L773">
        <v>0</v>
      </c>
      <c r="M773">
        <v>105</v>
      </c>
      <c r="N773">
        <v>105</v>
      </c>
      <c r="O773">
        <v>105</v>
      </c>
      <c r="P773">
        <v>0</v>
      </c>
      <c r="T773">
        <v>105</v>
      </c>
      <c r="U773" s="17">
        <v>0</v>
      </c>
      <c r="V773" s="18">
        <v>0</v>
      </c>
    </row>
    <row r="774" spans="1:22" x14ac:dyDescent="0.2">
      <c r="A774" s="3" t="str">
        <f>_xlfn.XLOOKUP(FIN_STUDY_GROUP_INFECTION[[#This Row],[STUDY_GROUP_FK]],'splitting ID'!C:C,'splitting ID'!A:A)</f>
        <v>HERN_2013</v>
      </c>
      <c r="B774" s="3" t="str">
        <f>_xlfn.XLOOKUP(FIN_STUDY_GROUP_INFECTION[[#This Row],[STUDY_GROUP_FK]],'splitting ID'!C:C,'splitting ID'!B:B)</f>
        <v>ONE</v>
      </c>
      <c r="C774" t="s">
        <v>12636</v>
      </c>
      <c r="D774" t="s">
        <v>10858</v>
      </c>
      <c r="E774" t="s">
        <v>10859</v>
      </c>
      <c r="G774" t="s">
        <v>10512</v>
      </c>
      <c r="H774">
        <v>1</v>
      </c>
      <c r="I774" t="s">
        <v>10860</v>
      </c>
      <c r="J774" t="s">
        <v>10988</v>
      </c>
      <c r="L774">
        <v>0</v>
      </c>
      <c r="M774">
        <v>105</v>
      </c>
      <c r="N774">
        <v>105</v>
      </c>
      <c r="O774">
        <v>105</v>
      </c>
      <c r="P774">
        <v>0</v>
      </c>
      <c r="T774">
        <v>105</v>
      </c>
      <c r="U774" s="17">
        <v>0</v>
      </c>
      <c r="V774" s="18">
        <v>0</v>
      </c>
    </row>
    <row r="775" spans="1:22" x14ac:dyDescent="0.2">
      <c r="A775" s="3" t="str">
        <f>_xlfn.XLOOKUP(FIN_STUDY_GROUP_INFECTION[[#This Row],[STUDY_GROUP_FK]],'splitting ID'!C:C,'splitting ID'!A:A)</f>
        <v>HERN_2013</v>
      </c>
      <c r="B775" s="3" t="str">
        <f>_xlfn.XLOOKUP(FIN_STUDY_GROUP_INFECTION[[#This Row],[STUDY_GROUP_FK]],'splitting ID'!C:C,'splitting ID'!B:B)</f>
        <v>ONE</v>
      </c>
      <c r="C775" t="s">
        <v>12636</v>
      </c>
      <c r="D775" t="s">
        <v>10835</v>
      </c>
      <c r="E775" t="s">
        <v>10836</v>
      </c>
      <c r="G775" t="s">
        <v>10512</v>
      </c>
      <c r="H775">
        <v>1</v>
      </c>
      <c r="I775" t="s">
        <v>10619</v>
      </c>
      <c r="J775" t="s">
        <v>12637</v>
      </c>
      <c r="L775">
        <v>11</v>
      </c>
      <c r="M775">
        <v>105</v>
      </c>
      <c r="N775">
        <v>105</v>
      </c>
      <c r="O775">
        <v>105</v>
      </c>
      <c r="P775">
        <v>10.47</v>
      </c>
      <c r="T775">
        <v>105</v>
      </c>
      <c r="U775" s="17">
        <v>10.48</v>
      </c>
      <c r="V775" s="18">
        <v>10.48</v>
      </c>
    </row>
    <row r="776" spans="1:22" x14ac:dyDescent="0.2">
      <c r="A776" s="3" t="str">
        <f>_xlfn.XLOOKUP(FIN_STUDY_GROUP_INFECTION[[#This Row],[STUDY_GROUP_FK]],'splitting ID'!C:C,'splitting ID'!A:A)</f>
        <v>HERN_2021a</v>
      </c>
      <c r="B776" s="3" t="str">
        <f>_xlfn.XLOOKUP(FIN_STUDY_GROUP_INFECTION[[#This Row],[STUDY_GROUP_FK]],'splitting ID'!C:C,'splitting ID'!B:B)</f>
        <v>ONE</v>
      </c>
      <c r="C776" t="s">
        <v>11465</v>
      </c>
      <c r="D776" t="s">
        <v>10839</v>
      </c>
      <c r="E776" t="s">
        <v>10950</v>
      </c>
      <c r="G776" t="s">
        <v>10512</v>
      </c>
      <c r="H776">
        <v>1</v>
      </c>
      <c r="I776" t="s">
        <v>10619</v>
      </c>
      <c r="J776" t="s">
        <v>11467</v>
      </c>
      <c r="L776">
        <v>0</v>
      </c>
      <c r="M776">
        <v>377</v>
      </c>
      <c r="N776">
        <v>377</v>
      </c>
      <c r="O776">
        <v>377</v>
      </c>
      <c r="P776">
        <v>0</v>
      </c>
      <c r="T776">
        <v>377</v>
      </c>
      <c r="U776" s="17">
        <v>0</v>
      </c>
      <c r="V776" s="18">
        <v>0</v>
      </c>
    </row>
    <row r="777" spans="1:22" x14ac:dyDescent="0.2">
      <c r="A777" s="3" t="str">
        <f>_xlfn.XLOOKUP(FIN_STUDY_GROUP_INFECTION[[#This Row],[STUDY_GROUP_FK]],'splitting ID'!C:C,'splitting ID'!A:A)</f>
        <v>HERN_2021a</v>
      </c>
      <c r="B777" s="3" t="str">
        <f>_xlfn.XLOOKUP(FIN_STUDY_GROUP_INFECTION[[#This Row],[STUDY_GROUP_FK]],'splitting ID'!C:C,'splitting ID'!B:B)</f>
        <v>ONE</v>
      </c>
      <c r="C777" t="s">
        <v>11465</v>
      </c>
      <c r="D777" t="s">
        <v>10835</v>
      </c>
      <c r="E777" t="s">
        <v>10950</v>
      </c>
      <c r="G777" t="s">
        <v>10512</v>
      </c>
      <c r="H777">
        <v>1</v>
      </c>
      <c r="I777" t="s">
        <v>10619</v>
      </c>
      <c r="J777" t="s">
        <v>11466</v>
      </c>
      <c r="M777">
        <v>377</v>
      </c>
      <c r="N777">
        <v>377</v>
      </c>
      <c r="O777">
        <v>377</v>
      </c>
      <c r="P777">
        <v>4.2</v>
      </c>
      <c r="S777" t="s">
        <v>10909</v>
      </c>
      <c r="T777">
        <v>377</v>
      </c>
      <c r="U777" s="17"/>
      <c r="V777" s="18">
        <v>4.2</v>
      </c>
    </row>
    <row r="778" spans="1:22" x14ac:dyDescent="0.2">
      <c r="A778" s="3" t="str">
        <f>_xlfn.XLOOKUP(FIN_STUDY_GROUP_INFECTION[[#This Row],[STUDY_GROUP_FK]],'splitting ID'!C:C,'splitting ID'!A:A)</f>
        <v>HERN_2021a</v>
      </c>
      <c r="B778" s="3" t="str">
        <f>_xlfn.XLOOKUP(FIN_STUDY_GROUP_INFECTION[[#This Row],[STUDY_GROUP_FK]],'splitting ID'!C:C,'splitting ID'!B:B)</f>
        <v>ONE</v>
      </c>
      <c r="C778" t="s">
        <v>11465</v>
      </c>
      <c r="D778" t="s">
        <v>10858</v>
      </c>
      <c r="E778" t="s">
        <v>10950</v>
      </c>
      <c r="G778" t="s">
        <v>10512</v>
      </c>
      <c r="H778">
        <v>1</v>
      </c>
      <c r="I778" t="s">
        <v>10619</v>
      </c>
      <c r="J778" t="s">
        <v>11468</v>
      </c>
      <c r="M778">
        <v>377</v>
      </c>
      <c r="N778">
        <v>377</v>
      </c>
      <c r="O778">
        <v>377</v>
      </c>
      <c r="P778">
        <v>1.1000000000000001</v>
      </c>
      <c r="S778" t="s">
        <v>10909</v>
      </c>
      <c r="T778">
        <v>377</v>
      </c>
      <c r="U778" s="17"/>
      <c r="V778" s="18">
        <v>1.1000000000000001</v>
      </c>
    </row>
    <row r="779" spans="1:22" x14ac:dyDescent="0.2">
      <c r="A779" s="3" t="str">
        <f>_xlfn.XLOOKUP(FIN_STUDY_GROUP_INFECTION[[#This Row],[STUDY_GROUP_FK]],'splitting ID'!C:C,'splitting ID'!A:A)</f>
        <v>HINK_2018</v>
      </c>
      <c r="B779" s="3" t="str">
        <f>_xlfn.XLOOKUP(FIN_STUDY_GROUP_INFECTION[[#This Row],[STUDY_GROUP_FK]],'splitting ID'!C:C,'splitting ID'!B:B)</f>
        <v>ONE</v>
      </c>
      <c r="C779" t="s">
        <v>11812</v>
      </c>
      <c r="D779" t="s">
        <v>10835</v>
      </c>
      <c r="E779" t="s">
        <v>10856</v>
      </c>
      <c r="G779" t="s">
        <v>10512</v>
      </c>
      <c r="H779">
        <v>1</v>
      </c>
      <c r="I779" t="s">
        <v>10619</v>
      </c>
      <c r="J779" t="s">
        <v>11813</v>
      </c>
      <c r="L779">
        <v>59</v>
      </c>
      <c r="M779">
        <v>346</v>
      </c>
      <c r="N779">
        <v>346</v>
      </c>
      <c r="O779">
        <v>346</v>
      </c>
      <c r="P779">
        <v>17</v>
      </c>
      <c r="S779" t="s">
        <v>11814</v>
      </c>
      <c r="T779">
        <v>346</v>
      </c>
      <c r="U779" s="17">
        <v>17.05</v>
      </c>
      <c r="V779" s="18">
        <v>17.05</v>
      </c>
    </row>
    <row r="780" spans="1:22" x14ac:dyDescent="0.2">
      <c r="A780" s="3" t="str">
        <f>_xlfn.XLOOKUP(FIN_STUDY_GROUP_INFECTION[[#This Row],[STUDY_GROUP_FK]],'splitting ID'!C:C,'splitting ID'!A:A)</f>
        <v>HINK_2018</v>
      </c>
      <c r="B780" s="3" t="str">
        <f>_xlfn.XLOOKUP(FIN_STUDY_GROUP_INFECTION[[#This Row],[STUDY_GROUP_FK]],'splitting ID'!C:C,'splitting ID'!B:B)</f>
        <v>ONE</v>
      </c>
      <c r="C780" t="s">
        <v>11812</v>
      </c>
      <c r="D780" t="s">
        <v>10835</v>
      </c>
      <c r="E780" t="s">
        <v>10854</v>
      </c>
      <c r="G780" t="s">
        <v>10512</v>
      </c>
      <c r="H780">
        <v>1</v>
      </c>
      <c r="I780" t="s">
        <v>10619</v>
      </c>
      <c r="J780" t="s">
        <v>11813</v>
      </c>
      <c r="L780">
        <v>61</v>
      </c>
      <c r="M780">
        <v>346</v>
      </c>
      <c r="N780">
        <v>346</v>
      </c>
      <c r="O780">
        <v>346</v>
      </c>
      <c r="P780">
        <v>17.600000000000001</v>
      </c>
      <c r="S780" t="s">
        <v>11814</v>
      </c>
      <c r="T780">
        <v>346</v>
      </c>
      <c r="U780" s="17">
        <v>17.63</v>
      </c>
      <c r="V780" s="18">
        <v>17.63</v>
      </c>
    </row>
    <row r="781" spans="1:22" x14ac:dyDescent="0.2">
      <c r="A781" s="3" t="str">
        <f>_xlfn.XLOOKUP(FIN_STUDY_GROUP_INFECTION[[#This Row],[STUDY_GROUP_FK]],'splitting ID'!C:C,'splitting ID'!A:A)</f>
        <v>HINK_2018</v>
      </c>
      <c r="B781" s="3" t="str">
        <f>_xlfn.XLOOKUP(FIN_STUDY_GROUP_INFECTION[[#This Row],[STUDY_GROUP_FK]],'splitting ID'!C:C,'splitting ID'!B:B)</f>
        <v>ONE</v>
      </c>
      <c r="C781" t="s">
        <v>11812</v>
      </c>
      <c r="D781" t="s">
        <v>10835</v>
      </c>
      <c r="E781" t="s">
        <v>10851</v>
      </c>
      <c r="G781" t="s">
        <v>10512</v>
      </c>
      <c r="H781">
        <v>1</v>
      </c>
      <c r="I781" t="s">
        <v>10619</v>
      </c>
      <c r="J781" t="s">
        <v>11813</v>
      </c>
      <c r="L781">
        <v>101</v>
      </c>
      <c r="M781">
        <v>346</v>
      </c>
      <c r="N781">
        <v>346</v>
      </c>
      <c r="O781">
        <v>346</v>
      </c>
      <c r="P781">
        <v>29.1</v>
      </c>
      <c r="S781" t="s">
        <v>11814</v>
      </c>
      <c r="T781">
        <v>346</v>
      </c>
      <c r="U781" s="17">
        <v>29.19</v>
      </c>
      <c r="V781" s="18">
        <v>29.19</v>
      </c>
    </row>
    <row r="782" spans="1:22" x14ac:dyDescent="0.2">
      <c r="A782" s="3" t="str">
        <f>_xlfn.XLOOKUP(FIN_STUDY_GROUP_INFECTION[[#This Row],[STUDY_GROUP_FK]],'splitting ID'!C:C,'splitting ID'!A:A)</f>
        <v>HIRA_2019</v>
      </c>
      <c r="B782" s="3" t="str">
        <f>_xlfn.XLOOKUP(FIN_STUDY_GROUP_INFECTION[[#This Row],[STUDY_GROUP_FK]],'splitting ID'!C:C,'splitting ID'!B:B)</f>
        <v>ONE</v>
      </c>
      <c r="C782" t="s">
        <v>10706</v>
      </c>
      <c r="D782" t="s">
        <v>10839</v>
      </c>
      <c r="E782" t="s">
        <v>10872</v>
      </c>
      <c r="G782" t="s">
        <v>10606</v>
      </c>
      <c r="H782">
        <v>1</v>
      </c>
      <c r="I782" t="s">
        <v>10607</v>
      </c>
      <c r="J782" t="s">
        <v>11442</v>
      </c>
      <c r="L782">
        <v>10</v>
      </c>
      <c r="M782">
        <v>429</v>
      </c>
      <c r="N782">
        <v>448</v>
      </c>
      <c r="O782">
        <v>448</v>
      </c>
      <c r="P782">
        <v>2.2999999999999998</v>
      </c>
      <c r="T782">
        <v>429</v>
      </c>
      <c r="U782" s="17">
        <v>2.33</v>
      </c>
      <c r="V782" s="18">
        <v>2.33</v>
      </c>
    </row>
    <row r="783" spans="1:22" x14ac:dyDescent="0.2">
      <c r="A783" s="3" t="str">
        <f>_xlfn.XLOOKUP(FIN_STUDY_GROUP_INFECTION[[#This Row],[STUDY_GROUP_FK]],'splitting ID'!C:C,'splitting ID'!A:A)</f>
        <v>HIRA_2019</v>
      </c>
      <c r="B783" s="3" t="str">
        <f>_xlfn.XLOOKUP(FIN_STUDY_GROUP_INFECTION[[#This Row],[STUDY_GROUP_FK]],'splitting ID'!C:C,'splitting ID'!B:B)</f>
        <v>ONE</v>
      </c>
      <c r="C783" t="s">
        <v>10706</v>
      </c>
      <c r="D783" t="s">
        <v>10835</v>
      </c>
      <c r="E783" t="s">
        <v>10854</v>
      </c>
      <c r="G783" t="s">
        <v>6970</v>
      </c>
      <c r="H783">
        <v>1</v>
      </c>
      <c r="I783" t="s">
        <v>10607</v>
      </c>
      <c r="J783" t="s">
        <v>11442</v>
      </c>
      <c r="L783">
        <v>20</v>
      </c>
      <c r="M783">
        <v>432</v>
      </c>
      <c r="N783">
        <v>448</v>
      </c>
      <c r="O783">
        <v>448</v>
      </c>
      <c r="P783">
        <v>4.5999999999999996</v>
      </c>
      <c r="T783">
        <v>432</v>
      </c>
      <c r="U783" s="17">
        <v>4.63</v>
      </c>
      <c r="V783" s="18">
        <v>4.63</v>
      </c>
    </row>
    <row r="784" spans="1:22" x14ac:dyDescent="0.2">
      <c r="A784" s="3" t="str">
        <f>_xlfn.XLOOKUP(FIN_STUDY_GROUP_INFECTION[[#This Row],[STUDY_GROUP_FK]],'splitting ID'!C:C,'splitting ID'!A:A)</f>
        <v>HIRA_2019</v>
      </c>
      <c r="B784" s="3" t="str">
        <f>_xlfn.XLOOKUP(FIN_STUDY_GROUP_INFECTION[[#This Row],[STUDY_GROUP_FK]],'splitting ID'!C:C,'splitting ID'!B:B)</f>
        <v>ONE</v>
      </c>
      <c r="C784" t="s">
        <v>10706</v>
      </c>
      <c r="D784" t="s">
        <v>10835</v>
      </c>
      <c r="E784" t="s">
        <v>10872</v>
      </c>
      <c r="G784" t="s">
        <v>10606</v>
      </c>
      <c r="H784">
        <v>1</v>
      </c>
      <c r="I784" t="s">
        <v>10607</v>
      </c>
      <c r="J784" t="s">
        <v>11442</v>
      </c>
      <c r="L784">
        <v>21</v>
      </c>
      <c r="M784">
        <v>429</v>
      </c>
      <c r="N784">
        <v>448</v>
      </c>
      <c r="O784">
        <v>448</v>
      </c>
      <c r="P784">
        <v>4.9000000000000004</v>
      </c>
      <c r="T784">
        <v>429</v>
      </c>
      <c r="U784" s="17">
        <v>4.9000000000000004</v>
      </c>
      <c r="V784" s="18">
        <v>4.9000000000000004</v>
      </c>
    </row>
    <row r="785" spans="1:22" x14ac:dyDescent="0.2">
      <c r="A785" s="3" t="str">
        <f>_xlfn.XLOOKUP(FIN_STUDY_GROUP_INFECTION[[#This Row],[STUDY_GROUP_FK]],'splitting ID'!C:C,'splitting ID'!A:A)</f>
        <v>HIRA_2019</v>
      </c>
      <c r="B785" s="3" t="str">
        <f>_xlfn.XLOOKUP(FIN_STUDY_GROUP_INFECTION[[#This Row],[STUDY_GROUP_FK]],'splitting ID'!C:C,'splitting ID'!B:B)</f>
        <v>ONE</v>
      </c>
      <c r="C785" t="s">
        <v>10706</v>
      </c>
      <c r="D785" t="s">
        <v>10839</v>
      </c>
      <c r="E785" t="s">
        <v>10854</v>
      </c>
      <c r="G785" t="s">
        <v>6970</v>
      </c>
      <c r="H785">
        <v>1</v>
      </c>
      <c r="I785" t="s">
        <v>10607</v>
      </c>
      <c r="J785" t="s">
        <v>11442</v>
      </c>
      <c r="L785">
        <v>28</v>
      </c>
      <c r="M785">
        <v>432</v>
      </c>
      <c r="N785">
        <v>448</v>
      </c>
      <c r="O785">
        <v>448</v>
      </c>
      <c r="P785">
        <v>6.5</v>
      </c>
      <c r="T785">
        <v>432</v>
      </c>
      <c r="U785" s="17">
        <v>6.48</v>
      </c>
      <c r="V785" s="18">
        <v>6.48</v>
      </c>
    </row>
    <row r="786" spans="1:22" x14ac:dyDescent="0.2">
      <c r="A786" s="3" t="str">
        <f>_xlfn.XLOOKUP(FIN_STUDY_GROUP_INFECTION[[#This Row],[STUDY_GROUP_FK]],'splitting ID'!C:C,'splitting ID'!A:A)</f>
        <v>HIRA_2019</v>
      </c>
      <c r="B786" s="3" t="str">
        <f>_xlfn.XLOOKUP(FIN_STUDY_GROUP_INFECTION[[#This Row],[STUDY_GROUP_FK]],'splitting ID'!C:C,'splitting ID'!B:B)</f>
        <v>ONE</v>
      </c>
      <c r="C786" t="s">
        <v>10706</v>
      </c>
      <c r="D786" t="s">
        <v>10839</v>
      </c>
      <c r="E786" t="s">
        <v>10856</v>
      </c>
      <c r="G786" t="s">
        <v>6970</v>
      </c>
      <c r="H786">
        <v>1</v>
      </c>
      <c r="I786" t="s">
        <v>10607</v>
      </c>
      <c r="J786" t="s">
        <v>11442</v>
      </c>
      <c r="L786">
        <v>26</v>
      </c>
      <c r="M786">
        <v>381</v>
      </c>
      <c r="N786">
        <v>448</v>
      </c>
      <c r="O786">
        <v>448</v>
      </c>
      <c r="P786">
        <v>6.8</v>
      </c>
      <c r="T786">
        <v>381</v>
      </c>
      <c r="U786" s="17">
        <v>6.82</v>
      </c>
      <c r="V786" s="18">
        <v>6.82</v>
      </c>
    </row>
    <row r="787" spans="1:22" x14ac:dyDescent="0.2">
      <c r="A787" s="3" t="str">
        <f>_xlfn.XLOOKUP(FIN_STUDY_GROUP_INFECTION[[#This Row],[STUDY_GROUP_FK]],'splitting ID'!C:C,'splitting ID'!A:A)</f>
        <v>HIRA_2019</v>
      </c>
      <c r="B787" s="3" t="str">
        <f>_xlfn.XLOOKUP(FIN_STUDY_GROUP_INFECTION[[#This Row],[STUDY_GROUP_FK]],'splitting ID'!C:C,'splitting ID'!B:B)</f>
        <v>ONE</v>
      </c>
      <c r="C787" t="s">
        <v>10706</v>
      </c>
      <c r="D787" t="s">
        <v>10839</v>
      </c>
      <c r="E787" t="s">
        <v>7784</v>
      </c>
      <c r="F787" t="s">
        <v>11362</v>
      </c>
      <c r="G787" t="s">
        <v>6983</v>
      </c>
      <c r="H787">
        <v>1</v>
      </c>
      <c r="I787" t="s">
        <v>10607</v>
      </c>
      <c r="J787" t="s">
        <v>11442</v>
      </c>
      <c r="L787">
        <v>54</v>
      </c>
      <c r="M787">
        <v>434</v>
      </c>
      <c r="N787">
        <v>448</v>
      </c>
      <c r="O787">
        <v>448</v>
      </c>
      <c r="P787">
        <v>12.4</v>
      </c>
      <c r="T787">
        <v>434</v>
      </c>
      <c r="U787" s="17">
        <v>12.44</v>
      </c>
      <c r="V787" s="18">
        <v>12.44</v>
      </c>
    </row>
    <row r="788" spans="1:22" x14ac:dyDescent="0.2">
      <c r="A788" s="3" t="str">
        <f>_xlfn.XLOOKUP(FIN_STUDY_GROUP_INFECTION[[#This Row],[STUDY_GROUP_FK]],'splitting ID'!C:C,'splitting ID'!A:A)</f>
        <v>HIRA_2019</v>
      </c>
      <c r="B788" s="3" t="str">
        <f>_xlfn.XLOOKUP(FIN_STUDY_GROUP_INFECTION[[#This Row],[STUDY_GROUP_FK]],'splitting ID'!C:C,'splitting ID'!B:B)</f>
        <v>ONE</v>
      </c>
      <c r="C788" t="s">
        <v>10706</v>
      </c>
      <c r="D788" t="s">
        <v>10835</v>
      </c>
      <c r="E788" t="s">
        <v>10856</v>
      </c>
      <c r="G788" t="s">
        <v>6970</v>
      </c>
      <c r="H788">
        <v>1</v>
      </c>
      <c r="I788" t="s">
        <v>10607</v>
      </c>
      <c r="J788" t="s">
        <v>11442</v>
      </c>
      <c r="L788">
        <v>72</v>
      </c>
      <c r="M788">
        <v>381</v>
      </c>
      <c r="N788">
        <v>448</v>
      </c>
      <c r="O788">
        <v>448</v>
      </c>
      <c r="P788">
        <v>18.899999999999999</v>
      </c>
      <c r="T788">
        <v>381</v>
      </c>
      <c r="U788" s="17">
        <v>18.899999999999999</v>
      </c>
      <c r="V788" s="18">
        <v>18.899999999999999</v>
      </c>
    </row>
    <row r="789" spans="1:22" x14ac:dyDescent="0.2">
      <c r="A789" s="3" t="str">
        <f>_xlfn.XLOOKUP(FIN_STUDY_GROUP_INFECTION[[#This Row],[STUDY_GROUP_FK]],'splitting ID'!C:C,'splitting ID'!A:A)</f>
        <v>HIRA_2019</v>
      </c>
      <c r="B789" s="3" t="str">
        <f>_xlfn.XLOOKUP(FIN_STUDY_GROUP_INFECTION[[#This Row],[STUDY_GROUP_FK]],'splitting ID'!C:C,'splitting ID'!B:B)</f>
        <v>ONE</v>
      </c>
      <c r="C789" t="s">
        <v>10706</v>
      </c>
      <c r="D789" t="s">
        <v>10835</v>
      </c>
      <c r="E789" t="s">
        <v>7784</v>
      </c>
      <c r="F789" t="s">
        <v>11362</v>
      </c>
      <c r="G789" t="s">
        <v>6983</v>
      </c>
      <c r="H789">
        <v>1</v>
      </c>
      <c r="I789" t="s">
        <v>10607</v>
      </c>
      <c r="J789" t="s">
        <v>11442</v>
      </c>
      <c r="L789">
        <v>93</v>
      </c>
      <c r="M789">
        <v>434</v>
      </c>
      <c r="N789">
        <v>448</v>
      </c>
      <c r="O789">
        <v>448</v>
      </c>
      <c r="P789">
        <v>21.4</v>
      </c>
      <c r="T789">
        <v>434</v>
      </c>
      <c r="U789" s="17">
        <v>21.43</v>
      </c>
      <c r="V789" s="18">
        <v>21.43</v>
      </c>
    </row>
    <row r="790" spans="1:22" x14ac:dyDescent="0.2">
      <c r="A790" s="3" t="str">
        <f>_xlfn.XLOOKUP(FIN_STUDY_GROUP_INFECTION[[#This Row],[STUDY_GROUP_FK]],'splitting ID'!C:C,'splitting ID'!A:A)</f>
        <v>HIRA_2019a</v>
      </c>
      <c r="B790" s="3" t="str">
        <f>_xlfn.XLOOKUP(FIN_STUDY_GROUP_INFECTION[[#This Row],[STUDY_GROUP_FK]],'splitting ID'!C:C,'splitting ID'!B:B)</f>
        <v>HIV-</v>
      </c>
      <c r="C790" t="s">
        <v>11570</v>
      </c>
      <c r="D790" t="s">
        <v>10835</v>
      </c>
      <c r="E790" t="s">
        <v>10854</v>
      </c>
      <c r="G790" t="s">
        <v>10512</v>
      </c>
      <c r="H790">
        <v>1</v>
      </c>
      <c r="I790" t="s">
        <v>10607</v>
      </c>
      <c r="J790" t="s">
        <v>11571</v>
      </c>
      <c r="L790">
        <v>31</v>
      </c>
      <c r="M790">
        <v>1307</v>
      </c>
      <c r="N790">
        <v>1307</v>
      </c>
      <c r="P790">
        <v>2.4</v>
      </c>
      <c r="S790" t="s">
        <v>11572</v>
      </c>
      <c r="T790">
        <v>1307</v>
      </c>
      <c r="U790" s="17">
        <v>2.37</v>
      </c>
      <c r="V790" s="18">
        <v>2.37</v>
      </c>
    </row>
    <row r="791" spans="1:22" x14ac:dyDescent="0.2">
      <c r="A791" s="3" t="str">
        <f>_xlfn.XLOOKUP(FIN_STUDY_GROUP_INFECTION[[#This Row],[STUDY_GROUP_FK]],'splitting ID'!C:C,'splitting ID'!A:A)</f>
        <v>HIRA_2019a</v>
      </c>
      <c r="B791" s="3" t="str">
        <f>_xlfn.XLOOKUP(FIN_STUDY_GROUP_INFECTION[[#This Row],[STUDY_GROUP_FK]],'splitting ID'!C:C,'splitting ID'!B:B)</f>
        <v>HIV-</v>
      </c>
      <c r="C791" t="s">
        <v>11570</v>
      </c>
      <c r="D791" t="s">
        <v>10839</v>
      </c>
      <c r="E791" t="s">
        <v>10851</v>
      </c>
      <c r="G791" t="s">
        <v>10606</v>
      </c>
      <c r="H791">
        <v>1</v>
      </c>
      <c r="I791" t="s">
        <v>10607</v>
      </c>
      <c r="J791" t="s">
        <v>11571</v>
      </c>
      <c r="L791">
        <v>34</v>
      </c>
      <c r="M791">
        <v>1307</v>
      </c>
      <c r="N791">
        <v>1307</v>
      </c>
      <c r="P791">
        <v>2.6</v>
      </c>
      <c r="S791" t="s">
        <v>11572</v>
      </c>
      <c r="T791">
        <v>1307</v>
      </c>
      <c r="U791" s="17">
        <v>2.6</v>
      </c>
      <c r="V791" s="18">
        <v>2.6</v>
      </c>
    </row>
    <row r="792" spans="1:22" x14ac:dyDescent="0.2">
      <c r="A792" s="3" t="str">
        <f>_xlfn.XLOOKUP(FIN_STUDY_GROUP_INFECTION[[#This Row],[STUDY_GROUP_FK]],'splitting ID'!C:C,'splitting ID'!A:A)</f>
        <v>HIRA_2019a</v>
      </c>
      <c r="B792" s="3" t="str">
        <f>_xlfn.XLOOKUP(FIN_STUDY_GROUP_INFECTION[[#This Row],[STUDY_GROUP_FK]],'splitting ID'!C:C,'splitting ID'!B:B)</f>
        <v>HIV+</v>
      </c>
      <c r="C792" t="s">
        <v>11573</v>
      </c>
      <c r="D792" t="s">
        <v>10835</v>
      </c>
      <c r="E792" t="s">
        <v>10854</v>
      </c>
      <c r="G792" t="s">
        <v>10512</v>
      </c>
      <c r="H792">
        <v>1</v>
      </c>
      <c r="I792" t="s">
        <v>10607</v>
      </c>
      <c r="J792" t="s">
        <v>11571</v>
      </c>
      <c r="L792">
        <v>17</v>
      </c>
      <c r="M792">
        <v>303</v>
      </c>
      <c r="N792">
        <v>303</v>
      </c>
      <c r="P792">
        <v>5.6</v>
      </c>
      <c r="S792" t="s">
        <v>11572</v>
      </c>
      <c r="T792">
        <v>303</v>
      </c>
      <c r="U792" s="17">
        <v>5.61</v>
      </c>
      <c r="V792" s="18">
        <v>5.61</v>
      </c>
    </row>
    <row r="793" spans="1:22" x14ac:dyDescent="0.2">
      <c r="A793" s="3" t="str">
        <f>_xlfn.XLOOKUP(FIN_STUDY_GROUP_INFECTION[[#This Row],[STUDY_GROUP_FK]],'splitting ID'!C:C,'splitting ID'!A:A)</f>
        <v>HIRA_2019a</v>
      </c>
      <c r="B793" s="3" t="str">
        <f>_xlfn.XLOOKUP(FIN_STUDY_GROUP_INFECTION[[#This Row],[STUDY_GROUP_FK]],'splitting ID'!C:C,'splitting ID'!B:B)</f>
        <v>HIV-</v>
      </c>
      <c r="C793" t="s">
        <v>11570</v>
      </c>
      <c r="D793" t="s">
        <v>10839</v>
      </c>
      <c r="E793" t="s">
        <v>10856</v>
      </c>
      <c r="G793" t="s">
        <v>10512</v>
      </c>
      <c r="H793">
        <v>1</v>
      </c>
      <c r="I793" t="s">
        <v>10607</v>
      </c>
      <c r="J793" t="s">
        <v>11571</v>
      </c>
      <c r="L793">
        <v>82</v>
      </c>
      <c r="M793">
        <v>1307</v>
      </c>
      <c r="N793">
        <v>1307</v>
      </c>
      <c r="P793">
        <v>6.3</v>
      </c>
      <c r="S793" t="s">
        <v>11572</v>
      </c>
      <c r="T793">
        <v>1307</v>
      </c>
      <c r="U793" s="17">
        <v>6.27</v>
      </c>
      <c r="V793" s="18">
        <v>6.27</v>
      </c>
    </row>
    <row r="794" spans="1:22" x14ac:dyDescent="0.2">
      <c r="A794" s="3" t="str">
        <f>_xlfn.XLOOKUP(FIN_STUDY_GROUP_INFECTION[[#This Row],[STUDY_GROUP_FK]],'splitting ID'!C:C,'splitting ID'!A:A)</f>
        <v>HIRA_2019a</v>
      </c>
      <c r="B794" s="3" t="str">
        <f>_xlfn.XLOOKUP(FIN_STUDY_GROUP_INFECTION[[#This Row],[STUDY_GROUP_FK]],'splitting ID'!C:C,'splitting ID'!B:B)</f>
        <v>HIV-</v>
      </c>
      <c r="C794" t="s">
        <v>11570</v>
      </c>
      <c r="D794" t="s">
        <v>10835</v>
      </c>
      <c r="E794" t="s">
        <v>10851</v>
      </c>
      <c r="G794" t="s">
        <v>10606</v>
      </c>
      <c r="H794">
        <v>1</v>
      </c>
      <c r="I794" t="s">
        <v>10607</v>
      </c>
      <c r="J794" t="s">
        <v>11571</v>
      </c>
      <c r="L794">
        <v>83</v>
      </c>
      <c r="M794">
        <v>1307</v>
      </c>
      <c r="N794">
        <v>1307</v>
      </c>
      <c r="P794">
        <v>6.4</v>
      </c>
      <c r="S794" t="s">
        <v>11572</v>
      </c>
      <c r="T794">
        <v>1307</v>
      </c>
      <c r="U794" s="17">
        <v>6.35</v>
      </c>
      <c r="V794" s="18">
        <v>6.35</v>
      </c>
    </row>
    <row r="795" spans="1:22" x14ac:dyDescent="0.2">
      <c r="A795" s="3" t="str">
        <f>_xlfn.XLOOKUP(FIN_STUDY_GROUP_INFECTION[[#This Row],[STUDY_GROUP_FK]],'splitting ID'!C:C,'splitting ID'!A:A)</f>
        <v>HIRA_2019a</v>
      </c>
      <c r="B795" s="3" t="str">
        <f>_xlfn.XLOOKUP(FIN_STUDY_GROUP_INFECTION[[#This Row],[STUDY_GROUP_FK]],'splitting ID'!C:C,'splitting ID'!B:B)</f>
        <v>HIV-</v>
      </c>
      <c r="C795" t="s">
        <v>11570</v>
      </c>
      <c r="D795" t="s">
        <v>10839</v>
      </c>
      <c r="E795" t="s">
        <v>10854</v>
      </c>
      <c r="G795" t="s">
        <v>10512</v>
      </c>
      <c r="H795">
        <v>1</v>
      </c>
      <c r="I795" t="s">
        <v>10607</v>
      </c>
      <c r="J795" t="s">
        <v>11571</v>
      </c>
      <c r="L795">
        <v>85</v>
      </c>
      <c r="M795">
        <v>1307</v>
      </c>
      <c r="N795">
        <v>1307</v>
      </c>
      <c r="P795">
        <v>6.5</v>
      </c>
      <c r="S795" t="s">
        <v>11572</v>
      </c>
      <c r="T795">
        <v>1307</v>
      </c>
      <c r="U795" s="17">
        <v>6.5</v>
      </c>
      <c r="V795" s="18">
        <v>6.5</v>
      </c>
    </row>
    <row r="796" spans="1:22" x14ac:dyDescent="0.2">
      <c r="A796" s="3" t="str">
        <f>_xlfn.XLOOKUP(FIN_STUDY_GROUP_INFECTION[[#This Row],[STUDY_GROUP_FK]],'splitting ID'!C:C,'splitting ID'!A:A)</f>
        <v>HIRA_2019a</v>
      </c>
      <c r="B796" s="3" t="str">
        <f>_xlfn.XLOOKUP(FIN_STUDY_GROUP_INFECTION[[#This Row],[STUDY_GROUP_FK]],'splitting ID'!C:C,'splitting ID'!B:B)</f>
        <v>HIV+</v>
      </c>
      <c r="C796" t="s">
        <v>11573</v>
      </c>
      <c r="D796" t="s">
        <v>10839</v>
      </c>
      <c r="E796" t="s">
        <v>10851</v>
      </c>
      <c r="G796" t="s">
        <v>10606</v>
      </c>
      <c r="H796">
        <v>1</v>
      </c>
      <c r="I796" t="s">
        <v>10607</v>
      </c>
      <c r="J796" t="s">
        <v>11571</v>
      </c>
      <c r="L796">
        <v>22</v>
      </c>
      <c r="M796">
        <v>303</v>
      </c>
      <c r="N796">
        <v>303</v>
      </c>
      <c r="P796">
        <v>7.3</v>
      </c>
      <c r="S796" t="s">
        <v>11572</v>
      </c>
      <c r="T796">
        <v>303</v>
      </c>
      <c r="U796" s="17">
        <v>7.26</v>
      </c>
      <c r="V796" s="18">
        <v>7.26</v>
      </c>
    </row>
    <row r="797" spans="1:22" x14ac:dyDescent="0.2">
      <c r="A797" s="3" t="str">
        <f>_xlfn.XLOOKUP(FIN_STUDY_GROUP_INFECTION[[#This Row],[STUDY_GROUP_FK]],'splitting ID'!C:C,'splitting ID'!A:A)</f>
        <v>HIRA_2019a</v>
      </c>
      <c r="B797" s="3" t="str">
        <f>_xlfn.XLOOKUP(FIN_STUDY_GROUP_INFECTION[[#This Row],[STUDY_GROUP_FK]],'splitting ID'!C:C,'splitting ID'!B:B)</f>
        <v>HIV+</v>
      </c>
      <c r="C797" t="s">
        <v>11573</v>
      </c>
      <c r="D797" t="s">
        <v>10839</v>
      </c>
      <c r="E797" t="s">
        <v>10854</v>
      </c>
      <c r="G797" t="s">
        <v>10512</v>
      </c>
      <c r="H797">
        <v>1</v>
      </c>
      <c r="I797" t="s">
        <v>10607</v>
      </c>
      <c r="J797" t="s">
        <v>11571</v>
      </c>
      <c r="L797">
        <v>25</v>
      </c>
      <c r="M797">
        <v>303</v>
      </c>
      <c r="N797">
        <v>303</v>
      </c>
      <c r="P797">
        <v>8.3000000000000007</v>
      </c>
      <c r="S797" t="s">
        <v>11572</v>
      </c>
      <c r="T797">
        <v>303</v>
      </c>
      <c r="U797" s="17">
        <v>8.25</v>
      </c>
      <c r="V797" s="18">
        <v>8.25</v>
      </c>
    </row>
    <row r="798" spans="1:22" x14ac:dyDescent="0.2">
      <c r="A798" s="3" t="str">
        <f>_xlfn.XLOOKUP(FIN_STUDY_GROUP_INFECTION[[#This Row],[STUDY_GROUP_FK]],'splitting ID'!C:C,'splitting ID'!A:A)</f>
        <v>HIRA_2019a</v>
      </c>
      <c r="B798" s="3" t="str">
        <f>_xlfn.XLOOKUP(FIN_STUDY_GROUP_INFECTION[[#This Row],[STUDY_GROUP_FK]],'splitting ID'!C:C,'splitting ID'!B:B)</f>
        <v>HIV+</v>
      </c>
      <c r="C798" t="s">
        <v>11573</v>
      </c>
      <c r="D798" t="s">
        <v>10835</v>
      </c>
      <c r="E798" t="s">
        <v>10851</v>
      </c>
      <c r="G798" t="s">
        <v>10606</v>
      </c>
      <c r="H798">
        <v>1</v>
      </c>
      <c r="I798" t="s">
        <v>10607</v>
      </c>
      <c r="J798" t="s">
        <v>11571</v>
      </c>
      <c r="L798">
        <v>29</v>
      </c>
      <c r="M798">
        <v>303</v>
      </c>
      <c r="N798">
        <v>303</v>
      </c>
      <c r="P798">
        <v>9.6</v>
      </c>
      <c r="S798" t="s">
        <v>11572</v>
      </c>
      <c r="T798">
        <v>303</v>
      </c>
      <c r="U798" s="17">
        <v>9.57</v>
      </c>
      <c r="V798" s="18">
        <v>9.57</v>
      </c>
    </row>
    <row r="799" spans="1:22" x14ac:dyDescent="0.2">
      <c r="A799" s="3" t="str">
        <f>_xlfn.XLOOKUP(FIN_STUDY_GROUP_INFECTION[[#This Row],[STUDY_GROUP_FK]],'splitting ID'!C:C,'splitting ID'!A:A)</f>
        <v>HIRA_2019a</v>
      </c>
      <c r="B799" s="3" t="str">
        <f>_xlfn.XLOOKUP(FIN_STUDY_GROUP_INFECTION[[#This Row],[STUDY_GROUP_FK]],'splitting ID'!C:C,'splitting ID'!B:B)</f>
        <v>HIV-</v>
      </c>
      <c r="C799" t="s">
        <v>11570</v>
      </c>
      <c r="D799" t="s">
        <v>10835</v>
      </c>
      <c r="E799" t="s">
        <v>10856</v>
      </c>
      <c r="G799" t="s">
        <v>10512</v>
      </c>
      <c r="H799">
        <v>1</v>
      </c>
      <c r="I799" t="s">
        <v>10607</v>
      </c>
      <c r="J799" t="s">
        <v>11571</v>
      </c>
      <c r="L799">
        <v>154</v>
      </c>
      <c r="M799">
        <v>1307</v>
      </c>
      <c r="N799">
        <v>1307</v>
      </c>
      <c r="P799">
        <v>11.8</v>
      </c>
      <c r="S799" t="s">
        <v>11572</v>
      </c>
      <c r="T799">
        <v>1307</v>
      </c>
      <c r="U799" s="17">
        <v>11.78</v>
      </c>
      <c r="V799" s="18">
        <v>11.78</v>
      </c>
    </row>
    <row r="800" spans="1:22" x14ac:dyDescent="0.2">
      <c r="A800" s="3" t="str">
        <f>_xlfn.XLOOKUP(FIN_STUDY_GROUP_INFECTION[[#This Row],[STUDY_GROUP_FK]],'splitting ID'!C:C,'splitting ID'!A:A)</f>
        <v>HIRA_2019a</v>
      </c>
      <c r="B800" s="3" t="str">
        <f>_xlfn.XLOOKUP(FIN_STUDY_GROUP_INFECTION[[#This Row],[STUDY_GROUP_FK]],'splitting ID'!C:C,'splitting ID'!B:B)</f>
        <v>HIV-</v>
      </c>
      <c r="C800" t="s">
        <v>11570</v>
      </c>
      <c r="D800" t="s">
        <v>10839</v>
      </c>
      <c r="E800" t="s">
        <v>7784</v>
      </c>
      <c r="F800" t="s">
        <v>11362</v>
      </c>
      <c r="G800" t="s">
        <v>6983</v>
      </c>
      <c r="H800">
        <v>1</v>
      </c>
      <c r="I800" t="s">
        <v>10607</v>
      </c>
      <c r="J800" t="s">
        <v>11571</v>
      </c>
      <c r="L800">
        <v>158</v>
      </c>
      <c r="M800">
        <v>1307</v>
      </c>
      <c r="N800">
        <v>1307</v>
      </c>
      <c r="P800">
        <v>12.1</v>
      </c>
      <c r="S800" t="s">
        <v>11572</v>
      </c>
      <c r="T800">
        <v>1307</v>
      </c>
      <c r="U800" s="17">
        <v>12.09</v>
      </c>
      <c r="V800" s="18">
        <v>12.09</v>
      </c>
    </row>
    <row r="801" spans="1:22" x14ac:dyDescent="0.2">
      <c r="A801" s="3" t="str">
        <f>_xlfn.XLOOKUP(FIN_STUDY_GROUP_INFECTION[[#This Row],[STUDY_GROUP_FK]],'splitting ID'!C:C,'splitting ID'!A:A)</f>
        <v>HIRA_2019a</v>
      </c>
      <c r="B801" s="3" t="str">
        <f>_xlfn.XLOOKUP(FIN_STUDY_GROUP_INFECTION[[#This Row],[STUDY_GROUP_FK]],'splitting ID'!C:C,'splitting ID'!B:B)</f>
        <v>HIV-</v>
      </c>
      <c r="C801" t="s">
        <v>11570</v>
      </c>
      <c r="D801" t="s">
        <v>10835</v>
      </c>
      <c r="E801" t="s">
        <v>7784</v>
      </c>
      <c r="F801" t="s">
        <v>11362</v>
      </c>
      <c r="G801" t="s">
        <v>6983</v>
      </c>
      <c r="H801">
        <v>1</v>
      </c>
      <c r="I801" t="s">
        <v>10607</v>
      </c>
      <c r="J801" t="s">
        <v>11571</v>
      </c>
      <c r="L801">
        <v>238</v>
      </c>
      <c r="M801">
        <v>1307</v>
      </c>
      <c r="N801">
        <v>1307</v>
      </c>
      <c r="P801">
        <v>18.2</v>
      </c>
      <c r="S801" t="s">
        <v>11572</v>
      </c>
      <c r="T801">
        <v>1307</v>
      </c>
      <c r="U801" s="17">
        <v>18.21</v>
      </c>
      <c r="V801" s="18">
        <v>18.21</v>
      </c>
    </row>
    <row r="802" spans="1:22" x14ac:dyDescent="0.2">
      <c r="A802" s="3" t="str">
        <f>_xlfn.XLOOKUP(FIN_STUDY_GROUP_INFECTION[[#This Row],[STUDY_GROUP_FK]],'splitting ID'!C:C,'splitting ID'!A:A)</f>
        <v>HIRA_2019a</v>
      </c>
      <c r="B802" s="3" t="str">
        <f>_xlfn.XLOOKUP(FIN_STUDY_GROUP_INFECTION[[#This Row],[STUDY_GROUP_FK]],'splitting ID'!C:C,'splitting ID'!B:B)</f>
        <v>HIV+</v>
      </c>
      <c r="C802" t="s">
        <v>11573</v>
      </c>
      <c r="D802" t="s">
        <v>10839</v>
      </c>
      <c r="E802" t="s">
        <v>10856</v>
      </c>
      <c r="G802" t="s">
        <v>10512</v>
      </c>
      <c r="H802">
        <v>1</v>
      </c>
      <c r="I802" t="s">
        <v>10607</v>
      </c>
      <c r="J802" t="s">
        <v>11571</v>
      </c>
      <c r="L802">
        <v>68</v>
      </c>
      <c r="M802">
        <v>303</v>
      </c>
      <c r="N802">
        <v>303</v>
      </c>
      <c r="P802">
        <v>22.4</v>
      </c>
      <c r="S802" t="s">
        <v>11572</v>
      </c>
      <c r="T802">
        <v>303</v>
      </c>
      <c r="U802" s="17">
        <v>22.44</v>
      </c>
      <c r="V802" s="18">
        <v>22.44</v>
      </c>
    </row>
    <row r="803" spans="1:22" x14ac:dyDescent="0.2">
      <c r="A803" s="3" t="str">
        <f>_xlfn.XLOOKUP(FIN_STUDY_GROUP_INFECTION[[#This Row],[STUDY_GROUP_FK]],'splitting ID'!C:C,'splitting ID'!A:A)</f>
        <v>HIRA_2019a</v>
      </c>
      <c r="B803" s="3" t="str">
        <f>_xlfn.XLOOKUP(FIN_STUDY_GROUP_INFECTION[[#This Row],[STUDY_GROUP_FK]],'splitting ID'!C:C,'splitting ID'!B:B)</f>
        <v>HIV+</v>
      </c>
      <c r="C803" t="s">
        <v>11573</v>
      </c>
      <c r="D803" t="s">
        <v>10835</v>
      </c>
      <c r="E803" t="s">
        <v>10856</v>
      </c>
      <c r="G803" t="s">
        <v>10512</v>
      </c>
      <c r="H803">
        <v>1</v>
      </c>
      <c r="I803" t="s">
        <v>10607</v>
      </c>
      <c r="J803" t="s">
        <v>11571</v>
      </c>
      <c r="L803">
        <v>88</v>
      </c>
      <c r="M803">
        <v>303</v>
      </c>
      <c r="N803">
        <v>303</v>
      </c>
      <c r="P803">
        <v>29</v>
      </c>
      <c r="S803" t="s">
        <v>11572</v>
      </c>
      <c r="T803">
        <v>303</v>
      </c>
      <c r="U803" s="17">
        <v>29.04</v>
      </c>
      <c r="V803" s="18">
        <v>29.04</v>
      </c>
    </row>
    <row r="804" spans="1:22" x14ac:dyDescent="0.2">
      <c r="A804" s="3" t="str">
        <f>_xlfn.XLOOKUP(FIN_STUDY_GROUP_INFECTION[[#This Row],[STUDY_GROUP_FK]],'splitting ID'!C:C,'splitting ID'!A:A)</f>
        <v>HIRA_2019a</v>
      </c>
      <c r="B804" s="3" t="str">
        <f>_xlfn.XLOOKUP(FIN_STUDY_GROUP_INFECTION[[#This Row],[STUDY_GROUP_FK]],'splitting ID'!C:C,'splitting ID'!B:B)</f>
        <v>HIV+</v>
      </c>
      <c r="C804" t="s">
        <v>11573</v>
      </c>
      <c r="D804" t="s">
        <v>10839</v>
      </c>
      <c r="E804" t="s">
        <v>7784</v>
      </c>
      <c r="F804" t="s">
        <v>11362</v>
      </c>
      <c r="G804" t="s">
        <v>6983</v>
      </c>
      <c r="H804">
        <v>1</v>
      </c>
      <c r="I804" t="s">
        <v>10607</v>
      </c>
      <c r="J804" t="s">
        <v>11571</v>
      </c>
      <c r="L804">
        <v>91</v>
      </c>
      <c r="M804">
        <v>303</v>
      </c>
      <c r="N804">
        <v>303</v>
      </c>
      <c r="P804">
        <v>30</v>
      </c>
      <c r="S804" t="s">
        <v>11572</v>
      </c>
      <c r="T804">
        <v>303</v>
      </c>
      <c r="U804" s="17">
        <v>30.03</v>
      </c>
      <c r="V804" s="18">
        <v>30.03</v>
      </c>
    </row>
    <row r="805" spans="1:22" x14ac:dyDescent="0.2">
      <c r="A805" s="3" t="str">
        <f>_xlfn.XLOOKUP(FIN_STUDY_GROUP_INFECTION[[#This Row],[STUDY_GROUP_FK]],'splitting ID'!C:C,'splitting ID'!A:A)</f>
        <v>HIRA_2019a</v>
      </c>
      <c r="B805" s="3" t="str">
        <f>_xlfn.XLOOKUP(FIN_STUDY_GROUP_INFECTION[[#This Row],[STUDY_GROUP_FK]],'splitting ID'!C:C,'splitting ID'!B:B)</f>
        <v>HIV+</v>
      </c>
      <c r="C805" t="s">
        <v>11573</v>
      </c>
      <c r="D805" t="s">
        <v>10835</v>
      </c>
      <c r="E805" t="s">
        <v>7784</v>
      </c>
      <c r="F805" t="s">
        <v>11362</v>
      </c>
      <c r="G805" t="s">
        <v>6983</v>
      </c>
      <c r="H805">
        <v>1</v>
      </c>
      <c r="I805" t="s">
        <v>10607</v>
      </c>
      <c r="J805" t="s">
        <v>11571</v>
      </c>
      <c r="L805">
        <v>111</v>
      </c>
      <c r="M805">
        <v>303</v>
      </c>
      <c r="N805">
        <v>303</v>
      </c>
      <c r="P805">
        <v>36.6</v>
      </c>
      <c r="S805" t="s">
        <v>11572</v>
      </c>
      <c r="T805">
        <v>303</v>
      </c>
      <c r="U805" s="17">
        <v>36.630000000000003</v>
      </c>
      <c r="V805" s="18">
        <v>36.630000000000003</v>
      </c>
    </row>
    <row r="806" spans="1:22" x14ac:dyDescent="0.2">
      <c r="A806" s="3" t="str">
        <f>_xlfn.XLOOKUP(FIN_STUDY_GROUP_INFECTION[[#This Row],[STUDY_GROUP_FK]],'splitting ID'!C:C,'splitting ID'!A:A)</f>
        <v>HOBB_2011</v>
      </c>
      <c r="B806" s="3" t="str">
        <f>_xlfn.XLOOKUP(FIN_STUDY_GROUP_INFECTION[[#This Row],[STUDY_GROUP_FK]],'splitting ID'!C:C,'splitting ID'!B:B)</f>
        <v>ONE</v>
      </c>
      <c r="C806" t="s">
        <v>12640</v>
      </c>
      <c r="D806" t="s">
        <v>10835</v>
      </c>
      <c r="E806" t="s">
        <v>10859</v>
      </c>
      <c r="G806" t="s">
        <v>10512</v>
      </c>
      <c r="H806">
        <v>1</v>
      </c>
      <c r="I806" t="s">
        <v>10607</v>
      </c>
      <c r="J806" t="s">
        <v>12641</v>
      </c>
      <c r="M806">
        <v>258</v>
      </c>
      <c r="N806">
        <v>258</v>
      </c>
      <c r="O806">
        <v>258</v>
      </c>
      <c r="P806">
        <v>20.7</v>
      </c>
      <c r="S806" t="s">
        <v>10614</v>
      </c>
      <c r="T806">
        <v>258</v>
      </c>
      <c r="U806" s="17"/>
      <c r="V806" s="18">
        <v>20.7</v>
      </c>
    </row>
    <row r="807" spans="1:22" x14ac:dyDescent="0.2">
      <c r="A807" s="3" t="str">
        <f>_xlfn.XLOOKUP(FIN_STUDY_GROUP_INFECTION[[#This Row],[STUDY_GROUP_FK]],'splitting ID'!C:C,'splitting ID'!A:A)</f>
        <v>HOBB_2011</v>
      </c>
      <c r="B807" s="3" t="str">
        <f>_xlfn.XLOOKUP(FIN_STUDY_GROUP_INFECTION[[#This Row],[STUDY_GROUP_FK]],'splitting ID'!C:C,'splitting ID'!B:B)</f>
        <v>ONE</v>
      </c>
      <c r="C807" t="s">
        <v>12640</v>
      </c>
      <c r="D807" t="s">
        <v>10839</v>
      </c>
      <c r="E807" t="s">
        <v>10859</v>
      </c>
      <c r="G807" t="s">
        <v>10512</v>
      </c>
      <c r="H807">
        <v>1</v>
      </c>
      <c r="I807" t="s">
        <v>10607</v>
      </c>
      <c r="J807" t="s">
        <v>12641</v>
      </c>
      <c r="M807">
        <v>258</v>
      </c>
      <c r="N807">
        <v>258</v>
      </c>
      <c r="O807">
        <v>258</v>
      </c>
      <c r="P807">
        <v>11.7</v>
      </c>
      <c r="S807" t="s">
        <v>10614</v>
      </c>
      <c r="T807">
        <v>258</v>
      </c>
      <c r="U807" s="17"/>
      <c r="V807" s="18">
        <v>11.7</v>
      </c>
    </row>
    <row r="808" spans="1:22" x14ac:dyDescent="0.2">
      <c r="A808" s="3" t="str">
        <f>_xlfn.XLOOKUP(FIN_STUDY_GROUP_INFECTION[[#This Row],[STUDY_GROUP_FK]],'splitting ID'!C:C,'splitting ID'!A:A)</f>
        <v>HOBB_2011</v>
      </c>
      <c r="B808" s="3" t="str">
        <f>_xlfn.XLOOKUP(FIN_STUDY_GROUP_INFECTION[[#This Row],[STUDY_GROUP_FK]],'splitting ID'!C:C,'splitting ID'!B:B)</f>
        <v>ONE</v>
      </c>
      <c r="C808" t="s">
        <v>12640</v>
      </c>
      <c r="D808" t="s">
        <v>10858</v>
      </c>
      <c r="E808" t="s">
        <v>10859</v>
      </c>
      <c r="G808" t="s">
        <v>10512</v>
      </c>
      <c r="H808">
        <v>1</v>
      </c>
      <c r="I808" t="s">
        <v>10607</v>
      </c>
      <c r="J808" t="s">
        <v>12642</v>
      </c>
      <c r="M808">
        <v>258</v>
      </c>
      <c r="N808">
        <v>258</v>
      </c>
      <c r="O808">
        <v>258</v>
      </c>
      <c r="P808">
        <v>25.6</v>
      </c>
      <c r="S808" t="s">
        <v>10614</v>
      </c>
      <c r="T808">
        <v>258</v>
      </c>
      <c r="U808" s="17"/>
      <c r="V808" s="18">
        <v>25.6</v>
      </c>
    </row>
    <row r="809" spans="1:22" x14ac:dyDescent="0.2">
      <c r="A809" s="3" t="str">
        <f>_xlfn.XLOOKUP(FIN_STUDY_GROUP_INFECTION[[#This Row],[STUDY_GROUP_FK]],'splitting ID'!C:C,'splitting ID'!A:A)</f>
        <v>HOFF_2019</v>
      </c>
      <c r="B809" s="3" t="str">
        <f>_xlfn.XLOOKUP(FIN_STUDY_GROUP_INFECTION[[#This Row],[STUDY_GROUP_FK]],'splitting ID'!C:C,'splitting ID'!B:B)</f>
        <v>ONE</v>
      </c>
      <c r="C809" t="s">
        <v>11574</v>
      </c>
      <c r="D809" t="s">
        <v>10839</v>
      </c>
      <c r="E809" t="s">
        <v>10859</v>
      </c>
      <c r="G809" t="s">
        <v>10512</v>
      </c>
      <c r="H809">
        <v>1</v>
      </c>
      <c r="I809" t="s">
        <v>10607</v>
      </c>
      <c r="J809" t="s">
        <v>11575</v>
      </c>
      <c r="L809">
        <v>39</v>
      </c>
      <c r="N809">
        <v>251</v>
      </c>
      <c r="O809">
        <v>251</v>
      </c>
      <c r="P809">
        <v>16</v>
      </c>
      <c r="T809">
        <v>251</v>
      </c>
      <c r="U809" s="17">
        <v>15.54</v>
      </c>
      <c r="V809" s="18">
        <v>15.54</v>
      </c>
    </row>
    <row r="810" spans="1:22" x14ac:dyDescent="0.2">
      <c r="A810" s="3" t="str">
        <f>_xlfn.XLOOKUP(FIN_STUDY_GROUP_INFECTION[[#This Row],[STUDY_GROUP_FK]],'splitting ID'!C:C,'splitting ID'!A:A)</f>
        <v>HOFF_2019</v>
      </c>
      <c r="B810" s="3" t="str">
        <f>_xlfn.XLOOKUP(FIN_STUDY_GROUP_INFECTION[[#This Row],[STUDY_GROUP_FK]],'splitting ID'!C:C,'splitting ID'!B:B)</f>
        <v>ONE</v>
      </c>
      <c r="C810" t="s">
        <v>11574</v>
      </c>
      <c r="D810" t="s">
        <v>10835</v>
      </c>
      <c r="E810" t="s">
        <v>10859</v>
      </c>
      <c r="G810" t="s">
        <v>10512</v>
      </c>
      <c r="H810">
        <v>1</v>
      </c>
      <c r="I810" t="s">
        <v>10607</v>
      </c>
      <c r="J810" t="s">
        <v>11575</v>
      </c>
      <c r="L810">
        <v>52</v>
      </c>
      <c r="N810">
        <v>251</v>
      </c>
      <c r="O810">
        <v>251</v>
      </c>
      <c r="P810">
        <v>21</v>
      </c>
      <c r="T810">
        <v>251</v>
      </c>
      <c r="U810" s="17">
        <v>20.72</v>
      </c>
      <c r="V810" s="18">
        <v>20.72</v>
      </c>
    </row>
    <row r="811" spans="1:22" x14ac:dyDescent="0.2">
      <c r="A811" s="3" t="str">
        <f>_xlfn.XLOOKUP(FIN_STUDY_GROUP_INFECTION[[#This Row],[STUDY_GROUP_FK]],'splitting ID'!C:C,'splitting ID'!A:A)</f>
        <v>HOFF_2019</v>
      </c>
      <c r="B811" s="3" t="str">
        <f>_xlfn.XLOOKUP(FIN_STUDY_GROUP_INFECTION[[#This Row],[STUDY_GROUP_FK]],'splitting ID'!C:C,'splitting ID'!B:B)</f>
        <v>ONE</v>
      </c>
      <c r="C811" t="s">
        <v>11574</v>
      </c>
      <c r="D811" t="s">
        <v>10858</v>
      </c>
      <c r="E811" t="s">
        <v>10859</v>
      </c>
      <c r="G811" t="s">
        <v>10512</v>
      </c>
      <c r="H811">
        <v>1</v>
      </c>
      <c r="I811" t="s">
        <v>10607</v>
      </c>
      <c r="J811" t="s">
        <v>11576</v>
      </c>
      <c r="L811">
        <v>81</v>
      </c>
      <c r="N811">
        <v>251</v>
      </c>
      <c r="O811">
        <v>251</v>
      </c>
      <c r="P811">
        <v>32</v>
      </c>
      <c r="T811">
        <v>251</v>
      </c>
      <c r="U811" s="17">
        <v>32.270000000000003</v>
      </c>
      <c r="V811" s="18">
        <v>32.270000000000003</v>
      </c>
    </row>
    <row r="812" spans="1:22" x14ac:dyDescent="0.2">
      <c r="A812" s="3" t="str">
        <f>_xlfn.XLOOKUP(FIN_STUDY_GROUP_INFECTION[[#This Row],[STUDY_GROUP_FK]],'splitting ID'!C:C,'splitting ID'!A:A)</f>
        <v>HOKO_2015</v>
      </c>
      <c r="B812" s="3" t="str">
        <f>_xlfn.XLOOKUP(FIN_STUDY_GROUP_INFECTION[[#This Row],[STUDY_GROUP_FK]],'splitting ID'!C:C,'splitting ID'!B:B)</f>
        <v>ONE</v>
      </c>
      <c r="C812" t="s">
        <v>11815</v>
      </c>
      <c r="D812" t="s">
        <v>10839</v>
      </c>
      <c r="E812" t="s">
        <v>10872</v>
      </c>
      <c r="G812" t="s">
        <v>10606</v>
      </c>
      <c r="H812">
        <v>1</v>
      </c>
      <c r="I812" t="s">
        <v>10607</v>
      </c>
      <c r="J812" t="s">
        <v>11816</v>
      </c>
      <c r="L812">
        <v>27</v>
      </c>
      <c r="M812">
        <v>403</v>
      </c>
      <c r="N812">
        <v>403</v>
      </c>
      <c r="O812">
        <v>403</v>
      </c>
      <c r="P812">
        <v>6.7</v>
      </c>
      <c r="T812">
        <v>403</v>
      </c>
      <c r="U812" s="17">
        <v>6.7</v>
      </c>
      <c r="V812" s="18">
        <v>6.7</v>
      </c>
    </row>
    <row r="813" spans="1:22" x14ac:dyDescent="0.2">
      <c r="A813" s="3" t="str">
        <f>_xlfn.XLOOKUP(FIN_STUDY_GROUP_INFECTION[[#This Row],[STUDY_GROUP_FK]],'splitting ID'!C:C,'splitting ID'!A:A)</f>
        <v>HOKO_2015</v>
      </c>
      <c r="B813" s="3" t="str">
        <f>_xlfn.XLOOKUP(FIN_STUDY_GROUP_INFECTION[[#This Row],[STUDY_GROUP_FK]],'splitting ID'!C:C,'splitting ID'!B:B)</f>
        <v>ONE</v>
      </c>
      <c r="C813" t="s">
        <v>11815</v>
      </c>
      <c r="D813" t="s">
        <v>10835</v>
      </c>
      <c r="E813" t="s">
        <v>10872</v>
      </c>
      <c r="G813" t="s">
        <v>10606</v>
      </c>
      <c r="H813">
        <v>1</v>
      </c>
      <c r="I813" t="s">
        <v>10607</v>
      </c>
      <c r="J813" t="s">
        <v>11816</v>
      </c>
      <c r="L813">
        <v>46</v>
      </c>
      <c r="M813">
        <v>403</v>
      </c>
      <c r="N813">
        <v>403</v>
      </c>
      <c r="O813">
        <v>403</v>
      </c>
      <c r="P813">
        <v>11.4</v>
      </c>
      <c r="T813">
        <v>403</v>
      </c>
      <c r="U813" s="17">
        <v>11.41</v>
      </c>
      <c r="V813" s="18">
        <v>11.41</v>
      </c>
    </row>
    <row r="814" spans="1:22" x14ac:dyDescent="0.2">
      <c r="A814" s="3" t="str">
        <f>_xlfn.XLOOKUP(FIN_STUDY_GROUP_INFECTION[[#This Row],[STUDY_GROUP_FK]],'splitting ID'!C:C,'splitting ID'!A:A)</f>
        <v>HOKO_2015</v>
      </c>
      <c r="B814" s="3" t="str">
        <f>_xlfn.XLOOKUP(FIN_STUDY_GROUP_INFECTION[[#This Row],[STUDY_GROUP_FK]],'splitting ID'!C:C,'splitting ID'!B:B)</f>
        <v>ONE</v>
      </c>
      <c r="C814" t="s">
        <v>11815</v>
      </c>
      <c r="D814" t="s">
        <v>10858</v>
      </c>
      <c r="E814" t="s">
        <v>10859</v>
      </c>
      <c r="G814" t="s">
        <v>10512</v>
      </c>
      <c r="H814">
        <v>1</v>
      </c>
      <c r="I814" t="s">
        <v>10860</v>
      </c>
      <c r="J814" t="s">
        <v>10988</v>
      </c>
      <c r="L814">
        <v>55</v>
      </c>
      <c r="M814">
        <v>403</v>
      </c>
      <c r="N814">
        <v>403</v>
      </c>
      <c r="O814">
        <v>403</v>
      </c>
      <c r="P814">
        <v>13.6</v>
      </c>
      <c r="T814">
        <v>403</v>
      </c>
      <c r="U814" s="17">
        <v>13.65</v>
      </c>
      <c r="V814" s="18">
        <v>13.65</v>
      </c>
    </row>
    <row r="815" spans="1:22" x14ac:dyDescent="0.2">
      <c r="A815" s="3" t="str">
        <f>_xlfn.XLOOKUP(FIN_STUDY_GROUP_INFECTION[[#This Row],[STUDY_GROUP_FK]],'splitting ID'!C:C,'splitting ID'!A:A)</f>
        <v>HOSS_2025</v>
      </c>
      <c r="B815" s="3" t="str">
        <f>_xlfn.XLOOKUP(FIN_STUDY_GROUP_INFECTION[[#This Row],[STUDY_GROUP_FK]],'splitting ID'!C:C,'splitting ID'!B:B)</f>
        <v>ONE</v>
      </c>
      <c r="C815" t="s">
        <v>12643</v>
      </c>
      <c r="D815" t="s">
        <v>10858</v>
      </c>
      <c r="E815" t="s">
        <v>7784</v>
      </c>
      <c r="F815" t="s">
        <v>12644</v>
      </c>
      <c r="G815" t="s">
        <v>10606</v>
      </c>
      <c r="H815">
        <v>3</v>
      </c>
      <c r="I815" t="s">
        <v>10619</v>
      </c>
      <c r="J815" t="s">
        <v>12645</v>
      </c>
      <c r="K815" t="s">
        <v>12646</v>
      </c>
      <c r="L815">
        <v>1</v>
      </c>
      <c r="M815">
        <v>197</v>
      </c>
      <c r="N815">
        <v>197</v>
      </c>
      <c r="O815">
        <v>197</v>
      </c>
      <c r="P815">
        <v>0.5</v>
      </c>
      <c r="S815" t="s">
        <v>12647</v>
      </c>
      <c r="T815">
        <v>197</v>
      </c>
      <c r="U815" s="17">
        <v>0.51</v>
      </c>
      <c r="V815" s="18">
        <v>0.51</v>
      </c>
    </row>
    <row r="816" spans="1:22" x14ac:dyDescent="0.2">
      <c r="A816" s="3" t="str">
        <f>_xlfn.XLOOKUP(FIN_STUDY_GROUP_INFECTION[[#This Row],[STUDY_GROUP_FK]],'splitting ID'!C:C,'splitting ID'!A:A)</f>
        <v>HUAI_2018</v>
      </c>
      <c r="B816" s="3" t="str">
        <f>_xlfn.XLOOKUP(FIN_STUDY_GROUP_INFECTION[[#This Row],[STUDY_GROUP_FK]],'splitting ID'!C:C,'splitting ID'!B:B)</f>
        <v>FEM</v>
      </c>
      <c r="C816" t="s">
        <v>11817</v>
      </c>
      <c r="D816" t="s">
        <v>10835</v>
      </c>
      <c r="E816" t="s">
        <v>10872</v>
      </c>
      <c r="G816" t="s">
        <v>10606</v>
      </c>
      <c r="H816">
        <v>1</v>
      </c>
      <c r="I816" t="s">
        <v>10607</v>
      </c>
      <c r="J816" t="s">
        <v>11818</v>
      </c>
      <c r="L816">
        <v>90</v>
      </c>
      <c r="P816">
        <v>2.2999999999999998</v>
      </c>
      <c r="Q816">
        <v>1.5</v>
      </c>
      <c r="R816">
        <v>3.2</v>
      </c>
      <c r="S816" t="s">
        <v>11819</v>
      </c>
      <c r="U816" s="17"/>
      <c r="V816" s="18">
        <v>2.2999999999999998</v>
      </c>
    </row>
    <row r="817" spans="1:22" x14ac:dyDescent="0.2">
      <c r="A817" s="3" t="str">
        <f>_xlfn.XLOOKUP(FIN_STUDY_GROUP_INFECTION[[#This Row],[STUDY_GROUP_FK]],'splitting ID'!C:C,'splitting ID'!A:A)</f>
        <v>HUAI_2018</v>
      </c>
      <c r="B817" s="3" t="str">
        <f>_xlfn.XLOOKUP(FIN_STUDY_GROUP_INFECTION[[#This Row],[STUDY_GROUP_FK]],'splitting ID'!C:C,'splitting ID'!B:B)</f>
        <v>FEM</v>
      </c>
      <c r="C817" t="s">
        <v>11817</v>
      </c>
      <c r="D817" t="s">
        <v>10839</v>
      </c>
      <c r="E817" t="s">
        <v>10872</v>
      </c>
      <c r="G817" t="s">
        <v>10606</v>
      </c>
      <c r="H817">
        <v>1</v>
      </c>
      <c r="I817" t="s">
        <v>10607</v>
      </c>
      <c r="J817" t="s">
        <v>11818</v>
      </c>
      <c r="L817">
        <v>5</v>
      </c>
      <c r="P817">
        <v>0.1</v>
      </c>
      <c r="Q817">
        <v>0</v>
      </c>
      <c r="R817">
        <v>0.3</v>
      </c>
      <c r="S817" t="s">
        <v>11819</v>
      </c>
      <c r="U817" s="17"/>
      <c r="V817" s="18">
        <v>0.1</v>
      </c>
    </row>
    <row r="818" spans="1:22" x14ac:dyDescent="0.2">
      <c r="A818" s="3" t="str">
        <f>_xlfn.XLOOKUP(FIN_STUDY_GROUP_INFECTION[[#This Row],[STUDY_GROUP_FK]],'splitting ID'!C:C,'splitting ID'!A:A)</f>
        <v>HUAI_2018</v>
      </c>
      <c r="B818" s="3" t="str">
        <f>_xlfn.XLOOKUP(FIN_STUDY_GROUP_INFECTION[[#This Row],[STUDY_GROUP_FK]],'splitting ID'!C:C,'splitting ID'!B:B)</f>
        <v>MAL</v>
      </c>
      <c r="C818" t="s">
        <v>11820</v>
      </c>
      <c r="D818" t="s">
        <v>10835</v>
      </c>
      <c r="E818" t="s">
        <v>10872</v>
      </c>
      <c r="G818" t="s">
        <v>10606</v>
      </c>
      <c r="H818">
        <v>1</v>
      </c>
      <c r="I818" t="s">
        <v>10607</v>
      </c>
      <c r="J818" t="s">
        <v>11818</v>
      </c>
      <c r="L818">
        <v>77</v>
      </c>
      <c r="P818">
        <v>2.7</v>
      </c>
      <c r="Q818">
        <v>1.6</v>
      </c>
      <c r="R818">
        <v>3.8</v>
      </c>
      <c r="S818" t="s">
        <v>11819</v>
      </c>
      <c r="U818" s="17"/>
      <c r="V818" s="18">
        <v>2.7</v>
      </c>
    </row>
    <row r="819" spans="1:22" x14ac:dyDescent="0.2">
      <c r="A819" s="3" t="str">
        <f>_xlfn.XLOOKUP(FIN_STUDY_GROUP_INFECTION[[#This Row],[STUDY_GROUP_FK]],'splitting ID'!C:C,'splitting ID'!A:A)</f>
        <v>HUAI_2018</v>
      </c>
      <c r="B819" s="3" t="str">
        <f>_xlfn.XLOOKUP(FIN_STUDY_GROUP_INFECTION[[#This Row],[STUDY_GROUP_FK]],'splitting ID'!C:C,'splitting ID'!B:B)</f>
        <v>MAL</v>
      </c>
      <c r="C819" t="s">
        <v>11820</v>
      </c>
      <c r="D819" t="s">
        <v>10839</v>
      </c>
      <c r="E819" t="s">
        <v>10872</v>
      </c>
      <c r="G819" t="s">
        <v>10606</v>
      </c>
      <c r="H819">
        <v>1</v>
      </c>
      <c r="I819" t="s">
        <v>10607</v>
      </c>
      <c r="J819" t="s">
        <v>11818</v>
      </c>
      <c r="L819">
        <v>1</v>
      </c>
      <c r="P819">
        <v>0.03</v>
      </c>
      <c r="Q819">
        <v>0</v>
      </c>
      <c r="R819">
        <v>0.1</v>
      </c>
      <c r="S819" t="s">
        <v>11819</v>
      </c>
      <c r="U819" s="17"/>
      <c r="V819" s="18">
        <v>0.03</v>
      </c>
    </row>
    <row r="820" spans="1:22" x14ac:dyDescent="0.2">
      <c r="A820" s="3" t="str">
        <f>_xlfn.XLOOKUP(FIN_STUDY_GROUP_INFECTION[[#This Row],[STUDY_GROUP_FK]],'splitting ID'!C:C,'splitting ID'!A:A)</f>
        <v>HUAN_2021</v>
      </c>
      <c r="B820" s="3" t="str">
        <f>_xlfn.XLOOKUP(FIN_STUDY_GROUP_INFECTION[[#This Row],[STUDY_GROUP_FK]],'splitting ID'!C:C,'splitting ID'!B:B)</f>
        <v>CON</v>
      </c>
      <c r="C820" t="s">
        <v>11471</v>
      </c>
      <c r="D820" t="s">
        <v>10858</v>
      </c>
      <c r="E820" t="s">
        <v>10859</v>
      </c>
      <c r="G820" t="s">
        <v>10512</v>
      </c>
      <c r="H820">
        <v>1</v>
      </c>
      <c r="I820" t="s">
        <v>10860</v>
      </c>
      <c r="J820" t="s">
        <v>11470</v>
      </c>
      <c r="L820">
        <v>9</v>
      </c>
      <c r="M820">
        <v>120</v>
      </c>
      <c r="N820">
        <v>120</v>
      </c>
      <c r="O820">
        <v>120</v>
      </c>
      <c r="P820">
        <v>7.5</v>
      </c>
      <c r="T820">
        <v>120</v>
      </c>
      <c r="U820" s="17">
        <v>7.5</v>
      </c>
      <c r="V820" s="18">
        <v>7.5</v>
      </c>
    </row>
    <row r="821" spans="1:22" x14ac:dyDescent="0.2">
      <c r="A821" s="3" t="str">
        <f>_xlfn.XLOOKUP(FIN_STUDY_GROUP_INFECTION[[#This Row],[STUDY_GROUP_FK]],'splitting ID'!C:C,'splitting ID'!A:A)</f>
        <v>HUAN_2021</v>
      </c>
      <c r="B821" s="3" t="str">
        <f>_xlfn.XLOOKUP(FIN_STUDY_GROUP_INFECTION[[#This Row],[STUDY_GROUP_FK]],'splitting ID'!C:C,'splitting ID'!B:B)</f>
        <v>CAS</v>
      </c>
      <c r="C821" t="s">
        <v>11469</v>
      </c>
      <c r="D821" t="s">
        <v>10858</v>
      </c>
      <c r="E821" t="s">
        <v>10859</v>
      </c>
      <c r="G821" t="s">
        <v>10512</v>
      </c>
      <c r="H821">
        <v>1</v>
      </c>
      <c r="I821" t="s">
        <v>10860</v>
      </c>
      <c r="J821" t="s">
        <v>11470</v>
      </c>
      <c r="L821">
        <v>18</v>
      </c>
      <c r="M821">
        <v>120</v>
      </c>
      <c r="N821">
        <v>120</v>
      </c>
      <c r="O821">
        <v>120</v>
      </c>
      <c r="P821">
        <v>15</v>
      </c>
      <c r="T821">
        <v>120</v>
      </c>
      <c r="U821" s="17">
        <v>15</v>
      </c>
      <c r="V821" s="18">
        <v>15</v>
      </c>
    </row>
    <row r="822" spans="1:22" x14ac:dyDescent="0.2">
      <c r="A822" s="3" t="str">
        <f>_xlfn.XLOOKUP(FIN_STUDY_GROUP_INFECTION[[#This Row],[STUDY_GROUP_FK]],'splitting ID'!C:C,'splitting ID'!A:A)</f>
        <v>HUSE_2023</v>
      </c>
      <c r="B822" s="3" t="str">
        <f>_xlfn.XLOOKUP(FIN_STUDY_GROUP_INFECTION[[#This Row],[STUDY_GROUP_FK]],'splitting ID'!C:C,'splitting ID'!B:B)</f>
        <v>ONE</v>
      </c>
      <c r="C822" t="s">
        <v>11049</v>
      </c>
      <c r="D822" t="s">
        <v>10858</v>
      </c>
      <c r="E822" t="s">
        <v>10859</v>
      </c>
      <c r="G822" t="s">
        <v>10512</v>
      </c>
      <c r="H822">
        <v>1</v>
      </c>
      <c r="I822" t="s">
        <v>10860</v>
      </c>
      <c r="J822" t="s">
        <v>10988</v>
      </c>
      <c r="L822">
        <v>15</v>
      </c>
      <c r="N822">
        <v>196</v>
      </c>
      <c r="O822">
        <v>196</v>
      </c>
      <c r="P822">
        <v>7.7</v>
      </c>
      <c r="Q822">
        <v>4.3</v>
      </c>
      <c r="R822">
        <v>12.3</v>
      </c>
      <c r="T822">
        <v>196</v>
      </c>
      <c r="U822" s="17">
        <v>7.653061224</v>
      </c>
      <c r="V822" s="18">
        <v>7.65</v>
      </c>
    </row>
    <row r="823" spans="1:22" x14ac:dyDescent="0.2">
      <c r="A823" s="3" t="str">
        <f>_xlfn.XLOOKUP(FIN_STUDY_GROUP_INFECTION[[#This Row],[STUDY_GROUP_FK]],'splitting ID'!C:C,'splitting ID'!A:A)</f>
        <v>HUXX_2017</v>
      </c>
      <c r="B823" s="3" t="str">
        <f>_xlfn.XLOOKUP(FIN_STUDY_GROUP_INFECTION[[#This Row],[STUDY_GROUP_FK]],'splitting ID'!C:C,'splitting ID'!B:B)</f>
        <v>ONE</v>
      </c>
      <c r="C823" t="s">
        <v>12364</v>
      </c>
      <c r="D823" t="s">
        <v>12321</v>
      </c>
      <c r="E823" t="s">
        <v>10513</v>
      </c>
      <c r="G823" t="s">
        <v>10512</v>
      </c>
      <c r="H823">
        <v>1</v>
      </c>
      <c r="I823" t="s">
        <v>10882</v>
      </c>
      <c r="J823" t="s">
        <v>12365</v>
      </c>
      <c r="L823">
        <v>265</v>
      </c>
      <c r="N823">
        <v>545</v>
      </c>
      <c r="P823">
        <v>48.6</v>
      </c>
      <c r="Q823">
        <v>44.4</v>
      </c>
      <c r="R823">
        <v>52.8</v>
      </c>
      <c r="T823">
        <v>545</v>
      </c>
      <c r="U823" s="17">
        <v>48.62</v>
      </c>
      <c r="V823" s="18">
        <v>48.62</v>
      </c>
    </row>
    <row r="824" spans="1:22" x14ac:dyDescent="0.2">
      <c r="A824" s="3" t="str">
        <f>_xlfn.XLOOKUP(FIN_STUDY_GROUP_INFECTION[[#This Row],[STUDY_GROUP_FK]],'splitting ID'!C:C,'splitting ID'!A:A)</f>
        <v>HUXX_2019</v>
      </c>
      <c r="B824" s="3" t="str">
        <f>_xlfn.XLOOKUP(FIN_STUDY_GROUP_INFECTION[[#This Row],[STUDY_GROUP_FK]],'splitting ID'!C:C,'splitting ID'!B:B)</f>
        <v>ONE</v>
      </c>
      <c r="C824" t="s">
        <v>11821</v>
      </c>
      <c r="D824" t="s">
        <v>10858</v>
      </c>
      <c r="E824" t="s">
        <v>10859</v>
      </c>
      <c r="G824" t="s">
        <v>10512</v>
      </c>
      <c r="H824">
        <v>1</v>
      </c>
      <c r="I824" t="s">
        <v>10860</v>
      </c>
      <c r="J824" t="s">
        <v>11822</v>
      </c>
      <c r="L824">
        <v>0</v>
      </c>
      <c r="M824">
        <v>728</v>
      </c>
      <c r="N824">
        <v>761</v>
      </c>
      <c r="O824">
        <v>793</v>
      </c>
      <c r="P824">
        <v>0</v>
      </c>
      <c r="S824" t="s">
        <v>11823</v>
      </c>
      <c r="T824">
        <v>728</v>
      </c>
      <c r="U824" s="17">
        <v>0</v>
      </c>
      <c r="V824" s="18">
        <v>0</v>
      </c>
    </row>
    <row r="825" spans="1:22" x14ac:dyDescent="0.2">
      <c r="A825" s="3" t="str">
        <f>_xlfn.XLOOKUP(FIN_STUDY_GROUP_INFECTION[[#This Row],[STUDY_GROUP_FK]],'splitting ID'!C:C,'splitting ID'!A:A)</f>
        <v>HUXX_2021</v>
      </c>
      <c r="B825" s="3" t="str">
        <f>_xlfn.XLOOKUP(FIN_STUDY_GROUP_INFECTION[[#This Row],[STUDY_GROUP_FK]],'splitting ID'!C:C,'splitting ID'!B:B)</f>
        <v>ONE</v>
      </c>
      <c r="C825" t="s">
        <v>11472</v>
      </c>
      <c r="D825" t="s">
        <v>10835</v>
      </c>
      <c r="E825" t="s">
        <v>10836</v>
      </c>
      <c r="G825" t="s">
        <v>10512</v>
      </c>
      <c r="H825">
        <v>1</v>
      </c>
      <c r="I825" t="s">
        <v>10607</v>
      </c>
      <c r="J825" t="s">
        <v>11473</v>
      </c>
      <c r="L825">
        <v>441</v>
      </c>
      <c r="M825">
        <v>2664</v>
      </c>
      <c r="N825">
        <v>2664</v>
      </c>
      <c r="O825">
        <v>2664</v>
      </c>
      <c r="P825">
        <v>16.600000000000001</v>
      </c>
      <c r="Q825">
        <v>15</v>
      </c>
      <c r="R825">
        <v>18.100000000000001</v>
      </c>
      <c r="T825">
        <v>2664</v>
      </c>
      <c r="U825" s="17">
        <v>16.55</v>
      </c>
      <c r="V825" s="18">
        <v>16.55</v>
      </c>
    </row>
    <row r="826" spans="1:22" x14ac:dyDescent="0.2">
      <c r="A826" s="3" t="str">
        <f>_xlfn.XLOOKUP(FIN_STUDY_GROUP_INFECTION[[#This Row],[STUDY_GROUP_FK]],'splitting ID'!C:C,'splitting ID'!A:A)</f>
        <v>HUXX_2022</v>
      </c>
      <c r="B826" s="3" t="str">
        <f>_xlfn.XLOOKUP(FIN_STUDY_GROUP_INFECTION[[#This Row],[STUDY_GROUP_FK]],'splitting ID'!C:C,'splitting ID'!B:B)</f>
        <v>ONE</v>
      </c>
      <c r="C826" t="s">
        <v>10671</v>
      </c>
      <c r="D826" t="s">
        <v>10839</v>
      </c>
      <c r="E826" t="s">
        <v>10872</v>
      </c>
      <c r="G826" t="s">
        <v>10606</v>
      </c>
      <c r="H826">
        <v>1</v>
      </c>
      <c r="I826" t="s">
        <v>10607</v>
      </c>
      <c r="J826" t="s">
        <v>11050</v>
      </c>
      <c r="L826">
        <v>4</v>
      </c>
      <c r="N826">
        <v>1087</v>
      </c>
      <c r="O826">
        <v>1087</v>
      </c>
      <c r="P826">
        <v>0.4</v>
      </c>
      <c r="Q826">
        <v>0</v>
      </c>
      <c r="R826">
        <v>0.7</v>
      </c>
      <c r="T826">
        <v>1087</v>
      </c>
      <c r="U826" s="17">
        <v>0.367985281</v>
      </c>
      <c r="V826" s="18">
        <v>0.37</v>
      </c>
    </row>
    <row r="827" spans="1:22" x14ac:dyDescent="0.2">
      <c r="A827" s="3" t="str">
        <f>_xlfn.XLOOKUP(FIN_STUDY_GROUP_INFECTION[[#This Row],[STUDY_GROUP_FK]],'splitting ID'!C:C,'splitting ID'!A:A)</f>
        <v>HUXX_2022</v>
      </c>
      <c r="B827" s="3" t="str">
        <f>_xlfn.XLOOKUP(FIN_STUDY_GROUP_INFECTION[[#This Row],[STUDY_GROUP_FK]],'splitting ID'!C:C,'splitting ID'!B:B)</f>
        <v>ONE</v>
      </c>
      <c r="C827" t="s">
        <v>10671</v>
      </c>
      <c r="D827" t="s">
        <v>10835</v>
      </c>
      <c r="E827" t="s">
        <v>10872</v>
      </c>
      <c r="G827" t="s">
        <v>10606</v>
      </c>
      <c r="H827">
        <v>1</v>
      </c>
      <c r="I827" t="s">
        <v>10607</v>
      </c>
      <c r="J827" t="s">
        <v>11050</v>
      </c>
      <c r="L827">
        <v>46</v>
      </c>
      <c r="N827">
        <v>1087</v>
      </c>
      <c r="O827">
        <v>1087</v>
      </c>
      <c r="P827">
        <v>4.2</v>
      </c>
      <c r="Q827">
        <v>3</v>
      </c>
      <c r="R827">
        <v>5.4</v>
      </c>
      <c r="T827">
        <v>1087</v>
      </c>
      <c r="U827" s="17">
        <v>4.2318307270000002</v>
      </c>
      <c r="V827" s="18">
        <v>4.2300000000000004</v>
      </c>
    </row>
    <row r="828" spans="1:22" x14ac:dyDescent="0.2">
      <c r="A828" s="3" t="str">
        <f>_xlfn.XLOOKUP(FIN_STUDY_GROUP_INFECTION[[#This Row],[STUDY_GROUP_FK]],'splitting ID'!C:C,'splitting ID'!A:A)</f>
        <v>HUYV_2023</v>
      </c>
      <c r="B828" s="3" t="str">
        <f>_xlfn.XLOOKUP(FIN_STUDY_GROUP_INFECTION[[#This Row],[STUDY_GROUP_FK]],'splitting ID'!C:C,'splitting ID'!B:B)</f>
        <v>ONE</v>
      </c>
      <c r="C828" t="s">
        <v>10534</v>
      </c>
      <c r="D828" t="s">
        <v>10839</v>
      </c>
      <c r="E828" t="s">
        <v>10950</v>
      </c>
      <c r="G828" t="s">
        <v>10512</v>
      </c>
      <c r="H828">
        <v>1</v>
      </c>
      <c r="I828" t="s">
        <v>10607</v>
      </c>
      <c r="J828" t="s">
        <v>6970</v>
      </c>
      <c r="L828">
        <v>4</v>
      </c>
      <c r="N828">
        <v>119</v>
      </c>
      <c r="O828">
        <v>119</v>
      </c>
      <c r="P828">
        <v>3.4</v>
      </c>
      <c r="T828">
        <v>119</v>
      </c>
      <c r="U828" s="17">
        <v>3.361344538</v>
      </c>
      <c r="V828" s="18">
        <v>3.36</v>
      </c>
    </row>
    <row r="829" spans="1:22" x14ac:dyDescent="0.2">
      <c r="A829" s="3" t="str">
        <f>_xlfn.XLOOKUP(FIN_STUDY_GROUP_INFECTION[[#This Row],[STUDY_GROUP_FK]],'splitting ID'!C:C,'splitting ID'!A:A)</f>
        <v>HUYV_2023</v>
      </c>
      <c r="B829" s="3" t="str">
        <f>_xlfn.XLOOKUP(FIN_STUDY_GROUP_INFECTION[[#This Row],[STUDY_GROUP_FK]],'splitting ID'!C:C,'splitting ID'!B:B)</f>
        <v>ONE</v>
      </c>
      <c r="C829" t="s">
        <v>10534</v>
      </c>
      <c r="D829" t="s">
        <v>10858</v>
      </c>
      <c r="E829" t="s">
        <v>10950</v>
      </c>
      <c r="G829" t="s">
        <v>10512</v>
      </c>
      <c r="H829">
        <v>1</v>
      </c>
      <c r="I829" t="s">
        <v>10893</v>
      </c>
      <c r="J829" t="s">
        <v>11051</v>
      </c>
      <c r="L829">
        <v>9</v>
      </c>
      <c r="N829">
        <v>119</v>
      </c>
      <c r="O829">
        <v>119</v>
      </c>
      <c r="P829">
        <v>7.6</v>
      </c>
      <c r="T829">
        <v>119</v>
      </c>
      <c r="U829" s="17">
        <v>7.5630252100000002</v>
      </c>
      <c r="V829" s="18">
        <v>7.56</v>
      </c>
    </row>
    <row r="830" spans="1:22" x14ac:dyDescent="0.2">
      <c r="A830" s="3" t="str">
        <f>_xlfn.XLOOKUP(FIN_STUDY_GROUP_INFECTION[[#This Row],[STUDY_GROUP_FK]],'splitting ID'!C:C,'splitting ID'!A:A)</f>
        <v>HUYV_2023</v>
      </c>
      <c r="B830" s="3" t="str">
        <f>_xlfn.XLOOKUP(FIN_STUDY_GROUP_INFECTION[[#This Row],[STUDY_GROUP_FK]],'splitting ID'!C:C,'splitting ID'!B:B)</f>
        <v>ONE</v>
      </c>
      <c r="C830" t="s">
        <v>10534</v>
      </c>
      <c r="D830" t="s">
        <v>10835</v>
      </c>
      <c r="E830" t="s">
        <v>10950</v>
      </c>
      <c r="G830" t="s">
        <v>10512</v>
      </c>
      <c r="H830">
        <v>1</v>
      </c>
      <c r="I830" t="s">
        <v>10607</v>
      </c>
      <c r="J830" t="s">
        <v>6970</v>
      </c>
      <c r="L830">
        <v>31</v>
      </c>
      <c r="N830">
        <v>119</v>
      </c>
      <c r="O830">
        <v>119</v>
      </c>
      <c r="P830">
        <v>26.1</v>
      </c>
      <c r="T830">
        <v>119</v>
      </c>
      <c r="U830" s="17">
        <v>26.050420167999999</v>
      </c>
      <c r="V830" s="18">
        <v>26.05</v>
      </c>
    </row>
    <row r="831" spans="1:22" x14ac:dyDescent="0.2">
      <c r="A831" s="3" t="str">
        <f>_xlfn.XLOOKUP(FIN_STUDY_GROUP_INFECTION[[#This Row],[STUDY_GROUP_FK]],'splitting ID'!C:C,'splitting ID'!A:A)</f>
        <v>IGNA_2023</v>
      </c>
      <c r="B831" s="3" t="str">
        <f>_xlfn.XLOOKUP(FIN_STUDY_GROUP_INFECTION[[#This Row],[STUDY_GROUP_FK]],'splitting ID'!C:C,'splitting ID'!B:B)</f>
        <v>WSW</v>
      </c>
      <c r="C831" t="s">
        <v>11055</v>
      </c>
      <c r="D831" t="s">
        <v>10835</v>
      </c>
      <c r="E831" t="s">
        <v>10836</v>
      </c>
      <c r="G831" t="s">
        <v>10512</v>
      </c>
      <c r="H831">
        <v>1</v>
      </c>
      <c r="I831" t="s">
        <v>10619</v>
      </c>
      <c r="J831" t="s">
        <v>11053</v>
      </c>
      <c r="L831">
        <v>5</v>
      </c>
      <c r="N831">
        <v>149</v>
      </c>
      <c r="O831">
        <v>149</v>
      </c>
      <c r="P831">
        <v>3.4</v>
      </c>
      <c r="S831" t="s">
        <v>11054</v>
      </c>
      <c r="T831">
        <v>149</v>
      </c>
      <c r="U831" s="17">
        <v>3.3557039999999998</v>
      </c>
      <c r="V831" s="18">
        <v>3.36</v>
      </c>
    </row>
    <row r="832" spans="1:22" x14ac:dyDescent="0.2">
      <c r="A832" s="3" t="str">
        <f>_xlfn.XLOOKUP(FIN_STUDY_GROUP_INFECTION[[#This Row],[STUDY_GROUP_FK]],'splitting ID'!C:C,'splitting ID'!A:A)</f>
        <v>IGNA_2023</v>
      </c>
      <c r="B832" s="3" t="str">
        <f>_xlfn.XLOOKUP(FIN_STUDY_GROUP_INFECTION[[#This Row],[STUDY_GROUP_FK]],'splitting ID'!C:C,'splitting ID'!B:B)</f>
        <v>WSM</v>
      </c>
      <c r="C832" t="s">
        <v>11052</v>
      </c>
      <c r="D832" t="s">
        <v>10835</v>
      </c>
      <c r="E832" t="s">
        <v>10836</v>
      </c>
      <c r="G832" t="s">
        <v>10512</v>
      </c>
      <c r="H832">
        <v>1</v>
      </c>
      <c r="I832" t="s">
        <v>10619</v>
      </c>
      <c r="J832" t="s">
        <v>11053</v>
      </c>
      <c r="L832">
        <v>11</v>
      </c>
      <c r="N832">
        <v>224</v>
      </c>
      <c r="O832">
        <v>224</v>
      </c>
      <c r="P832">
        <v>4.9000000000000004</v>
      </c>
      <c r="S832" t="s">
        <v>11054</v>
      </c>
      <c r="T832">
        <v>224</v>
      </c>
      <c r="U832" s="17">
        <v>4.9107099999999999</v>
      </c>
      <c r="V832" s="18">
        <v>4.91</v>
      </c>
    </row>
    <row r="833" spans="1:22" x14ac:dyDescent="0.2">
      <c r="A833" s="3" t="str">
        <f>_xlfn.XLOOKUP(FIN_STUDY_GROUP_INFECTION[[#This Row],[STUDY_GROUP_FK]],'splitting ID'!C:C,'splitting ID'!A:A)</f>
        <v>IJAS_2018</v>
      </c>
      <c r="B833" s="3" t="str">
        <f>_xlfn.XLOOKUP(FIN_STUDY_GROUP_INFECTION[[#This Row],[STUDY_GROUP_FK]],'splitting ID'!C:C,'splitting ID'!B:B)</f>
        <v>CON</v>
      </c>
      <c r="C833" t="s">
        <v>11826</v>
      </c>
      <c r="D833" t="s">
        <v>10858</v>
      </c>
      <c r="E833" t="s">
        <v>10859</v>
      </c>
      <c r="G833" t="s">
        <v>10512</v>
      </c>
      <c r="H833">
        <v>1</v>
      </c>
      <c r="I833" t="s">
        <v>10860</v>
      </c>
      <c r="J833" t="s">
        <v>11825</v>
      </c>
      <c r="L833">
        <v>13</v>
      </c>
      <c r="M833">
        <v>160</v>
      </c>
      <c r="N833">
        <v>160</v>
      </c>
      <c r="O833">
        <v>160</v>
      </c>
      <c r="P833">
        <v>8.1</v>
      </c>
      <c r="T833">
        <v>160</v>
      </c>
      <c r="U833" s="17">
        <v>8.1300000000000008</v>
      </c>
      <c r="V833" s="18">
        <v>8.1300000000000008</v>
      </c>
    </row>
    <row r="834" spans="1:22" x14ac:dyDescent="0.2">
      <c r="A834" s="3" t="str">
        <f>_xlfn.XLOOKUP(FIN_STUDY_GROUP_INFECTION[[#This Row],[STUDY_GROUP_FK]],'splitting ID'!C:C,'splitting ID'!A:A)</f>
        <v>IJAS_2018</v>
      </c>
      <c r="B834" s="3" t="str">
        <f>_xlfn.XLOOKUP(FIN_STUDY_GROUP_INFECTION[[#This Row],[STUDY_GROUP_FK]],'splitting ID'!C:C,'splitting ID'!B:B)</f>
        <v>CAS</v>
      </c>
      <c r="C834" t="s">
        <v>11824</v>
      </c>
      <c r="D834" t="s">
        <v>10858</v>
      </c>
      <c r="E834" t="s">
        <v>10859</v>
      </c>
      <c r="G834" t="s">
        <v>10512</v>
      </c>
      <c r="H834">
        <v>1</v>
      </c>
      <c r="I834" t="s">
        <v>10860</v>
      </c>
      <c r="J834" t="s">
        <v>11825</v>
      </c>
      <c r="L834">
        <v>16</v>
      </c>
      <c r="M834">
        <v>160</v>
      </c>
      <c r="N834">
        <v>160</v>
      </c>
      <c r="O834">
        <v>160</v>
      </c>
      <c r="P834">
        <v>10</v>
      </c>
      <c r="T834">
        <v>160</v>
      </c>
      <c r="U834" s="17">
        <v>10</v>
      </c>
      <c r="V834" s="18">
        <v>10</v>
      </c>
    </row>
    <row r="835" spans="1:22" x14ac:dyDescent="0.2">
      <c r="A835" s="3" t="str">
        <f>_xlfn.XLOOKUP(FIN_STUDY_GROUP_INFECTION[[#This Row],[STUDY_GROUP_FK]],'splitting ID'!C:C,'splitting ID'!A:A)</f>
        <v>INGA_2019</v>
      </c>
      <c r="B835" s="3" t="str">
        <f>_xlfn.XLOOKUP(FIN_STUDY_GROUP_INFECTION[[#This Row],[STUDY_GROUP_FK]],'splitting ID'!C:C,'splitting ID'!B:B)</f>
        <v>HIV-</v>
      </c>
      <c r="C835" t="s">
        <v>11827</v>
      </c>
      <c r="D835" t="s">
        <v>10858</v>
      </c>
      <c r="E835" t="s">
        <v>10859</v>
      </c>
      <c r="G835" t="s">
        <v>10606</v>
      </c>
      <c r="H835">
        <v>1</v>
      </c>
      <c r="I835" t="s">
        <v>10860</v>
      </c>
      <c r="J835" t="s">
        <v>10988</v>
      </c>
      <c r="L835">
        <v>72</v>
      </c>
      <c r="M835">
        <v>571</v>
      </c>
      <c r="N835">
        <v>581</v>
      </c>
      <c r="O835">
        <v>581</v>
      </c>
      <c r="P835">
        <v>13</v>
      </c>
      <c r="T835">
        <v>571</v>
      </c>
      <c r="U835" s="17">
        <v>12.61</v>
      </c>
      <c r="V835" s="18">
        <v>12.61</v>
      </c>
    </row>
    <row r="836" spans="1:22" x14ac:dyDescent="0.2">
      <c r="A836" s="3" t="str">
        <f>_xlfn.XLOOKUP(FIN_STUDY_GROUP_INFECTION[[#This Row],[STUDY_GROUP_FK]],'splitting ID'!C:C,'splitting ID'!A:A)</f>
        <v>INGA_2019</v>
      </c>
      <c r="B836" s="3" t="str">
        <f>_xlfn.XLOOKUP(FIN_STUDY_GROUP_INFECTION[[#This Row],[STUDY_GROUP_FK]],'splitting ID'!C:C,'splitting ID'!B:B)</f>
        <v>HIV+</v>
      </c>
      <c r="C836" t="s">
        <v>11828</v>
      </c>
      <c r="D836" t="s">
        <v>10858</v>
      </c>
      <c r="E836" t="s">
        <v>10859</v>
      </c>
      <c r="G836" t="s">
        <v>10606</v>
      </c>
      <c r="H836">
        <v>1</v>
      </c>
      <c r="I836" t="s">
        <v>10860</v>
      </c>
      <c r="J836" t="s">
        <v>10988</v>
      </c>
      <c r="L836">
        <v>121</v>
      </c>
      <c r="M836">
        <v>567</v>
      </c>
      <c r="N836">
        <v>587</v>
      </c>
      <c r="O836">
        <v>587</v>
      </c>
      <c r="P836">
        <v>21</v>
      </c>
      <c r="T836">
        <v>567</v>
      </c>
      <c r="U836" s="17">
        <v>21.34</v>
      </c>
      <c r="V836" s="18">
        <v>21.34</v>
      </c>
    </row>
    <row r="837" spans="1:22" x14ac:dyDescent="0.2">
      <c r="A837" s="3" t="str">
        <f>_xlfn.XLOOKUP(FIN_STUDY_GROUP_INFECTION[[#This Row],[STUDY_GROUP_FK]],'splitting ID'!C:C,'splitting ID'!A:A)</f>
        <v>ISAR_2021</v>
      </c>
      <c r="B837" s="3" t="str">
        <f>_xlfn.XLOOKUP(FIN_STUDY_GROUP_INFECTION[[#This Row],[STUDY_GROUP_FK]],'splitting ID'!C:C,'splitting ID'!B:B)</f>
        <v>ONE</v>
      </c>
      <c r="C837" t="s">
        <v>10728</v>
      </c>
      <c r="D837" t="s">
        <v>10835</v>
      </c>
      <c r="E837" t="s">
        <v>10872</v>
      </c>
      <c r="G837" t="s">
        <v>10606</v>
      </c>
      <c r="H837">
        <v>1</v>
      </c>
      <c r="I837" t="s">
        <v>11474</v>
      </c>
      <c r="L837">
        <v>2</v>
      </c>
      <c r="M837">
        <v>280</v>
      </c>
      <c r="N837">
        <v>280</v>
      </c>
      <c r="O837">
        <v>280</v>
      </c>
      <c r="P837">
        <v>0.7</v>
      </c>
      <c r="T837">
        <v>280</v>
      </c>
      <c r="U837" s="17">
        <v>0.71</v>
      </c>
      <c r="V837" s="18">
        <v>0.71</v>
      </c>
    </row>
    <row r="838" spans="1:22" x14ac:dyDescent="0.2">
      <c r="A838" s="3" t="str">
        <f>_xlfn.XLOOKUP(FIN_STUDY_GROUP_INFECTION[[#This Row],[STUDY_GROUP_FK]],'splitting ID'!C:C,'splitting ID'!A:A)</f>
        <v>ISAR_2021</v>
      </c>
      <c r="B838" s="3" t="str">
        <f>_xlfn.XLOOKUP(FIN_STUDY_GROUP_INFECTION[[#This Row],[STUDY_GROUP_FK]],'splitting ID'!C:C,'splitting ID'!B:B)</f>
        <v>ONE</v>
      </c>
      <c r="C838" t="s">
        <v>10728</v>
      </c>
      <c r="D838" t="s">
        <v>10839</v>
      </c>
      <c r="E838" t="s">
        <v>10859</v>
      </c>
      <c r="G838" t="s">
        <v>10512</v>
      </c>
      <c r="H838">
        <v>1</v>
      </c>
      <c r="I838" t="s">
        <v>5178</v>
      </c>
      <c r="J838" t="s">
        <v>11475</v>
      </c>
      <c r="L838">
        <v>5</v>
      </c>
      <c r="M838">
        <v>280</v>
      </c>
      <c r="N838">
        <v>280</v>
      </c>
      <c r="O838">
        <v>280</v>
      </c>
      <c r="P838">
        <v>1.8</v>
      </c>
      <c r="S838" t="s">
        <v>11476</v>
      </c>
      <c r="T838">
        <v>280</v>
      </c>
      <c r="U838" s="17">
        <v>1.79</v>
      </c>
      <c r="V838" s="18">
        <v>1.79</v>
      </c>
    </row>
    <row r="839" spans="1:22" x14ac:dyDescent="0.2">
      <c r="A839" s="3" t="str">
        <f>_xlfn.XLOOKUP(FIN_STUDY_GROUP_INFECTION[[#This Row],[STUDY_GROUP_FK]],'splitting ID'!C:C,'splitting ID'!A:A)</f>
        <v>ISAR_2021</v>
      </c>
      <c r="B839" s="3" t="str">
        <f>_xlfn.XLOOKUP(FIN_STUDY_GROUP_INFECTION[[#This Row],[STUDY_GROUP_FK]],'splitting ID'!C:C,'splitting ID'!B:B)</f>
        <v>ONE</v>
      </c>
      <c r="C839" t="s">
        <v>10728</v>
      </c>
      <c r="D839" t="s">
        <v>10858</v>
      </c>
      <c r="E839" t="s">
        <v>10872</v>
      </c>
      <c r="G839" t="s">
        <v>10606</v>
      </c>
      <c r="H839">
        <v>1</v>
      </c>
      <c r="I839" t="s">
        <v>10860</v>
      </c>
      <c r="J839" t="s">
        <v>10988</v>
      </c>
      <c r="L839">
        <v>11</v>
      </c>
      <c r="M839">
        <v>280</v>
      </c>
      <c r="N839">
        <v>280</v>
      </c>
      <c r="O839">
        <v>280</v>
      </c>
      <c r="P839">
        <v>3.9</v>
      </c>
      <c r="T839">
        <v>280</v>
      </c>
      <c r="U839" s="17">
        <v>3.93</v>
      </c>
      <c r="V839" s="18">
        <v>3.93</v>
      </c>
    </row>
    <row r="840" spans="1:22" x14ac:dyDescent="0.2">
      <c r="A840" s="3" t="str">
        <f>_xlfn.XLOOKUP(FIN_STUDY_GROUP_INFECTION[[#This Row],[STUDY_GROUP_FK]],'splitting ID'!C:C,'splitting ID'!A:A)</f>
        <v>ISIA_2014</v>
      </c>
      <c r="B840" s="3" t="str">
        <f>_xlfn.XLOOKUP(FIN_STUDY_GROUP_INFECTION[[#This Row],[STUDY_GROUP_FK]],'splitting ID'!C:C,'splitting ID'!B:B)</f>
        <v>CAS</v>
      </c>
      <c r="C840" t="s">
        <v>12472</v>
      </c>
      <c r="D840" t="s">
        <v>10839</v>
      </c>
      <c r="E840" t="s">
        <v>10841</v>
      </c>
      <c r="G840" t="s">
        <v>10512</v>
      </c>
      <c r="H840">
        <v>1</v>
      </c>
      <c r="I840" t="s">
        <v>10944</v>
      </c>
      <c r="J840" t="s">
        <v>12473</v>
      </c>
      <c r="L840">
        <v>0</v>
      </c>
      <c r="M840">
        <v>160</v>
      </c>
      <c r="N840">
        <v>160</v>
      </c>
      <c r="O840">
        <v>160</v>
      </c>
      <c r="P840">
        <v>0</v>
      </c>
      <c r="T840">
        <v>160</v>
      </c>
      <c r="U840" s="17">
        <v>0</v>
      </c>
      <c r="V840" s="18">
        <v>0</v>
      </c>
    </row>
    <row r="841" spans="1:22" x14ac:dyDescent="0.2">
      <c r="A841" s="3" t="str">
        <f>_xlfn.XLOOKUP(FIN_STUDY_GROUP_INFECTION[[#This Row],[STUDY_GROUP_FK]],'splitting ID'!C:C,'splitting ID'!A:A)</f>
        <v>ISIA_2014</v>
      </c>
      <c r="B841" s="3" t="str">
        <f>_xlfn.XLOOKUP(FIN_STUDY_GROUP_INFECTION[[#This Row],[STUDY_GROUP_FK]],'splitting ID'!C:C,'splitting ID'!B:B)</f>
        <v>CON</v>
      </c>
      <c r="C841" t="s">
        <v>12474</v>
      </c>
      <c r="D841" t="s">
        <v>10839</v>
      </c>
      <c r="E841" t="s">
        <v>10841</v>
      </c>
      <c r="G841" t="s">
        <v>10512</v>
      </c>
      <c r="H841">
        <v>1</v>
      </c>
      <c r="I841" t="s">
        <v>10944</v>
      </c>
      <c r="J841" t="s">
        <v>12473</v>
      </c>
      <c r="L841">
        <v>0</v>
      </c>
      <c r="M841">
        <v>160</v>
      </c>
      <c r="N841">
        <v>160</v>
      </c>
      <c r="O841">
        <v>160</v>
      </c>
      <c r="P841">
        <v>0</v>
      </c>
      <c r="T841">
        <v>160</v>
      </c>
      <c r="U841" s="17">
        <v>0</v>
      </c>
      <c r="V841" s="18">
        <v>0</v>
      </c>
    </row>
    <row r="842" spans="1:22" x14ac:dyDescent="0.2">
      <c r="A842" s="3" t="str">
        <f>_xlfn.XLOOKUP(FIN_STUDY_GROUP_INFECTION[[#This Row],[STUDY_GROUP_FK]],'splitting ID'!C:C,'splitting ID'!A:A)</f>
        <v>ISIA_2014</v>
      </c>
      <c r="B842" s="3" t="str">
        <f>_xlfn.XLOOKUP(FIN_STUDY_GROUP_INFECTION[[#This Row],[STUDY_GROUP_FK]],'splitting ID'!C:C,'splitting ID'!B:B)</f>
        <v>CON</v>
      </c>
      <c r="C842" t="s">
        <v>12474</v>
      </c>
      <c r="D842" t="s">
        <v>10858</v>
      </c>
      <c r="E842" t="s">
        <v>10859</v>
      </c>
      <c r="G842" t="s">
        <v>10512</v>
      </c>
      <c r="H842">
        <v>1</v>
      </c>
      <c r="I842" t="s">
        <v>10860</v>
      </c>
      <c r="J842" t="s">
        <v>10988</v>
      </c>
      <c r="L842">
        <v>3</v>
      </c>
      <c r="M842">
        <v>160</v>
      </c>
      <c r="N842">
        <v>160</v>
      </c>
      <c r="O842">
        <v>160</v>
      </c>
      <c r="P842">
        <v>1.9</v>
      </c>
      <c r="T842">
        <v>160</v>
      </c>
      <c r="U842" s="17">
        <v>1.88</v>
      </c>
      <c r="V842" s="18">
        <v>1.88</v>
      </c>
    </row>
    <row r="843" spans="1:22" x14ac:dyDescent="0.2">
      <c r="A843" s="3" t="str">
        <f>_xlfn.XLOOKUP(FIN_STUDY_GROUP_INFECTION[[#This Row],[STUDY_GROUP_FK]],'splitting ID'!C:C,'splitting ID'!A:A)</f>
        <v>ISIA_2014</v>
      </c>
      <c r="B843" s="3" t="str">
        <f>_xlfn.XLOOKUP(FIN_STUDY_GROUP_INFECTION[[#This Row],[STUDY_GROUP_FK]],'splitting ID'!C:C,'splitting ID'!B:B)</f>
        <v>CAS</v>
      </c>
      <c r="C843" t="s">
        <v>12472</v>
      </c>
      <c r="D843" t="s">
        <v>10858</v>
      </c>
      <c r="E843" t="s">
        <v>10859</v>
      </c>
      <c r="G843" t="s">
        <v>10512</v>
      </c>
      <c r="H843">
        <v>1</v>
      </c>
      <c r="I843" t="s">
        <v>10860</v>
      </c>
      <c r="J843" t="s">
        <v>10988</v>
      </c>
      <c r="L843">
        <v>15</v>
      </c>
      <c r="M843">
        <v>160</v>
      </c>
      <c r="N843">
        <v>160</v>
      </c>
      <c r="O843">
        <v>160</v>
      </c>
      <c r="P843">
        <v>9.4</v>
      </c>
      <c r="T843">
        <v>160</v>
      </c>
      <c r="U843" s="17">
        <v>9.3800000000000008</v>
      </c>
      <c r="V843" s="18">
        <v>9.3800000000000008</v>
      </c>
    </row>
    <row r="844" spans="1:22" x14ac:dyDescent="0.2">
      <c r="A844" s="3" t="str">
        <f>_xlfn.XLOOKUP(FIN_STUDY_GROUP_INFECTION[[#This Row],[STUDY_GROUP_FK]],'splitting ID'!C:C,'splitting ID'!A:A)</f>
        <v>ISLA_2021</v>
      </c>
      <c r="B844" s="3" t="str">
        <f>_xlfn.XLOOKUP(FIN_STUDY_GROUP_INFECTION[[#This Row],[STUDY_GROUP_FK]],'splitting ID'!C:C,'splitting ID'!B:B)</f>
        <v>ONE</v>
      </c>
      <c r="C844" t="s">
        <v>11477</v>
      </c>
      <c r="D844" t="s">
        <v>10835</v>
      </c>
      <c r="E844" t="s">
        <v>10872</v>
      </c>
      <c r="G844" t="s">
        <v>10606</v>
      </c>
      <c r="H844">
        <v>1</v>
      </c>
      <c r="I844" t="s">
        <v>10607</v>
      </c>
      <c r="J844" t="s">
        <v>11478</v>
      </c>
      <c r="L844">
        <v>17</v>
      </c>
      <c r="M844">
        <v>235</v>
      </c>
      <c r="N844">
        <v>235</v>
      </c>
      <c r="O844">
        <v>235</v>
      </c>
      <c r="P844">
        <v>7</v>
      </c>
      <c r="S844" t="s">
        <v>11479</v>
      </c>
      <c r="T844">
        <v>235</v>
      </c>
      <c r="U844" s="17">
        <v>7.23</v>
      </c>
      <c r="V844" s="18">
        <v>7.23</v>
      </c>
    </row>
    <row r="845" spans="1:22" x14ac:dyDescent="0.2">
      <c r="A845" s="3" t="str">
        <f>_xlfn.XLOOKUP(FIN_STUDY_GROUP_INFECTION[[#This Row],[STUDY_GROUP_FK]],'splitting ID'!C:C,'splitting ID'!A:A)</f>
        <v>ISLA_2021</v>
      </c>
      <c r="B845" s="3" t="str">
        <f>_xlfn.XLOOKUP(FIN_STUDY_GROUP_INFECTION[[#This Row],[STUDY_GROUP_FK]],'splitting ID'!C:C,'splitting ID'!B:B)</f>
        <v>ONE</v>
      </c>
      <c r="C845" t="s">
        <v>11477</v>
      </c>
      <c r="D845" t="s">
        <v>10839</v>
      </c>
      <c r="E845" t="s">
        <v>10872</v>
      </c>
      <c r="G845" t="s">
        <v>10606</v>
      </c>
      <c r="H845">
        <v>1</v>
      </c>
      <c r="I845" t="s">
        <v>10607</v>
      </c>
      <c r="J845" t="s">
        <v>11478</v>
      </c>
      <c r="L845">
        <v>17</v>
      </c>
      <c r="M845">
        <v>235</v>
      </c>
      <c r="N845">
        <v>235</v>
      </c>
      <c r="O845">
        <v>235</v>
      </c>
      <c r="P845">
        <v>7</v>
      </c>
      <c r="S845" t="s">
        <v>11479</v>
      </c>
      <c r="T845">
        <v>235</v>
      </c>
      <c r="U845" s="17">
        <v>7.23</v>
      </c>
      <c r="V845" s="18">
        <v>7.23</v>
      </c>
    </row>
    <row r="846" spans="1:22" x14ac:dyDescent="0.2">
      <c r="A846" s="3" t="str">
        <f>_xlfn.XLOOKUP(FIN_STUDY_GROUP_INFECTION[[#This Row],[STUDY_GROUP_FK]],'splitting ID'!C:C,'splitting ID'!A:A)</f>
        <v>ISMA_2024</v>
      </c>
      <c r="B846" s="3" t="str">
        <f>_xlfn.XLOOKUP(FIN_STUDY_GROUP_INFECTION[[#This Row],[STUDY_GROUP_FK]],'splitting ID'!C:C,'splitting ID'!B:B)</f>
        <v>ONE</v>
      </c>
      <c r="C846" t="s">
        <v>11056</v>
      </c>
      <c r="D846" t="s">
        <v>10858</v>
      </c>
      <c r="E846" t="s">
        <v>10859</v>
      </c>
      <c r="G846" t="s">
        <v>6970</v>
      </c>
      <c r="H846">
        <v>1</v>
      </c>
      <c r="I846" t="s">
        <v>10860</v>
      </c>
      <c r="J846" t="s">
        <v>11057</v>
      </c>
      <c r="L846">
        <v>24</v>
      </c>
      <c r="N846">
        <v>400</v>
      </c>
      <c r="O846">
        <v>400</v>
      </c>
      <c r="P846">
        <v>6</v>
      </c>
      <c r="T846">
        <v>400</v>
      </c>
      <c r="U846" s="17">
        <v>6</v>
      </c>
      <c r="V846" s="18">
        <v>6</v>
      </c>
    </row>
    <row r="847" spans="1:22" x14ac:dyDescent="0.2">
      <c r="A847" s="3" t="str">
        <f>_xlfn.XLOOKUP(FIN_STUDY_GROUP_INFECTION[[#This Row],[STUDY_GROUP_FK]],'splitting ID'!C:C,'splitting ID'!A:A)</f>
        <v>JAHA_2018</v>
      </c>
      <c r="B847" s="3" t="str">
        <f>_xlfn.XLOOKUP(FIN_STUDY_GROUP_INFECTION[[#This Row],[STUDY_GROUP_FK]],'splitting ID'!C:C,'splitting ID'!B:B)</f>
        <v>ONE</v>
      </c>
      <c r="C847" t="s">
        <v>12366</v>
      </c>
      <c r="D847" t="s">
        <v>12321</v>
      </c>
      <c r="E847" t="s">
        <v>10513</v>
      </c>
      <c r="G847" t="s">
        <v>10512</v>
      </c>
      <c r="H847">
        <v>1</v>
      </c>
      <c r="I847" t="s">
        <v>10882</v>
      </c>
      <c r="J847" t="s">
        <v>12367</v>
      </c>
      <c r="L847">
        <v>73</v>
      </c>
      <c r="N847">
        <v>464</v>
      </c>
      <c r="P847">
        <v>15.6</v>
      </c>
      <c r="T847">
        <v>464</v>
      </c>
      <c r="U847" s="17">
        <v>15.73</v>
      </c>
      <c r="V847" s="18">
        <v>15.6</v>
      </c>
    </row>
    <row r="848" spans="1:22" x14ac:dyDescent="0.2">
      <c r="A848" s="3" t="str">
        <f>_xlfn.XLOOKUP(FIN_STUDY_GROUP_INFECTION[[#This Row],[STUDY_GROUP_FK]],'splitting ID'!C:C,'splitting ID'!A:A)</f>
        <v>JALI_2024</v>
      </c>
      <c r="B848" s="3" t="str">
        <f>_xlfn.XLOOKUP(FIN_STUDY_GROUP_INFECTION[[#This Row],[STUDY_GROUP_FK]],'splitting ID'!C:C,'splitting ID'!B:B)</f>
        <v>ONE</v>
      </c>
      <c r="C848" t="s">
        <v>10674</v>
      </c>
      <c r="D848" t="s">
        <v>10839</v>
      </c>
      <c r="E848" t="s">
        <v>10872</v>
      </c>
      <c r="G848" t="s">
        <v>10606</v>
      </c>
      <c r="H848">
        <v>1</v>
      </c>
      <c r="I848" t="s">
        <v>10607</v>
      </c>
      <c r="J848" t="s">
        <v>11058</v>
      </c>
      <c r="L848">
        <v>6</v>
      </c>
      <c r="N848">
        <v>409</v>
      </c>
      <c r="O848">
        <v>409</v>
      </c>
      <c r="P848">
        <v>1.5</v>
      </c>
      <c r="T848">
        <v>409</v>
      </c>
      <c r="U848" s="17">
        <v>1.466992665</v>
      </c>
      <c r="V848" s="18">
        <v>1.47</v>
      </c>
    </row>
    <row r="849" spans="1:22" x14ac:dyDescent="0.2">
      <c r="A849" s="3" t="str">
        <f>_xlfn.XLOOKUP(FIN_STUDY_GROUP_INFECTION[[#This Row],[STUDY_GROUP_FK]],'splitting ID'!C:C,'splitting ID'!A:A)</f>
        <v>JALI_2024</v>
      </c>
      <c r="B849" s="3" t="str">
        <f>_xlfn.XLOOKUP(FIN_STUDY_GROUP_INFECTION[[#This Row],[STUDY_GROUP_FK]],'splitting ID'!C:C,'splitting ID'!B:B)</f>
        <v>ONE</v>
      </c>
      <c r="C849" t="s">
        <v>10674</v>
      </c>
      <c r="D849" t="s">
        <v>10835</v>
      </c>
      <c r="E849" t="s">
        <v>10854</v>
      </c>
      <c r="G849" t="s">
        <v>10512</v>
      </c>
      <c r="H849">
        <v>1</v>
      </c>
      <c r="I849" t="s">
        <v>10607</v>
      </c>
      <c r="J849" t="s">
        <v>11058</v>
      </c>
      <c r="L849">
        <v>10</v>
      </c>
      <c r="N849">
        <v>409</v>
      </c>
      <c r="O849">
        <v>409</v>
      </c>
      <c r="P849">
        <v>2.5</v>
      </c>
      <c r="T849">
        <v>409</v>
      </c>
      <c r="U849" s="17">
        <v>2.444987775</v>
      </c>
      <c r="V849" s="18">
        <v>2.44</v>
      </c>
    </row>
    <row r="850" spans="1:22" x14ac:dyDescent="0.2">
      <c r="A850" s="3" t="str">
        <f>_xlfn.XLOOKUP(FIN_STUDY_GROUP_INFECTION[[#This Row],[STUDY_GROUP_FK]],'splitting ID'!C:C,'splitting ID'!A:A)</f>
        <v>JALI_2024</v>
      </c>
      <c r="B850" s="3" t="str">
        <f>_xlfn.XLOOKUP(FIN_STUDY_GROUP_INFECTION[[#This Row],[STUDY_GROUP_FK]],'splitting ID'!C:C,'splitting ID'!B:B)</f>
        <v>ONE</v>
      </c>
      <c r="C850" t="s">
        <v>10674</v>
      </c>
      <c r="D850" t="s">
        <v>10835</v>
      </c>
      <c r="E850" t="s">
        <v>10872</v>
      </c>
      <c r="G850" t="s">
        <v>10606</v>
      </c>
      <c r="H850">
        <v>1</v>
      </c>
      <c r="I850" t="s">
        <v>10607</v>
      </c>
      <c r="J850" t="s">
        <v>11058</v>
      </c>
      <c r="L850">
        <v>19</v>
      </c>
      <c r="N850">
        <v>409</v>
      </c>
      <c r="O850">
        <v>409</v>
      </c>
      <c r="P850">
        <v>4.5999999999999996</v>
      </c>
      <c r="T850">
        <v>409</v>
      </c>
      <c r="U850" s="17">
        <v>4.6454767730000004</v>
      </c>
      <c r="V850" s="18">
        <v>4.6500000000000004</v>
      </c>
    </row>
    <row r="851" spans="1:22" x14ac:dyDescent="0.2">
      <c r="A851" s="3" t="str">
        <f>_xlfn.XLOOKUP(FIN_STUDY_GROUP_INFECTION[[#This Row],[STUDY_GROUP_FK]],'splitting ID'!C:C,'splitting ID'!A:A)</f>
        <v>JALI_2024</v>
      </c>
      <c r="B851" s="3" t="str">
        <f>_xlfn.XLOOKUP(FIN_STUDY_GROUP_INFECTION[[#This Row],[STUDY_GROUP_FK]],'splitting ID'!C:C,'splitting ID'!B:B)</f>
        <v>ONE</v>
      </c>
      <c r="C851" t="s">
        <v>10674</v>
      </c>
      <c r="D851" t="s">
        <v>10839</v>
      </c>
      <c r="E851" t="s">
        <v>10856</v>
      </c>
      <c r="G851" t="s">
        <v>10512</v>
      </c>
      <c r="H851">
        <v>1</v>
      </c>
      <c r="I851" t="s">
        <v>10607</v>
      </c>
      <c r="J851" t="s">
        <v>11058</v>
      </c>
      <c r="L851">
        <v>37</v>
      </c>
      <c r="N851">
        <v>409</v>
      </c>
      <c r="O851">
        <v>409</v>
      </c>
      <c r="P851">
        <v>9.9</v>
      </c>
      <c r="T851">
        <v>409</v>
      </c>
      <c r="U851" s="17">
        <v>9.0464547680000003</v>
      </c>
      <c r="V851" s="18">
        <v>9.0500000000000007</v>
      </c>
    </row>
    <row r="852" spans="1:22" x14ac:dyDescent="0.2">
      <c r="A852" s="3" t="str">
        <f>_xlfn.XLOOKUP(FIN_STUDY_GROUP_INFECTION[[#This Row],[STUDY_GROUP_FK]],'splitting ID'!C:C,'splitting ID'!A:A)</f>
        <v>JALI_2024</v>
      </c>
      <c r="B852" s="3" t="str">
        <f>_xlfn.XLOOKUP(FIN_STUDY_GROUP_INFECTION[[#This Row],[STUDY_GROUP_FK]],'splitting ID'!C:C,'splitting ID'!B:B)</f>
        <v>ONE</v>
      </c>
      <c r="C852" t="s">
        <v>10674</v>
      </c>
      <c r="D852" t="s">
        <v>10839</v>
      </c>
      <c r="E852" t="s">
        <v>10854</v>
      </c>
      <c r="G852" t="s">
        <v>10512</v>
      </c>
      <c r="H852">
        <v>1</v>
      </c>
      <c r="I852" t="s">
        <v>10607</v>
      </c>
      <c r="J852" t="s">
        <v>11058</v>
      </c>
      <c r="L852">
        <v>39</v>
      </c>
      <c r="N852">
        <v>409</v>
      </c>
      <c r="O852">
        <v>409</v>
      </c>
      <c r="P852">
        <v>9.6</v>
      </c>
      <c r="T852">
        <v>409</v>
      </c>
      <c r="U852" s="17">
        <v>9.5354523229999995</v>
      </c>
      <c r="V852" s="18">
        <v>9.5399999999999991</v>
      </c>
    </row>
    <row r="853" spans="1:22" x14ac:dyDescent="0.2">
      <c r="A853" s="3" t="str">
        <f>_xlfn.XLOOKUP(FIN_STUDY_GROUP_INFECTION[[#This Row],[STUDY_GROUP_FK]],'splitting ID'!C:C,'splitting ID'!A:A)</f>
        <v>JALI_2024</v>
      </c>
      <c r="B853" s="3" t="str">
        <f>_xlfn.XLOOKUP(FIN_STUDY_GROUP_INFECTION[[#This Row],[STUDY_GROUP_FK]],'splitting ID'!C:C,'splitting ID'!B:B)</f>
        <v>ONE</v>
      </c>
      <c r="C853" t="s">
        <v>10674</v>
      </c>
      <c r="D853" t="s">
        <v>10835</v>
      </c>
      <c r="E853" t="s">
        <v>10856</v>
      </c>
      <c r="G853" t="s">
        <v>10512</v>
      </c>
      <c r="H853">
        <v>1</v>
      </c>
      <c r="I853" t="s">
        <v>10607</v>
      </c>
      <c r="J853" t="s">
        <v>11058</v>
      </c>
      <c r="L853">
        <v>48</v>
      </c>
      <c r="N853">
        <v>409</v>
      </c>
      <c r="O853">
        <v>409</v>
      </c>
      <c r="P853">
        <v>12.8</v>
      </c>
      <c r="S853" t="s">
        <v>11059</v>
      </c>
      <c r="T853">
        <v>409</v>
      </c>
      <c r="U853" s="17">
        <v>11.73594132</v>
      </c>
      <c r="V853" s="18">
        <v>11.74</v>
      </c>
    </row>
    <row r="854" spans="1:22" x14ac:dyDescent="0.2">
      <c r="A854" s="3" t="str">
        <f>_xlfn.XLOOKUP(FIN_STUDY_GROUP_INFECTION[[#This Row],[STUDY_GROUP_FK]],'splitting ID'!C:C,'splitting ID'!A:A)</f>
        <v>JALK_2014</v>
      </c>
      <c r="B854" s="3" t="str">
        <f>_xlfn.XLOOKUP(FIN_STUDY_GROUP_INFECTION[[#This Row],[STUDY_GROUP_FK]],'splitting ID'!C:C,'splitting ID'!B:B)</f>
        <v>ONE</v>
      </c>
      <c r="C854" t="s">
        <v>12648</v>
      </c>
      <c r="D854" t="s">
        <v>10835</v>
      </c>
      <c r="E854" t="s">
        <v>10851</v>
      </c>
      <c r="G854" t="s">
        <v>10512</v>
      </c>
      <c r="H854">
        <v>1</v>
      </c>
      <c r="I854" t="s">
        <v>10619</v>
      </c>
      <c r="J854" t="s">
        <v>12649</v>
      </c>
      <c r="L854">
        <v>33</v>
      </c>
      <c r="M854">
        <v>276</v>
      </c>
      <c r="N854">
        <v>276</v>
      </c>
      <c r="O854">
        <v>276</v>
      </c>
      <c r="P854">
        <v>12</v>
      </c>
      <c r="Q854">
        <v>8.1</v>
      </c>
      <c r="R854">
        <v>15.7</v>
      </c>
      <c r="T854">
        <v>276</v>
      </c>
      <c r="U854" s="17">
        <v>11.96</v>
      </c>
      <c r="V854" s="18">
        <v>11.96</v>
      </c>
    </row>
    <row r="855" spans="1:22" x14ac:dyDescent="0.2">
      <c r="A855" s="3" t="str">
        <f>_xlfn.XLOOKUP(FIN_STUDY_GROUP_INFECTION[[#This Row],[STUDY_GROUP_FK]],'splitting ID'!C:C,'splitting ID'!A:A)</f>
        <v>JARO_2023</v>
      </c>
      <c r="B855" s="3" t="str">
        <f>_xlfn.XLOOKUP(FIN_STUDY_GROUP_INFECTION[[#This Row],[STUDY_GROUP_FK]],'splitting ID'!C:C,'splitting ID'!B:B)</f>
        <v>MAL</v>
      </c>
      <c r="C855" t="s">
        <v>11063</v>
      </c>
      <c r="D855" t="s">
        <v>10858</v>
      </c>
      <c r="E855" t="s">
        <v>10872</v>
      </c>
      <c r="G855" t="s">
        <v>10606</v>
      </c>
      <c r="H855">
        <v>1</v>
      </c>
      <c r="I855" t="s">
        <v>10607</v>
      </c>
      <c r="J855" t="s">
        <v>11061</v>
      </c>
      <c r="L855">
        <v>2</v>
      </c>
      <c r="N855">
        <v>386</v>
      </c>
      <c r="O855">
        <v>387</v>
      </c>
      <c r="P855">
        <v>0.7</v>
      </c>
      <c r="Q855">
        <v>0.4</v>
      </c>
      <c r="R855">
        <v>1.3</v>
      </c>
      <c r="S855" t="s">
        <v>11027</v>
      </c>
      <c r="T855">
        <v>386</v>
      </c>
      <c r="U855" s="17">
        <v>0.51813471499999997</v>
      </c>
      <c r="V855" s="18">
        <v>0.7</v>
      </c>
    </row>
    <row r="856" spans="1:22" x14ac:dyDescent="0.2">
      <c r="A856" s="3" t="str">
        <f>_xlfn.XLOOKUP(FIN_STUDY_GROUP_INFECTION[[#This Row],[STUDY_GROUP_FK]],'splitting ID'!C:C,'splitting ID'!A:A)</f>
        <v>JARO_2023</v>
      </c>
      <c r="B856" s="3" t="str">
        <f>_xlfn.XLOOKUP(FIN_STUDY_GROUP_INFECTION[[#This Row],[STUDY_GROUP_FK]],'splitting ID'!C:C,'splitting ID'!B:B)</f>
        <v>MAL</v>
      </c>
      <c r="C856" t="s">
        <v>11063</v>
      </c>
      <c r="D856" t="s">
        <v>10839</v>
      </c>
      <c r="E856" t="s">
        <v>10872</v>
      </c>
      <c r="G856" t="s">
        <v>10606</v>
      </c>
      <c r="H856">
        <v>1</v>
      </c>
      <c r="I856" t="s">
        <v>10607</v>
      </c>
      <c r="J856" t="s">
        <v>11061</v>
      </c>
      <c r="L856">
        <v>13</v>
      </c>
      <c r="N856">
        <v>386</v>
      </c>
      <c r="O856">
        <v>387</v>
      </c>
      <c r="P856">
        <v>4.5999999999999996</v>
      </c>
      <c r="Q856">
        <v>3.6</v>
      </c>
      <c r="R856">
        <v>5.8</v>
      </c>
      <c r="S856" t="s">
        <v>11027</v>
      </c>
      <c r="T856">
        <v>386</v>
      </c>
      <c r="U856" s="17">
        <v>3.3678756480000001</v>
      </c>
      <c r="V856" s="18">
        <v>4.5999999999999996</v>
      </c>
    </row>
    <row r="857" spans="1:22" x14ac:dyDescent="0.2">
      <c r="A857" s="3" t="str">
        <f>_xlfn.XLOOKUP(FIN_STUDY_GROUP_INFECTION[[#This Row],[STUDY_GROUP_FK]],'splitting ID'!C:C,'splitting ID'!A:A)</f>
        <v>JARO_2023</v>
      </c>
      <c r="B857" s="3" t="str">
        <f>_xlfn.XLOOKUP(FIN_STUDY_GROUP_INFECTION[[#This Row],[STUDY_GROUP_FK]],'splitting ID'!C:C,'splitting ID'!B:B)</f>
        <v>FEM</v>
      </c>
      <c r="C857" t="s">
        <v>11060</v>
      </c>
      <c r="D857" t="s">
        <v>10839</v>
      </c>
      <c r="E857" t="s">
        <v>10859</v>
      </c>
      <c r="G857" t="s">
        <v>10606</v>
      </c>
      <c r="H857">
        <v>1</v>
      </c>
      <c r="I857" t="s">
        <v>10607</v>
      </c>
      <c r="J857" t="s">
        <v>11061</v>
      </c>
      <c r="L857">
        <v>24</v>
      </c>
      <c r="N857">
        <v>414</v>
      </c>
      <c r="O857">
        <v>427</v>
      </c>
      <c r="P857">
        <v>5.3</v>
      </c>
      <c r="Q857">
        <v>4.3</v>
      </c>
      <c r="R857">
        <v>6.6</v>
      </c>
      <c r="S857" t="s">
        <v>11062</v>
      </c>
      <c r="T857">
        <v>414</v>
      </c>
      <c r="U857" s="17">
        <v>5.7971014490000004</v>
      </c>
      <c r="V857" s="18">
        <v>5.3</v>
      </c>
    </row>
    <row r="858" spans="1:22" x14ac:dyDescent="0.2">
      <c r="A858" s="3" t="str">
        <f>_xlfn.XLOOKUP(FIN_STUDY_GROUP_INFECTION[[#This Row],[STUDY_GROUP_FK]],'splitting ID'!C:C,'splitting ID'!A:A)</f>
        <v>JARO_2023</v>
      </c>
      <c r="B858" s="3" t="str">
        <f>_xlfn.XLOOKUP(FIN_STUDY_GROUP_INFECTION[[#This Row],[STUDY_GROUP_FK]],'splitting ID'!C:C,'splitting ID'!B:B)</f>
        <v>FEM</v>
      </c>
      <c r="C858" t="s">
        <v>11060</v>
      </c>
      <c r="D858" t="s">
        <v>10858</v>
      </c>
      <c r="E858" t="s">
        <v>10859</v>
      </c>
      <c r="G858" t="s">
        <v>10606</v>
      </c>
      <c r="H858">
        <v>1</v>
      </c>
      <c r="I858" t="s">
        <v>10607</v>
      </c>
      <c r="J858" t="s">
        <v>11061</v>
      </c>
      <c r="L858">
        <v>33</v>
      </c>
      <c r="N858">
        <v>425</v>
      </c>
      <c r="O858">
        <v>427</v>
      </c>
      <c r="P858">
        <v>10.1</v>
      </c>
      <c r="Q858">
        <v>8.6</v>
      </c>
      <c r="R858">
        <v>11.7</v>
      </c>
      <c r="S858" t="s">
        <v>11062</v>
      </c>
      <c r="T858">
        <v>425</v>
      </c>
      <c r="U858" s="17">
        <v>7.7647058820000003</v>
      </c>
      <c r="V858" s="18">
        <v>10.1</v>
      </c>
    </row>
    <row r="859" spans="1:22" x14ac:dyDescent="0.2">
      <c r="A859" s="3" t="str">
        <f>_xlfn.XLOOKUP(FIN_STUDY_GROUP_INFECTION[[#This Row],[STUDY_GROUP_FK]],'splitting ID'!C:C,'splitting ID'!A:A)</f>
        <v>JARO_2023</v>
      </c>
      <c r="B859" s="3" t="str">
        <f>_xlfn.XLOOKUP(FIN_STUDY_GROUP_INFECTION[[#This Row],[STUDY_GROUP_FK]],'splitting ID'!C:C,'splitting ID'!B:B)</f>
        <v>MAL</v>
      </c>
      <c r="C859" t="s">
        <v>11063</v>
      </c>
      <c r="D859" t="s">
        <v>10835</v>
      </c>
      <c r="E859" t="s">
        <v>10872</v>
      </c>
      <c r="G859" t="s">
        <v>10606</v>
      </c>
      <c r="H859">
        <v>1</v>
      </c>
      <c r="I859" t="s">
        <v>10607</v>
      </c>
      <c r="J859" t="s">
        <v>11061</v>
      </c>
      <c r="L859">
        <v>53</v>
      </c>
      <c r="N859">
        <v>386</v>
      </c>
      <c r="O859">
        <v>387</v>
      </c>
      <c r="P859">
        <v>14.7</v>
      </c>
      <c r="Q859">
        <v>13</v>
      </c>
      <c r="R859">
        <v>16.600000000000001</v>
      </c>
      <c r="S859" t="s">
        <v>11027</v>
      </c>
      <c r="T859">
        <v>386</v>
      </c>
      <c r="U859" s="17">
        <v>13.730569947999999</v>
      </c>
      <c r="V859" s="18">
        <v>14.7</v>
      </c>
    </row>
    <row r="860" spans="1:22" x14ac:dyDescent="0.2">
      <c r="A860" s="3" t="str">
        <f>_xlfn.XLOOKUP(FIN_STUDY_GROUP_INFECTION[[#This Row],[STUDY_GROUP_FK]],'splitting ID'!C:C,'splitting ID'!A:A)</f>
        <v>JARO_2023</v>
      </c>
      <c r="B860" s="3" t="str">
        <f>_xlfn.XLOOKUP(FIN_STUDY_GROUP_INFECTION[[#This Row],[STUDY_GROUP_FK]],'splitting ID'!C:C,'splitting ID'!B:B)</f>
        <v>FEM</v>
      </c>
      <c r="C860" t="s">
        <v>11060</v>
      </c>
      <c r="D860" t="s">
        <v>10835</v>
      </c>
      <c r="E860" t="s">
        <v>10859</v>
      </c>
      <c r="G860" t="s">
        <v>10606</v>
      </c>
      <c r="H860">
        <v>1</v>
      </c>
      <c r="I860" t="s">
        <v>10607</v>
      </c>
      <c r="J860" t="s">
        <v>11061</v>
      </c>
      <c r="L860">
        <v>90</v>
      </c>
      <c r="N860">
        <v>414</v>
      </c>
      <c r="O860">
        <v>427</v>
      </c>
      <c r="P860">
        <v>21</v>
      </c>
      <c r="Q860">
        <v>19</v>
      </c>
      <c r="R860">
        <v>23.2</v>
      </c>
      <c r="S860" t="s">
        <v>11062</v>
      </c>
      <c r="T860">
        <v>414</v>
      </c>
      <c r="U860" s="17">
        <v>21.739130435</v>
      </c>
      <c r="V860" s="18">
        <v>21</v>
      </c>
    </row>
    <row r="861" spans="1:22" x14ac:dyDescent="0.2">
      <c r="A861" s="3" t="str">
        <f>_xlfn.XLOOKUP(FIN_STUDY_GROUP_INFECTION[[#This Row],[STUDY_GROUP_FK]],'splitting ID'!C:C,'splitting ID'!A:A)</f>
        <v>JARO_2025a</v>
      </c>
      <c r="B861" s="3" t="str">
        <f>_xlfn.XLOOKUP(FIN_STUDY_GROUP_INFECTION[[#This Row],[STUDY_GROUP_FK]],'splitting ID'!C:C,'splitting ID'!B:B)</f>
        <v>ONE</v>
      </c>
      <c r="C861" t="s">
        <v>12475</v>
      </c>
      <c r="D861" t="s">
        <v>10835</v>
      </c>
      <c r="E861" t="s">
        <v>10859</v>
      </c>
      <c r="G861" t="s">
        <v>10606</v>
      </c>
      <c r="H861">
        <v>1</v>
      </c>
      <c r="I861" t="s">
        <v>10607</v>
      </c>
      <c r="J861" t="s">
        <v>12476</v>
      </c>
      <c r="M861">
        <v>117</v>
      </c>
      <c r="N861">
        <v>117</v>
      </c>
      <c r="O861">
        <v>125</v>
      </c>
      <c r="P861">
        <v>21.4</v>
      </c>
      <c r="S861" t="s">
        <v>10614</v>
      </c>
      <c r="T861">
        <v>117</v>
      </c>
      <c r="U861" s="17"/>
      <c r="V861" s="18">
        <v>21.4</v>
      </c>
    </row>
    <row r="862" spans="1:22" x14ac:dyDescent="0.2">
      <c r="A862" s="3" t="str">
        <f>_xlfn.XLOOKUP(FIN_STUDY_GROUP_INFECTION[[#This Row],[STUDY_GROUP_FK]],'splitting ID'!C:C,'splitting ID'!A:A)</f>
        <v>JARO_2025a</v>
      </c>
      <c r="B862" s="3" t="str">
        <f>_xlfn.XLOOKUP(FIN_STUDY_GROUP_INFECTION[[#This Row],[STUDY_GROUP_FK]],'splitting ID'!C:C,'splitting ID'!B:B)</f>
        <v>ONE</v>
      </c>
      <c r="C862" t="s">
        <v>12475</v>
      </c>
      <c r="D862" t="s">
        <v>10839</v>
      </c>
      <c r="E862" t="s">
        <v>10859</v>
      </c>
      <c r="G862" t="s">
        <v>10606</v>
      </c>
      <c r="H862">
        <v>1</v>
      </c>
      <c r="I862" t="s">
        <v>10607</v>
      </c>
      <c r="J862" t="s">
        <v>12476</v>
      </c>
      <c r="M862">
        <v>117</v>
      </c>
      <c r="N862">
        <v>117</v>
      </c>
      <c r="O862">
        <v>125</v>
      </c>
      <c r="P862">
        <v>7.7</v>
      </c>
      <c r="S862" t="s">
        <v>10614</v>
      </c>
      <c r="T862">
        <v>117</v>
      </c>
      <c r="U862" s="17"/>
      <c r="V862" s="18">
        <v>7.7</v>
      </c>
    </row>
    <row r="863" spans="1:22" x14ac:dyDescent="0.2">
      <c r="A863" s="3" t="str">
        <f>_xlfn.XLOOKUP(FIN_STUDY_GROUP_INFECTION[[#This Row],[STUDY_GROUP_FK]],'splitting ID'!C:C,'splitting ID'!A:A)</f>
        <v>JARO_2025a</v>
      </c>
      <c r="B863" s="3" t="str">
        <f>_xlfn.XLOOKUP(FIN_STUDY_GROUP_INFECTION[[#This Row],[STUDY_GROUP_FK]],'splitting ID'!C:C,'splitting ID'!B:B)</f>
        <v>ONE</v>
      </c>
      <c r="C863" t="s">
        <v>12475</v>
      </c>
      <c r="D863" t="s">
        <v>10858</v>
      </c>
      <c r="E863" t="s">
        <v>10859</v>
      </c>
      <c r="G863" t="s">
        <v>10606</v>
      </c>
      <c r="H863">
        <v>1</v>
      </c>
      <c r="I863" t="s">
        <v>10607</v>
      </c>
      <c r="J863" t="s">
        <v>12476</v>
      </c>
      <c r="M863">
        <v>117</v>
      </c>
      <c r="N863">
        <v>117</v>
      </c>
      <c r="O863">
        <v>125</v>
      </c>
      <c r="P863">
        <v>4.3</v>
      </c>
      <c r="S863" t="s">
        <v>10614</v>
      </c>
      <c r="T863">
        <v>117</v>
      </c>
      <c r="U863" s="17"/>
      <c r="V863" s="18">
        <v>4.3</v>
      </c>
    </row>
    <row r="864" spans="1:22" x14ac:dyDescent="0.2">
      <c r="A864" s="3" t="str">
        <f>_xlfn.XLOOKUP(FIN_STUDY_GROUP_INFECTION[[#This Row],[STUDY_GROUP_FK]],'splitting ID'!C:C,'splitting ID'!A:A)</f>
        <v>JARY_2021</v>
      </c>
      <c r="B864" s="3" t="str">
        <f>_xlfn.XLOOKUP(FIN_STUDY_GROUP_INFECTION[[#This Row],[STUDY_GROUP_FK]],'splitting ID'!C:C,'splitting ID'!B:B)</f>
        <v>ONE</v>
      </c>
      <c r="C864" t="s">
        <v>11480</v>
      </c>
      <c r="D864" t="s">
        <v>10839</v>
      </c>
      <c r="E864" t="s">
        <v>10836</v>
      </c>
      <c r="G864" t="s">
        <v>10512</v>
      </c>
      <c r="H864">
        <v>1</v>
      </c>
      <c r="I864" t="s">
        <v>10607</v>
      </c>
      <c r="J864" t="s">
        <v>11481</v>
      </c>
      <c r="L864">
        <v>2</v>
      </c>
      <c r="M864">
        <v>144</v>
      </c>
      <c r="N864">
        <v>144</v>
      </c>
      <c r="O864">
        <v>144</v>
      </c>
      <c r="P864">
        <v>1</v>
      </c>
      <c r="T864">
        <v>144</v>
      </c>
      <c r="U864" s="17">
        <v>1.39</v>
      </c>
      <c r="V864" s="18">
        <v>1.39</v>
      </c>
    </row>
    <row r="865" spans="1:22" x14ac:dyDescent="0.2">
      <c r="A865" s="3" t="str">
        <f>_xlfn.XLOOKUP(FIN_STUDY_GROUP_INFECTION[[#This Row],[STUDY_GROUP_FK]],'splitting ID'!C:C,'splitting ID'!A:A)</f>
        <v>JARY_2021</v>
      </c>
      <c r="B865" s="3" t="str">
        <f>_xlfn.XLOOKUP(FIN_STUDY_GROUP_INFECTION[[#This Row],[STUDY_GROUP_FK]],'splitting ID'!C:C,'splitting ID'!B:B)</f>
        <v>ONE</v>
      </c>
      <c r="C865" t="s">
        <v>11480</v>
      </c>
      <c r="D865" t="s">
        <v>10835</v>
      </c>
      <c r="E865" t="s">
        <v>10836</v>
      </c>
      <c r="G865" t="s">
        <v>10512</v>
      </c>
      <c r="H865">
        <v>1</v>
      </c>
      <c r="I865" t="s">
        <v>10607</v>
      </c>
      <c r="J865" t="s">
        <v>11481</v>
      </c>
      <c r="L865">
        <v>6</v>
      </c>
      <c r="M865">
        <v>144</v>
      </c>
      <c r="N865">
        <v>144</v>
      </c>
      <c r="O865">
        <v>144</v>
      </c>
      <c r="P865">
        <v>4</v>
      </c>
      <c r="T865">
        <v>144</v>
      </c>
      <c r="U865" s="17">
        <v>4.17</v>
      </c>
      <c r="V865" s="18">
        <v>4.17</v>
      </c>
    </row>
    <row r="866" spans="1:22" x14ac:dyDescent="0.2">
      <c r="A866" s="3" t="str">
        <f>_xlfn.XLOOKUP(FIN_STUDY_GROUP_INFECTION[[#This Row],[STUDY_GROUP_FK]],'splitting ID'!C:C,'splitting ID'!A:A)</f>
        <v>JARY_2021</v>
      </c>
      <c r="B866" s="3" t="str">
        <f>_xlfn.XLOOKUP(FIN_STUDY_GROUP_INFECTION[[#This Row],[STUDY_GROUP_FK]],'splitting ID'!C:C,'splitting ID'!B:B)</f>
        <v>ONE</v>
      </c>
      <c r="C866" t="s">
        <v>11480</v>
      </c>
      <c r="D866" t="s">
        <v>10858</v>
      </c>
      <c r="E866" t="s">
        <v>10836</v>
      </c>
      <c r="G866" t="s">
        <v>10512</v>
      </c>
      <c r="H866">
        <v>1</v>
      </c>
      <c r="I866" t="s">
        <v>10607</v>
      </c>
      <c r="J866" t="s">
        <v>11481</v>
      </c>
      <c r="L866">
        <v>10</v>
      </c>
      <c r="M866">
        <v>144</v>
      </c>
      <c r="N866">
        <v>144</v>
      </c>
      <c r="O866">
        <v>144</v>
      </c>
      <c r="P866">
        <v>7</v>
      </c>
      <c r="T866">
        <v>144</v>
      </c>
      <c r="U866" s="17">
        <v>6.94</v>
      </c>
      <c r="V866" s="18">
        <v>6.94</v>
      </c>
    </row>
    <row r="867" spans="1:22" x14ac:dyDescent="0.2">
      <c r="A867" s="3" t="str">
        <f>_xlfn.XLOOKUP(FIN_STUDY_GROUP_INFECTION[[#This Row],[STUDY_GROUP_FK]],'splitting ID'!C:C,'splitting ID'!A:A)</f>
        <v>JAVA_2018</v>
      </c>
      <c r="B867" s="3" t="str">
        <f>_xlfn.XLOOKUP(FIN_STUDY_GROUP_INFECTION[[#This Row],[STUDY_GROUP_FK]],'splitting ID'!C:C,'splitting ID'!B:B)</f>
        <v>ONE</v>
      </c>
      <c r="C867" t="s">
        <v>11829</v>
      </c>
      <c r="D867" t="s">
        <v>10835</v>
      </c>
      <c r="E867" t="s">
        <v>10841</v>
      </c>
      <c r="G867" t="s">
        <v>10512</v>
      </c>
      <c r="H867">
        <v>1</v>
      </c>
      <c r="I867" t="s">
        <v>10619</v>
      </c>
      <c r="J867" t="s">
        <v>11830</v>
      </c>
      <c r="L867">
        <v>31</v>
      </c>
      <c r="M867">
        <v>248</v>
      </c>
      <c r="N867">
        <v>248</v>
      </c>
      <c r="O867">
        <v>248</v>
      </c>
      <c r="P867">
        <v>12.5</v>
      </c>
      <c r="T867">
        <v>248</v>
      </c>
      <c r="U867" s="17">
        <v>12.5</v>
      </c>
      <c r="V867" s="18">
        <v>12.5</v>
      </c>
    </row>
    <row r="868" spans="1:22" x14ac:dyDescent="0.2">
      <c r="A868" s="3" t="str">
        <f>_xlfn.XLOOKUP(FIN_STUDY_GROUP_INFECTION[[#This Row],[STUDY_GROUP_FK]],'splitting ID'!C:C,'splitting ID'!A:A)</f>
        <v>JEAN_2020</v>
      </c>
      <c r="B868" s="3" t="str">
        <f>_xlfn.XLOOKUP(FIN_STUDY_GROUP_INFECTION[[#This Row],[STUDY_GROUP_FK]],'splitting ID'!C:C,'splitting ID'!B:B)</f>
        <v>ONE</v>
      </c>
      <c r="C868" t="s">
        <v>11577</v>
      </c>
      <c r="D868" t="s">
        <v>10835</v>
      </c>
      <c r="E868" t="s">
        <v>10872</v>
      </c>
      <c r="G868" t="s">
        <v>10606</v>
      </c>
      <c r="H868">
        <v>1</v>
      </c>
      <c r="I868" t="s">
        <v>10607</v>
      </c>
      <c r="J868" t="s">
        <v>11523</v>
      </c>
      <c r="L868">
        <v>8</v>
      </c>
      <c r="M868">
        <v>216</v>
      </c>
      <c r="N868">
        <v>216</v>
      </c>
      <c r="O868">
        <v>216</v>
      </c>
      <c r="S868" t="s">
        <v>11579</v>
      </c>
      <c r="T868">
        <v>216</v>
      </c>
      <c r="U868" s="17">
        <v>3.7</v>
      </c>
      <c r="V868" s="18">
        <v>0.7</v>
      </c>
    </row>
    <row r="869" spans="1:22" x14ac:dyDescent="0.2">
      <c r="A869" s="3" t="str">
        <f>_xlfn.XLOOKUP(FIN_STUDY_GROUP_INFECTION[[#This Row],[STUDY_GROUP_FK]],'splitting ID'!C:C,'splitting ID'!A:A)</f>
        <v>JEAN_2020</v>
      </c>
      <c r="B869" s="3" t="str">
        <f>_xlfn.XLOOKUP(FIN_STUDY_GROUP_INFECTION[[#This Row],[STUDY_GROUP_FK]],'splitting ID'!C:C,'splitting ID'!B:B)</f>
        <v>ONE</v>
      </c>
      <c r="C869" t="s">
        <v>11577</v>
      </c>
      <c r="D869" t="s">
        <v>10839</v>
      </c>
      <c r="E869" t="s">
        <v>10872</v>
      </c>
      <c r="G869" t="s">
        <v>10606</v>
      </c>
      <c r="H869">
        <v>1</v>
      </c>
      <c r="I869" t="s">
        <v>10607</v>
      </c>
      <c r="J869" t="s">
        <v>11523</v>
      </c>
      <c r="L869">
        <v>12</v>
      </c>
      <c r="M869">
        <v>216</v>
      </c>
      <c r="N869">
        <v>216</v>
      </c>
      <c r="O869">
        <v>216</v>
      </c>
      <c r="S869" t="s">
        <v>11580</v>
      </c>
      <c r="T869">
        <v>216</v>
      </c>
      <c r="U869" s="17">
        <v>5.56</v>
      </c>
      <c r="V869" s="18">
        <v>5.56</v>
      </c>
    </row>
    <row r="870" spans="1:22" x14ac:dyDescent="0.2">
      <c r="A870" s="3" t="str">
        <f>_xlfn.XLOOKUP(FIN_STUDY_GROUP_INFECTION[[#This Row],[STUDY_GROUP_FK]],'splitting ID'!C:C,'splitting ID'!A:A)</f>
        <v>JEAN_2020</v>
      </c>
      <c r="B870" s="3" t="str">
        <f>_xlfn.XLOOKUP(FIN_STUDY_GROUP_INFECTION[[#This Row],[STUDY_GROUP_FK]],'splitting ID'!C:C,'splitting ID'!B:B)</f>
        <v>ONE</v>
      </c>
      <c r="C870" t="s">
        <v>11577</v>
      </c>
      <c r="D870" t="s">
        <v>10835</v>
      </c>
      <c r="E870" t="s">
        <v>10856</v>
      </c>
      <c r="G870" t="s">
        <v>10512</v>
      </c>
      <c r="H870">
        <v>1</v>
      </c>
      <c r="I870" t="s">
        <v>10607</v>
      </c>
      <c r="J870" t="s">
        <v>11523</v>
      </c>
      <c r="L870">
        <v>17</v>
      </c>
      <c r="M870">
        <v>216</v>
      </c>
      <c r="N870">
        <v>216</v>
      </c>
      <c r="O870">
        <v>216</v>
      </c>
      <c r="S870" t="s">
        <v>11579</v>
      </c>
      <c r="T870">
        <v>216</v>
      </c>
      <c r="U870" s="17">
        <v>7.87</v>
      </c>
      <c r="V870" s="18">
        <v>7.87</v>
      </c>
    </row>
    <row r="871" spans="1:22" x14ac:dyDescent="0.2">
      <c r="A871" s="3" t="str">
        <f>_xlfn.XLOOKUP(FIN_STUDY_GROUP_INFECTION[[#This Row],[STUDY_GROUP_FK]],'splitting ID'!C:C,'splitting ID'!A:A)</f>
        <v>JEAN_2020</v>
      </c>
      <c r="B871" s="3" t="str">
        <f>_xlfn.XLOOKUP(FIN_STUDY_GROUP_INFECTION[[#This Row],[STUDY_GROUP_FK]],'splitting ID'!C:C,'splitting ID'!B:B)</f>
        <v>ONE</v>
      </c>
      <c r="C871" t="s">
        <v>11577</v>
      </c>
      <c r="D871" t="s">
        <v>10835</v>
      </c>
      <c r="E871" t="s">
        <v>7784</v>
      </c>
      <c r="F871" t="s">
        <v>11578</v>
      </c>
      <c r="G871" t="s">
        <v>6983</v>
      </c>
      <c r="H871">
        <v>1</v>
      </c>
      <c r="I871" t="s">
        <v>10607</v>
      </c>
      <c r="J871" t="s">
        <v>11523</v>
      </c>
      <c r="L871">
        <v>24</v>
      </c>
      <c r="M871">
        <v>216</v>
      </c>
      <c r="N871">
        <v>216</v>
      </c>
      <c r="O871">
        <v>216</v>
      </c>
      <c r="P871">
        <v>11.1</v>
      </c>
      <c r="T871">
        <v>216</v>
      </c>
      <c r="U871" s="17">
        <v>11.11</v>
      </c>
      <c r="V871" s="18">
        <v>11.12</v>
      </c>
    </row>
    <row r="872" spans="1:22" x14ac:dyDescent="0.2">
      <c r="A872" s="3" t="str">
        <f>_xlfn.XLOOKUP(FIN_STUDY_GROUP_INFECTION[[#This Row],[STUDY_GROUP_FK]],'splitting ID'!C:C,'splitting ID'!A:A)</f>
        <v>JEAN_2020</v>
      </c>
      <c r="B872" s="3" t="str">
        <f>_xlfn.XLOOKUP(FIN_STUDY_GROUP_INFECTION[[#This Row],[STUDY_GROUP_FK]],'splitting ID'!C:C,'splitting ID'!B:B)</f>
        <v>ONE</v>
      </c>
      <c r="C872" t="s">
        <v>11577</v>
      </c>
      <c r="D872" t="s">
        <v>10839</v>
      </c>
      <c r="E872" t="s">
        <v>10856</v>
      </c>
      <c r="G872" t="s">
        <v>10512</v>
      </c>
      <c r="H872">
        <v>1</v>
      </c>
      <c r="I872" t="s">
        <v>10607</v>
      </c>
      <c r="J872" t="s">
        <v>11523</v>
      </c>
      <c r="L872">
        <v>25</v>
      </c>
      <c r="M872">
        <v>216</v>
      </c>
      <c r="N872">
        <v>216</v>
      </c>
      <c r="O872">
        <v>216</v>
      </c>
      <c r="S872" t="s">
        <v>11580</v>
      </c>
      <c r="T872">
        <v>216</v>
      </c>
      <c r="U872" s="17">
        <v>11.57</v>
      </c>
      <c r="V872" s="18">
        <v>11.57</v>
      </c>
    </row>
    <row r="873" spans="1:22" x14ac:dyDescent="0.2">
      <c r="A873" s="3" t="str">
        <f>_xlfn.XLOOKUP(FIN_STUDY_GROUP_INFECTION[[#This Row],[STUDY_GROUP_FK]],'splitting ID'!C:C,'splitting ID'!A:A)</f>
        <v>JEAN_2020</v>
      </c>
      <c r="B873" s="3" t="str">
        <f>_xlfn.XLOOKUP(FIN_STUDY_GROUP_INFECTION[[#This Row],[STUDY_GROUP_FK]],'splitting ID'!C:C,'splitting ID'!B:B)</f>
        <v>ONE</v>
      </c>
      <c r="C873" t="s">
        <v>11577</v>
      </c>
      <c r="D873" t="s">
        <v>10839</v>
      </c>
      <c r="E873" t="s">
        <v>7784</v>
      </c>
      <c r="F873" t="s">
        <v>11578</v>
      </c>
      <c r="G873" t="s">
        <v>6983</v>
      </c>
      <c r="H873">
        <v>1</v>
      </c>
      <c r="I873" t="s">
        <v>10607</v>
      </c>
      <c r="J873" t="s">
        <v>11523</v>
      </c>
      <c r="L873">
        <v>35</v>
      </c>
      <c r="M873">
        <v>216</v>
      </c>
      <c r="N873">
        <v>216</v>
      </c>
      <c r="O873">
        <v>216</v>
      </c>
      <c r="P873">
        <v>16.2</v>
      </c>
      <c r="T873">
        <v>216</v>
      </c>
      <c r="U873" s="17">
        <v>16.2</v>
      </c>
      <c r="V873" s="18">
        <v>16.2</v>
      </c>
    </row>
    <row r="874" spans="1:22" x14ac:dyDescent="0.2">
      <c r="A874" s="3" t="str">
        <f>_xlfn.XLOOKUP(FIN_STUDY_GROUP_INFECTION[[#This Row],[STUDY_GROUP_FK]],'splitting ID'!C:C,'splitting ID'!A:A)</f>
        <v>JESP_2014</v>
      </c>
      <c r="B874" s="3" t="str">
        <f>_xlfn.XLOOKUP(FIN_STUDY_GROUP_INFECTION[[#This Row],[STUDY_GROUP_FK]],'splitting ID'!C:C,'splitting ID'!B:B)</f>
        <v>KEN</v>
      </c>
      <c r="C874" t="s">
        <v>12477</v>
      </c>
      <c r="D874" t="s">
        <v>10839</v>
      </c>
      <c r="E874" t="s">
        <v>10841</v>
      </c>
      <c r="G874" t="s">
        <v>10512</v>
      </c>
      <c r="H874">
        <v>1</v>
      </c>
      <c r="I874" t="s">
        <v>10607</v>
      </c>
      <c r="J874" t="s">
        <v>12478</v>
      </c>
      <c r="L874">
        <v>1</v>
      </c>
      <c r="M874">
        <v>110</v>
      </c>
      <c r="N874">
        <v>110</v>
      </c>
      <c r="O874">
        <v>110</v>
      </c>
      <c r="P874">
        <v>1</v>
      </c>
      <c r="T874">
        <v>110</v>
      </c>
      <c r="U874" s="17">
        <v>0.91</v>
      </c>
      <c r="V874" s="18">
        <v>0.91</v>
      </c>
    </row>
    <row r="875" spans="1:22" x14ac:dyDescent="0.2">
      <c r="A875" s="3" t="str">
        <f>_xlfn.XLOOKUP(FIN_STUDY_GROUP_INFECTION[[#This Row],[STUDY_GROUP_FK]],'splitting ID'!C:C,'splitting ID'!A:A)</f>
        <v>JESP_2014</v>
      </c>
      <c r="B875" s="3" t="str">
        <f>_xlfn.XLOOKUP(FIN_STUDY_GROUP_INFECTION[[#This Row],[STUDY_GROUP_FK]],'splitting ID'!C:C,'splitting ID'!B:B)</f>
        <v>ZAF</v>
      </c>
      <c r="C875" t="s">
        <v>12480</v>
      </c>
      <c r="D875" t="s">
        <v>10839</v>
      </c>
      <c r="E875" t="s">
        <v>10841</v>
      </c>
      <c r="G875" t="s">
        <v>10512</v>
      </c>
      <c r="H875">
        <v>1</v>
      </c>
      <c r="I875" t="s">
        <v>10607</v>
      </c>
      <c r="J875" t="s">
        <v>12478</v>
      </c>
      <c r="L875">
        <v>1</v>
      </c>
      <c r="M875">
        <v>109</v>
      </c>
      <c r="N875">
        <v>109</v>
      </c>
      <c r="O875">
        <v>109</v>
      </c>
      <c r="P875">
        <v>1</v>
      </c>
      <c r="T875">
        <v>109</v>
      </c>
      <c r="U875" s="17">
        <v>0.92</v>
      </c>
      <c r="V875" s="18">
        <v>0.92</v>
      </c>
    </row>
    <row r="876" spans="1:22" x14ac:dyDescent="0.2">
      <c r="A876" s="3" t="str">
        <f>_xlfn.XLOOKUP(FIN_STUDY_GROUP_INFECTION[[#This Row],[STUDY_GROUP_FK]],'splitting ID'!C:C,'splitting ID'!A:A)</f>
        <v>JESP_2014</v>
      </c>
      <c r="B876" s="3" t="str">
        <f>_xlfn.XLOOKUP(FIN_STUDY_GROUP_INFECTION[[#This Row],[STUDY_GROUP_FK]],'splitting ID'!C:C,'splitting ID'!B:B)</f>
        <v>KEN</v>
      </c>
      <c r="C876" t="s">
        <v>12477</v>
      </c>
      <c r="D876" t="s">
        <v>10858</v>
      </c>
      <c r="E876" t="s">
        <v>10950</v>
      </c>
      <c r="G876" t="s">
        <v>10512</v>
      </c>
      <c r="H876">
        <v>1</v>
      </c>
      <c r="I876" t="s">
        <v>5178</v>
      </c>
      <c r="J876" t="s">
        <v>12479</v>
      </c>
      <c r="L876">
        <v>3</v>
      </c>
      <c r="M876">
        <v>110</v>
      </c>
      <c r="N876">
        <v>110</v>
      </c>
      <c r="O876">
        <v>110</v>
      </c>
      <c r="P876">
        <v>3</v>
      </c>
      <c r="T876">
        <v>110</v>
      </c>
      <c r="U876" s="17">
        <v>2.73</v>
      </c>
      <c r="V876" s="18">
        <v>2.73</v>
      </c>
    </row>
    <row r="877" spans="1:22" x14ac:dyDescent="0.2">
      <c r="A877" s="3" t="str">
        <f>_xlfn.XLOOKUP(FIN_STUDY_GROUP_INFECTION[[#This Row],[STUDY_GROUP_FK]],'splitting ID'!C:C,'splitting ID'!A:A)</f>
        <v>JESP_2014</v>
      </c>
      <c r="B877" s="3" t="str">
        <f>_xlfn.XLOOKUP(FIN_STUDY_GROUP_INFECTION[[#This Row],[STUDY_GROUP_FK]],'splitting ID'!C:C,'splitting ID'!B:B)</f>
        <v>KEN</v>
      </c>
      <c r="C877" t="s">
        <v>12477</v>
      </c>
      <c r="D877" t="s">
        <v>10835</v>
      </c>
      <c r="E877" t="s">
        <v>10841</v>
      </c>
      <c r="G877" t="s">
        <v>10512</v>
      </c>
      <c r="H877">
        <v>1</v>
      </c>
      <c r="I877" t="s">
        <v>10607</v>
      </c>
      <c r="J877" t="s">
        <v>12478</v>
      </c>
      <c r="L877">
        <v>4</v>
      </c>
      <c r="M877">
        <v>110</v>
      </c>
      <c r="N877">
        <v>110</v>
      </c>
      <c r="O877">
        <v>110</v>
      </c>
      <c r="P877">
        <v>4</v>
      </c>
      <c r="T877">
        <v>110</v>
      </c>
      <c r="U877" s="17">
        <v>3.64</v>
      </c>
      <c r="V877" s="18">
        <v>3.64</v>
      </c>
    </row>
    <row r="878" spans="1:22" x14ac:dyDescent="0.2">
      <c r="A878" s="3" t="str">
        <f>_xlfn.XLOOKUP(FIN_STUDY_GROUP_INFECTION[[#This Row],[STUDY_GROUP_FK]],'splitting ID'!C:C,'splitting ID'!A:A)</f>
        <v>JESP_2014</v>
      </c>
      <c r="B878" s="3" t="str">
        <f>_xlfn.XLOOKUP(FIN_STUDY_GROUP_INFECTION[[#This Row],[STUDY_GROUP_FK]],'splitting ID'!C:C,'splitting ID'!B:B)</f>
        <v>ZAF</v>
      </c>
      <c r="C878" t="s">
        <v>12480</v>
      </c>
      <c r="D878" t="s">
        <v>10858</v>
      </c>
      <c r="E878" t="s">
        <v>10950</v>
      </c>
      <c r="G878" t="s">
        <v>10512</v>
      </c>
      <c r="H878">
        <v>1</v>
      </c>
      <c r="I878" t="s">
        <v>5178</v>
      </c>
      <c r="J878" t="s">
        <v>12479</v>
      </c>
      <c r="L878">
        <v>5</v>
      </c>
      <c r="M878">
        <v>109</v>
      </c>
      <c r="N878">
        <v>109</v>
      </c>
      <c r="O878">
        <v>109</v>
      </c>
      <c r="P878">
        <v>5</v>
      </c>
      <c r="T878">
        <v>109</v>
      </c>
      <c r="U878" s="17">
        <v>4.59</v>
      </c>
      <c r="V878" s="18">
        <v>4.59</v>
      </c>
    </row>
    <row r="879" spans="1:22" x14ac:dyDescent="0.2">
      <c r="A879" s="3" t="str">
        <f>_xlfn.XLOOKUP(FIN_STUDY_GROUP_INFECTION[[#This Row],[STUDY_GROUP_FK]],'splitting ID'!C:C,'splitting ID'!A:A)</f>
        <v>JESP_2014</v>
      </c>
      <c r="B879" s="3" t="str">
        <f>_xlfn.XLOOKUP(FIN_STUDY_GROUP_INFECTION[[#This Row],[STUDY_GROUP_FK]],'splitting ID'!C:C,'splitting ID'!B:B)</f>
        <v>ZAF</v>
      </c>
      <c r="C879" t="s">
        <v>12480</v>
      </c>
      <c r="D879" t="s">
        <v>10835</v>
      </c>
      <c r="E879" t="s">
        <v>10841</v>
      </c>
      <c r="G879" t="s">
        <v>10512</v>
      </c>
      <c r="H879">
        <v>1</v>
      </c>
      <c r="I879" t="s">
        <v>10607</v>
      </c>
      <c r="J879" t="s">
        <v>12478</v>
      </c>
      <c r="L879">
        <v>18</v>
      </c>
      <c r="M879">
        <v>109</v>
      </c>
      <c r="N879">
        <v>109</v>
      </c>
      <c r="O879">
        <v>109</v>
      </c>
      <c r="P879">
        <v>17</v>
      </c>
      <c r="T879">
        <v>109</v>
      </c>
      <c r="U879" s="17">
        <v>16.510000000000002</v>
      </c>
      <c r="V879" s="18">
        <v>16.510000000000002</v>
      </c>
    </row>
    <row r="880" spans="1:22" x14ac:dyDescent="0.2">
      <c r="A880" s="3" t="str">
        <f>_xlfn.XLOOKUP(FIN_STUDY_GROUP_INFECTION[[#This Row],[STUDY_GROUP_FK]],'splitting ID'!C:C,'splitting ID'!A:A)</f>
        <v>JEWA_2020</v>
      </c>
      <c r="B880" s="3" t="str">
        <f>_xlfn.XLOOKUP(FIN_STUDY_GROUP_INFECTION[[#This Row],[STUDY_GROUP_FK]],'splitting ID'!C:C,'splitting ID'!B:B)</f>
        <v>ONE</v>
      </c>
      <c r="C880" t="s">
        <v>12650</v>
      </c>
      <c r="D880" t="s">
        <v>10839</v>
      </c>
      <c r="E880" t="s">
        <v>10859</v>
      </c>
      <c r="G880" t="s">
        <v>10512</v>
      </c>
      <c r="H880">
        <v>1</v>
      </c>
      <c r="I880" t="s">
        <v>10607</v>
      </c>
      <c r="J880" t="s">
        <v>12651</v>
      </c>
      <c r="L880">
        <v>5</v>
      </c>
      <c r="M880">
        <v>144</v>
      </c>
      <c r="N880">
        <v>153</v>
      </c>
      <c r="O880">
        <v>153</v>
      </c>
      <c r="P880">
        <v>3.5</v>
      </c>
      <c r="T880">
        <v>144</v>
      </c>
      <c r="U880" s="17">
        <v>3.47</v>
      </c>
      <c r="V880" s="18">
        <v>3.47</v>
      </c>
    </row>
    <row r="881" spans="1:22" x14ac:dyDescent="0.2">
      <c r="A881" s="3" t="str">
        <f>_xlfn.XLOOKUP(FIN_STUDY_GROUP_INFECTION[[#This Row],[STUDY_GROUP_FK]],'splitting ID'!C:C,'splitting ID'!A:A)</f>
        <v>JEWA_2020</v>
      </c>
      <c r="B881" s="3" t="str">
        <f>_xlfn.XLOOKUP(FIN_STUDY_GROUP_INFECTION[[#This Row],[STUDY_GROUP_FK]],'splitting ID'!C:C,'splitting ID'!B:B)</f>
        <v>ONE</v>
      </c>
      <c r="C881" t="s">
        <v>12650</v>
      </c>
      <c r="D881" t="s">
        <v>10858</v>
      </c>
      <c r="E881" t="s">
        <v>10859</v>
      </c>
      <c r="G881" t="s">
        <v>10512</v>
      </c>
      <c r="H881">
        <v>1</v>
      </c>
      <c r="I881" t="s">
        <v>10607</v>
      </c>
      <c r="J881" t="s">
        <v>12651</v>
      </c>
      <c r="L881">
        <v>7</v>
      </c>
      <c r="M881">
        <v>144</v>
      </c>
      <c r="N881">
        <v>153</v>
      </c>
      <c r="O881">
        <v>153</v>
      </c>
      <c r="P881">
        <v>4.9000000000000004</v>
      </c>
      <c r="T881">
        <v>144</v>
      </c>
      <c r="U881" s="17">
        <v>4.8600000000000003</v>
      </c>
      <c r="V881" s="18">
        <v>4.8600000000000003</v>
      </c>
    </row>
    <row r="882" spans="1:22" x14ac:dyDescent="0.2">
      <c r="A882" s="3" t="str">
        <f>_xlfn.XLOOKUP(FIN_STUDY_GROUP_INFECTION[[#This Row],[STUDY_GROUP_FK]],'splitting ID'!C:C,'splitting ID'!A:A)</f>
        <v>JEWA_2020</v>
      </c>
      <c r="B882" s="3" t="str">
        <f>_xlfn.XLOOKUP(FIN_STUDY_GROUP_INFECTION[[#This Row],[STUDY_GROUP_FK]],'splitting ID'!C:C,'splitting ID'!B:B)</f>
        <v>ONE</v>
      </c>
      <c r="C882" t="s">
        <v>12650</v>
      </c>
      <c r="D882" t="s">
        <v>10835</v>
      </c>
      <c r="E882" t="s">
        <v>10859</v>
      </c>
      <c r="G882" t="s">
        <v>10512</v>
      </c>
      <c r="H882">
        <v>1</v>
      </c>
      <c r="I882" t="s">
        <v>10607</v>
      </c>
      <c r="J882" t="s">
        <v>12651</v>
      </c>
      <c r="L882">
        <v>10</v>
      </c>
      <c r="M882">
        <v>144</v>
      </c>
      <c r="N882">
        <v>153</v>
      </c>
      <c r="O882">
        <v>153</v>
      </c>
      <c r="P882">
        <v>6.9</v>
      </c>
      <c r="T882">
        <v>144</v>
      </c>
      <c r="U882" s="17">
        <v>6.94</v>
      </c>
      <c r="V882" s="18">
        <v>6.94</v>
      </c>
    </row>
    <row r="883" spans="1:22" x14ac:dyDescent="0.2">
      <c r="A883" s="3" t="str">
        <f>_xlfn.XLOOKUP(FIN_STUDY_GROUP_INFECTION[[#This Row],[STUDY_GROUP_FK]],'splitting ID'!C:C,'splitting ID'!A:A)</f>
        <v>JIAN_2023</v>
      </c>
      <c r="B883" s="3" t="str">
        <f>_xlfn.XLOOKUP(FIN_STUDY_GROUP_INFECTION[[#This Row],[STUDY_GROUP_FK]],'splitting ID'!C:C,'splitting ID'!B:B)</f>
        <v>ONE</v>
      </c>
      <c r="C883" t="s">
        <v>11064</v>
      </c>
      <c r="D883" t="s">
        <v>10835</v>
      </c>
      <c r="E883" t="s">
        <v>10836</v>
      </c>
      <c r="G883" t="s">
        <v>10512</v>
      </c>
      <c r="H883">
        <v>1</v>
      </c>
      <c r="I883" t="s">
        <v>10607</v>
      </c>
      <c r="J883" t="s">
        <v>11065</v>
      </c>
      <c r="L883">
        <v>17</v>
      </c>
      <c r="N883">
        <v>439</v>
      </c>
      <c r="O883">
        <v>439</v>
      </c>
      <c r="P883">
        <v>3.87</v>
      </c>
      <c r="Q883">
        <v>2.06</v>
      </c>
      <c r="R883">
        <v>5.68</v>
      </c>
      <c r="T883">
        <v>439</v>
      </c>
      <c r="U883" s="17">
        <v>3.872437358</v>
      </c>
      <c r="V883" s="18">
        <v>3.87</v>
      </c>
    </row>
    <row r="884" spans="1:22" x14ac:dyDescent="0.2">
      <c r="A884" s="3" t="str">
        <f>_xlfn.XLOOKUP(FIN_STUDY_GROUP_INFECTION[[#This Row],[STUDY_GROUP_FK]],'splitting ID'!C:C,'splitting ID'!A:A)</f>
        <v>JIAN_2024</v>
      </c>
      <c r="B884" s="3" t="str">
        <f>_xlfn.XLOOKUP(FIN_STUDY_GROUP_INFECTION[[#This Row],[STUDY_GROUP_FK]],'splitting ID'!C:C,'splitting ID'!B:B)</f>
        <v>ONE</v>
      </c>
      <c r="C884" t="s">
        <v>11066</v>
      </c>
      <c r="D884" t="s">
        <v>10835</v>
      </c>
      <c r="E884" t="s">
        <v>10854</v>
      </c>
      <c r="G884" t="s">
        <v>10512</v>
      </c>
      <c r="H884">
        <v>1</v>
      </c>
      <c r="I884" t="s">
        <v>10607</v>
      </c>
      <c r="J884" t="s">
        <v>11067</v>
      </c>
      <c r="L884">
        <v>5</v>
      </c>
      <c r="N884">
        <v>325</v>
      </c>
      <c r="O884">
        <v>325</v>
      </c>
      <c r="P884">
        <v>1.5</v>
      </c>
      <c r="S884" t="s">
        <v>11068</v>
      </c>
      <c r="T884">
        <v>325</v>
      </c>
      <c r="U884" s="17">
        <v>1.538461538</v>
      </c>
      <c r="V884" s="18">
        <v>1.54</v>
      </c>
    </row>
    <row r="885" spans="1:22" x14ac:dyDescent="0.2">
      <c r="A885" s="3" t="str">
        <f>_xlfn.XLOOKUP(FIN_STUDY_GROUP_INFECTION[[#This Row],[STUDY_GROUP_FK]],'splitting ID'!C:C,'splitting ID'!A:A)</f>
        <v>JIAN_2024</v>
      </c>
      <c r="B885" s="3" t="str">
        <f>_xlfn.XLOOKUP(FIN_STUDY_GROUP_INFECTION[[#This Row],[STUDY_GROUP_FK]],'splitting ID'!C:C,'splitting ID'!B:B)</f>
        <v>ONE</v>
      </c>
      <c r="C885" t="s">
        <v>11066</v>
      </c>
      <c r="D885" t="s">
        <v>10839</v>
      </c>
      <c r="E885" t="s">
        <v>10854</v>
      </c>
      <c r="G885" t="s">
        <v>10512</v>
      </c>
      <c r="H885">
        <v>1</v>
      </c>
      <c r="I885" t="s">
        <v>10607</v>
      </c>
      <c r="J885" t="s">
        <v>11067</v>
      </c>
      <c r="L885">
        <v>9</v>
      </c>
      <c r="N885">
        <v>325</v>
      </c>
      <c r="O885">
        <v>325</v>
      </c>
      <c r="P885">
        <v>2.8</v>
      </c>
      <c r="S885" t="s">
        <v>11071</v>
      </c>
      <c r="T885">
        <v>325</v>
      </c>
      <c r="U885" s="17">
        <v>2.769230769</v>
      </c>
      <c r="V885" s="18">
        <v>2.77</v>
      </c>
    </row>
    <row r="886" spans="1:22" x14ac:dyDescent="0.2">
      <c r="A886" s="3" t="str">
        <f>_xlfn.XLOOKUP(FIN_STUDY_GROUP_INFECTION[[#This Row],[STUDY_GROUP_FK]],'splitting ID'!C:C,'splitting ID'!A:A)</f>
        <v>JIAN_2024</v>
      </c>
      <c r="B886" s="3" t="str">
        <f>_xlfn.XLOOKUP(FIN_STUDY_GROUP_INFECTION[[#This Row],[STUDY_GROUP_FK]],'splitting ID'!C:C,'splitting ID'!B:B)</f>
        <v>ONE</v>
      </c>
      <c r="C886" t="s">
        <v>11066</v>
      </c>
      <c r="D886" t="s">
        <v>10839</v>
      </c>
      <c r="E886" t="s">
        <v>10856</v>
      </c>
      <c r="G886" t="s">
        <v>10512</v>
      </c>
      <c r="H886">
        <v>1</v>
      </c>
      <c r="I886" t="s">
        <v>10607</v>
      </c>
      <c r="J886" t="s">
        <v>11069</v>
      </c>
      <c r="L886">
        <v>17</v>
      </c>
      <c r="N886">
        <v>325</v>
      </c>
      <c r="O886">
        <v>325</v>
      </c>
      <c r="P886">
        <v>5.2</v>
      </c>
      <c r="S886" t="s">
        <v>11072</v>
      </c>
      <c r="T886">
        <v>325</v>
      </c>
      <c r="U886" s="17">
        <v>5.230769231</v>
      </c>
      <c r="V886" s="18">
        <v>5.23</v>
      </c>
    </row>
    <row r="887" spans="1:22" x14ac:dyDescent="0.2">
      <c r="A887" s="3" t="str">
        <f>_xlfn.XLOOKUP(FIN_STUDY_GROUP_INFECTION[[#This Row],[STUDY_GROUP_FK]],'splitting ID'!C:C,'splitting ID'!A:A)</f>
        <v>JIAN_2024</v>
      </c>
      <c r="B887" s="3" t="str">
        <f>_xlfn.XLOOKUP(FIN_STUDY_GROUP_INFECTION[[#This Row],[STUDY_GROUP_FK]],'splitting ID'!C:C,'splitting ID'!B:B)</f>
        <v>ONE</v>
      </c>
      <c r="C887" t="s">
        <v>11066</v>
      </c>
      <c r="D887" t="s">
        <v>10835</v>
      </c>
      <c r="E887" t="s">
        <v>10856</v>
      </c>
      <c r="G887" t="s">
        <v>10512</v>
      </c>
      <c r="H887">
        <v>1</v>
      </c>
      <c r="I887" t="s">
        <v>10607</v>
      </c>
      <c r="J887" t="s">
        <v>11069</v>
      </c>
      <c r="L887">
        <v>43</v>
      </c>
      <c r="N887">
        <v>325</v>
      </c>
      <c r="O887">
        <v>325</v>
      </c>
      <c r="P887">
        <v>13.2</v>
      </c>
      <c r="S887" t="s">
        <v>11070</v>
      </c>
      <c r="T887">
        <v>325</v>
      </c>
      <c r="U887" s="17">
        <v>13.230769231</v>
      </c>
      <c r="V887" s="18">
        <v>13.23</v>
      </c>
    </row>
    <row r="888" spans="1:22" x14ac:dyDescent="0.2">
      <c r="A888" s="3" t="str">
        <f>_xlfn.XLOOKUP(FIN_STUDY_GROUP_INFECTION[[#This Row],[STUDY_GROUP_FK]],'splitting ID'!C:C,'splitting ID'!A:A)</f>
        <v>JIAN_2025</v>
      </c>
      <c r="B888" s="3" t="str">
        <f>_xlfn.XLOOKUP(FIN_STUDY_GROUP_INFECTION[[#This Row],[STUDY_GROUP_FK]],'splitting ID'!C:C,'splitting ID'!B:B)</f>
        <v>ONE</v>
      </c>
      <c r="C888" t="s">
        <v>12652</v>
      </c>
      <c r="D888" t="s">
        <v>10835</v>
      </c>
      <c r="E888" t="s">
        <v>10854</v>
      </c>
      <c r="G888" t="s">
        <v>10512</v>
      </c>
      <c r="H888">
        <v>1</v>
      </c>
      <c r="I888" t="s">
        <v>10607</v>
      </c>
      <c r="J888" t="s">
        <v>12283</v>
      </c>
      <c r="L888">
        <v>46</v>
      </c>
      <c r="M888">
        <v>2700</v>
      </c>
      <c r="N888">
        <v>2700</v>
      </c>
      <c r="O888">
        <v>2700</v>
      </c>
      <c r="P888">
        <v>1.7</v>
      </c>
      <c r="Q888">
        <v>1.2</v>
      </c>
      <c r="R888">
        <v>2.2000000000000002</v>
      </c>
      <c r="S888" t="s">
        <v>12654</v>
      </c>
      <c r="T888">
        <v>2700</v>
      </c>
      <c r="U888" s="17">
        <v>1.7</v>
      </c>
      <c r="V888" s="18">
        <v>1.7</v>
      </c>
    </row>
    <row r="889" spans="1:22" x14ac:dyDescent="0.2">
      <c r="A889" s="3" t="str">
        <f>_xlfn.XLOOKUP(FIN_STUDY_GROUP_INFECTION[[#This Row],[STUDY_GROUP_FK]],'splitting ID'!C:C,'splitting ID'!A:A)</f>
        <v>JIAN_2025</v>
      </c>
      <c r="B889" s="3" t="str">
        <f>_xlfn.XLOOKUP(FIN_STUDY_GROUP_INFECTION[[#This Row],[STUDY_GROUP_FK]],'splitting ID'!C:C,'splitting ID'!B:B)</f>
        <v>ONE</v>
      </c>
      <c r="C889" t="s">
        <v>12652</v>
      </c>
      <c r="D889" t="s">
        <v>10835</v>
      </c>
      <c r="E889" t="s">
        <v>10872</v>
      </c>
      <c r="G889" t="s">
        <v>10606</v>
      </c>
      <c r="H889">
        <v>1</v>
      </c>
      <c r="I889" t="s">
        <v>10607</v>
      </c>
      <c r="J889" t="s">
        <v>12283</v>
      </c>
      <c r="L889">
        <v>89</v>
      </c>
      <c r="M889">
        <v>2700</v>
      </c>
      <c r="N889">
        <v>2700</v>
      </c>
      <c r="O889">
        <v>2700</v>
      </c>
      <c r="P889">
        <v>3.3</v>
      </c>
      <c r="Q889">
        <v>2.6</v>
      </c>
      <c r="R889">
        <v>4</v>
      </c>
      <c r="S889" t="s">
        <v>12654</v>
      </c>
      <c r="T889">
        <v>2700</v>
      </c>
      <c r="U889" s="17">
        <v>3.3</v>
      </c>
      <c r="V889" s="18">
        <v>3.3</v>
      </c>
    </row>
    <row r="890" spans="1:22" x14ac:dyDescent="0.2">
      <c r="A890" s="3" t="str">
        <f>_xlfn.XLOOKUP(FIN_STUDY_GROUP_INFECTION[[#This Row],[STUDY_GROUP_FK]],'splitting ID'!C:C,'splitting ID'!A:A)</f>
        <v>JIAN_2025</v>
      </c>
      <c r="B890" s="3" t="str">
        <f>_xlfn.XLOOKUP(FIN_STUDY_GROUP_INFECTION[[#This Row],[STUDY_GROUP_FK]],'splitting ID'!C:C,'splitting ID'!B:B)</f>
        <v>ONE</v>
      </c>
      <c r="C890" t="s">
        <v>12652</v>
      </c>
      <c r="D890" t="s">
        <v>10839</v>
      </c>
      <c r="E890" t="s">
        <v>7784</v>
      </c>
      <c r="F890" t="s">
        <v>12655</v>
      </c>
      <c r="G890" t="s">
        <v>10512</v>
      </c>
      <c r="H890">
        <v>1</v>
      </c>
      <c r="I890" t="s">
        <v>10607</v>
      </c>
      <c r="J890" t="s">
        <v>12283</v>
      </c>
      <c r="L890">
        <v>156</v>
      </c>
      <c r="M890">
        <v>2700</v>
      </c>
      <c r="N890">
        <v>2700</v>
      </c>
      <c r="O890">
        <v>2700</v>
      </c>
      <c r="P890">
        <v>5.8</v>
      </c>
      <c r="S890" t="s">
        <v>12656</v>
      </c>
      <c r="T890">
        <v>2700</v>
      </c>
      <c r="U890" s="17">
        <v>5.78</v>
      </c>
      <c r="V890" s="18">
        <v>5.78</v>
      </c>
    </row>
    <row r="891" spans="1:22" x14ac:dyDescent="0.2">
      <c r="A891" s="3" t="str">
        <f>_xlfn.XLOOKUP(FIN_STUDY_GROUP_INFECTION[[#This Row],[STUDY_GROUP_FK]],'splitting ID'!C:C,'splitting ID'!A:A)</f>
        <v>JIAN_2025</v>
      </c>
      <c r="B891" s="3" t="str">
        <f>_xlfn.XLOOKUP(FIN_STUDY_GROUP_INFECTION[[#This Row],[STUDY_GROUP_FK]],'splitting ID'!C:C,'splitting ID'!B:B)</f>
        <v>ONE</v>
      </c>
      <c r="C891" t="s">
        <v>12652</v>
      </c>
      <c r="D891" t="s">
        <v>10835</v>
      </c>
      <c r="E891" t="s">
        <v>10856</v>
      </c>
      <c r="G891" t="s">
        <v>10512</v>
      </c>
      <c r="H891">
        <v>1</v>
      </c>
      <c r="I891" t="s">
        <v>10607</v>
      </c>
      <c r="J891" t="s">
        <v>12283</v>
      </c>
      <c r="L891">
        <v>314</v>
      </c>
      <c r="M891">
        <v>2700</v>
      </c>
      <c r="N891">
        <v>2700</v>
      </c>
      <c r="O891">
        <v>2700</v>
      </c>
      <c r="P891">
        <v>11.6</v>
      </c>
      <c r="Q891">
        <v>10.4</v>
      </c>
      <c r="R891">
        <v>12.8</v>
      </c>
      <c r="S891" t="s">
        <v>12654</v>
      </c>
      <c r="T891">
        <v>2700</v>
      </c>
      <c r="U891" s="17">
        <v>11.63</v>
      </c>
      <c r="V891" s="18">
        <v>11.63</v>
      </c>
    </row>
    <row r="892" spans="1:22" x14ac:dyDescent="0.2">
      <c r="A892" s="3" t="str">
        <f>_xlfn.XLOOKUP(FIN_STUDY_GROUP_INFECTION[[#This Row],[STUDY_GROUP_FK]],'splitting ID'!C:C,'splitting ID'!A:A)</f>
        <v>JIAN_2025</v>
      </c>
      <c r="B892" s="3" t="str">
        <f>_xlfn.XLOOKUP(FIN_STUDY_GROUP_INFECTION[[#This Row],[STUDY_GROUP_FK]],'splitting ID'!C:C,'splitting ID'!B:B)</f>
        <v>ONE</v>
      </c>
      <c r="C892" t="s">
        <v>12652</v>
      </c>
      <c r="D892" t="s">
        <v>10835</v>
      </c>
      <c r="E892" t="s">
        <v>7784</v>
      </c>
      <c r="F892" t="s">
        <v>12653</v>
      </c>
      <c r="G892" t="s">
        <v>6983</v>
      </c>
      <c r="H892">
        <v>1</v>
      </c>
      <c r="I892" t="s">
        <v>10607</v>
      </c>
      <c r="J892" t="s">
        <v>12283</v>
      </c>
      <c r="L892">
        <v>400</v>
      </c>
      <c r="M892">
        <v>2700</v>
      </c>
      <c r="N892">
        <v>2700</v>
      </c>
      <c r="O892">
        <v>2700</v>
      </c>
      <c r="P892">
        <v>14.8</v>
      </c>
      <c r="Q892">
        <v>13.5</v>
      </c>
      <c r="R892">
        <v>16.2</v>
      </c>
      <c r="S892" t="s">
        <v>12654</v>
      </c>
      <c r="T892">
        <v>2700</v>
      </c>
      <c r="U892" s="17">
        <v>14.81</v>
      </c>
      <c r="V892" s="18">
        <v>14.81</v>
      </c>
    </row>
    <row r="893" spans="1:22" x14ac:dyDescent="0.2">
      <c r="A893" s="3" t="str">
        <f>_xlfn.XLOOKUP(FIN_STUDY_GROUP_INFECTION[[#This Row],[STUDY_GROUP_FK]],'splitting ID'!C:C,'splitting ID'!A:A)</f>
        <v>JOBE_2014</v>
      </c>
      <c r="B893" s="3" t="str">
        <f>_xlfn.XLOOKUP(FIN_STUDY_GROUP_INFECTION[[#This Row],[STUDY_GROUP_FK]],'splitting ID'!C:C,'splitting ID'!B:B)</f>
        <v>ONE</v>
      </c>
      <c r="C893" t="s">
        <v>12657</v>
      </c>
      <c r="D893" t="s">
        <v>10839</v>
      </c>
      <c r="E893" t="s">
        <v>10859</v>
      </c>
      <c r="G893" t="s">
        <v>10512</v>
      </c>
      <c r="H893">
        <v>1</v>
      </c>
      <c r="I893" t="s">
        <v>10607</v>
      </c>
      <c r="J893" t="s">
        <v>12658</v>
      </c>
      <c r="L893">
        <v>9</v>
      </c>
      <c r="M893">
        <v>297</v>
      </c>
      <c r="N893">
        <v>303</v>
      </c>
      <c r="O893">
        <v>303</v>
      </c>
      <c r="P893">
        <v>3</v>
      </c>
      <c r="T893">
        <v>297</v>
      </c>
      <c r="U893" s="17">
        <v>3.03</v>
      </c>
      <c r="V893" s="18">
        <v>3.03</v>
      </c>
    </row>
    <row r="894" spans="1:22" x14ac:dyDescent="0.2">
      <c r="A894" s="3" t="str">
        <f>_xlfn.XLOOKUP(FIN_STUDY_GROUP_INFECTION[[#This Row],[STUDY_GROUP_FK]],'splitting ID'!C:C,'splitting ID'!A:A)</f>
        <v>JOBE_2014</v>
      </c>
      <c r="B894" s="3" t="str">
        <f>_xlfn.XLOOKUP(FIN_STUDY_GROUP_INFECTION[[#This Row],[STUDY_GROUP_FK]],'splitting ID'!C:C,'splitting ID'!B:B)</f>
        <v>ONE</v>
      </c>
      <c r="C894" t="s">
        <v>12657</v>
      </c>
      <c r="D894" t="s">
        <v>10835</v>
      </c>
      <c r="E894" t="s">
        <v>10859</v>
      </c>
      <c r="G894" t="s">
        <v>10512</v>
      </c>
      <c r="H894">
        <v>1</v>
      </c>
      <c r="I894" t="s">
        <v>10607</v>
      </c>
      <c r="J894" t="s">
        <v>12658</v>
      </c>
      <c r="L894">
        <v>25</v>
      </c>
      <c r="M894">
        <v>297</v>
      </c>
      <c r="N894">
        <v>303</v>
      </c>
      <c r="O894">
        <v>303</v>
      </c>
      <c r="P894">
        <v>8.4</v>
      </c>
      <c r="T894">
        <v>297</v>
      </c>
      <c r="U894" s="17">
        <v>8.42</v>
      </c>
      <c r="V894" s="18">
        <v>8.42</v>
      </c>
    </row>
    <row r="895" spans="1:22" x14ac:dyDescent="0.2">
      <c r="A895" s="3" t="str">
        <f>_xlfn.XLOOKUP(FIN_STUDY_GROUP_INFECTION[[#This Row],[STUDY_GROUP_FK]],'splitting ID'!C:C,'splitting ID'!A:A)</f>
        <v>JOBE_2014</v>
      </c>
      <c r="B895" s="3" t="str">
        <f>_xlfn.XLOOKUP(FIN_STUDY_GROUP_INFECTION[[#This Row],[STUDY_GROUP_FK]],'splitting ID'!C:C,'splitting ID'!B:B)</f>
        <v>ONE</v>
      </c>
      <c r="C895" t="s">
        <v>12657</v>
      </c>
      <c r="D895" t="s">
        <v>10858</v>
      </c>
      <c r="E895" t="s">
        <v>10859</v>
      </c>
      <c r="G895" t="s">
        <v>10512</v>
      </c>
      <c r="H895">
        <v>1</v>
      </c>
      <c r="I895" t="s">
        <v>10607</v>
      </c>
      <c r="J895" t="s">
        <v>12658</v>
      </c>
      <c r="L895">
        <v>53</v>
      </c>
      <c r="M895">
        <v>300</v>
      </c>
      <c r="N895">
        <v>303</v>
      </c>
      <c r="O895">
        <v>303</v>
      </c>
      <c r="P895">
        <v>17.7</v>
      </c>
      <c r="T895">
        <v>300</v>
      </c>
      <c r="U895" s="17">
        <v>17.670000000000002</v>
      </c>
      <c r="V895" s="18">
        <v>17.670000000000002</v>
      </c>
    </row>
    <row r="896" spans="1:22" x14ac:dyDescent="0.2">
      <c r="A896" s="3" t="str">
        <f>_xlfn.XLOOKUP(FIN_STUDY_GROUP_INFECTION[[#This Row],[STUDY_GROUP_FK]],'splitting ID'!C:C,'splitting ID'!A:A)</f>
        <v>JOHN_2023</v>
      </c>
      <c r="B896" s="3" t="str">
        <f>_xlfn.XLOOKUP(FIN_STUDY_GROUP_INFECTION[[#This Row],[STUDY_GROUP_FK]],'splitting ID'!C:C,'splitting ID'!B:B)</f>
        <v>ONE</v>
      </c>
      <c r="C896" t="s">
        <v>11073</v>
      </c>
      <c r="D896" t="s">
        <v>10858</v>
      </c>
      <c r="E896" t="s">
        <v>7784</v>
      </c>
      <c r="F896" t="s">
        <v>11074</v>
      </c>
      <c r="G896" t="s">
        <v>10512</v>
      </c>
      <c r="H896">
        <v>1</v>
      </c>
      <c r="I896" t="s">
        <v>10860</v>
      </c>
      <c r="J896" t="s">
        <v>10988</v>
      </c>
      <c r="L896">
        <v>1</v>
      </c>
      <c r="N896">
        <v>126</v>
      </c>
      <c r="O896">
        <v>126</v>
      </c>
      <c r="P896">
        <v>0.8</v>
      </c>
      <c r="T896">
        <v>126</v>
      </c>
      <c r="U896" s="17">
        <v>0.79365079400000005</v>
      </c>
      <c r="V896" s="18">
        <v>0.79</v>
      </c>
    </row>
    <row r="897" spans="1:22" x14ac:dyDescent="0.2">
      <c r="A897" s="3" t="str">
        <f>_xlfn.XLOOKUP(FIN_STUDY_GROUP_INFECTION[[#This Row],[STUDY_GROUP_FK]],'splitting ID'!C:C,'splitting ID'!A:A)</f>
        <v>JONE_2020</v>
      </c>
      <c r="B897" s="3" t="str">
        <f>_xlfn.XLOOKUP(FIN_STUDY_GROUP_INFECTION[[#This Row],[STUDY_GROUP_FK]],'splitting ID'!C:C,'splitting ID'!B:B)</f>
        <v>ONE</v>
      </c>
      <c r="C897" t="s">
        <v>10708</v>
      </c>
      <c r="D897" t="s">
        <v>10839</v>
      </c>
      <c r="E897" t="s">
        <v>10872</v>
      </c>
      <c r="G897" t="s">
        <v>10606</v>
      </c>
      <c r="H897">
        <v>1</v>
      </c>
      <c r="I897" t="s">
        <v>10607</v>
      </c>
      <c r="J897" t="s">
        <v>11581</v>
      </c>
      <c r="L897">
        <v>8</v>
      </c>
      <c r="M897">
        <v>289</v>
      </c>
      <c r="N897">
        <v>292</v>
      </c>
      <c r="O897">
        <v>292</v>
      </c>
      <c r="P897">
        <v>3</v>
      </c>
      <c r="S897" t="s">
        <v>11583</v>
      </c>
      <c r="T897">
        <v>289</v>
      </c>
      <c r="U897" s="17">
        <v>2.77</v>
      </c>
      <c r="V897" s="18">
        <v>2.77</v>
      </c>
    </row>
    <row r="898" spans="1:22" x14ac:dyDescent="0.2">
      <c r="A898" s="3" t="str">
        <f>_xlfn.XLOOKUP(FIN_STUDY_GROUP_INFECTION[[#This Row],[STUDY_GROUP_FK]],'splitting ID'!C:C,'splitting ID'!A:A)</f>
        <v>JONE_2020</v>
      </c>
      <c r="B898" s="3" t="str">
        <f>_xlfn.XLOOKUP(FIN_STUDY_GROUP_INFECTION[[#This Row],[STUDY_GROUP_FK]],'splitting ID'!C:C,'splitting ID'!B:B)</f>
        <v>ONE</v>
      </c>
      <c r="C898" t="s">
        <v>10708</v>
      </c>
      <c r="D898" t="s">
        <v>10835</v>
      </c>
      <c r="E898" t="s">
        <v>10872</v>
      </c>
      <c r="G898" t="s">
        <v>10606</v>
      </c>
      <c r="H898">
        <v>1</v>
      </c>
      <c r="I898" t="s">
        <v>10607</v>
      </c>
      <c r="J898" t="s">
        <v>11581</v>
      </c>
      <c r="L898">
        <v>29</v>
      </c>
      <c r="M898">
        <v>289</v>
      </c>
      <c r="N898">
        <v>292</v>
      </c>
      <c r="O898">
        <v>292</v>
      </c>
      <c r="P898">
        <v>10</v>
      </c>
      <c r="S898" t="s">
        <v>11582</v>
      </c>
      <c r="T898">
        <v>289</v>
      </c>
      <c r="U898" s="17">
        <v>10.029999999999999</v>
      </c>
      <c r="V898" s="18">
        <v>10.029999999999999</v>
      </c>
    </row>
    <row r="899" spans="1:22" x14ac:dyDescent="0.2">
      <c r="A899" s="3" t="str">
        <f>_xlfn.XLOOKUP(FIN_STUDY_GROUP_INFECTION[[#This Row],[STUDY_GROUP_FK]],'splitting ID'!C:C,'splitting ID'!A:A)</f>
        <v>JONE_2020</v>
      </c>
      <c r="B899" s="3" t="str">
        <f>_xlfn.XLOOKUP(FIN_STUDY_GROUP_INFECTION[[#This Row],[STUDY_GROUP_FK]],'splitting ID'!C:C,'splitting ID'!B:B)</f>
        <v>ONE</v>
      </c>
      <c r="C899" t="s">
        <v>10708</v>
      </c>
      <c r="D899" t="s">
        <v>10839</v>
      </c>
      <c r="E899" t="s">
        <v>10856</v>
      </c>
      <c r="G899" t="s">
        <v>10512</v>
      </c>
      <c r="H899">
        <v>1</v>
      </c>
      <c r="I899" t="s">
        <v>10607</v>
      </c>
      <c r="J899" t="s">
        <v>11581</v>
      </c>
      <c r="L899">
        <v>30</v>
      </c>
      <c r="M899">
        <v>189</v>
      </c>
      <c r="N899">
        <v>189</v>
      </c>
      <c r="O899">
        <v>292</v>
      </c>
      <c r="P899">
        <v>16</v>
      </c>
      <c r="S899" t="s">
        <v>11583</v>
      </c>
      <c r="T899">
        <v>189</v>
      </c>
      <c r="U899" s="17">
        <v>15.87</v>
      </c>
      <c r="V899" s="18">
        <v>15.87</v>
      </c>
    </row>
    <row r="900" spans="1:22" x14ac:dyDescent="0.2">
      <c r="A900" s="3" t="str">
        <f>_xlfn.XLOOKUP(FIN_STUDY_GROUP_INFECTION[[#This Row],[STUDY_GROUP_FK]],'splitting ID'!C:C,'splitting ID'!A:A)</f>
        <v>JONE_2020</v>
      </c>
      <c r="B900" s="3" t="str">
        <f>_xlfn.XLOOKUP(FIN_STUDY_GROUP_INFECTION[[#This Row],[STUDY_GROUP_FK]],'splitting ID'!C:C,'splitting ID'!B:B)</f>
        <v>ONE</v>
      </c>
      <c r="C900" t="s">
        <v>10708</v>
      </c>
      <c r="D900" t="s">
        <v>10835</v>
      </c>
      <c r="E900" t="s">
        <v>10856</v>
      </c>
      <c r="G900" t="s">
        <v>10512</v>
      </c>
      <c r="H900">
        <v>1</v>
      </c>
      <c r="I900" t="s">
        <v>10607</v>
      </c>
      <c r="J900" t="s">
        <v>11581</v>
      </c>
      <c r="L900">
        <v>47</v>
      </c>
      <c r="M900">
        <v>189</v>
      </c>
      <c r="N900">
        <v>189</v>
      </c>
      <c r="O900">
        <v>292</v>
      </c>
      <c r="P900">
        <v>25</v>
      </c>
      <c r="S900" t="s">
        <v>11582</v>
      </c>
      <c r="T900">
        <v>189</v>
      </c>
      <c r="U900" s="17">
        <v>24.87</v>
      </c>
      <c r="V900" s="18">
        <v>24.87</v>
      </c>
    </row>
    <row r="901" spans="1:22" x14ac:dyDescent="0.2">
      <c r="A901" s="3" t="str">
        <f>_xlfn.XLOOKUP(FIN_STUDY_GROUP_INFECTION[[#This Row],[STUDY_GROUP_FK]],'splitting ID'!C:C,'splitting ID'!A:A)</f>
        <v>JOOL_2017</v>
      </c>
      <c r="B901" s="3" t="str">
        <f>_xlfn.XLOOKUP(FIN_STUDY_GROUP_INFECTION[[#This Row],[STUDY_GROUP_FK]],'splitting ID'!C:C,'splitting ID'!B:B)</f>
        <v>FER</v>
      </c>
      <c r="C901" t="s">
        <v>11831</v>
      </c>
      <c r="D901" t="s">
        <v>10835</v>
      </c>
      <c r="E901" t="s">
        <v>10859</v>
      </c>
      <c r="G901" t="s">
        <v>10512</v>
      </c>
      <c r="H901">
        <v>2</v>
      </c>
      <c r="I901" t="s">
        <v>10619</v>
      </c>
      <c r="J901" t="s">
        <v>11832</v>
      </c>
      <c r="K901" t="s">
        <v>11833</v>
      </c>
      <c r="L901">
        <v>2</v>
      </c>
      <c r="M901">
        <v>125</v>
      </c>
      <c r="N901">
        <v>125</v>
      </c>
      <c r="O901">
        <v>125</v>
      </c>
      <c r="P901">
        <v>1.6</v>
      </c>
      <c r="S901" t="s">
        <v>11834</v>
      </c>
      <c r="T901">
        <v>125</v>
      </c>
      <c r="U901" s="17">
        <v>1.6</v>
      </c>
      <c r="V901" s="18">
        <v>1.6</v>
      </c>
    </row>
    <row r="902" spans="1:22" x14ac:dyDescent="0.2">
      <c r="A902" s="3" t="str">
        <f>_xlfn.XLOOKUP(FIN_STUDY_GROUP_INFECTION[[#This Row],[STUDY_GROUP_FK]],'splitting ID'!C:C,'splitting ID'!A:A)</f>
        <v>JOOL_2017</v>
      </c>
      <c r="B902" s="3" t="str">
        <f>_xlfn.XLOOKUP(FIN_STUDY_GROUP_INFECTION[[#This Row],[STUDY_GROUP_FK]],'splitting ID'!C:C,'splitting ID'!B:B)</f>
        <v>INF</v>
      </c>
      <c r="C902" t="s">
        <v>11835</v>
      </c>
      <c r="D902" t="s">
        <v>10835</v>
      </c>
      <c r="E902" t="s">
        <v>10859</v>
      </c>
      <c r="G902" t="s">
        <v>10512</v>
      </c>
      <c r="H902">
        <v>2</v>
      </c>
      <c r="I902" t="s">
        <v>10619</v>
      </c>
      <c r="J902" t="s">
        <v>11832</v>
      </c>
      <c r="K902" t="s">
        <v>11833</v>
      </c>
      <c r="L902">
        <v>5</v>
      </c>
      <c r="M902">
        <v>100</v>
      </c>
      <c r="N902">
        <v>100</v>
      </c>
      <c r="O902">
        <v>100</v>
      </c>
      <c r="P902">
        <v>5</v>
      </c>
      <c r="S902" t="s">
        <v>11836</v>
      </c>
      <c r="T902">
        <v>100</v>
      </c>
      <c r="U902" s="17">
        <v>5</v>
      </c>
      <c r="V902" s="18">
        <v>5</v>
      </c>
    </row>
    <row r="903" spans="1:22" x14ac:dyDescent="0.2">
      <c r="A903" s="3" t="str">
        <f>_xlfn.XLOOKUP(FIN_STUDY_GROUP_INFECTION[[#This Row],[STUDY_GROUP_FK]],'splitting ID'!C:C,'splitting ID'!A:A)</f>
        <v>JOSE_2019</v>
      </c>
      <c r="B903" s="3" t="str">
        <f>_xlfn.XLOOKUP(FIN_STUDY_GROUP_INFECTION[[#This Row],[STUDY_GROUP_FK]],'splitting ID'!C:C,'splitting ID'!B:B)</f>
        <v>ONE</v>
      </c>
      <c r="C903" t="s">
        <v>11837</v>
      </c>
      <c r="D903" t="s">
        <v>10835</v>
      </c>
      <c r="E903" t="s">
        <v>10859</v>
      </c>
      <c r="G903" t="s">
        <v>10606</v>
      </c>
      <c r="H903">
        <v>1</v>
      </c>
      <c r="I903" t="s">
        <v>10607</v>
      </c>
      <c r="J903" t="s">
        <v>11397</v>
      </c>
      <c r="M903">
        <v>242</v>
      </c>
      <c r="N903">
        <v>242</v>
      </c>
      <c r="O903">
        <v>242</v>
      </c>
      <c r="P903">
        <v>20</v>
      </c>
      <c r="S903" t="s">
        <v>10614</v>
      </c>
      <c r="T903">
        <v>242</v>
      </c>
      <c r="U903" s="17"/>
      <c r="V903" s="18">
        <v>20</v>
      </c>
    </row>
    <row r="904" spans="1:22" x14ac:dyDescent="0.2">
      <c r="A904" s="3" t="str">
        <f>_xlfn.XLOOKUP(FIN_STUDY_GROUP_INFECTION[[#This Row],[STUDY_GROUP_FK]],'splitting ID'!C:C,'splitting ID'!A:A)</f>
        <v>JOSE_2019</v>
      </c>
      <c r="B904" s="3" t="str">
        <f>_xlfn.XLOOKUP(FIN_STUDY_GROUP_INFECTION[[#This Row],[STUDY_GROUP_FK]],'splitting ID'!C:C,'splitting ID'!B:B)</f>
        <v>ONE</v>
      </c>
      <c r="C904" t="s">
        <v>11837</v>
      </c>
      <c r="D904" t="s">
        <v>10839</v>
      </c>
      <c r="E904" t="s">
        <v>10859</v>
      </c>
      <c r="G904" t="s">
        <v>10606</v>
      </c>
      <c r="H904">
        <v>1</v>
      </c>
      <c r="I904" t="s">
        <v>10607</v>
      </c>
      <c r="J904" t="s">
        <v>11397</v>
      </c>
      <c r="M904">
        <v>242</v>
      </c>
      <c r="N904">
        <v>242</v>
      </c>
      <c r="O904">
        <v>242</v>
      </c>
      <c r="P904">
        <v>5.8</v>
      </c>
      <c r="S904" t="s">
        <v>10614</v>
      </c>
      <c r="T904">
        <v>242</v>
      </c>
      <c r="U904" s="17"/>
      <c r="V904" s="18">
        <v>5.8</v>
      </c>
    </row>
    <row r="905" spans="1:22" x14ac:dyDescent="0.2">
      <c r="A905" s="3" t="str">
        <f>_xlfn.XLOOKUP(FIN_STUDY_GROUP_INFECTION[[#This Row],[STUDY_GROUP_FK]],'splitting ID'!C:C,'splitting ID'!A:A)</f>
        <v>JOSE_2019</v>
      </c>
      <c r="B905" s="3" t="str">
        <f>_xlfn.XLOOKUP(FIN_STUDY_GROUP_INFECTION[[#This Row],[STUDY_GROUP_FK]],'splitting ID'!C:C,'splitting ID'!B:B)</f>
        <v>ONE</v>
      </c>
      <c r="C905" t="s">
        <v>11837</v>
      </c>
      <c r="D905" t="s">
        <v>10858</v>
      </c>
      <c r="E905" t="s">
        <v>10859</v>
      </c>
      <c r="G905" t="s">
        <v>10606</v>
      </c>
      <c r="H905">
        <v>1</v>
      </c>
      <c r="I905" t="s">
        <v>10607</v>
      </c>
      <c r="J905" t="s">
        <v>11399</v>
      </c>
      <c r="M905">
        <v>242</v>
      </c>
      <c r="N905">
        <v>242</v>
      </c>
      <c r="O905">
        <v>242</v>
      </c>
      <c r="P905">
        <v>15</v>
      </c>
      <c r="S905" t="s">
        <v>10614</v>
      </c>
      <c r="T905">
        <v>242</v>
      </c>
      <c r="U905" s="17"/>
      <c r="V905" s="18">
        <v>15</v>
      </c>
    </row>
    <row r="906" spans="1:22" x14ac:dyDescent="0.2">
      <c r="A906" s="3" t="str">
        <f>_xlfn.XLOOKUP(FIN_STUDY_GROUP_INFECTION[[#This Row],[STUDY_GROUP_FK]],'splitting ID'!C:C,'splitting ID'!A:A)</f>
        <v>JOSE_2025</v>
      </c>
      <c r="B906" s="3" t="str">
        <f>_xlfn.XLOOKUP(FIN_STUDY_GROUP_INFECTION[[#This Row],[STUDY_GROUP_FK]],'splitting ID'!C:C,'splitting ID'!B:B)</f>
        <v>ONE</v>
      </c>
      <c r="C906" t="s">
        <v>12659</v>
      </c>
      <c r="D906" t="s">
        <v>10858</v>
      </c>
      <c r="E906" t="s">
        <v>10859</v>
      </c>
      <c r="G906" t="s">
        <v>10606</v>
      </c>
      <c r="H906">
        <v>1</v>
      </c>
      <c r="I906" t="s">
        <v>10893</v>
      </c>
      <c r="J906" t="s">
        <v>11247</v>
      </c>
      <c r="L906">
        <v>10</v>
      </c>
      <c r="O906">
        <v>209</v>
      </c>
      <c r="P906">
        <v>4</v>
      </c>
      <c r="S906" t="s">
        <v>12660</v>
      </c>
      <c r="T906">
        <v>209</v>
      </c>
      <c r="U906" s="17">
        <v>4.78</v>
      </c>
      <c r="V906" s="18">
        <v>4</v>
      </c>
    </row>
    <row r="907" spans="1:22" x14ac:dyDescent="0.2">
      <c r="A907" s="3" t="str">
        <f>_xlfn.XLOOKUP(FIN_STUDY_GROUP_INFECTION[[#This Row],[STUDY_GROUP_FK]],'splitting ID'!C:C,'splitting ID'!A:A)</f>
        <v>JOYA_2022</v>
      </c>
      <c r="B907" s="3" t="str">
        <f>_xlfn.XLOOKUP(FIN_STUDY_GROUP_INFECTION[[#This Row],[STUDY_GROUP_FK]],'splitting ID'!C:C,'splitting ID'!B:B)</f>
        <v>ONE</v>
      </c>
      <c r="C907" t="s">
        <v>11075</v>
      </c>
      <c r="D907" t="s">
        <v>10835</v>
      </c>
      <c r="E907" t="s">
        <v>5178</v>
      </c>
      <c r="F907" t="s">
        <v>11076</v>
      </c>
      <c r="G907" t="s">
        <v>10512</v>
      </c>
      <c r="H907">
        <v>1</v>
      </c>
      <c r="I907" t="s">
        <v>10882</v>
      </c>
      <c r="J907" t="s">
        <v>11077</v>
      </c>
      <c r="L907">
        <v>25</v>
      </c>
      <c r="N907">
        <v>100</v>
      </c>
      <c r="O907">
        <v>100</v>
      </c>
      <c r="P907">
        <v>25</v>
      </c>
      <c r="S907" t="s">
        <v>11078</v>
      </c>
      <c r="T907">
        <v>100</v>
      </c>
      <c r="U907" s="17">
        <v>25</v>
      </c>
      <c r="V907" s="18">
        <v>25</v>
      </c>
    </row>
    <row r="908" spans="1:22" x14ac:dyDescent="0.2">
      <c r="A908" s="3" t="str">
        <f>_xlfn.XLOOKUP(FIN_STUDY_GROUP_INFECTION[[#This Row],[STUDY_GROUP_FK]],'splitting ID'!C:C,'splitting ID'!A:A)</f>
        <v>JOZA_2019</v>
      </c>
      <c r="B908" s="3" t="str">
        <f>_xlfn.XLOOKUP(FIN_STUDY_GROUP_INFECTION[[#This Row],[STUDY_GROUP_FK]],'splitting ID'!C:C,'splitting ID'!B:B)</f>
        <v>ONE</v>
      </c>
      <c r="C908" t="s">
        <v>12368</v>
      </c>
      <c r="D908" t="s">
        <v>12321</v>
      </c>
      <c r="E908" t="s">
        <v>10513</v>
      </c>
      <c r="G908" t="s">
        <v>10512</v>
      </c>
      <c r="H908">
        <v>1</v>
      </c>
      <c r="I908" t="s">
        <v>10882</v>
      </c>
      <c r="J908" t="s">
        <v>12369</v>
      </c>
      <c r="L908">
        <v>0</v>
      </c>
      <c r="N908">
        <v>188</v>
      </c>
      <c r="P908">
        <v>0</v>
      </c>
      <c r="T908">
        <v>188</v>
      </c>
      <c r="U908" s="17">
        <v>0</v>
      </c>
      <c r="V908" s="18">
        <v>0</v>
      </c>
    </row>
    <row r="909" spans="1:22" x14ac:dyDescent="0.2">
      <c r="A909" s="3" t="str">
        <f>_xlfn.XLOOKUP(FIN_STUDY_GROUP_INFECTION[[#This Row],[STUDY_GROUP_FK]],'splitting ID'!C:C,'splitting ID'!A:A)</f>
        <v>JULI_2020</v>
      </c>
      <c r="B909" s="3" t="str">
        <f>_xlfn.XLOOKUP(FIN_STUDY_GROUP_INFECTION[[#This Row],[STUDY_GROUP_FK]],'splitting ID'!C:C,'splitting ID'!B:B)</f>
        <v>ONE</v>
      </c>
      <c r="C909" t="s">
        <v>11584</v>
      </c>
      <c r="D909" t="s">
        <v>10839</v>
      </c>
      <c r="E909" t="s">
        <v>10859</v>
      </c>
      <c r="G909" t="s">
        <v>10606</v>
      </c>
      <c r="H909">
        <v>1</v>
      </c>
      <c r="I909" t="s">
        <v>10607</v>
      </c>
      <c r="J909" t="s">
        <v>11585</v>
      </c>
      <c r="L909">
        <v>0</v>
      </c>
      <c r="M909">
        <v>439</v>
      </c>
      <c r="N909">
        <v>439</v>
      </c>
      <c r="O909">
        <v>439</v>
      </c>
      <c r="P909">
        <v>0</v>
      </c>
      <c r="T909">
        <v>439</v>
      </c>
      <c r="U909" s="17">
        <v>0</v>
      </c>
      <c r="V909" s="18">
        <v>0</v>
      </c>
    </row>
    <row r="910" spans="1:22" x14ac:dyDescent="0.2">
      <c r="A910" s="3" t="str">
        <f>_xlfn.XLOOKUP(FIN_STUDY_GROUP_INFECTION[[#This Row],[STUDY_GROUP_FK]],'splitting ID'!C:C,'splitting ID'!A:A)</f>
        <v>JULI_2020</v>
      </c>
      <c r="B910" s="3" t="str">
        <f>_xlfn.XLOOKUP(FIN_STUDY_GROUP_INFECTION[[#This Row],[STUDY_GROUP_FK]],'splitting ID'!C:C,'splitting ID'!B:B)</f>
        <v>ONE</v>
      </c>
      <c r="C910" t="s">
        <v>11584</v>
      </c>
      <c r="D910" t="s">
        <v>10835</v>
      </c>
      <c r="E910" t="s">
        <v>10859</v>
      </c>
      <c r="G910" t="s">
        <v>10606</v>
      </c>
      <c r="H910">
        <v>1</v>
      </c>
      <c r="I910" t="s">
        <v>10607</v>
      </c>
      <c r="J910" t="s">
        <v>11585</v>
      </c>
      <c r="L910">
        <v>20</v>
      </c>
      <c r="M910">
        <v>439</v>
      </c>
      <c r="N910">
        <v>439</v>
      </c>
      <c r="O910">
        <v>439</v>
      </c>
      <c r="P910">
        <v>4.5999999999999996</v>
      </c>
      <c r="Q910">
        <v>2.8</v>
      </c>
      <c r="R910">
        <v>6.9</v>
      </c>
      <c r="T910">
        <v>439</v>
      </c>
      <c r="U910" s="17">
        <v>4.5599999999999996</v>
      </c>
      <c r="V910" s="18">
        <v>4.5599999999999996</v>
      </c>
    </row>
    <row r="911" spans="1:22" x14ac:dyDescent="0.2">
      <c r="A911" s="3" t="str">
        <f>_xlfn.XLOOKUP(FIN_STUDY_GROUP_INFECTION[[#This Row],[STUDY_GROUP_FK]],'splitting ID'!C:C,'splitting ID'!A:A)</f>
        <v>JULI_2020</v>
      </c>
      <c r="B911" s="3" t="str">
        <f>_xlfn.XLOOKUP(FIN_STUDY_GROUP_INFECTION[[#This Row],[STUDY_GROUP_FK]],'splitting ID'!C:C,'splitting ID'!B:B)</f>
        <v>ONE</v>
      </c>
      <c r="C911" t="s">
        <v>11584</v>
      </c>
      <c r="D911" t="s">
        <v>10858</v>
      </c>
      <c r="E911" t="s">
        <v>10859</v>
      </c>
      <c r="G911" t="s">
        <v>10606</v>
      </c>
      <c r="H911">
        <v>1</v>
      </c>
      <c r="I911" t="s">
        <v>10607</v>
      </c>
      <c r="J911" t="s">
        <v>11586</v>
      </c>
      <c r="L911">
        <v>31</v>
      </c>
      <c r="M911">
        <v>439</v>
      </c>
      <c r="N911">
        <v>439</v>
      </c>
      <c r="O911">
        <v>439</v>
      </c>
      <c r="P911">
        <v>7.1</v>
      </c>
      <c r="Q911">
        <v>4.8</v>
      </c>
      <c r="R911">
        <v>9.9</v>
      </c>
      <c r="T911">
        <v>439</v>
      </c>
      <c r="U911" s="17">
        <v>7.06</v>
      </c>
      <c r="V911" s="18">
        <v>7.06</v>
      </c>
    </row>
    <row r="912" spans="1:22" x14ac:dyDescent="0.2">
      <c r="A912" s="3" t="str">
        <f>_xlfn.XLOOKUP(FIN_STUDY_GROUP_INFECTION[[#This Row],[STUDY_GROUP_FK]],'splitting ID'!C:C,'splitting ID'!A:A)</f>
        <v>KAHS_2023</v>
      </c>
      <c r="B912" s="3" t="str">
        <f>_xlfn.XLOOKUP(FIN_STUDY_GROUP_INFECTION[[#This Row],[STUDY_GROUP_FK]],'splitting ID'!C:C,'splitting ID'!B:B)</f>
        <v>MAL</v>
      </c>
      <c r="C912" t="s">
        <v>11082</v>
      </c>
      <c r="D912" t="s">
        <v>10839</v>
      </c>
      <c r="E912" t="s">
        <v>10851</v>
      </c>
      <c r="G912" t="s">
        <v>10512</v>
      </c>
      <c r="H912">
        <v>1</v>
      </c>
      <c r="I912" t="s">
        <v>5178</v>
      </c>
      <c r="J912" t="s">
        <v>11080</v>
      </c>
      <c r="L912">
        <v>8</v>
      </c>
      <c r="N912">
        <v>101</v>
      </c>
      <c r="O912">
        <v>101</v>
      </c>
      <c r="P912">
        <v>3.5</v>
      </c>
      <c r="S912" t="s">
        <v>11083</v>
      </c>
      <c r="T912">
        <v>101</v>
      </c>
      <c r="U912" s="17">
        <v>7.9207920789999999</v>
      </c>
      <c r="V912" s="18">
        <v>7.92</v>
      </c>
    </row>
    <row r="913" spans="1:22" x14ac:dyDescent="0.2">
      <c r="A913" s="3" t="str">
        <f>_xlfn.XLOOKUP(FIN_STUDY_GROUP_INFECTION[[#This Row],[STUDY_GROUP_FK]],'splitting ID'!C:C,'splitting ID'!A:A)</f>
        <v>KAHS_2023</v>
      </c>
      <c r="B913" s="3" t="str">
        <f>_xlfn.XLOOKUP(FIN_STUDY_GROUP_INFECTION[[#This Row],[STUDY_GROUP_FK]],'splitting ID'!C:C,'splitting ID'!B:B)</f>
        <v>FEM</v>
      </c>
      <c r="C913" t="s">
        <v>11079</v>
      </c>
      <c r="D913" t="s">
        <v>10839</v>
      </c>
      <c r="E913" t="s">
        <v>10841</v>
      </c>
      <c r="G913" t="s">
        <v>10512</v>
      </c>
      <c r="H913">
        <v>1</v>
      </c>
      <c r="I913" t="s">
        <v>5178</v>
      </c>
      <c r="J913" t="s">
        <v>11080</v>
      </c>
      <c r="L913">
        <v>15</v>
      </c>
      <c r="N913">
        <v>128</v>
      </c>
      <c r="O913">
        <v>128</v>
      </c>
      <c r="P913">
        <v>6.6</v>
      </c>
      <c r="S913" t="s">
        <v>11081</v>
      </c>
      <c r="T913">
        <v>128</v>
      </c>
      <c r="U913" s="17">
        <v>11.71875</v>
      </c>
      <c r="V913" s="18">
        <v>11.72</v>
      </c>
    </row>
    <row r="914" spans="1:22" x14ac:dyDescent="0.2">
      <c r="A914" s="3" t="str">
        <f>_xlfn.XLOOKUP(FIN_STUDY_GROUP_INFECTION[[#This Row],[STUDY_GROUP_FK]],'splitting ID'!C:C,'splitting ID'!A:A)</f>
        <v>KAID_2018</v>
      </c>
      <c r="B914" s="3" t="str">
        <f>_xlfn.XLOOKUP(FIN_STUDY_GROUP_INFECTION[[#This Row],[STUDY_GROUP_FK]],'splitting ID'!C:C,'splitting ID'!B:B)</f>
        <v>MAL</v>
      </c>
      <c r="C914" t="s">
        <v>11839</v>
      </c>
      <c r="D914" t="s">
        <v>10858</v>
      </c>
      <c r="E914" t="s">
        <v>10872</v>
      </c>
      <c r="G914" t="s">
        <v>10606</v>
      </c>
      <c r="H914">
        <v>1</v>
      </c>
      <c r="I914" t="s">
        <v>10607</v>
      </c>
      <c r="J914" t="s">
        <v>6970</v>
      </c>
      <c r="L914">
        <v>1</v>
      </c>
      <c r="M914">
        <v>154</v>
      </c>
      <c r="N914">
        <v>154</v>
      </c>
      <c r="O914">
        <v>154</v>
      </c>
      <c r="T914">
        <v>154</v>
      </c>
      <c r="U914" s="17">
        <v>0.65</v>
      </c>
      <c r="V914" s="18">
        <v>0.65</v>
      </c>
    </row>
    <row r="915" spans="1:22" x14ac:dyDescent="0.2">
      <c r="A915" s="3" t="str">
        <f>_xlfn.XLOOKUP(FIN_STUDY_GROUP_INFECTION[[#This Row],[STUDY_GROUP_FK]],'splitting ID'!C:C,'splitting ID'!A:A)</f>
        <v>KAID_2018</v>
      </c>
      <c r="B915" s="3" t="str">
        <f>_xlfn.XLOOKUP(FIN_STUDY_GROUP_INFECTION[[#This Row],[STUDY_GROUP_FK]],'splitting ID'!C:C,'splitting ID'!B:B)</f>
        <v>MAL</v>
      </c>
      <c r="C915" t="s">
        <v>11839</v>
      </c>
      <c r="D915" t="s">
        <v>10839</v>
      </c>
      <c r="E915" t="s">
        <v>10872</v>
      </c>
      <c r="G915" t="s">
        <v>10606</v>
      </c>
      <c r="H915">
        <v>1</v>
      </c>
      <c r="I915" t="s">
        <v>10607</v>
      </c>
      <c r="J915" t="s">
        <v>6970</v>
      </c>
      <c r="L915">
        <v>2</v>
      </c>
      <c r="M915">
        <v>154</v>
      </c>
      <c r="N915">
        <v>154</v>
      </c>
      <c r="O915">
        <v>154</v>
      </c>
      <c r="P915">
        <v>1.3</v>
      </c>
      <c r="T915">
        <v>154</v>
      </c>
      <c r="U915" s="17">
        <v>1.3</v>
      </c>
      <c r="V915" s="18">
        <v>1.3</v>
      </c>
    </row>
    <row r="916" spans="1:22" x14ac:dyDescent="0.2">
      <c r="A916" s="3" t="str">
        <f>_xlfn.XLOOKUP(FIN_STUDY_GROUP_INFECTION[[#This Row],[STUDY_GROUP_FK]],'splitting ID'!C:C,'splitting ID'!A:A)</f>
        <v>KAID_2018</v>
      </c>
      <c r="B916" s="3" t="str">
        <f>_xlfn.XLOOKUP(FIN_STUDY_GROUP_INFECTION[[#This Row],[STUDY_GROUP_FK]],'splitting ID'!C:C,'splitting ID'!B:B)</f>
        <v>FEM</v>
      </c>
      <c r="C916" t="s">
        <v>11838</v>
      </c>
      <c r="D916" t="s">
        <v>10839</v>
      </c>
      <c r="E916" t="s">
        <v>10859</v>
      </c>
      <c r="G916" t="s">
        <v>10512</v>
      </c>
      <c r="H916">
        <v>1</v>
      </c>
      <c r="I916" t="s">
        <v>10607</v>
      </c>
      <c r="J916" t="s">
        <v>6970</v>
      </c>
      <c r="L916">
        <v>14</v>
      </c>
      <c r="M916">
        <v>198</v>
      </c>
      <c r="N916">
        <v>198</v>
      </c>
      <c r="O916">
        <v>198</v>
      </c>
      <c r="P916">
        <v>7.1</v>
      </c>
      <c r="T916">
        <v>198</v>
      </c>
      <c r="U916" s="17">
        <v>7.07</v>
      </c>
      <c r="V916" s="18">
        <v>7.07</v>
      </c>
    </row>
    <row r="917" spans="1:22" x14ac:dyDescent="0.2">
      <c r="A917" s="3" t="str">
        <f>_xlfn.XLOOKUP(FIN_STUDY_GROUP_INFECTION[[#This Row],[STUDY_GROUP_FK]],'splitting ID'!C:C,'splitting ID'!A:A)</f>
        <v>KAID_2018</v>
      </c>
      <c r="B917" s="3" t="str">
        <f>_xlfn.XLOOKUP(FIN_STUDY_GROUP_INFECTION[[#This Row],[STUDY_GROUP_FK]],'splitting ID'!C:C,'splitting ID'!B:B)</f>
        <v>MAL</v>
      </c>
      <c r="C917" t="s">
        <v>11839</v>
      </c>
      <c r="D917" t="s">
        <v>10835</v>
      </c>
      <c r="E917" t="s">
        <v>10872</v>
      </c>
      <c r="G917" t="s">
        <v>10606</v>
      </c>
      <c r="H917">
        <v>1</v>
      </c>
      <c r="I917" t="s">
        <v>10607</v>
      </c>
      <c r="J917" t="s">
        <v>6970</v>
      </c>
      <c r="L917">
        <v>12</v>
      </c>
      <c r="M917">
        <v>154</v>
      </c>
      <c r="N917">
        <v>154</v>
      </c>
      <c r="O917">
        <v>154</v>
      </c>
      <c r="P917">
        <v>7.8</v>
      </c>
      <c r="T917">
        <v>154</v>
      </c>
      <c r="U917" s="17">
        <v>7.79</v>
      </c>
      <c r="V917" s="18">
        <v>7.79</v>
      </c>
    </row>
    <row r="918" spans="1:22" x14ac:dyDescent="0.2">
      <c r="A918" s="3" t="str">
        <f>_xlfn.XLOOKUP(FIN_STUDY_GROUP_INFECTION[[#This Row],[STUDY_GROUP_FK]],'splitting ID'!C:C,'splitting ID'!A:A)</f>
        <v>KAID_2018</v>
      </c>
      <c r="B918" s="3" t="str">
        <f>_xlfn.XLOOKUP(FIN_STUDY_GROUP_INFECTION[[#This Row],[STUDY_GROUP_FK]],'splitting ID'!C:C,'splitting ID'!B:B)</f>
        <v>FEM</v>
      </c>
      <c r="C918" t="s">
        <v>11838</v>
      </c>
      <c r="D918" t="s">
        <v>10858</v>
      </c>
      <c r="E918" t="s">
        <v>10859</v>
      </c>
      <c r="G918" t="s">
        <v>10512</v>
      </c>
      <c r="H918">
        <v>1</v>
      </c>
      <c r="I918" t="s">
        <v>10607</v>
      </c>
      <c r="J918" t="s">
        <v>6970</v>
      </c>
      <c r="L918">
        <v>16</v>
      </c>
      <c r="M918">
        <v>198</v>
      </c>
      <c r="N918">
        <v>198</v>
      </c>
      <c r="O918">
        <v>198</v>
      </c>
      <c r="P918">
        <v>8.1</v>
      </c>
      <c r="T918">
        <v>198</v>
      </c>
      <c r="U918" s="17">
        <v>8.08</v>
      </c>
      <c r="V918" s="18">
        <v>8.08</v>
      </c>
    </row>
    <row r="919" spans="1:22" x14ac:dyDescent="0.2">
      <c r="A919" s="3" t="str">
        <f>_xlfn.XLOOKUP(FIN_STUDY_GROUP_INFECTION[[#This Row],[STUDY_GROUP_FK]],'splitting ID'!C:C,'splitting ID'!A:A)</f>
        <v>KAID_2018</v>
      </c>
      <c r="B919" s="3" t="str">
        <f>_xlfn.XLOOKUP(FIN_STUDY_GROUP_INFECTION[[#This Row],[STUDY_GROUP_FK]],'splitting ID'!C:C,'splitting ID'!B:B)</f>
        <v>FEM</v>
      </c>
      <c r="C919" t="s">
        <v>11838</v>
      </c>
      <c r="D919" t="s">
        <v>10835</v>
      </c>
      <c r="E919" t="s">
        <v>10859</v>
      </c>
      <c r="G919" t="s">
        <v>10512</v>
      </c>
      <c r="H919">
        <v>1</v>
      </c>
      <c r="I919" t="s">
        <v>10607</v>
      </c>
      <c r="J919" t="s">
        <v>6970</v>
      </c>
      <c r="L919">
        <v>36</v>
      </c>
      <c r="M919">
        <v>198</v>
      </c>
      <c r="N919">
        <v>198</v>
      </c>
      <c r="O919">
        <v>198</v>
      </c>
      <c r="P919">
        <v>18.2</v>
      </c>
      <c r="T919">
        <v>198</v>
      </c>
      <c r="U919" s="17">
        <v>18.18</v>
      </c>
      <c r="V919" s="18">
        <v>18.18</v>
      </c>
    </row>
    <row r="920" spans="1:22" x14ac:dyDescent="0.2">
      <c r="A920" s="3" t="str">
        <f>_xlfn.XLOOKUP(FIN_STUDY_GROUP_INFECTION[[#This Row],[STUDY_GROUP_FK]],'splitting ID'!C:C,'splitting ID'!A:A)</f>
        <v>KAKA_2015</v>
      </c>
      <c r="B920" s="3" t="str">
        <f>_xlfn.XLOOKUP(FIN_STUDY_GROUP_INFECTION[[#This Row],[STUDY_GROUP_FK]],'splitting ID'!C:C,'splitting ID'!B:B)</f>
        <v>ONE</v>
      </c>
      <c r="C920" t="s">
        <v>11840</v>
      </c>
      <c r="D920" t="s">
        <v>10835</v>
      </c>
      <c r="E920" t="s">
        <v>10841</v>
      </c>
      <c r="G920" t="s">
        <v>10512</v>
      </c>
      <c r="H920">
        <v>1</v>
      </c>
      <c r="I920" t="s">
        <v>10619</v>
      </c>
      <c r="J920" t="s">
        <v>11841</v>
      </c>
      <c r="L920">
        <v>3</v>
      </c>
      <c r="M920">
        <v>351</v>
      </c>
      <c r="N920">
        <v>351</v>
      </c>
      <c r="O920">
        <v>351</v>
      </c>
      <c r="P920">
        <v>0.9</v>
      </c>
      <c r="T920">
        <v>351</v>
      </c>
      <c r="U920" s="17">
        <v>0.85</v>
      </c>
      <c r="V920" s="18">
        <v>0.85</v>
      </c>
    </row>
    <row r="921" spans="1:22" x14ac:dyDescent="0.2">
      <c r="A921" s="3" t="str">
        <f>_xlfn.XLOOKUP(FIN_STUDY_GROUP_INFECTION[[#This Row],[STUDY_GROUP_FK]],'splitting ID'!C:C,'splitting ID'!A:A)</f>
        <v>KAKA_2015</v>
      </c>
      <c r="B921" s="3" t="str">
        <f>_xlfn.XLOOKUP(FIN_STUDY_GROUP_INFECTION[[#This Row],[STUDY_GROUP_FK]],'splitting ID'!C:C,'splitting ID'!B:B)</f>
        <v>ONE</v>
      </c>
      <c r="C921" t="s">
        <v>11840</v>
      </c>
      <c r="D921" t="s">
        <v>10839</v>
      </c>
      <c r="E921" t="s">
        <v>10841</v>
      </c>
      <c r="G921" t="s">
        <v>10512</v>
      </c>
      <c r="H921">
        <v>1</v>
      </c>
      <c r="I921" t="s">
        <v>10619</v>
      </c>
      <c r="J921" t="s">
        <v>11841</v>
      </c>
      <c r="L921">
        <v>19</v>
      </c>
      <c r="M921">
        <v>351</v>
      </c>
      <c r="N921">
        <v>351</v>
      </c>
      <c r="O921">
        <v>351</v>
      </c>
      <c r="P921">
        <v>5.4</v>
      </c>
      <c r="T921">
        <v>351</v>
      </c>
      <c r="U921" s="17">
        <v>5.41</v>
      </c>
      <c r="V921" s="18">
        <v>5.41</v>
      </c>
    </row>
    <row r="922" spans="1:22" x14ac:dyDescent="0.2">
      <c r="A922" s="3" t="str">
        <f>_xlfn.XLOOKUP(FIN_STUDY_GROUP_INFECTION[[#This Row],[STUDY_GROUP_FK]],'splitting ID'!C:C,'splitting ID'!A:A)</f>
        <v>KAKA_2015</v>
      </c>
      <c r="B922" s="3" t="str">
        <f>_xlfn.XLOOKUP(FIN_STUDY_GROUP_INFECTION[[#This Row],[STUDY_GROUP_FK]],'splitting ID'!C:C,'splitting ID'!B:B)</f>
        <v>ONE</v>
      </c>
      <c r="C922" t="s">
        <v>11840</v>
      </c>
      <c r="D922" t="s">
        <v>10858</v>
      </c>
      <c r="E922" t="s">
        <v>10841</v>
      </c>
      <c r="G922" t="s">
        <v>10512</v>
      </c>
      <c r="H922">
        <v>1</v>
      </c>
      <c r="I922" t="s">
        <v>10619</v>
      </c>
      <c r="J922" t="s">
        <v>11841</v>
      </c>
      <c r="L922">
        <v>21</v>
      </c>
      <c r="M922">
        <v>351</v>
      </c>
      <c r="N922">
        <v>351</v>
      </c>
      <c r="O922">
        <v>351</v>
      </c>
      <c r="P922">
        <v>5.9</v>
      </c>
      <c r="T922">
        <v>351</v>
      </c>
      <c r="U922" s="17">
        <v>5.98</v>
      </c>
      <c r="V922" s="18">
        <v>5.98</v>
      </c>
    </row>
    <row r="923" spans="1:22" x14ac:dyDescent="0.2">
      <c r="A923" s="3" t="str">
        <f>_xlfn.XLOOKUP(FIN_STUDY_GROUP_INFECTION[[#This Row],[STUDY_GROUP_FK]],'splitting ID'!C:C,'splitting ID'!A:A)</f>
        <v>KAKO_2021</v>
      </c>
      <c r="B923" s="3" t="str">
        <f>_xlfn.XLOOKUP(FIN_STUDY_GROUP_INFECTION[[#This Row],[STUDY_GROUP_FK]],'splitting ID'!C:C,'splitting ID'!B:B)</f>
        <v>ONE</v>
      </c>
      <c r="C923" t="s">
        <v>11482</v>
      </c>
      <c r="D923" t="s">
        <v>10839</v>
      </c>
      <c r="E923" t="s">
        <v>10851</v>
      </c>
      <c r="G923" t="s">
        <v>10512</v>
      </c>
      <c r="H923">
        <v>1</v>
      </c>
      <c r="I923" t="s">
        <v>5178</v>
      </c>
      <c r="J923" t="s">
        <v>11483</v>
      </c>
      <c r="L923">
        <v>518</v>
      </c>
      <c r="M923">
        <v>1013</v>
      </c>
      <c r="N923">
        <v>1013</v>
      </c>
      <c r="O923">
        <v>1013</v>
      </c>
      <c r="P923">
        <v>51.1</v>
      </c>
      <c r="S923" t="s">
        <v>11484</v>
      </c>
      <c r="T923">
        <v>1013</v>
      </c>
      <c r="U923" s="17">
        <v>51.14</v>
      </c>
      <c r="V923" s="18">
        <v>51.14</v>
      </c>
    </row>
    <row r="924" spans="1:22" x14ac:dyDescent="0.2">
      <c r="A924" s="3" t="str">
        <f>_xlfn.XLOOKUP(FIN_STUDY_GROUP_INFECTION[[#This Row],[STUDY_GROUP_FK]],'splitting ID'!C:C,'splitting ID'!A:A)</f>
        <v>KAMA_2018</v>
      </c>
      <c r="B924" s="3" t="str">
        <f>_xlfn.XLOOKUP(FIN_STUDY_GROUP_INFECTION[[#This Row],[STUDY_GROUP_FK]],'splitting ID'!C:C,'splitting ID'!B:B)</f>
        <v>ONE</v>
      </c>
      <c r="C924" t="s">
        <v>11842</v>
      </c>
      <c r="D924" t="s">
        <v>10858</v>
      </c>
      <c r="E924" t="s">
        <v>10872</v>
      </c>
      <c r="G924" t="s">
        <v>10606</v>
      </c>
      <c r="H924">
        <v>1</v>
      </c>
      <c r="I924" t="s">
        <v>10860</v>
      </c>
      <c r="J924" t="s">
        <v>11846</v>
      </c>
      <c r="L924">
        <v>22</v>
      </c>
      <c r="M924">
        <v>300</v>
      </c>
      <c r="N924">
        <v>300</v>
      </c>
      <c r="O924">
        <v>300</v>
      </c>
      <c r="P924">
        <v>7.3</v>
      </c>
      <c r="T924">
        <v>300</v>
      </c>
      <c r="U924" s="17">
        <v>7.33</v>
      </c>
      <c r="V924" s="18">
        <v>7.33</v>
      </c>
    </row>
    <row r="925" spans="1:22" x14ac:dyDescent="0.2">
      <c r="A925" s="3" t="str">
        <f>_xlfn.XLOOKUP(FIN_STUDY_GROUP_INFECTION[[#This Row],[STUDY_GROUP_FK]],'splitting ID'!C:C,'splitting ID'!A:A)</f>
        <v>KAMA_2018</v>
      </c>
      <c r="B925" s="3" t="str">
        <f>_xlfn.XLOOKUP(FIN_STUDY_GROUP_INFECTION[[#This Row],[STUDY_GROUP_FK]],'splitting ID'!C:C,'splitting ID'!B:B)</f>
        <v>ONE</v>
      </c>
      <c r="C925" t="s">
        <v>11842</v>
      </c>
      <c r="D925" t="s">
        <v>10858</v>
      </c>
      <c r="E925" t="s">
        <v>10859</v>
      </c>
      <c r="G925" t="s">
        <v>10512</v>
      </c>
      <c r="H925">
        <v>3</v>
      </c>
      <c r="I925" t="s">
        <v>10944</v>
      </c>
      <c r="J925" t="s">
        <v>11843</v>
      </c>
      <c r="K925" t="s">
        <v>11844</v>
      </c>
      <c r="L925">
        <v>35</v>
      </c>
      <c r="M925">
        <v>300</v>
      </c>
      <c r="N925">
        <v>300</v>
      </c>
      <c r="O925">
        <v>300</v>
      </c>
      <c r="P925">
        <v>11.7</v>
      </c>
      <c r="S925" t="s">
        <v>11845</v>
      </c>
      <c r="T925">
        <v>300</v>
      </c>
      <c r="U925" s="17">
        <v>11.67</v>
      </c>
      <c r="V925" s="18">
        <v>11.67</v>
      </c>
    </row>
    <row r="926" spans="1:22" x14ac:dyDescent="0.2">
      <c r="A926" s="3" t="str">
        <f>_xlfn.XLOOKUP(FIN_STUDY_GROUP_INFECTION[[#This Row],[STUDY_GROUP_FK]],'splitting ID'!C:C,'splitting ID'!A:A)</f>
        <v>KAMG_2019</v>
      </c>
      <c r="B926" s="3" t="str">
        <f>_xlfn.XLOOKUP(FIN_STUDY_GROUP_INFECTION[[#This Row],[STUDY_GROUP_FK]],'splitting ID'!C:C,'splitting ID'!B:B)</f>
        <v>ONE</v>
      </c>
      <c r="C926" t="s">
        <v>11847</v>
      </c>
      <c r="D926" t="s">
        <v>10858</v>
      </c>
      <c r="E926" t="s">
        <v>10859</v>
      </c>
      <c r="G926" t="s">
        <v>10512</v>
      </c>
      <c r="H926">
        <v>1</v>
      </c>
      <c r="I926" t="s">
        <v>10860</v>
      </c>
      <c r="J926" t="s">
        <v>10988</v>
      </c>
      <c r="L926">
        <v>3</v>
      </c>
      <c r="M926">
        <v>309</v>
      </c>
      <c r="N926">
        <v>309</v>
      </c>
      <c r="O926">
        <v>309</v>
      </c>
      <c r="P926">
        <v>1</v>
      </c>
      <c r="T926">
        <v>309</v>
      </c>
      <c r="U926" s="17">
        <v>0.97</v>
      </c>
      <c r="V926" s="18">
        <v>0.97</v>
      </c>
    </row>
    <row r="927" spans="1:22" x14ac:dyDescent="0.2">
      <c r="A927" s="3" t="str">
        <f>_xlfn.XLOOKUP(FIN_STUDY_GROUP_INFECTION[[#This Row],[STUDY_GROUP_FK]],'splitting ID'!C:C,'splitting ID'!A:A)</f>
        <v>KAMO_2021</v>
      </c>
      <c r="B927" s="3" t="str">
        <f>_xlfn.XLOOKUP(FIN_STUDY_GROUP_INFECTION[[#This Row],[STUDY_GROUP_FK]],'splitting ID'!C:C,'splitting ID'!B:B)</f>
        <v>ONE</v>
      </c>
      <c r="C927" t="s">
        <v>12370</v>
      </c>
      <c r="D927" t="s">
        <v>12321</v>
      </c>
      <c r="E927" t="s">
        <v>10513</v>
      </c>
      <c r="G927" t="s">
        <v>10512</v>
      </c>
      <c r="H927">
        <v>1</v>
      </c>
      <c r="I927" t="s">
        <v>10882</v>
      </c>
      <c r="J927" t="s">
        <v>12371</v>
      </c>
      <c r="N927">
        <v>131</v>
      </c>
      <c r="P927">
        <v>46.3</v>
      </c>
      <c r="T927">
        <v>131</v>
      </c>
      <c r="U927" s="17"/>
      <c r="V927" s="18">
        <v>46.3</v>
      </c>
    </row>
    <row r="928" spans="1:22" x14ac:dyDescent="0.2">
      <c r="A928" s="3" t="str">
        <f>_xlfn.XLOOKUP(FIN_STUDY_GROUP_INFECTION[[#This Row],[STUDY_GROUP_FK]],'splitting ID'!C:C,'splitting ID'!A:A)</f>
        <v>KANY_2017</v>
      </c>
      <c r="B928" s="3" t="str">
        <f>_xlfn.XLOOKUP(FIN_STUDY_GROUP_INFECTION[[#This Row],[STUDY_GROUP_FK]],'splitting ID'!C:C,'splitting ID'!B:B)</f>
        <v>ONE</v>
      </c>
      <c r="C928" t="s">
        <v>11848</v>
      </c>
      <c r="D928" t="s">
        <v>10839</v>
      </c>
      <c r="E928" t="s">
        <v>10859</v>
      </c>
      <c r="G928" t="s">
        <v>10512</v>
      </c>
      <c r="H928">
        <v>1</v>
      </c>
      <c r="I928" t="s">
        <v>10860</v>
      </c>
      <c r="J928" t="s">
        <v>11259</v>
      </c>
      <c r="L928">
        <v>0</v>
      </c>
      <c r="M928">
        <v>244</v>
      </c>
      <c r="N928">
        <v>244</v>
      </c>
      <c r="O928">
        <v>244</v>
      </c>
      <c r="P928">
        <v>0</v>
      </c>
      <c r="T928">
        <v>244</v>
      </c>
      <c r="U928" s="17">
        <v>0</v>
      </c>
      <c r="V928" s="18">
        <v>0</v>
      </c>
    </row>
    <row r="929" spans="1:22" x14ac:dyDescent="0.2">
      <c r="A929" s="3" t="str">
        <f>_xlfn.XLOOKUP(FIN_STUDY_GROUP_INFECTION[[#This Row],[STUDY_GROUP_FK]],'splitting ID'!C:C,'splitting ID'!A:A)</f>
        <v>KANY_2017</v>
      </c>
      <c r="B929" s="3" t="str">
        <f>_xlfn.XLOOKUP(FIN_STUDY_GROUP_INFECTION[[#This Row],[STUDY_GROUP_FK]],'splitting ID'!C:C,'splitting ID'!B:B)</f>
        <v>ONE</v>
      </c>
      <c r="C929" t="s">
        <v>11848</v>
      </c>
      <c r="D929" t="s">
        <v>10858</v>
      </c>
      <c r="E929" t="s">
        <v>10859</v>
      </c>
      <c r="G929" t="s">
        <v>10512</v>
      </c>
      <c r="H929">
        <v>1</v>
      </c>
      <c r="I929" t="s">
        <v>10860</v>
      </c>
      <c r="J929" t="s">
        <v>10988</v>
      </c>
      <c r="L929">
        <v>18</v>
      </c>
      <c r="M929">
        <v>244</v>
      </c>
      <c r="N929">
        <v>244</v>
      </c>
      <c r="O929">
        <v>244</v>
      </c>
      <c r="P929">
        <v>22.5</v>
      </c>
      <c r="S929" t="s">
        <v>11849</v>
      </c>
      <c r="T929">
        <v>244</v>
      </c>
      <c r="U929" s="17">
        <v>7.38</v>
      </c>
      <c r="V929" s="18">
        <v>7.38</v>
      </c>
    </row>
    <row r="930" spans="1:22" x14ac:dyDescent="0.2">
      <c r="A930" s="3" t="str">
        <f>_xlfn.XLOOKUP(FIN_STUDY_GROUP_INFECTION[[#This Row],[STUDY_GROUP_FK]],'splitting ID'!C:C,'splitting ID'!A:A)</f>
        <v>KARI_2018</v>
      </c>
      <c r="B930" s="3" t="str">
        <f>_xlfn.XLOOKUP(FIN_STUDY_GROUP_INFECTION[[#This Row],[STUDY_GROUP_FK]],'splitting ID'!C:C,'splitting ID'!B:B)</f>
        <v>ONE</v>
      </c>
      <c r="C930" t="s">
        <v>11850</v>
      </c>
      <c r="D930" t="s">
        <v>10839</v>
      </c>
      <c r="E930" t="s">
        <v>10836</v>
      </c>
      <c r="G930" t="s">
        <v>10512</v>
      </c>
      <c r="H930">
        <v>1</v>
      </c>
      <c r="I930" t="s">
        <v>10619</v>
      </c>
      <c r="J930" t="s">
        <v>11851</v>
      </c>
      <c r="L930">
        <v>149</v>
      </c>
      <c r="M930">
        <v>1053</v>
      </c>
      <c r="N930">
        <v>1053</v>
      </c>
      <c r="O930">
        <v>1053</v>
      </c>
      <c r="P930">
        <v>14.1</v>
      </c>
      <c r="T930">
        <v>1053</v>
      </c>
      <c r="U930" s="17">
        <v>14.15</v>
      </c>
      <c r="V930" s="18">
        <v>14.15</v>
      </c>
    </row>
    <row r="931" spans="1:22" x14ac:dyDescent="0.2">
      <c r="A931" s="3" t="str">
        <f>_xlfn.XLOOKUP(FIN_STUDY_GROUP_INFECTION[[#This Row],[STUDY_GROUP_FK]],'splitting ID'!C:C,'splitting ID'!A:A)</f>
        <v>KARI_2021</v>
      </c>
      <c r="B931" s="3" t="str">
        <f>_xlfn.XLOOKUP(FIN_STUDY_GROUP_INFECTION[[#This Row],[STUDY_GROUP_FK]],'splitting ID'!C:C,'splitting ID'!B:B)</f>
        <v>ONE</v>
      </c>
      <c r="C931" t="s">
        <v>11485</v>
      </c>
      <c r="D931" t="s">
        <v>10835</v>
      </c>
      <c r="E931" t="s">
        <v>10836</v>
      </c>
      <c r="G931" t="s">
        <v>10512</v>
      </c>
      <c r="H931">
        <v>1</v>
      </c>
      <c r="I931" t="s">
        <v>10619</v>
      </c>
      <c r="J931" t="s">
        <v>11486</v>
      </c>
      <c r="L931">
        <v>13</v>
      </c>
      <c r="M931">
        <v>809</v>
      </c>
      <c r="N931">
        <v>809</v>
      </c>
      <c r="O931">
        <v>809</v>
      </c>
      <c r="P931">
        <v>1.6</v>
      </c>
      <c r="T931">
        <v>809</v>
      </c>
      <c r="U931" s="17">
        <v>1.61</v>
      </c>
      <c r="V931" s="18">
        <v>1.61</v>
      </c>
    </row>
    <row r="932" spans="1:22" x14ac:dyDescent="0.2">
      <c r="A932" s="3" t="str">
        <f>_xlfn.XLOOKUP(FIN_STUDY_GROUP_INFECTION[[#This Row],[STUDY_GROUP_FK]],'splitting ID'!C:C,'splitting ID'!A:A)</f>
        <v>KARI_2021</v>
      </c>
      <c r="B932" s="3" t="str">
        <f>_xlfn.XLOOKUP(FIN_STUDY_GROUP_INFECTION[[#This Row],[STUDY_GROUP_FK]],'splitting ID'!C:C,'splitting ID'!B:B)</f>
        <v>ONE</v>
      </c>
      <c r="C932" t="s">
        <v>11485</v>
      </c>
      <c r="D932" t="s">
        <v>10839</v>
      </c>
      <c r="E932" t="s">
        <v>10836</v>
      </c>
      <c r="G932" t="s">
        <v>10512</v>
      </c>
      <c r="H932">
        <v>1</v>
      </c>
      <c r="I932" t="s">
        <v>10619</v>
      </c>
      <c r="J932" t="s">
        <v>11487</v>
      </c>
      <c r="L932">
        <v>115</v>
      </c>
      <c r="M932">
        <v>809</v>
      </c>
      <c r="N932">
        <v>809</v>
      </c>
      <c r="O932">
        <v>809</v>
      </c>
      <c r="P932">
        <v>14.2</v>
      </c>
      <c r="T932">
        <v>809</v>
      </c>
      <c r="U932" s="17">
        <v>14.22</v>
      </c>
      <c r="V932" s="18">
        <v>14.22</v>
      </c>
    </row>
    <row r="933" spans="1:22" x14ac:dyDescent="0.2">
      <c r="A933" s="3" t="str">
        <f>_xlfn.XLOOKUP(FIN_STUDY_GROUP_INFECTION[[#This Row],[STUDY_GROUP_FK]],'splitting ID'!C:C,'splitting ID'!A:A)</f>
        <v>KARI_2024</v>
      </c>
      <c r="B933" s="3" t="str">
        <f>_xlfn.XLOOKUP(FIN_STUDY_GROUP_INFECTION[[#This Row],[STUDY_GROUP_FK]],'splitting ID'!C:C,'splitting ID'!B:B)</f>
        <v>ONE</v>
      </c>
      <c r="C933" t="s">
        <v>11587</v>
      </c>
      <c r="D933" t="s">
        <v>10839</v>
      </c>
      <c r="E933" t="s">
        <v>10859</v>
      </c>
      <c r="G933" t="s">
        <v>10512</v>
      </c>
      <c r="H933">
        <v>1</v>
      </c>
      <c r="I933" t="s">
        <v>10607</v>
      </c>
      <c r="J933" t="s">
        <v>11523</v>
      </c>
      <c r="L933">
        <v>0</v>
      </c>
      <c r="M933">
        <v>996</v>
      </c>
      <c r="N933">
        <v>1000</v>
      </c>
      <c r="O933">
        <v>1000</v>
      </c>
      <c r="P933">
        <v>0</v>
      </c>
      <c r="T933">
        <v>996</v>
      </c>
      <c r="U933" s="17">
        <v>0</v>
      </c>
      <c r="V933" s="18">
        <v>0</v>
      </c>
    </row>
    <row r="934" spans="1:22" x14ac:dyDescent="0.2">
      <c r="A934" s="3" t="str">
        <f>_xlfn.XLOOKUP(FIN_STUDY_GROUP_INFECTION[[#This Row],[STUDY_GROUP_FK]],'splitting ID'!C:C,'splitting ID'!A:A)</f>
        <v>KARI_2024</v>
      </c>
      <c r="B934" s="3" t="str">
        <f>_xlfn.XLOOKUP(FIN_STUDY_GROUP_INFECTION[[#This Row],[STUDY_GROUP_FK]],'splitting ID'!C:C,'splitting ID'!B:B)</f>
        <v>ONE</v>
      </c>
      <c r="C934" t="s">
        <v>11587</v>
      </c>
      <c r="D934" t="s">
        <v>10858</v>
      </c>
      <c r="E934" t="s">
        <v>10859</v>
      </c>
      <c r="G934" t="s">
        <v>10512</v>
      </c>
      <c r="H934">
        <v>1</v>
      </c>
      <c r="I934" t="s">
        <v>10607</v>
      </c>
      <c r="J934" t="s">
        <v>11553</v>
      </c>
      <c r="L934">
        <v>1</v>
      </c>
      <c r="M934">
        <v>1000</v>
      </c>
      <c r="N934">
        <v>1000</v>
      </c>
      <c r="O934">
        <v>1000</v>
      </c>
      <c r="P934">
        <v>0.1</v>
      </c>
      <c r="T934">
        <v>1000</v>
      </c>
      <c r="U934" s="17">
        <v>0.1</v>
      </c>
      <c r="V934" s="18">
        <v>0.1</v>
      </c>
    </row>
    <row r="935" spans="1:22" x14ac:dyDescent="0.2">
      <c r="A935" s="3" t="str">
        <f>_xlfn.XLOOKUP(FIN_STUDY_GROUP_INFECTION[[#This Row],[STUDY_GROUP_FK]],'splitting ID'!C:C,'splitting ID'!A:A)</f>
        <v>KARI_2024</v>
      </c>
      <c r="B935" s="3" t="str">
        <f>_xlfn.XLOOKUP(FIN_STUDY_GROUP_INFECTION[[#This Row],[STUDY_GROUP_FK]],'splitting ID'!C:C,'splitting ID'!B:B)</f>
        <v>ONE</v>
      </c>
      <c r="C935" t="s">
        <v>11587</v>
      </c>
      <c r="D935" t="s">
        <v>10835</v>
      </c>
      <c r="E935" t="s">
        <v>10859</v>
      </c>
      <c r="G935" t="s">
        <v>10512</v>
      </c>
      <c r="H935">
        <v>1</v>
      </c>
      <c r="I935" t="s">
        <v>10607</v>
      </c>
      <c r="J935" t="s">
        <v>11523</v>
      </c>
      <c r="L935">
        <v>7</v>
      </c>
      <c r="M935">
        <v>996</v>
      </c>
      <c r="N935">
        <v>1000</v>
      </c>
      <c r="O935">
        <v>1000</v>
      </c>
      <c r="P935">
        <v>0.7</v>
      </c>
      <c r="T935">
        <v>996</v>
      </c>
      <c r="U935" s="17">
        <v>0.7</v>
      </c>
      <c r="V935" s="18">
        <v>0.7</v>
      </c>
    </row>
    <row r="936" spans="1:22" x14ac:dyDescent="0.2">
      <c r="A936" s="3" t="str">
        <f>_xlfn.XLOOKUP(FIN_STUDY_GROUP_INFECTION[[#This Row],[STUDY_GROUP_FK]],'splitting ID'!C:C,'splitting ID'!A:A)</f>
        <v>KASP_2025</v>
      </c>
      <c r="B936" s="3" t="str">
        <f>_xlfn.XLOOKUP(FIN_STUDY_GROUP_INFECTION[[#This Row],[STUDY_GROUP_FK]],'splitting ID'!C:C,'splitting ID'!B:B)</f>
        <v>ONE</v>
      </c>
      <c r="C936" t="s">
        <v>12661</v>
      </c>
      <c r="D936" t="s">
        <v>10858</v>
      </c>
      <c r="E936" t="s">
        <v>10841</v>
      </c>
      <c r="G936" t="s">
        <v>6970</v>
      </c>
      <c r="H936">
        <v>1</v>
      </c>
      <c r="I936" t="s">
        <v>10860</v>
      </c>
      <c r="J936" t="s">
        <v>10988</v>
      </c>
      <c r="L936">
        <v>14</v>
      </c>
      <c r="M936">
        <v>159</v>
      </c>
      <c r="N936">
        <v>159</v>
      </c>
      <c r="O936">
        <v>159</v>
      </c>
      <c r="P936">
        <v>8.8000000000000007</v>
      </c>
      <c r="T936">
        <v>159</v>
      </c>
      <c r="U936" s="17">
        <v>8.81</v>
      </c>
      <c r="V936" s="18">
        <v>8.81</v>
      </c>
    </row>
    <row r="937" spans="1:22" x14ac:dyDescent="0.2">
      <c r="A937" s="3" t="str">
        <f>_xlfn.XLOOKUP(FIN_STUDY_GROUP_INFECTION[[#This Row],[STUDY_GROUP_FK]],'splitting ID'!C:C,'splitting ID'!A:A)</f>
        <v>KASP_2025</v>
      </c>
      <c r="B937" s="3" t="str">
        <f>_xlfn.XLOOKUP(FIN_STUDY_GROUP_INFECTION[[#This Row],[STUDY_GROUP_FK]],'splitting ID'!C:C,'splitting ID'!B:B)</f>
        <v>ONE</v>
      </c>
      <c r="C937" t="s">
        <v>12661</v>
      </c>
      <c r="D937" t="s">
        <v>10839</v>
      </c>
      <c r="E937" t="s">
        <v>10859</v>
      </c>
      <c r="G937" t="s">
        <v>6970</v>
      </c>
      <c r="H937">
        <v>1</v>
      </c>
      <c r="I937" t="s">
        <v>10860</v>
      </c>
      <c r="J937" t="s">
        <v>12662</v>
      </c>
      <c r="L937">
        <v>32</v>
      </c>
      <c r="M937">
        <v>159</v>
      </c>
      <c r="N937">
        <v>159</v>
      </c>
      <c r="O937">
        <v>159</v>
      </c>
      <c r="P937">
        <v>20.100000000000001</v>
      </c>
      <c r="T937">
        <v>159</v>
      </c>
      <c r="U937" s="17">
        <v>20.13</v>
      </c>
      <c r="V937" s="18">
        <v>20.13</v>
      </c>
    </row>
    <row r="938" spans="1:22" x14ac:dyDescent="0.2">
      <c r="A938" s="3" t="str">
        <f>_xlfn.XLOOKUP(FIN_STUDY_GROUP_INFECTION[[#This Row],[STUDY_GROUP_FK]],'splitting ID'!C:C,'splitting ID'!A:A)</f>
        <v>KAYO_2020</v>
      </c>
      <c r="B938" s="3" t="str">
        <f>_xlfn.XLOOKUP(FIN_STUDY_GROUP_INFECTION[[#This Row],[STUDY_GROUP_FK]],'splitting ID'!C:C,'splitting ID'!B:B)</f>
        <v>PLWH</v>
      </c>
      <c r="C938" t="s">
        <v>11590</v>
      </c>
      <c r="D938" t="s">
        <v>10835</v>
      </c>
      <c r="E938" t="s">
        <v>7784</v>
      </c>
      <c r="F938" t="s">
        <v>11578</v>
      </c>
      <c r="G938" t="s">
        <v>10606</v>
      </c>
      <c r="H938">
        <v>1</v>
      </c>
      <c r="I938" t="s">
        <v>10607</v>
      </c>
      <c r="J938" t="s">
        <v>11589</v>
      </c>
      <c r="L938">
        <v>118</v>
      </c>
      <c r="M938">
        <v>759</v>
      </c>
      <c r="N938">
        <v>766</v>
      </c>
      <c r="O938">
        <v>766</v>
      </c>
      <c r="P938">
        <v>15.5</v>
      </c>
      <c r="T938">
        <v>759</v>
      </c>
      <c r="U938" s="17">
        <v>15.55</v>
      </c>
      <c r="V938" s="18">
        <v>15.55</v>
      </c>
    </row>
    <row r="939" spans="1:22" x14ac:dyDescent="0.2">
      <c r="A939" s="3" t="str">
        <f>_xlfn.XLOOKUP(FIN_STUDY_GROUP_INFECTION[[#This Row],[STUDY_GROUP_FK]],'splitting ID'!C:C,'splitting ID'!A:A)</f>
        <v>KAYO_2020</v>
      </c>
      <c r="B939" s="3" t="str">
        <f>_xlfn.XLOOKUP(FIN_STUDY_GROUP_INFECTION[[#This Row],[STUDY_GROUP_FK]],'splitting ID'!C:C,'splitting ID'!B:B)</f>
        <v>HIVr</v>
      </c>
      <c r="C939" t="s">
        <v>11588</v>
      </c>
      <c r="D939" t="s">
        <v>10835</v>
      </c>
      <c r="E939" t="s">
        <v>7784</v>
      </c>
      <c r="F939" t="s">
        <v>11578</v>
      </c>
      <c r="G939" t="s">
        <v>10606</v>
      </c>
      <c r="H939">
        <v>1</v>
      </c>
      <c r="I939" t="s">
        <v>10607</v>
      </c>
      <c r="J939" t="s">
        <v>11589</v>
      </c>
      <c r="L939">
        <v>117</v>
      </c>
      <c r="M939">
        <v>672</v>
      </c>
      <c r="N939">
        <v>681</v>
      </c>
      <c r="O939">
        <v>681</v>
      </c>
      <c r="P939">
        <v>17.399999999999999</v>
      </c>
      <c r="T939">
        <v>672</v>
      </c>
      <c r="U939" s="17">
        <v>17.41</v>
      </c>
      <c r="V939" s="18">
        <v>17.41</v>
      </c>
    </row>
    <row r="940" spans="1:22" x14ac:dyDescent="0.2">
      <c r="A940" s="3" t="str">
        <f>_xlfn.XLOOKUP(FIN_STUDY_GROUP_INFECTION[[#This Row],[STUDY_GROUP_FK]],'splitting ID'!C:C,'splitting ID'!A:A)</f>
        <v>KAYO_2020</v>
      </c>
      <c r="B940" s="3" t="str">
        <f>_xlfn.XLOOKUP(FIN_STUDY_GROUP_INFECTION[[#This Row],[STUDY_GROUP_FK]],'splitting ID'!C:C,'splitting ID'!B:B)</f>
        <v>HIVr</v>
      </c>
      <c r="C940" t="s">
        <v>11588</v>
      </c>
      <c r="D940" t="s">
        <v>10839</v>
      </c>
      <c r="E940" t="s">
        <v>7784</v>
      </c>
      <c r="F940" t="s">
        <v>11578</v>
      </c>
      <c r="G940" t="s">
        <v>10606</v>
      </c>
      <c r="H940">
        <v>1</v>
      </c>
      <c r="I940" t="s">
        <v>10607</v>
      </c>
      <c r="J940" t="s">
        <v>11589</v>
      </c>
      <c r="L940">
        <v>120</v>
      </c>
      <c r="M940">
        <v>672</v>
      </c>
      <c r="N940">
        <v>681</v>
      </c>
      <c r="O940">
        <v>681</v>
      </c>
      <c r="P940">
        <v>17.899999999999999</v>
      </c>
      <c r="T940">
        <v>672</v>
      </c>
      <c r="U940" s="17">
        <v>17.86</v>
      </c>
      <c r="V940" s="18">
        <v>17.86</v>
      </c>
    </row>
    <row r="941" spans="1:22" x14ac:dyDescent="0.2">
      <c r="A941" s="3" t="str">
        <f>_xlfn.XLOOKUP(FIN_STUDY_GROUP_INFECTION[[#This Row],[STUDY_GROUP_FK]],'splitting ID'!C:C,'splitting ID'!A:A)</f>
        <v>KAYO_2020</v>
      </c>
      <c r="B941" s="3" t="str">
        <f>_xlfn.XLOOKUP(FIN_STUDY_GROUP_INFECTION[[#This Row],[STUDY_GROUP_FK]],'splitting ID'!C:C,'splitting ID'!B:B)</f>
        <v>PLWH</v>
      </c>
      <c r="C941" t="s">
        <v>11590</v>
      </c>
      <c r="D941" t="s">
        <v>10839</v>
      </c>
      <c r="E941" t="s">
        <v>7784</v>
      </c>
      <c r="F941" t="s">
        <v>11578</v>
      </c>
      <c r="G941" t="s">
        <v>10606</v>
      </c>
      <c r="H941">
        <v>1</v>
      </c>
      <c r="I941" t="s">
        <v>10607</v>
      </c>
      <c r="J941" t="s">
        <v>11589</v>
      </c>
      <c r="L941">
        <v>184</v>
      </c>
      <c r="M941">
        <v>759</v>
      </c>
      <c r="N941">
        <v>766</v>
      </c>
      <c r="O941">
        <v>766</v>
      </c>
      <c r="P941">
        <v>24.2</v>
      </c>
      <c r="T941">
        <v>759</v>
      </c>
      <c r="U941" s="17">
        <v>24.24</v>
      </c>
      <c r="V941" s="18">
        <v>24.24</v>
      </c>
    </row>
    <row r="942" spans="1:22" x14ac:dyDescent="0.2">
      <c r="A942" s="3" t="str">
        <f>_xlfn.XLOOKUP(FIN_STUDY_GROUP_INFECTION[[#This Row],[STUDY_GROUP_FK]],'splitting ID'!C:C,'splitting ID'!A:A)</f>
        <v>KAZE_2014</v>
      </c>
      <c r="B942" s="3" t="str">
        <f>_xlfn.XLOOKUP(FIN_STUDY_GROUP_INFECTION[[#This Row],[STUDY_GROUP_FK]],'splitting ID'!C:C,'splitting ID'!B:B)</f>
        <v>ONE</v>
      </c>
      <c r="C942" t="s">
        <v>11852</v>
      </c>
      <c r="D942" t="s">
        <v>10839</v>
      </c>
      <c r="E942" t="s">
        <v>10859</v>
      </c>
      <c r="G942" t="s">
        <v>10512</v>
      </c>
      <c r="H942">
        <v>1</v>
      </c>
      <c r="I942" t="s">
        <v>10944</v>
      </c>
      <c r="J942" t="s">
        <v>11854</v>
      </c>
      <c r="L942">
        <v>4</v>
      </c>
      <c r="M942">
        <v>278</v>
      </c>
      <c r="N942">
        <v>278</v>
      </c>
      <c r="O942">
        <v>278</v>
      </c>
      <c r="P942">
        <v>1.43</v>
      </c>
      <c r="T942">
        <v>278</v>
      </c>
      <c r="U942" s="17">
        <v>1.44</v>
      </c>
      <c r="V942" s="18">
        <v>1.44</v>
      </c>
    </row>
    <row r="943" spans="1:22" x14ac:dyDescent="0.2">
      <c r="A943" s="3" t="str">
        <f>_xlfn.XLOOKUP(FIN_STUDY_GROUP_INFECTION[[#This Row],[STUDY_GROUP_FK]],'splitting ID'!C:C,'splitting ID'!A:A)</f>
        <v>KAZE_2014</v>
      </c>
      <c r="B943" s="3" t="str">
        <f>_xlfn.XLOOKUP(FIN_STUDY_GROUP_INFECTION[[#This Row],[STUDY_GROUP_FK]],'splitting ID'!C:C,'splitting ID'!B:B)</f>
        <v>ONE</v>
      </c>
      <c r="C943" t="s">
        <v>11852</v>
      </c>
      <c r="D943" t="s">
        <v>10835</v>
      </c>
      <c r="E943" t="s">
        <v>10859</v>
      </c>
      <c r="G943" t="s">
        <v>10512</v>
      </c>
      <c r="H943">
        <v>1</v>
      </c>
      <c r="I943" t="s">
        <v>10607</v>
      </c>
      <c r="J943" t="s">
        <v>11853</v>
      </c>
      <c r="L943">
        <v>25</v>
      </c>
      <c r="M943">
        <v>278</v>
      </c>
      <c r="N943">
        <v>278</v>
      </c>
      <c r="O943">
        <v>278</v>
      </c>
      <c r="P943">
        <v>9</v>
      </c>
      <c r="T943">
        <v>278</v>
      </c>
      <c r="U943" s="17">
        <v>8.99</v>
      </c>
      <c r="V943" s="18">
        <v>8.99</v>
      </c>
    </row>
    <row r="944" spans="1:22" x14ac:dyDescent="0.2">
      <c r="A944" s="3" t="str">
        <f>_xlfn.XLOOKUP(FIN_STUDY_GROUP_INFECTION[[#This Row],[STUDY_GROUP_FK]],'splitting ID'!C:C,'splitting ID'!A:A)</f>
        <v>KAZE_2022</v>
      </c>
      <c r="B944" s="3" t="str">
        <f>_xlfn.XLOOKUP(FIN_STUDY_GROUP_INFECTION[[#This Row],[STUDY_GROUP_FK]],'splitting ID'!C:C,'splitting ID'!B:B)</f>
        <v>ONE</v>
      </c>
      <c r="C944" t="s">
        <v>11084</v>
      </c>
      <c r="D944" t="s">
        <v>10835</v>
      </c>
      <c r="E944" t="s">
        <v>10859</v>
      </c>
      <c r="G944" t="s">
        <v>10512</v>
      </c>
      <c r="H944">
        <v>1</v>
      </c>
      <c r="I944" t="s">
        <v>10619</v>
      </c>
      <c r="J944" t="s">
        <v>11085</v>
      </c>
      <c r="L944">
        <v>0</v>
      </c>
      <c r="N944">
        <v>169</v>
      </c>
      <c r="O944">
        <v>169</v>
      </c>
      <c r="P944">
        <v>0</v>
      </c>
      <c r="T944">
        <v>169</v>
      </c>
      <c r="U944" s="17">
        <v>0</v>
      </c>
      <c r="V944" s="18">
        <v>0</v>
      </c>
    </row>
    <row r="945" spans="1:22" x14ac:dyDescent="0.2">
      <c r="A945" s="3" t="str">
        <f>_xlfn.XLOOKUP(FIN_STUDY_GROUP_INFECTION[[#This Row],[STUDY_GROUP_FK]],'splitting ID'!C:C,'splitting ID'!A:A)</f>
        <v>KAZE_2022</v>
      </c>
      <c r="B945" s="3" t="str">
        <f>_xlfn.XLOOKUP(FIN_STUDY_GROUP_INFECTION[[#This Row],[STUDY_GROUP_FK]],'splitting ID'!C:C,'splitting ID'!B:B)</f>
        <v>ONE</v>
      </c>
      <c r="C945" t="s">
        <v>11084</v>
      </c>
      <c r="D945" t="s">
        <v>10839</v>
      </c>
      <c r="E945" t="s">
        <v>10859</v>
      </c>
      <c r="G945" t="s">
        <v>10512</v>
      </c>
      <c r="H945">
        <v>1</v>
      </c>
      <c r="I945" t="s">
        <v>10619</v>
      </c>
      <c r="J945" t="s">
        <v>11085</v>
      </c>
      <c r="L945">
        <v>11</v>
      </c>
      <c r="N945">
        <v>169</v>
      </c>
      <c r="O945">
        <v>169</v>
      </c>
      <c r="P945">
        <v>6.5</v>
      </c>
      <c r="T945">
        <v>169</v>
      </c>
      <c r="U945" s="17">
        <v>6.5088757399999997</v>
      </c>
      <c r="V945" s="18">
        <v>6.51</v>
      </c>
    </row>
    <row r="946" spans="1:22" x14ac:dyDescent="0.2">
      <c r="A946" s="3" t="str">
        <f>_xlfn.XLOOKUP(FIN_STUDY_GROUP_INFECTION[[#This Row],[STUDY_GROUP_FK]],'splitting ID'!C:C,'splitting ID'!A:A)</f>
        <v>KERU_2016</v>
      </c>
      <c r="B946" s="3" t="str">
        <f>_xlfn.XLOOKUP(FIN_STUDY_GROUP_INFECTION[[#This Row],[STUDY_GROUP_FK]],'splitting ID'!C:C,'splitting ID'!B:B)</f>
        <v>ONE</v>
      </c>
      <c r="C946" t="s">
        <v>11855</v>
      </c>
      <c r="D946" t="s">
        <v>10839</v>
      </c>
      <c r="E946" t="s">
        <v>10859</v>
      </c>
      <c r="G946" t="s">
        <v>10606</v>
      </c>
      <c r="H946">
        <v>1</v>
      </c>
      <c r="I946" t="s">
        <v>6203</v>
      </c>
      <c r="J946" t="s">
        <v>11856</v>
      </c>
      <c r="L946">
        <v>3</v>
      </c>
      <c r="M946">
        <v>511</v>
      </c>
      <c r="N946">
        <v>511</v>
      </c>
      <c r="O946">
        <v>515</v>
      </c>
      <c r="P946">
        <v>0.6</v>
      </c>
      <c r="Q946">
        <v>-0.1</v>
      </c>
      <c r="R946">
        <v>1.3</v>
      </c>
      <c r="T946">
        <v>511</v>
      </c>
      <c r="U946" s="17">
        <v>0.59</v>
      </c>
      <c r="V946" s="18">
        <v>0.59</v>
      </c>
    </row>
    <row r="947" spans="1:22" x14ac:dyDescent="0.2">
      <c r="A947" s="3" t="str">
        <f>_xlfn.XLOOKUP(FIN_STUDY_GROUP_INFECTION[[#This Row],[STUDY_GROUP_FK]],'splitting ID'!C:C,'splitting ID'!A:A)</f>
        <v>KERU_2016</v>
      </c>
      <c r="B947" s="3" t="str">
        <f>_xlfn.XLOOKUP(FIN_STUDY_GROUP_INFECTION[[#This Row],[STUDY_GROUP_FK]],'splitting ID'!C:C,'splitting ID'!B:B)</f>
        <v>ONE</v>
      </c>
      <c r="C947" t="s">
        <v>11855</v>
      </c>
      <c r="D947" t="s">
        <v>10835</v>
      </c>
      <c r="E947" t="s">
        <v>10859</v>
      </c>
      <c r="G947" t="s">
        <v>10606</v>
      </c>
      <c r="H947">
        <v>1</v>
      </c>
      <c r="I947" t="s">
        <v>6203</v>
      </c>
      <c r="J947" t="s">
        <v>11856</v>
      </c>
      <c r="L947">
        <v>13</v>
      </c>
      <c r="M947">
        <v>511</v>
      </c>
      <c r="N947">
        <v>515</v>
      </c>
      <c r="O947">
        <v>515</v>
      </c>
      <c r="P947">
        <v>2.5</v>
      </c>
      <c r="Q947">
        <v>1.2</v>
      </c>
      <c r="R947">
        <v>3.9</v>
      </c>
      <c r="T947">
        <v>511</v>
      </c>
      <c r="U947" s="17">
        <v>2.54</v>
      </c>
      <c r="V947" s="18">
        <v>2.54</v>
      </c>
    </row>
    <row r="948" spans="1:22" x14ac:dyDescent="0.2">
      <c r="A948" s="3" t="str">
        <f>_xlfn.XLOOKUP(FIN_STUDY_GROUP_INFECTION[[#This Row],[STUDY_GROUP_FK]],'splitting ID'!C:C,'splitting ID'!A:A)</f>
        <v>KERU_2016</v>
      </c>
      <c r="B948" s="3" t="str">
        <f>_xlfn.XLOOKUP(FIN_STUDY_GROUP_INFECTION[[#This Row],[STUDY_GROUP_FK]],'splitting ID'!C:C,'splitting ID'!B:B)</f>
        <v>ONE</v>
      </c>
      <c r="C948" t="s">
        <v>11855</v>
      </c>
      <c r="D948" t="s">
        <v>10858</v>
      </c>
      <c r="E948" t="s">
        <v>10859</v>
      </c>
      <c r="G948" t="s">
        <v>10606</v>
      </c>
      <c r="H948">
        <v>1</v>
      </c>
      <c r="I948" t="s">
        <v>6203</v>
      </c>
      <c r="J948" t="s">
        <v>11856</v>
      </c>
      <c r="L948">
        <v>13</v>
      </c>
      <c r="M948">
        <v>512</v>
      </c>
      <c r="N948">
        <v>512</v>
      </c>
      <c r="O948">
        <v>515</v>
      </c>
      <c r="P948">
        <v>2.5</v>
      </c>
      <c r="Q948">
        <v>1.2</v>
      </c>
      <c r="R948">
        <v>3.9</v>
      </c>
      <c r="T948">
        <v>512</v>
      </c>
      <c r="U948" s="17">
        <v>2.54</v>
      </c>
      <c r="V948" s="18">
        <v>2.54</v>
      </c>
    </row>
    <row r="949" spans="1:22" x14ac:dyDescent="0.2">
      <c r="A949" s="3" t="str">
        <f>_xlfn.XLOOKUP(FIN_STUDY_GROUP_INFECTION[[#This Row],[STUDY_GROUP_FK]],'splitting ID'!C:C,'splitting ID'!A:A)</f>
        <v>KESH_2016</v>
      </c>
      <c r="B949" s="3" t="str">
        <f>_xlfn.XLOOKUP(FIN_STUDY_GROUP_INFECTION[[#This Row],[STUDY_GROUP_FK]],'splitting ID'!C:C,'splitting ID'!B:B)</f>
        <v>ONE</v>
      </c>
      <c r="C949" t="s">
        <v>11857</v>
      </c>
      <c r="D949" t="s">
        <v>10839</v>
      </c>
      <c r="E949" t="s">
        <v>10872</v>
      </c>
      <c r="G949" t="s">
        <v>10606</v>
      </c>
      <c r="H949">
        <v>1</v>
      </c>
      <c r="I949" t="s">
        <v>10607</v>
      </c>
      <c r="J949" t="s">
        <v>11859</v>
      </c>
      <c r="L949">
        <v>33</v>
      </c>
      <c r="M949">
        <v>862</v>
      </c>
      <c r="N949">
        <v>862</v>
      </c>
      <c r="O949">
        <v>862</v>
      </c>
      <c r="S949" t="s">
        <v>11861</v>
      </c>
      <c r="T949">
        <v>862</v>
      </c>
      <c r="U949" s="17">
        <v>3.83</v>
      </c>
      <c r="V949" s="18">
        <v>3.83</v>
      </c>
    </row>
    <row r="950" spans="1:22" x14ac:dyDescent="0.2">
      <c r="A950" s="3" t="str">
        <f>_xlfn.XLOOKUP(FIN_STUDY_GROUP_INFECTION[[#This Row],[STUDY_GROUP_FK]],'splitting ID'!C:C,'splitting ID'!A:A)</f>
        <v>KESH_2016</v>
      </c>
      <c r="B950" s="3" t="str">
        <f>_xlfn.XLOOKUP(FIN_STUDY_GROUP_INFECTION[[#This Row],[STUDY_GROUP_FK]],'splitting ID'!C:C,'splitting ID'!B:B)</f>
        <v>ONE</v>
      </c>
      <c r="C950" t="s">
        <v>11857</v>
      </c>
      <c r="D950" t="s">
        <v>10835</v>
      </c>
      <c r="E950" t="s">
        <v>10872</v>
      </c>
      <c r="G950" t="s">
        <v>10606</v>
      </c>
      <c r="H950">
        <v>1</v>
      </c>
      <c r="I950" t="s">
        <v>10607</v>
      </c>
      <c r="J950" t="s">
        <v>11859</v>
      </c>
      <c r="L950">
        <v>42</v>
      </c>
      <c r="M950">
        <v>862</v>
      </c>
      <c r="N950">
        <v>862</v>
      </c>
      <c r="O950">
        <v>862</v>
      </c>
      <c r="S950" t="s">
        <v>11860</v>
      </c>
      <c r="T950">
        <v>862</v>
      </c>
      <c r="U950" s="17">
        <v>4.87</v>
      </c>
      <c r="V950" s="18">
        <v>4.87</v>
      </c>
    </row>
    <row r="951" spans="1:22" x14ac:dyDescent="0.2">
      <c r="A951" s="3" t="str">
        <f>_xlfn.XLOOKUP(FIN_STUDY_GROUP_INFECTION[[#This Row],[STUDY_GROUP_FK]],'splitting ID'!C:C,'splitting ID'!A:A)</f>
        <v>KESH_2016</v>
      </c>
      <c r="B951" s="3" t="str">
        <f>_xlfn.XLOOKUP(FIN_STUDY_GROUP_INFECTION[[#This Row],[STUDY_GROUP_FK]],'splitting ID'!C:C,'splitting ID'!B:B)</f>
        <v>ONE</v>
      </c>
      <c r="C951" t="s">
        <v>11857</v>
      </c>
      <c r="D951" t="s">
        <v>10835</v>
      </c>
      <c r="E951" t="s">
        <v>10856</v>
      </c>
      <c r="G951" t="s">
        <v>6970</v>
      </c>
      <c r="H951">
        <v>1</v>
      </c>
      <c r="I951" t="s">
        <v>10607</v>
      </c>
      <c r="J951" t="s">
        <v>11859</v>
      </c>
      <c r="L951">
        <v>116</v>
      </c>
      <c r="M951">
        <v>862</v>
      </c>
      <c r="N951">
        <v>862</v>
      </c>
      <c r="O951">
        <v>862</v>
      </c>
      <c r="S951" t="s">
        <v>11860</v>
      </c>
      <c r="T951">
        <v>862</v>
      </c>
      <c r="U951" s="17">
        <v>13.46</v>
      </c>
      <c r="V951" s="18">
        <v>13.46</v>
      </c>
    </row>
    <row r="952" spans="1:22" x14ac:dyDescent="0.2">
      <c r="A952" s="3" t="str">
        <f>_xlfn.XLOOKUP(FIN_STUDY_GROUP_INFECTION[[#This Row],[STUDY_GROUP_FK]],'splitting ID'!C:C,'splitting ID'!A:A)</f>
        <v>KESH_2016</v>
      </c>
      <c r="B952" s="3" t="str">
        <f>_xlfn.XLOOKUP(FIN_STUDY_GROUP_INFECTION[[#This Row],[STUDY_GROUP_FK]],'splitting ID'!C:C,'splitting ID'!B:B)</f>
        <v>ONE</v>
      </c>
      <c r="C952" t="s">
        <v>11857</v>
      </c>
      <c r="D952" t="s">
        <v>10835</v>
      </c>
      <c r="E952" t="s">
        <v>7784</v>
      </c>
      <c r="F952" t="s">
        <v>11858</v>
      </c>
      <c r="G952" t="s">
        <v>6983</v>
      </c>
      <c r="H952">
        <v>1</v>
      </c>
      <c r="I952" t="s">
        <v>10607</v>
      </c>
      <c r="J952" t="s">
        <v>11859</v>
      </c>
      <c r="L952">
        <v>141</v>
      </c>
      <c r="M952">
        <v>862</v>
      </c>
      <c r="N952">
        <v>862</v>
      </c>
      <c r="O952">
        <v>862</v>
      </c>
      <c r="P952">
        <v>16.399999999999999</v>
      </c>
      <c r="T952">
        <v>862</v>
      </c>
      <c r="U952" s="17">
        <v>16.36</v>
      </c>
      <c r="V952" s="18">
        <v>16.36</v>
      </c>
    </row>
    <row r="953" spans="1:22" x14ac:dyDescent="0.2">
      <c r="A953" s="3" t="str">
        <f>_xlfn.XLOOKUP(FIN_STUDY_GROUP_INFECTION[[#This Row],[STUDY_GROUP_FK]],'splitting ID'!C:C,'splitting ID'!A:A)</f>
        <v>KESH_2016</v>
      </c>
      <c r="B953" s="3" t="str">
        <f>_xlfn.XLOOKUP(FIN_STUDY_GROUP_INFECTION[[#This Row],[STUDY_GROUP_FK]],'splitting ID'!C:C,'splitting ID'!B:B)</f>
        <v>ONE</v>
      </c>
      <c r="C953" t="s">
        <v>11857</v>
      </c>
      <c r="D953" t="s">
        <v>10839</v>
      </c>
      <c r="E953" t="s">
        <v>10856</v>
      </c>
      <c r="G953" t="s">
        <v>6970</v>
      </c>
      <c r="H953">
        <v>1</v>
      </c>
      <c r="I953" t="s">
        <v>10607</v>
      </c>
      <c r="J953" t="s">
        <v>11859</v>
      </c>
      <c r="L953">
        <v>201</v>
      </c>
      <c r="M953">
        <v>862</v>
      </c>
      <c r="N953">
        <v>862</v>
      </c>
      <c r="O953">
        <v>862</v>
      </c>
      <c r="S953" t="s">
        <v>11861</v>
      </c>
      <c r="T953">
        <v>862</v>
      </c>
      <c r="U953" s="17">
        <v>23.32</v>
      </c>
      <c r="V953" s="18">
        <v>23.32</v>
      </c>
    </row>
    <row r="954" spans="1:22" x14ac:dyDescent="0.2">
      <c r="A954" s="3" t="str">
        <f>_xlfn.XLOOKUP(FIN_STUDY_GROUP_INFECTION[[#This Row],[STUDY_GROUP_FK]],'splitting ID'!C:C,'splitting ID'!A:A)</f>
        <v>KESH_2016</v>
      </c>
      <c r="B954" s="3" t="str">
        <f>_xlfn.XLOOKUP(FIN_STUDY_GROUP_INFECTION[[#This Row],[STUDY_GROUP_FK]],'splitting ID'!C:C,'splitting ID'!B:B)</f>
        <v>ONE</v>
      </c>
      <c r="C954" t="s">
        <v>11857</v>
      </c>
      <c r="D954" t="s">
        <v>10839</v>
      </c>
      <c r="E954" t="s">
        <v>7784</v>
      </c>
      <c r="F954" t="s">
        <v>11858</v>
      </c>
      <c r="G954" t="s">
        <v>6983</v>
      </c>
      <c r="H954">
        <v>1</v>
      </c>
      <c r="I954" t="s">
        <v>10607</v>
      </c>
      <c r="J954" t="s">
        <v>11859</v>
      </c>
      <c r="L954">
        <v>209</v>
      </c>
      <c r="M954">
        <v>862</v>
      </c>
      <c r="N954">
        <v>862</v>
      </c>
      <c r="O954">
        <v>862</v>
      </c>
      <c r="P954">
        <v>24.2</v>
      </c>
      <c r="T954">
        <v>862</v>
      </c>
      <c r="U954" s="17">
        <v>24.25</v>
      </c>
      <c r="V954" s="18">
        <v>24.25</v>
      </c>
    </row>
    <row r="955" spans="1:22" x14ac:dyDescent="0.2">
      <c r="A955" s="3" t="str">
        <f>_xlfn.XLOOKUP(FIN_STUDY_GROUP_INFECTION[[#This Row],[STUDY_GROUP_FK]],'splitting ID'!C:C,'splitting ID'!A:A)</f>
        <v>KEST_2018</v>
      </c>
      <c r="B955" s="3" t="str">
        <f>_xlfn.XLOOKUP(FIN_STUDY_GROUP_INFECTION[[#This Row],[STUDY_GROUP_FK]],'splitting ID'!C:C,'splitting ID'!B:B)</f>
        <v>ONE</v>
      </c>
      <c r="C955" t="s">
        <v>11862</v>
      </c>
      <c r="D955" t="s">
        <v>10858</v>
      </c>
      <c r="E955" t="s">
        <v>10859</v>
      </c>
      <c r="G955" t="s">
        <v>6970</v>
      </c>
      <c r="H955">
        <v>1</v>
      </c>
      <c r="I955" t="s">
        <v>10860</v>
      </c>
      <c r="J955" t="s">
        <v>10988</v>
      </c>
      <c r="L955">
        <v>13</v>
      </c>
      <c r="M955">
        <v>186</v>
      </c>
      <c r="N955">
        <v>186</v>
      </c>
      <c r="O955">
        <v>351</v>
      </c>
      <c r="P955">
        <v>7</v>
      </c>
      <c r="T955">
        <v>186</v>
      </c>
      <c r="U955" s="17">
        <v>6.99</v>
      </c>
      <c r="V955" s="18">
        <v>6.99</v>
      </c>
    </row>
    <row r="956" spans="1:22" x14ac:dyDescent="0.2">
      <c r="A956" s="3" t="str">
        <f>_xlfn.XLOOKUP(FIN_STUDY_GROUP_INFECTION[[#This Row],[STUDY_GROUP_FK]],'splitting ID'!C:C,'splitting ID'!A:A)</f>
        <v>KEST_2018</v>
      </c>
      <c r="B956" s="3" t="str">
        <f>_xlfn.XLOOKUP(FIN_STUDY_GROUP_INFECTION[[#This Row],[STUDY_GROUP_FK]],'splitting ID'!C:C,'splitting ID'!B:B)</f>
        <v>ONE</v>
      </c>
      <c r="C956" t="s">
        <v>11862</v>
      </c>
      <c r="D956" t="s">
        <v>10835</v>
      </c>
      <c r="E956" t="s">
        <v>10859</v>
      </c>
      <c r="G956" t="s">
        <v>6970</v>
      </c>
      <c r="H956">
        <v>1</v>
      </c>
      <c r="I956" t="s">
        <v>10607</v>
      </c>
      <c r="J956" t="s">
        <v>11863</v>
      </c>
      <c r="L956">
        <v>15</v>
      </c>
      <c r="M956">
        <v>186</v>
      </c>
      <c r="N956">
        <v>186</v>
      </c>
      <c r="O956">
        <v>351</v>
      </c>
      <c r="P956">
        <v>8</v>
      </c>
      <c r="T956">
        <v>186</v>
      </c>
      <c r="U956" s="17">
        <v>8.06</v>
      </c>
      <c r="V956" s="18">
        <v>8.06</v>
      </c>
    </row>
    <row r="957" spans="1:22" x14ac:dyDescent="0.2">
      <c r="A957" s="3" t="str">
        <f>_xlfn.XLOOKUP(FIN_STUDY_GROUP_INFECTION[[#This Row],[STUDY_GROUP_FK]],'splitting ID'!C:C,'splitting ID'!A:A)</f>
        <v>KEST_2018</v>
      </c>
      <c r="B957" s="3" t="str">
        <f>_xlfn.XLOOKUP(FIN_STUDY_GROUP_INFECTION[[#This Row],[STUDY_GROUP_FK]],'splitting ID'!C:C,'splitting ID'!B:B)</f>
        <v>ONE</v>
      </c>
      <c r="C957" t="s">
        <v>11862</v>
      </c>
      <c r="D957" t="s">
        <v>10839</v>
      </c>
      <c r="E957" t="s">
        <v>10859</v>
      </c>
      <c r="G957" t="s">
        <v>6970</v>
      </c>
      <c r="H957">
        <v>1</v>
      </c>
      <c r="I957" t="s">
        <v>10607</v>
      </c>
      <c r="J957" t="s">
        <v>11863</v>
      </c>
      <c r="L957">
        <v>15</v>
      </c>
      <c r="M957">
        <v>186</v>
      </c>
      <c r="N957">
        <v>186</v>
      </c>
      <c r="O957">
        <v>351</v>
      </c>
      <c r="P957">
        <v>8</v>
      </c>
      <c r="T957">
        <v>186</v>
      </c>
      <c r="U957" s="17">
        <v>8.06</v>
      </c>
      <c r="V957" s="18">
        <v>8.06</v>
      </c>
    </row>
    <row r="958" spans="1:22" x14ac:dyDescent="0.2">
      <c r="A958" s="3" t="str">
        <f>_xlfn.XLOOKUP(FIN_STUDY_GROUP_INFECTION[[#This Row],[STUDY_GROUP_FK]],'splitting ID'!C:C,'splitting ID'!A:A)</f>
        <v>KEVL_2023</v>
      </c>
      <c r="B958" s="3" t="str">
        <f>_xlfn.XLOOKUP(FIN_STUDY_GROUP_INFECTION[[#This Row],[STUDY_GROUP_FK]],'splitting ID'!C:C,'splitting ID'!B:B)</f>
        <v>Y15</v>
      </c>
      <c r="C958" t="s">
        <v>10710</v>
      </c>
      <c r="D958" t="s">
        <v>10835</v>
      </c>
      <c r="E958" t="s">
        <v>7784</v>
      </c>
      <c r="F958" t="s">
        <v>11591</v>
      </c>
      <c r="G958" t="s">
        <v>6970</v>
      </c>
      <c r="H958">
        <v>2</v>
      </c>
      <c r="I958" t="s">
        <v>11474</v>
      </c>
      <c r="J958" t="s">
        <v>11592</v>
      </c>
      <c r="K958" t="s">
        <v>11593</v>
      </c>
      <c r="N958">
        <v>1213</v>
      </c>
      <c r="O958">
        <v>1213</v>
      </c>
      <c r="P958">
        <v>24.9</v>
      </c>
      <c r="S958" t="s">
        <v>11594</v>
      </c>
      <c r="T958">
        <v>1213</v>
      </c>
      <c r="U958" s="17"/>
      <c r="V958" s="18">
        <v>24.9</v>
      </c>
    </row>
    <row r="959" spans="1:22" x14ac:dyDescent="0.2">
      <c r="A959" s="3" t="str">
        <f>_xlfn.XLOOKUP(FIN_STUDY_GROUP_INFECTION[[#This Row],[STUDY_GROUP_FK]],'splitting ID'!C:C,'splitting ID'!A:A)</f>
        <v>KEVL_2023</v>
      </c>
      <c r="B959" s="3" t="str">
        <f>_xlfn.XLOOKUP(FIN_STUDY_GROUP_INFECTION[[#This Row],[STUDY_GROUP_FK]],'splitting ID'!C:C,'splitting ID'!B:B)</f>
        <v>Y15</v>
      </c>
      <c r="C959" t="s">
        <v>10710</v>
      </c>
      <c r="D959" t="s">
        <v>10839</v>
      </c>
      <c r="E959" t="s">
        <v>7784</v>
      </c>
      <c r="F959" t="s">
        <v>11591</v>
      </c>
      <c r="G959" t="s">
        <v>6970</v>
      </c>
      <c r="H959">
        <v>2</v>
      </c>
      <c r="I959" t="s">
        <v>10860</v>
      </c>
      <c r="J959" t="s">
        <v>11259</v>
      </c>
      <c r="K959" t="s">
        <v>11593</v>
      </c>
      <c r="N959">
        <v>1213</v>
      </c>
      <c r="O959">
        <v>1213</v>
      </c>
      <c r="P959">
        <v>18.54</v>
      </c>
      <c r="S959" t="s">
        <v>11594</v>
      </c>
      <c r="T959">
        <v>1213</v>
      </c>
      <c r="U959" s="17"/>
      <c r="V959" s="18">
        <v>18.54</v>
      </c>
    </row>
    <row r="960" spans="1:22" x14ac:dyDescent="0.2">
      <c r="A960" s="3" t="str">
        <f>_xlfn.XLOOKUP(FIN_STUDY_GROUP_INFECTION[[#This Row],[STUDY_GROUP_FK]],'splitting ID'!C:C,'splitting ID'!A:A)</f>
        <v>KEVL_2023</v>
      </c>
      <c r="B960" s="3" t="str">
        <f>_xlfn.XLOOKUP(FIN_STUDY_GROUP_INFECTION[[#This Row],[STUDY_GROUP_FK]],'splitting ID'!C:C,'splitting ID'!B:B)</f>
        <v>Y16</v>
      </c>
      <c r="C960" t="s">
        <v>10712</v>
      </c>
      <c r="D960" t="s">
        <v>10835</v>
      </c>
      <c r="E960" t="s">
        <v>7784</v>
      </c>
      <c r="F960" t="s">
        <v>11591</v>
      </c>
      <c r="G960" t="s">
        <v>6970</v>
      </c>
      <c r="H960">
        <v>2</v>
      </c>
      <c r="I960" t="s">
        <v>11474</v>
      </c>
      <c r="J960" t="s">
        <v>11592</v>
      </c>
      <c r="K960" t="s">
        <v>11593</v>
      </c>
      <c r="N960">
        <v>1634</v>
      </c>
      <c r="O960">
        <v>1634</v>
      </c>
      <c r="P960">
        <v>23.13</v>
      </c>
      <c r="S960" t="s">
        <v>11594</v>
      </c>
      <c r="T960">
        <v>1634</v>
      </c>
      <c r="U960" s="17"/>
      <c r="V960" s="18">
        <v>23.13</v>
      </c>
    </row>
    <row r="961" spans="1:22" x14ac:dyDescent="0.2">
      <c r="A961" s="3" t="str">
        <f>_xlfn.XLOOKUP(FIN_STUDY_GROUP_INFECTION[[#This Row],[STUDY_GROUP_FK]],'splitting ID'!C:C,'splitting ID'!A:A)</f>
        <v>KEVL_2023</v>
      </c>
      <c r="B961" s="3" t="str">
        <f>_xlfn.XLOOKUP(FIN_STUDY_GROUP_INFECTION[[#This Row],[STUDY_GROUP_FK]],'splitting ID'!C:C,'splitting ID'!B:B)</f>
        <v>Y16</v>
      </c>
      <c r="C961" t="s">
        <v>10712</v>
      </c>
      <c r="D961" t="s">
        <v>10839</v>
      </c>
      <c r="E961" t="s">
        <v>7784</v>
      </c>
      <c r="F961" t="s">
        <v>11591</v>
      </c>
      <c r="G961" t="s">
        <v>6970</v>
      </c>
      <c r="H961">
        <v>2</v>
      </c>
      <c r="I961" t="s">
        <v>10860</v>
      </c>
      <c r="J961" t="s">
        <v>11259</v>
      </c>
      <c r="K961" t="s">
        <v>11593</v>
      </c>
      <c r="N961">
        <v>1634</v>
      </c>
      <c r="O961">
        <v>1634</v>
      </c>
      <c r="P961">
        <v>19.059999999999999</v>
      </c>
      <c r="S961" t="s">
        <v>11594</v>
      </c>
      <c r="T961">
        <v>1634</v>
      </c>
      <c r="U961" s="17"/>
      <c r="V961" s="18">
        <v>19.059999999999999</v>
      </c>
    </row>
    <row r="962" spans="1:22" x14ac:dyDescent="0.2">
      <c r="A962" s="3" t="str">
        <f>_xlfn.XLOOKUP(FIN_STUDY_GROUP_INFECTION[[#This Row],[STUDY_GROUP_FK]],'splitting ID'!C:C,'splitting ID'!A:A)</f>
        <v>KEVL_2023</v>
      </c>
      <c r="B962" s="3" t="str">
        <f>_xlfn.XLOOKUP(FIN_STUDY_GROUP_INFECTION[[#This Row],[STUDY_GROUP_FK]],'splitting ID'!C:C,'splitting ID'!B:B)</f>
        <v>Y17</v>
      </c>
      <c r="C962" t="s">
        <v>10713</v>
      </c>
      <c r="D962" t="s">
        <v>10835</v>
      </c>
      <c r="E962" t="s">
        <v>7784</v>
      </c>
      <c r="F962" t="s">
        <v>11591</v>
      </c>
      <c r="G962" t="s">
        <v>6970</v>
      </c>
      <c r="H962">
        <v>2</v>
      </c>
      <c r="I962" t="s">
        <v>11474</v>
      </c>
      <c r="J962" t="s">
        <v>11592</v>
      </c>
      <c r="K962" t="s">
        <v>11593</v>
      </c>
      <c r="N962">
        <v>1695</v>
      </c>
      <c r="O962">
        <v>1695</v>
      </c>
      <c r="P962">
        <v>23.72</v>
      </c>
      <c r="S962" t="s">
        <v>11594</v>
      </c>
      <c r="T962">
        <v>1695</v>
      </c>
      <c r="U962" s="17"/>
      <c r="V962" s="18">
        <v>23.72</v>
      </c>
    </row>
    <row r="963" spans="1:22" x14ac:dyDescent="0.2">
      <c r="A963" s="3" t="str">
        <f>_xlfn.XLOOKUP(FIN_STUDY_GROUP_INFECTION[[#This Row],[STUDY_GROUP_FK]],'splitting ID'!C:C,'splitting ID'!A:A)</f>
        <v>KEVL_2023</v>
      </c>
      <c r="B963" s="3" t="str">
        <f>_xlfn.XLOOKUP(FIN_STUDY_GROUP_INFECTION[[#This Row],[STUDY_GROUP_FK]],'splitting ID'!C:C,'splitting ID'!B:B)</f>
        <v>Y17</v>
      </c>
      <c r="C963" t="s">
        <v>10713</v>
      </c>
      <c r="D963" t="s">
        <v>10839</v>
      </c>
      <c r="E963" t="s">
        <v>7784</v>
      </c>
      <c r="F963" t="s">
        <v>11591</v>
      </c>
      <c r="G963" t="s">
        <v>6970</v>
      </c>
      <c r="H963">
        <v>2</v>
      </c>
      <c r="I963" t="s">
        <v>10860</v>
      </c>
      <c r="J963" t="s">
        <v>11259</v>
      </c>
      <c r="K963" t="s">
        <v>11593</v>
      </c>
      <c r="N963">
        <v>1695</v>
      </c>
      <c r="O963">
        <v>1695</v>
      </c>
      <c r="P963">
        <v>19.899999999999999</v>
      </c>
      <c r="S963" t="s">
        <v>11594</v>
      </c>
      <c r="T963">
        <v>1695</v>
      </c>
      <c r="U963" s="17"/>
      <c r="V963" s="18">
        <v>19.899999999999999</v>
      </c>
    </row>
    <row r="964" spans="1:22" x14ac:dyDescent="0.2">
      <c r="A964" s="3" t="str">
        <f>_xlfn.XLOOKUP(FIN_STUDY_GROUP_INFECTION[[#This Row],[STUDY_GROUP_FK]],'splitting ID'!C:C,'splitting ID'!A:A)</f>
        <v>KEVL_2023</v>
      </c>
      <c r="B964" s="3" t="str">
        <f>_xlfn.XLOOKUP(FIN_STUDY_GROUP_INFECTION[[#This Row],[STUDY_GROUP_FK]],'splitting ID'!C:C,'splitting ID'!B:B)</f>
        <v>Y18</v>
      </c>
      <c r="C964" t="s">
        <v>10714</v>
      </c>
      <c r="D964" t="s">
        <v>10835</v>
      </c>
      <c r="E964" t="s">
        <v>7784</v>
      </c>
      <c r="F964" t="s">
        <v>11591</v>
      </c>
      <c r="G964" t="s">
        <v>6970</v>
      </c>
      <c r="H964">
        <v>2</v>
      </c>
      <c r="I964" t="s">
        <v>11474</v>
      </c>
      <c r="J964" t="s">
        <v>11592</v>
      </c>
      <c r="K964" t="s">
        <v>11593</v>
      </c>
      <c r="N964">
        <v>1764</v>
      </c>
      <c r="O964">
        <v>1764</v>
      </c>
      <c r="P964">
        <v>21.43</v>
      </c>
      <c r="S964" t="s">
        <v>11594</v>
      </c>
      <c r="T964">
        <v>1764</v>
      </c>
      <c r="U964" s="17"/>
      <c r="V964" s="18">
        <v>21.43</v>
      </c>
    </row>
    <row r="965" spans="1:22" x14ac:dyDescent="0.2">
      <c r="A965" s="3" t="str">
        <f>_xlfn.XLOOKUP(FIN_STUDY_GROUP_INFECTION[[#This Row],[STUDY_GROUP_FK]],'splitting ID'!C:C,'splitting ID'!A:A)</f>
        <v>KEVL_2023</v>
      </c>
      <c r="B965" s="3" t="str">
        <f>_xlfn.XLOOKUP(FIN_STUDY_GROUP_INFECTION[[#This Row],[STUDY_GROUP_FK]],'splitting ID'!C:C,'splitting ID'!B:B)</f>
        <v>Y18</v>
      </c>
      <c r="C965" t="s">
        <v>10714</v>
      </c>
      <c r="D965" t="s">
        <v>10839</v>
      </c>
      <c r="E965" t="s">
        <v>7784</v>
      </c>
      <c r="F965" t="s">
        <v>11591</v>
      </c>
      <c r="G965" t="s">
        <v>6970</v>
      </c>
      <c r="H965">
        <v>2</v>
      </c>
      <c r="I965" t="s">
        <v>10860</v>
      </c>
      <c r="J965" t="s">
        <v>11259</v>
      </c>
      <c r="K965" t="s">
        <v>11593</v>
      </c>
      <c r="N965">
        <v>1764</v>
      </c>
      <c r="O965">
        <v>1764</v>
      </c>
      <c r="P965">
        <v>18.43</v>
      </c>
      <c r="S965" t="s">
        <v>11594</v>
      </c>
      <c r="T965">
        <v>1764</v>
      </c>
      <c r="U965" s="17"/>
      <c r="V965" s="18">
        <v>18.43</v>
      </c>
    </row>
    <row r="966" spans="1:22" x14ac:dyDescent="0.2">
      <c r="A966" s="3" t="str">
        <f>_xlfn.XLOOKUP(FIN_STUDY_GROUP_INFECTION[[#This Row],[STUDY_GROUP_FK]],'splitting ID'!C:C,'splitting ID'!A:A)</f>
        <v>KEVL_2023</v>
      </c>
      <c r="B966" s="3" t="str">
        <f>_xlfn.XLOOKUP(FIN_STUDY_GROUP_INFECTION[[#This Row],[STUDY_GROUP_FK]],'splitting ID'!C:C,'splitting ID'!B:B)</f>
        <v>Y19</v>
      </c>
      <c r="C966" t="s">
        <v>10715</v>
      </c>
      <c r="D966" t="s">
        <v>10835</v>
      </c>
      <c r="E966" t="s">
        <v>7784</v>
      </c>
      <c r="F966" t="s">
        <v>11591</v>
      </c>
      <c r="G966" t="s">
        <v>6970</v>
      </c>
      <c r="H966">
        <v>2</v>
      </c>
      <c r="I966" t="s">
        <v>11474</v>
      </c>
      <c r="J966" t="s">
        <v>11592</v>
      </c>
      <c r="K966" t="s">
        <v>11593</v>
      </c>
      <c r="N966">
        <v>1698</v>
      </c>
      <c r="O966">
        <v>1698</v>
      </c>
      <c r="P966">
        <v>17.23</v>
      </c>
      <c r="S966" t="s">
        <v>11594</v>
      </c>
      <c r="T966">
        <v>1698</v>
      </c>
      <c r="U966" s="17"/>
      <c r="V966" s="18">
        <v>17.23</v>
      </c>
    </row>
    <row r="967" spans="1:22" x14ac:dyDescent="0.2">
      <c r="A967" s="3" t="str">
        <f>_xlfn.XLOOKUP(FIN_STUDY_GROUP_INFECTION[[#This Row],[STUDY_GROUP_FK]],'splitting ID'!C:C,'splitting ID'!A:A)</f>
        <v>KEVL_2023</v>
      </c>
      <c r="B967" s="3" t="str">
        <f>_xlfn.XLOOKUP(FIN_STUDY_GROUP_INFECTION[[#This Row],[STUDY_GROUP_FK]],'splitting ID'!C:C,'splitting ID'!B:B)</f>
        <v>Y19</v>
      </c>
      <c r="C967" t="s">
        <v>10715</v>
      </c>
      <c r="D967" t="s">
        <v>10839</v>
      </c>
      <c r="E967" t="s">
        <v>7784</v>
      </c>
      <c r="F967" t="s">
        <v>11591</v>
      </c>
      <c r="G967" t="s">
        <v>6970</v>
      </c>
      <c r="H967">
        <v>2</v>
      </c>
      <c r="I967" t="s">
        <v>10860</v>
      </c>
      <c r="J967" t="s">
        <v>11259</v>
      </c>
      <c r="K967" t="s">
        <v>11593</v>
      </c>
      <c r="N967">
        <v>1698</v>
      </c>
      <c r="O967">
        <v>1698</v>
      </c>
      <c r="P967">
        <v>16.2</v>
      </c>
      <c r="S967" t="s">
        <v>11594</v>
      </c>
      <c r="T967">
        <v>1698</v>
      </c>
      <c r="U967" s="17"/>
      <c r="V967" s="18">
        <v>16.2</v>
      </c>
    </row>
    <row r="968" spans="1:22" x14ac:dyDescent="0.2">
      <c r="A968" s="3" t="str">
        <f>_xlfn.XLOOKUP(FIN_STUDY_GROUP_INFECTION[[#This Row],[STUDY_GROUP_FK]],'splitting ID'!C:C,'splitting ID'!A:A)</f>
        <v>KHAL_2012</v>
      </c>
      <c r="B968" s="3" t="str">
        <f>_xlfn.XLOOKUP(FIN_STUDY_GROUP_INFECTION[[#This Row],[STUDY_GROUP_FK]],'splitting ID'!C:C,'splitting ID'!B:B)</f>
        <v>ONE</v>
      </c>
      <c r="C968" t="s">
        <v>12663</v>
      </c>
      <c r="D968" t="s">
        <v>10839</v>
      </c>
      <c r="E968" t="s">
        <v>10859</v>
      </c>
      <c r="G968" t="s">
        <v>10512</v>
      </c>
      <c r="H968">
        <v>2</v>
      </c>
      <c r="I968" t="s">
        <v>10944</v>
      </c>
      <c r="J968" t="s">
        <v>12664</v>
      </c>
      <c r="K968" t="s">
        <v>12665</v>
      </c>
      <c r="L968">
        <v>11</v>
      </c>
      <c r="M968">
        <v>250</v>
      </c>
      <c r="N968">
        <v>250</v>
      </c>
      <c r="O968">
        <v>250</v>
      </c>
      <c r="P968">
        <v>19</v>
      </c>
      <c r="S968" t="s">
        <v>12666</v>
      </c>
      <c r="T968">
        <v>250</v>
      </c>
      <c r="U968" s="17">
        <v>4.4000000000000004</v>
      </c>
      <c r="V968" s="18">
        <v>4.4000000000000004</v>
      </c>
    </row>
    <row r="969" spans="1:22" x14ac:dyDescent="0.2">
      <c r="A969" s="3" t="str">
        <f>_xlfn.XLOOKUP(FIN_STUDY_GROUP_INFECTION[[#This Row],[STUDY_GROUP_FK]],'splitting ID'!C:C,'splitting ID'!A:A)</f>
        <v>KHAL_2012</v>
      </c>
      <c r="B969" s="3" t="str">
        <f>_xlfn.XLOOKUP(FIN_STUDY_GROUP_INFECTION[[#This Row],[STUDY_GROUP_FK]],'splitting ID'!C:C,'splitting ID'!B:B)</f>
        <v>ONE</v>
      </c>
      <c r="C969" t="s">
        <v>12663</v>
      </c>
      <c r="D969" t="s">
        <v>10858</v>
      </c>
      <c r="E969" t="s">
        <v>10859</v>
      </c>
      <c r="G969" t="s">
        <v>10512</v>
      </c>
      <c r="H969">
        <v>2</v>
      </c>
      <c r="I969" t="s">
        <v>10860</v>
      </c>
      <c r="J969" t="s">
        <v>12667</v>
      </c>
      <c r="K969" t="s">
        <v>12664</v>
      </c>
      <c r="L969">
        <v>18</v>
      </c>
      <c r="M969">
        <v>250</v>
      </c>
      <c r="N969">
        <v>250</v>
      </c>
      <c r="O969">
        <v>250</v>
      </c>
      <c r="P969">
        <v>7.2</v>
      </c>
      <c r="S969" t="s">
        <v>12668</v>
      </c>
      <c r="T969">
        <v>250</v>
      </c>
      <c r="U969" s="17">
        <v>7.2</v>
      </c>
      <c r="V969" s="18">
        <v>7.2</v>
      </c>
    </row>
    <row r="970" spans="1:22" x14ac:dyDescent="0.2">
      <c r="A970" s="3" t="str">
        <f>_xlfn.XLOOKUP(FIN_STUDY_GROUP_INFECTION[[#This Row],[STUDY_GROUP_FK]],'splitting ID'!C:C,'splitting ID'!A:A)</f>
        <v>KHAN_2017</v>
      </c>
      <c r="B970" s="3" t="str">
        <f>_xlfn.XLOOKUP(FIN_STUDY_GROUP_INFECTION[[#This Row],[STUDY_GROUP_FK]],'splitting ID'!C:C,'splitting ID'!B:B)</f>
        <v>FSWr</v>
      </c>
      <c r="C970" t="s">
        <v>11864</v>
      </c>
      <c r="D970" t="s">
        <v>10835</v>
      </c>
      <c r="E970" t="s">
        <v>10841</v>
      </c>
      <c r="G970" t="s">
        <v>10512</v>
      </c>
      <c r="H970">
        <v>1</v>
      </c>
      <c r="I970" t="s">
        <v>10619</v>
      </c>
      <c r="J970" t="s">
        <v>11865</v>
      </c>
      <c r="M970">
        <v>329</v>
      </c>
      <c r="N970">
        <v>329</v>
      </c>
      <c r="O970">
        <v>329</v>
      </c>
      <c r="P970">
        <v>8.1999999999999993</v>
      </c>
      <c r="S970" t="s">
        <v>11866</v>
      </c>
      <c r="T970">
        <v>329</v>
      </c>
      <c r="U970" s="17"/>
      <c r="V970" s="18">
        <v>8.1999999999999993</v>
      </c>
    </row>
    <row r="971" spans="1:22" x14ac:dyDescent="0.2">
      <c r="A971" s="3" t="str">
        <f>_xlfn.XLOOKUP(FIN_STUDY_GROUP_INFECTION[[#This Row],[STUDY_GROUP_FK]],'splitting ID'!C:C,'splitting ID'!A:A)</f>
        <v>KHAN_2017</v>
      </c>
      <c r="B971" s="3" t="str">
        <f>_xlfn.XLOOKUP(FIN_STUDY_GROUP_INFECTION[[#This Row],[STUDY_GROUP_FK]],'splitting ID'!C:C,'splitting ID'!B:B)</f>
        <v>FSWr</v>
      </c>
      <c r="C971" t="s">
        <v>11864</v>
      </c>
      <c r="D971" t="s">
        <v>10839</v>
      </c>
      <c r="E971" t="s">
        <v>10841</v>
      </c>
      <c r="G971" t="s">
        <v>10512</v>
      </c>
      <c r="H971">
        <v>1</v>
      </c>
      <c r="I971" t="s">
        <v>10619</v>
      </c>
      <c r="J971" t="s">
        <v>11867</v>
      </c>
      <c r="K971" t="s">
        <v>11868</v>
      </c>
      <c r="M971">
        <v>329</v>
      </c>
      <c r="N971">
        <v>329</v>
      </c>
      <c r="O971">
        <v>329</v>
      </c>
      <c r="P971">
        <v>5.8</v>
      </c>
      <c r="S971" t="s">
        <v>11869</v>
      </c>
      <c r="T971">
        <v>329</v>
      </c>
      <c r="U971" s="17"/>
      <c r="V971" s="18">
        <v>5.8</v>
      </c>
    </row>
    <row r="972" spans="1:22" x14ac:dyDescent="0.2">
      <c r="A972" s="3" t="str">
        <f>_xlfn.XLOOKUP(FIN_STUDY_GROUP_INFECTION[[#This Row],[STUDY_GROUP_FK]],'splitting ID'!C:C,'splitting ID'!A:A)</f>
        <v>KHAN_2017</v>
      </c>
      <c r="B972" s="3" t="str">
        <f>_xlfn.XLOOKUP(FIN_STUDY_GROUP_INFECTION[[#This Row],[STUDY_GROUP_FK]],'splitting ID'!C:C,'splitting ID'!B:B)</f>
        <v>FSWs</v>
      </c>
      <c r="C972" t="s">
        <v>11870</v>
      </c>
      <c r="D972" t="s">
        <v>10835</v>
      </c>
      <c r="E972" t="s">
        <v>10841</v>
      </c>
      <c r="G972" t="s">
        <v>10512</v>
      </c>
      <c r="H972">
        <v>1</v>
      </c>
      <c r="I972" t="s">
        <v>10619</v>
      </c>
      <c r="J972" t="s">
        <v>11865</v>
      </c>
      <c r="M972">
        <v>371</v>
      </c>
      <c r="N972">
        <v>371</v>
      </c>
      <c r="O972">
        <v>371</v>
      </c>
      <c r="P972">
        <v>4.5999999999999996</v>
      </c>
      <c r="S972" t="s">
        <v>11866</v>
      </c>
      <c r="T972">
        <v>371</v>
      </c>
      <c r="U972" s="17"/>
      <c r="V972" s="18">
        <v>4.5999999999999996</v>
      </c>
    </row>
    <row r="973" spans="1:22" x14ac:dyDescent="0.2">
      <c r="A973" s="3" t="str">
        <f>_xlfn.XLOOKUP(FIN_STUDY_GROUP_INFECTION[[#This Row],[STUDY_GROUP_FK]],'splitting ID'!C:C,'splitting ID'!A:A)</f>
        <v>KHAN_2017</v>
      </c>
      <c r="B973" s="3" t="str">
        <f>_xlfn.XLOOKUP(FIN_STUDY_GROUP_INFECTION[[#This Row],[STUDY_GROUP_FK]],'splitting ID'!C:C,'splitting ID'!B:B)</f>
        <v>FSWs</v>
      </c>
      <c r="C973" t="s">
        <v>11870</v>
      </c>
      <c r="D973" t="s">
        <v>10839</v>
      </c>
      <c r="E973" t="s">
        <v>10841</v>
      </c>
      <c r="G973" t="s">
        <v>10512</v>
      </c>
      <c r="H973">
        <v>1</v>
      </c>
      <c r="I973" t="s">
        <v>10619</v>
      </c>
      <c r="J973" t="s">
        <v>11867</v>
      </c>
      <c r="K973" t="s">
        <v>11868</v>
      </c>
      <c r="M973">
        <v>371</v>
      </c>
      <c r="N973">
        <v>371</v>
      </c>
      <c r="O973">
        <v>371</v>
      </c>
      <c r="P973">
        <v>5.0999999999999996</v>
      </c>
      <c r="S973" t="s">
        <v>11866</v>
      </c>
      <c r="T973">
        <v>371</v>
      </c>
      <c r="U973" s="17"/>
      <c r="V973" s="18">
        <v>5.0999999999999996</v>
      </c>
    </row>
    <row r="974" spans="1:22" x14ac:dyDescent="0.2">
      <c r="A974" s="3" t="str">
        <f>_xlfn.XLOOKUP(FIN_STUDY_GROUP_INFECTION[[#This Row],[STUDY_GROUP_FK]],'splitting ID'!C:C,'splitting ID'!A:A)</f>
        <v>KHAR_2020</v>
      </c>
      <c r="B974" s="3" t="str">
        <f>_xlfn.XLOOKUP(FIN_STUDY_GROUP_INFECTION[[#This Row],[STUDY_GROUP_FK]],'splitting ID'!C:C,'splitting ID'!B:B)</f>
        <v>MAL</v>
      </c>
      <c r="C974" t="s">
        <v>11874</v>
      </c>
      <c r="D974" t="s">
        <v>10839</v>
      </c>
      <c r="E974" t="s">
        <v>10872</v>
      </c>
      <c r="G974" t="s">
        <v>10606</v>
      </c>
      <c r="H974">
        <v>1</v>
      </c>
      <c r="I974" t="s">
        <v>10607</v>
      </c>
      <c r="J974" t="s">
        <v>11872</v>
      </c>
      <c r="L974">
        <v>69</v>
      </c>
      <c r="M974">
        <v>3529</v>
      </c>
      <c r="N974">
        <v>3529</v>
      </c>
      <c r="O974">
        <v>3547</v>
      </c>
      <c r="P974">
        <v>1.8</v>
      </c>
      <c r="Q974">
        <v>1</v>
      </c>
      <c r="R974">
        <v>2.5</v>
      </c>
      <c r="S974" t="s">
        <v>11873</v>
      </c>
      <c r="T974">
        <v>3529</v>
      </c>
      <c r="U974" s="17">
        <v>1.96</v>
      </c>
      <c r="V974" s="18">
        <v>1.8</v>
      </c>
    </row>
    <row r="975" spans="1:22" x14ac:dyDescent="0.2">
      <c r="A975" s="3" t="str">
        <f>_xlfn.XLOOKUP(FIN_STUDY_GROUP_INFECTION[[#This Row],[STUDY_GROUP_FK]],'splitting ID'!C:C,'splitting ID'!A:A)</f>
        <v>KHAR_2020</v>
      </c>
      <c r="B975" s="3" t="str">
        <f>_xlfn.XLOOKUP(FIN_STUDY_GROUP_INFECTION[[#This Row],[STUDY_GROUP_FK]],'splitting ID'!C:C,'splitting ID'!B:B)</f>
        <v>FEM</v>
      </c>
      <c r="C975" t="s">
        <v>11871</v>
      </c>
      <c r="D975" t="s">
        <v>10839</v>
      </c>
      <c r="E975" t="s">
        <v>10859</v>
      </c>
      <c r="G975" t="s">
        <v>10606</v>
      </c>
      <c r="H975">
        <v>1</v>
      </c>
      <c r="I975" t="s">
        <v>10607</v>
      </c>
      <c r="J975" t="s">
        <v>11872</v>
      </c>
      <c r="L975">
        <v>226</v>
      </c>
      <c r="M975">
        <v>6249</v>
      </c>
      <c r="N975">
        <v>6249</v>
      </c>
      <c r="O975">
        <v>6265</v>
      </c>
      <c r="P975">
        <v>3.7</v>
      </c>
      <c r="Q975">
        <v>3.1</v>
      </c>
      <c r="R975">
        <v>4.3</v>
      </c>
      <c r="T975">
        <v>6249</v>
      </c>
      <c r="U975" s="17">
        <v>3.62</v>
      </c>
      <c r="V975" s="18">
        <v>3.62</v>
      </c>
    </row>
    <row r="976" spans="1:22" x14ac:dyDescent="0.2">
      <c r="A976" s="3" t="str">
        <f>_xlfn.XLOOKUP(FIN_STUDY_GROUP_INFECTION[[#This Row],[STUDY_GROUP_FK]],'splitting ID'!C:C,'splitting ID'!A:A)</f>
        <v>KHAR_2020</v>
      </c>
      <c r="B976" s="3" t="str">
        <f>_xlfn.XLOOKUP(FIN_STUDY_GROUP_INFECTION[[#This Row],[STUDY_GROUP_FK]],'splitting ID'!C:C,'splitting ID'!B:B)</f>
        <v>MAL</v>
      </c>
      <c r="C976" t="s">
        <v>11874</v>
      </c>
      <c r="D976" t="s">
        <v>10858</v>
      </c>
      <c r="E976" t="s">
        <v>10872</v>
      </c>
      <c r="G976" t="s">
        <v>10606</v>
      </c>
      <c r="H976">
        <v>1</v>
      </c>
      <c r="I976" t="s">
        <v>10607</v>
      </c>
      <c r="J976" t="s">
        <v>11872</v>
      </c>
      <c r="L976">
        <v>155</v>
      </c>
      <c r="M976">
        <v>3528</v>
      </c>
      <c r="N976">
        <v>3528</v>
      </c>
      <c r="O976">
        <v>3547</v>
      </c>
      <c r="P976">
        <v>3.9</v>
      </c>
      <c r="Q976">
        <v>3.1</v>
      </c>
      <c r="R976">
        <v>4.5999999999999996</v>
      </c>
      <c r="S976" t="s">
        <v>11873</v>
      </c>
      <c r="T976">
        <v>3528</v>
      </c>
      <c r="U976" s="17">
        <v>4.3899999999999997</v>
      </c>
      <c r="V976" s="18">
        <v>3.9</v>
      </c>
    </row>
    <row r="977" spans="1:22" x14ac:dyDescent="0.2">
      <c r="A977" s="3" t="str">
        <f>_xlfn.XLOOKUP(FIN_STUDY_GROUP_INFECTION[[#This Row],[STUDY_GROUP_FK]],'splitting ID'!C:C,'splitting ID'!A:A)</f>
        <v>KHAR_2020</v>
      </c>
      <c r="B977" s="3" t="str">
        <f>_xlfn.XLOOKUP(FIN_STUDY_GROUP_INFECTION[[#This Row],[STUDY_GROUP_FK]],'splitting ID'!C:C,'splitting ID'!B:B)</f>
        <v>MAL</v>
      </c>
      <c r="C977" t="s">
        <v>11874</v>
      </c>
      <c r="D977" t="s">
        <v>10835</v>
      </c>
      <c r="E977" t="s">
        <v>10872</v>
      </c>
      <c r="G977" t="s">
        <v>10606</v>
      </c>
      <c r="H977">
        <v>1</v>
      </c>
      <c r="I977" t="s">
        <v>10607</v>
      </c>
      <c r="J977" t="s">
        <v>11872</v>
      </c>
      <c r="L977">
        <v>188</v>
      </c>
      <c r="M977">
        <v>3529</v>
      </c>
      <c r="N977">
        <v>3529</v>
      </c>
      <c r="O977">
        <v>3547</v>
      </c>
      <c r="P977">
        <v>5.0999999999999996</v>
      </c>
      <c r="Q977">
        <v>4.2</v>
      </c>
      <c r="R977">
        <v>6</v>
      </c>
      <c r="S977" t="s">
        <v>11873</v>
      </c>
      <c r="T977">
        <v>3529</v>
      </c>
      <c r="U977" s="17">
        <v>5.33</v>
      </c>
      <c r="V977" s="18">
        <v>5.0999999999999996</v>
      </c>
    </row>
    <row r="978" spans="1:22" x14ac:dyDescent="0.2">
      <c r="A978" s="3" t="str">
        <f>_xlfn.XLOOKUP(FIN_STUDY_GROUP_INFECTION[[#This Row],[STUDY_GROUP_FK]],'splitting ID'!C:C,'splitting ID'!A:A)</f>
        <v>KHAR_2020</v>
      </c>
      <c r="B978" s="3" t="str">
        <f>_xlfn.XLOOKUP(FIN_STUDY_GROUP_INFECTION[[#This Row],[STUDY_GROUP_FK]],'splitting ID'!C:C,'splitting ID'!B:B)</f>
        <v>FEM</v>
      </c>
      <c r="C978" t="s">
        <v>11871</v>
      </c>
      <c r="D978" t="s">
        <v>10835</v>
      </c>
      <c r="E978" t="s">
        <v>10859</v>
      </c>
      <c r="G978" t="s">
        <v>10606</v>
      </c>
      <c r="H978">
        <v>1</v>
      </c>
      <c r="I978" t="s">
        <v>10607</v>
      </c>
      <c r="J978" t="s">
        <v>11872</v>
      </c>
      <c r="L978">
        <v>555</v>
      </c>
      <c r="M978">
        <v>6249</v>
      </c>
      <c r="N978">
        <v>6249</v>
      </c>
      <c r="O978">
        <v>6265</v>
      </c>
      <c r="P978">
        <v>9</v>
      </c>
      <c r="Q978">
        <v>8.1</v>
      </c>
      <c r="R978">
        <v>9.9</v>
      </c>
      <c r="T978">
        <v>6249</v>
      </c>
      <c r="U978" s="17">
        <v>8.8800000000000008</v>
      </c>
      <c r="V978" s="18">
        <v>8.8800000000000008</v>
      </c>
    </row>
    <row r="979" spans="1:22" x14ac:dyDescent="0.2">
      <c r="A979" s="3" t="str">
        <f>_xlfn.XLOOKUP(FIN_STUDY_GROUP_INFECTION[[#This Row],[STUDY_GROUP_FK]],'splitting ID'!C:C,'splitting ID'!A:A)</f>
        <v>KHAR_2020</v>
      </c>
      <c r="B979" s="3" t="str">
        <f>_xlfn.XLOOKUP(FIN_STUDY_GROUP_INFECTION[[#This Row],[STUDY_GROUP_FK]],'splitting ID'!C:C,'splitting ID'!B:B)</f>
        <v>FEM</v>
      </c>
      <c r="C979" t="s">
        <v>11871</v>
      </c>
      <c r="D979" t="s">
        <v>10858</v>
      </c>
      <c r="E979" t="s">
        <v>10859</v>
      </c>
      <c r="G979" t="s">
        <v>10606</v>
      </c>
      <c r="H979">
        <v>1</v>
      </c>
      <c r="I979" t="s">
        <v>10607</v>
      </c>
      <c r="J979" t="s">
        <v>11872</v>
      </c>
      <c r="L979">
        <v>1002</v>
      </c>
      <c r="M979">
        <v>6249</v>
      </c>
      <c r="N979">
        <v>6249</v>
      </c>
      <c r="O979">
        <v>6265</v>
      </c>
      <c r="P979">
        <v>13.8</v>
      </c>
      <c r="Q979">
        <v>12.3</v>
      </c>
      <c r="R979">
        <v>15.2</v>
      </c>
      <c r="S979" t="s">
        <v>11873</v>
      </c>
      <c r="T979">
        <v>6249</v>
      </c>
      <c r="U979" s="17">
        <v>16.03</v>
      </c>
      <c r="V979" s="18">
        <v>13.8</v>
      </c>
    </row>
    <row r="980" spans="1:22" x14ac:dyDescent="0.2">
      <c r="A980" s="3" t="str">
        <f>_xlfn.XLOOKUP(FIN_STUDY_GROUP_INFECTION[[#This Row],[STUDY_GROUP_FK]],'splitting ID'!C:C,'splitting ID'!A:A)</f>
        <v>KHEZ_2020</v>
      </c>
      <c r="B980" s="3" t="str">
        <f>_xlfn.XLOOKUP(FIN_STUDY_GROUP_INFECTION[[#This Row],[STUDY_GROUP_FK]],'splitting ID'!C:C,'splitting ID'!B:B)</f>
        <v>ESW</v>
      </c>
      <c r="C980" t="s">
        <v>10776</v>
      </c>
      <c r="D980" t="s">
        <v>10839</v>
      </c>
      <c r="E980" t="s">
        <v>10859</v>
      </c>
      <c r="G980" t="s">
        <v>10606</v>
      </c>
      <c r="H980">
        <v>1</v>
      </c>
      <c r="I980" t="s">
        <v>10607</v>
      </c>
      <c r="J980" t="s">
        <v>11595</v>
      </c>
      <c r="L980">
        <v>1</v>
      </c>
      <c r="M980">
        <v>129</v>
      </c>
      <c r="N980">
        <v>131</v>
      </c>
      <c r="O980">
        <v>131</v>
      </c>
      <c r="P980">
        <v>0.8</v>
      </c>
      <c r="T980">
        <v>129</v>
      </c>
      <c r="U980" s="17">
        <v>0.78</v>
      </c>
      <c r="V980" s="18">
        <v>0.78</v>
      </c>
    </row>
    <row r="981" spans="1:22" x14ac:dyDescent="0.2">
      <c r="A981" s="3" t="str">
        <f>_xlfn.XLOOKUP(FIN_STUDY_GROUP_INFECTION[[#This Row],[STUDY_GROUP_FK]],'splitting ID'!C:C,'splitting ID'!A:A)</f>
        <v>KHEZ_2020</v>
      </c>
      <c r="B981" s="3" t="str">
        <f>_xlfn.XLOOKUP(FIN_STUDY_GROUP_INFECTION[[#This Row],[STUDY_GROUP_FK]],'splitting ID'!C:C,'splitting ID'!B:B)</f>
        <v>LSW</v>
      </c>
      <c r="C981" t="s">
        <v>10778</v>
      </c>
      <c r="D981" t="s">
        <v>10839</v>
      </c>
      <c r="E981" t="s">
        <v>10859</v>
      </c>
      <c r="G981" t="s">
        <v>10606</v>
      </c>
      <c r="H981">
        <v>1</v>
      </c>
      <c r="I981" t="s">
        <v>10607</v>
      </c>
      <c r="J981" t="s">
        <v>11595</v>
      </c>
      <c r="L981">
        <v>16</v>
      </c>
      <c r="M981">
        <v>1149</v>
      </c>
      <c r="N981">
        <v>1165</v>
      </c>
      <c r="O981">
        <v>1165</v>
      </c>
      <c r="P981">
        <v>1.4</v>
      </c>
      <c r="T981">
        <v>1149</v>
      </c>
      <c r="U981" s="17">
        <v>1.39</v>
      </c>
      <c r="V981" s="18">
        <v>1.39</v>
      </c>
    </row>
    <row r="982" spans="1:22" x14ac:dyDescent="0.2">
      <c r="A982" s="3" t="str">
        <f>_xlfn.XLOOKUP(FIN_STUDY_GROUP_INFECTION[[#This Row],[STUDY_GROUP_FK]],'splitting ID'!C:C,'splitting ID'!A:A)</f>
        <v>KHEZ_2020</v>
      </c>
      <c r="B982" s="3" t="str">
        <f>_xlfn.XLOOKUP(FIN_STUDY_GROUP_INFECTION[[#This Row],[STUDY_GROUP_FK]],'splitting ID'!C:C,'splitting ID'!B:B)</f>
        <v>LSW</v>
      </c>
      <c r="C982" t="s">
        <v>10778</v>
      </c>
      <c r="D982" t="s">
        <v>10835</v>
      </c>
      <c r="E982" t="s">
        <v>10859</v>
      </c>
      <c r="G982" t="s">
        <v>10606</v>
      </c>
      <c r="H982">
        <v>1</v>
      </c>
      <c r="I982" t="s">
        <v>10607</v>
      </c>
      <c r="J982" t="s">
        <v>11595</v>
      </c>
      <c r="L982">
        <v>62</v>
      </c>
      <c r="M982">
        <v>1149</v>
      </c>
      <c r="N982">
        <v>1165</v>
      </c>
      <c r="O982">
        <v>1165</v>
      </c>
      <c r="P982">
        <v>5.4</v>
      </c>
      <c r="T982">
        <v>1149</v>
      </c>
      <c r="U982" s="17">
        <v>5.4</v>
      </c>
      <c r="V982" s="18">
        <v>5.4</v>
      </c>
    </row>
    <row r="983" spans="1:22" x14ac:dyDescent="0.2">
      <c r="A983" s="3" t="str">
        <f>_xlfn.XLOOKUP(FIN_STUDY_GROUP_INFECTION[[#This Row],[STUDY_GROUP_FK]],'splitting ID'!C:C,'splitting ID'!A:A)</f>
        <v>KHEZ_2020</v>
      </c>
      <c r="B983" s="3" t="str">
        <f>_xlfn.XLOOKUP(FIN_STUDY_GROUP_INFECTION[[#This Row],[STUDY_GROUP_FK]],'splitting ID'!C:C,'splitting ID'!B:B)</f>
        <v>ESW</v>
      </c>
      <c r="C983" t="s">
        <v>10776</v>
      </c>
      <c r="D983" t="s">
        <v>10835</v>
      </c>
      <c r="E983" t="s">
        <v>10859</v>
      </c>
      <c r="G983" t="s">
        <v>10606</v>
      </c>
      <c r="H983">
        <v>1</v>
      </c>
      <c r="I983" t="s">
        <v>10607</v>
      </c>
      <c r="J983" t="s">
        <v>11595</v>
      </c>
      <c r="L983">
        <v>14</v>
      </c>
      <c r="M983">
        <v>129</v>
      </c>
      <c r="N983">
        <v>131</v>
      </c>
      <c r="O983">
        <v>131</v>
      </c>
      <c r="P983">
        <v>10.9</v>
      </c>
      <c r="T983">
        <v>129</v>
      </c>
      <c r="U983" s="17">
        <v>10.85</v>
      </c>
      <c r="V983" s="18">
        <v>10.85</v>
      </c>
    </row>
    <row r="984" spans="1:22" x14ac:dyDescent="0.2">
      <c r="A984" s="3" t="str">
        <f>_xlfn.XLOOKUP(FIN_STUDY_GROUP_INFECTION[[#This Row],[STUDY_GROUP_FK]],'splitting ID'!C:C,'splitting ID'!A:A)</f>
        <v>KHEZ_2020</v>
      </c>
      <c r="B984" s="3" t="str">
        <f>_xlfn.XLOOKUP(FIN_STUDY_GROUP_INFECTION[[#This Row],[STUDY_GROUP_FK]],'splitting ID'!C:C,'splitting ID'!B:B)</f>
        <v>LSW</v>
      </c>
      <c r="C984" t="s">
        <v>10778</v>
      </c>
      <c r="D984" t="s">
        <v>10858</v>
      </c>
      <c r="E984" t="s">
        <v>10859</v>
      </c>
      <c r="G984" t="s">
        <v>10606</v>
      </c>
      <c r="H984">
        <v>1</v>
      </c>
      <c r="I984" t="s">
        <v>10607</v>
      </c>
      <c r="J984" t="s">
        <v>11595</v>
      </c>
      <c r="L984">
        <v>140</v>
      </c>
      <c r="M984">
        <v>1149</v>
      </c>
      <c r="N984">
        <v>1165</v>
      </c>
      <c r="O984">
        <v>1165</v>
      </c>
      <c r="P984">
        <v>12.2</v>
      </c>
      <c r="T984">
        <v>1149</v>
      </c>
      <c r="U984" s="17">
        <v>12.18</v>
      </c>
      <c r="V984" s="18">
        <v>12.18</v>
      </c>
    </row>
    <row r="985" spans="1:22" x14ac:dyDescent="0.2">
      <c r="A985" s="3" t="str">
        <f>_xlfn.XLOOKUP(FIN_STUDY_GROUP_INFECTION[[#This Row],[STUDY_GROUP_FK]],'splitting ID'!C:C,'splitting ID'!A:A)</f>
        <v>KHEZ_2020</v>
      </c>
      <c r="B985" s="3" t="str">
        <f>_xlfn.XLOOKUP(FIN_STUDY_GROUP_INFECTION[[#This Row],[STUDY_GROUP_FK]],'splitting ID'!C:C,'splitting ID'!B:B)</f>
        <v>ESW</v>
      </c>
      <c r="C985" t="s">
        <v>10776</v>
      </c>
      <c r="D985" t="s">
        <v>10858</v>
      </c>
      <c r="E985" t="s">
        <v>10859</v>
      </c>
      <c r="G985" t="s">
        <v>10606</v>
      </c>
      <c r="H985">
        <v>1</v>
      </c>
      <c r="I985" t="s">
        <v>10607</v>
      </c>
      <c r="J985" t="s">
        <v>11595</v>
      </c>
      <c r="L985">
        <v>16</v>
      </c>
      <c r="M985">
        <v>129</v>
      </c>
      <c r="N985">
        <v>131</v>
      </c>
      <c r="O985">
        <v>131</v>
      </c>
      <c r="P985">
        <v>12.4</v>
      </c>
      <c r="T985">
        <v>129</v>
      </c>
      <c r="U985" s="17">
        <v>12.4</v>
      </c>
      <c r="V985" s="18">
        <v>12.4</v>
      </c>
    </row>
    <row r="986" spans="1:22" x14ac:dyDescent="0.2">
      <c r="A986" s="3" t="str">
        <f>_xlfn.XLOOKUP(FIN_STUDY_GROUP_INFECTION[[#This Row],[STUDY_GROUP_FK]],'splitting ID'!C:C,'splitting ID'!A:A)</f>
        <v>KHOD_2019</v>
      </c>
      <c r="B986" s="3" t="str">
        <f>_xlfn.XLOOKUP(FIN_STUDY_GROUP_INFECTION[[#This Row],[STUDY_GROUP_FK]],'splitting ID'!C:C,'splitting ID'!B:B)</f>
        <v>FER</v>
      </c>
      <c r="C986" t="s">
        <v>11875</v>
      </c>
      <c r="D986" t="s">
        <v>10839</v>
      </c>
      <c r="E986" t="s">
        <v>5178</v>
      </c>
      <c r="F986" t="s">
        <v>10904</v>
      </c>
      <c r="G986" t="s">
        <v>10606</v>
      </c>
      <c r="H986">
        <v>1</v>
      </c>
      <c r="I986" t="s">
        <v>10944</v>
      </c>
      <c r="J986" t="s">
        <v>11876</v>
      </c>
      <c r="L986">
        <v>17</v>
      </c>
      <c r="M986">
        <v>139</v>
      </c>
      <c r="N986">
        <v>139</v>
      </c>
      <c r="O986">
        <v>139</v>
      </c>
      <c r="P986">
        <v>12.2</v>
      </c>
      <c r="T986">
        <v>139</v>
      </c>
      <c r="U986" s="17">
        <v>12.23</v>
      </c>
      <c r="V986" s="18">
        <v>12.23</v>
      </c>
    </row>
    <row r="987" spans="1:22" x14ac:dyDescent="0.2">
      <c r="A987" s="3" t="str">
        <f>_xlfn.XLOOKUP(FIN_STUDY_GROUP_INFECTION[[#This Row],[STUDY_GROUP_FK]],'splitting ID'!C:C,'splitting ID'!A:A)</f>
        <v>KHOD_2019</v>
      </c>
      <c r="B987" s="3" t="str">
        <f>_xlfn.XLOOKUP(FIN_STUDY_GROUP_INFECTION[[#This Row],[STUDY_GROUP_FK]],'splitting ID'!C:C,'splitting ID'!B:B)</f>
        <v>INF</v>
      </c>
      <c r="C987" t="s">
        <v>11877</v>
      </c>
      <c r="D987" t="s">
        <v>10839</v>
      </c>
      <c r="E987" t="s">
        <v>5178</v>
      </c>
      <c r="F987" t="s">
        <v>10904</v>
      </c>
      <c r="G987" t="s">
        <v>10606</v>
      </c>
      <c r="H987">
        <v>1</v>
      </c>
      <c r="I987" t="s">
        <v>10944</v>
      </c>
      <c r="J987" t="s">
        <v>11876</v>
      </c>
      <c r="L987">
        <v>37</v>
      </c>
      <c r="M987">
        <v>173</v>
      </c>
      <c r="N987">
        <v>173</v>
      </c>
      <c r="O987">
        <v>173</v>
      </c>
      <c r="P987">
        <v>21.4</v>
      </c>
      <c r="T987">
        <v>173</v>
      </c>
      <c r="U987" s="17">
        <v>21.39</v>
      </c>
      <c r="V987" s="18">
        <v>21.39</v>
      </c>
    </row>
    <row r="988" spans="1:22" x14ac:dyDescent="0.2">
      <c r="A988" s="3" t="str">
        <f>_xlfn.XLOOKUP(FIN_STUDY_GROUP_INFECTION[[#This Row],[STUDY_GROUP_FK]],'splitting ID'!C:C,'splitting ID'!A:A)</f>
        <v>KIEN_2017</v>
      </c>
      <c r="B988" s="3" t="str">
        <f>_xlfn.XLOOKUP(FIN_STUDY_GROUP_INFECTION[[#This Row],[STUDY_GROUP_FK]],'splitting ID'!C:C,'splitting ID'!B:B)</f>
        <v>FEM</v>
      </c>
      <c r="C988" t="s">
        <v>11878</v>
      </c>
      <c r="D988" t="s">
        <v>10835</v>
      </c>
      <c r="E988" t="s">
        <v>10872</v>
      </c>
      <c r="G988" t="s">
        <v>10606</v>
      </c>
      <c r="H988">
        <v>1</v>
      </c>
      <c r="I988" t="s">
        <v>10607</v>
      </c>
      <c r="J988" t="s">
        <v>11879</v>
      </c>
      <c r="M988">
        <v>165</v>
      </c>
      <c r="N988">
        <v>165</v>
      </c>
      <c r="O988">
        <v>165</v>
      </c>
      <c r="P988">
        <v>2.5</v>
      </c>
      <c r="S988" t="s">
        <v>10614</v>
      </c>
      <c r="T988">
        <v>165</v>
      </c>
      <c r="U988" s="17"/>
      <c r="V988" s="18">
        <v>2.5</v>
      </c>
    </row>
    <row r="989" spans="1:22" x14ac:dyDescent="0.2">
      <c r="A989" s="3" t="str">
        <f>_xlfn.XLOOKUP(FIN_STUDY_GROUP_INFECTION[[#This Row],[STUDY_GROUP_FK]],'splitting ID'!C:C,'splitting ID'!A:A)</f>
        <v>KIEN_2017</v>
      </c>
      <c r="B989" s="3" t="str">
        <f>_xlfn.XLOOKUP(FIN_STUDY_GROUP_INFECTION[[#This Row],[STUDY_GROUP_FK]],'splitting ID'!C:C,'splitting ID'!B:B)</f>
        <v>FEM</v>
      </c>
      <c r="C989" t="s">
        <v>11878</v>
      </c>
      <c r="D989" t="s">
        <v>10839</v>
      </c>
      <c r="E989" t="s">
        <v>10872</v>
      </c>
      <c r="G989" t="s">
        <v>10606</v>
      </c>
      <c r="H989">
        <v>1</v>
      </c>
      <c r="I989" t="s">
        <v>10607</v>
      </c>
      <c r="J989" t="s">
        <v>11879</v>
      </c>
      <c r="M989">
        <v>165</v>
      </c>
      <c r="N989">
        <v>165</v>
      </c>
      <c r="O989">
        <v>165</v>
      </c>
      <c r="P989">
        <v>3.7</v>
      </c>
      <c r="S989" t="s">
        <v>10614</v>
      </c>
      <c r="T989">
        <v>165</v>
      </c>
      <c r="U989" s="17"/>
      <c r="V989" s="18">
        <v>3.7</v>
      </c>
    </row>
    <row r="990" spans="1:22" x14ac:dyDescent="0.2">
      <c r="A990" s="3" t="str">
        <f>_xlfn.XLOOKUP(FIN_STUDY_GROUP_INFECTION[[#This Row],[STUDY_GROUP_FK]],'splitting ID'!C:C,'splitting ID'!A:A)</f>
        <v>KIEN_2017</v>
      </c>
      <c r="B990" s="3" t="str">
        <f>_xlfn.XLOOKUP(FIN_STUDY_GROUP_INFECTION[[#This Row],[STUDY_GROUP_FK]],'splitting ID'!C:C,'splitting ID'!B:B)</f>
        <v>MAL</v>
      </c>
      <c r="C990" t="s">
        <v>11880</v>
      </c>
      <c r="D990" t="s">
        <v>10835</v>
      </c>
      <c r="E990" t="s">
        <v>10872</v>
      </c>
      <c r="G990" t="s">
        <v>10606</v>
      </c>
      <c r="H990">
        <v>1</v>
      </c>
      <c r="I990" t="s">
        <v>10607</v>
      </c>
      <c r="J990" t="s">
        <v>11879</v>
      </c>
      <c r="M990">
        <v>160</v>
      </c>
      <c r="N990">
        <v>160</v>
      </c>
      <c r="O990">
        <v>160</v>
      </c>
      <c r="P990">
        <v>1.9</v>
      </c>
      <c r="S990" t="s">
        <v>10614</v>
      </c>
      <c r="T990">
        <v>160</v>
      </c>
      <c r="U990" s="17"/>
      <c r="V990" s="18">
        <v>1.9</v>
      </c>
    </row>
    <row r="991" spans="1:22" x14ac:dyDescent="0.2">
      <c r="A991" s="3" t="str">
        <f>_xlfn.XLOOKUP(FIN_STUDY_GROUP_INFECTION[[#This Row],[STUDY_GROUP_FK]],'splitting ID'!C:C,'splitting ID'!A:A)</f>
        <v>KIEN_2017</v>
      </c>
      <c r="B991" s="3" t="str">
        <f>_xlfn.XLOOKUP(FIN_STUDY_GROUP_INFECTION[[#This Row],[STUDY_GROUP_FK]],'splitting ID'!C:C,'splitting ID'!B:B)</f>
        <v>MAL</v>
      </c>
      <c r="C991" t="s">
        <v>11880</v>
      </c>
      <c r="D991" t="s">
        <v>10839</v>
      </c>
      <c r="E991" t="s">
        <v>10872</v>
      </c>
      <c r="G991" t="s">
        <v>10606</v>
      </c>
      <c r="H991">
        <v>1</v>
      </c>
      <c r="I991" t="s">
        <v>10607</v>
      </c>
      <c r="J991" t="s">
        <v>11879</v>
      </c>
      <c r="M991">
        <v>160</v>
      </c>
      <c r="N991">
        <v>160</v>
      </c>
      <c r="O991">
        <v>160</v>
      </c>
      <c r="P991">
        <v>1.9</v>
      </c>
      <c r="S991" t="s">
        <v>10614</v>
      </c>
      <c r="T991">
        <v>160</v>
      </c>
      <c r="U991" s="17"/>
      <c r="V991" s="18">
        <v>1.9</v>
      </c>
    </row>
    <row r="992" spans="1:22" x14ac:dyDescent="0.2">
      <c r="A992" s="3" t="str">
        <f>_xlfn.XLOOKUP(FIN_STUDY_GROUP_INFECTION[[#This Row],[STUDY_GROUP_FK]],'splitting ID'!C:C,'splitting ID'!A:A)</f>
        <v>KIGU_2019</v>
      </c>
      <c r="B992" s="3" t="str">
        <f>_xlfn.XLOOKUP(FIN_STUDY_GROUP_INFECTION[[#This Row],[STUDY_GROUP_FK]],'splitting ID'!C:C,'splitting ID'!B:B)</f>
        <v>ONE</v>
      </c>
      <c r="C992" t="s">
        <v>11881</v>
      </c>
      <c r="D992" t="s">
        <v>10835</v>
      </c>
      <c r="E992" t="s">
        <v>10836</v>
      </c>
      <c r="G992" t="s">
        <v>10512</v>
      </c>
      <c r="H992">
        <v>1</v>
      </c>
      <c r="I992" t="s">
        <v>10619</v>
      </c>
      <c r="J992" t="s">
        <v>11882</v>
      </c>
      <c r="L992">
        <v>35</v>
      </c>
      <c r="M992">
        <v>509</v>
      </c>
      <c r="N992">
        <v>509</v>
      </c>
      <c r="O992">
        <v>509</v>
      </c>
      <c r="P992">
        <v>6.9</v>
      </c>
      <c r="T992">
        <v>509</v>
      </c>
      <c r="U992" s="17">
        <v>6.88</v>
      </c>
      <c r="V992" s="18">
        <v>6.88</v>
      </c>
    </row>
    <row r="993" spans="1:22" x14ac:dyDescent="0.2">
      <c r="A993" s="3" t="str">
        <f>_xlfn.XLOOKUP(FIN_STUDY_GROUP_INFECTION[[#This Row],[STUDY_GROUP_FK]],'splitting ID'!C:C,'splitting ID'!A:A)</f>
        <v>KILE_2019</v>
      </c>
      <c r="B993" s="3" t="str">
        <f>_xlfn.XLOOKUP(FIN_STUDY_GROUP_INFECTION[[#This Row],[STUDY_GROUP_FK]],'splitting ID'!C:C,'splitting ID'!B:B)</f>
        <v>SWL-</v>
      </c>
      <c r="C993" t="s">
        <v>11885</v>
      </c>
      <c r="D993" t="s">
        <v>10858</v>
      </c>
      <c r="E993" t="s">
        <v>10859</v>
      </c>
      <c r="G993" t="s">
        <v>10606</v>
      </c>
      <c r="H993">
        <v>1</v>
      </c>
      <c r="I993" t="s">
        <v>10860</v>
      </c>
      <c r="J993" t="s">
        <v>10988</v>
      </c>
      <c r="L993">
        <v>11</v>
      </c>
      <c r="M993">
        <v>362</v>
      </c>
      <c r="N993">
        <v>366</v>
      </c>
      <c r="O993">
        <v>366</v>
      </c>
      <c r="P993">
        <v>3</v>
      </c>
      <c r="T993">
        <v>362</v>
      </c>
      <c r="U993" s="17">
        <v>3.04</v>
      </c>
      <c r="V993" s="18">
        <v>3.04</v>
      </c>
    </row>
    <row r="994" spans="1:22" x14ac:dyDescent="0.2">
      <c r="A994" s="3" t="str">
        <f>_xlfn.XLOOKUP(FIN_STUDY_GROUP_INFECTION[[#This Row],[STUDY_GROUP_FK]],'splitting ID'!C:C,'splitting ID'!A:A)</f>
        <v>KILE_2019</v>
      </c>
      <c r="B994" s="3" t="str">
        <f>_xlfn.XLOOKUP(FIN_STUDY_GROUP_INFECTION[[#This Row],[STUDY_GROUP_FK]],'splitting ID'!C:C,'splitting ID'!B:B)</f>
        <v>SML</v>
      </c>
      <c r="C994" t="s">
        <v>11883</v>
      </c>
      <c r="D994" t="s">
        <v>10858</v>
      </c>
      <c r="E994" t="s">
        <v>10859</v>
      </c>
      <c r="G994" t="s">
        <v>10606</v>
      </c>
      <c r="H994">
        <v>1</v>
      </c>
      <c r="I994" t="s">
        <v>10860</v>
      </c>
      <c r="J994" t="s">
        <v>10988</v>
      </c>
      <c r="L994">
        <v>6</v>
      </c>
      <c r="M994">
        <v>170</v>
      </c>
      <c r="N994">
        <v>170</v>
      </c>
      <c r="O994">
        <v>170</v>
      </c>
      <c r="P994">
        <v>4</v>
      </c>
      <c r="T994">
        <v>170</v>
      </c>
      <c r="U994" s="17">
        <v>3.53</v>
      </c>
      <c r="V994" s="18">
        <v>3.53</v>
      </c>
    </row>
    <row r="995" spans="1:22" x14ac:dyDescent="0.2">
      <c r="A995" s="3" t="str">
        <f>_xlfn.XLOOKUP(FIN_STUDY_GROUP_INFECTION[[#This Row],[STUDY_GROUP_FK]],'splitting ID'!C:C,'splitting ID'!A:A)</f>
        <v>KILE_2019</v>
      </c>
      <c r="B995" s="3" t="str">
        <f>_xlfn.XLOOKUP(FIN_STUDY_GROUP_INFECTION[[#This Row],[STUDY_GROUP_FK]],'splitting ID'!C:C,'splitting ID'!B:B)</f>
        <v>SWL+</v>
      </c>
      <c r="C995" t="s">
        <v>11886</v>
      </c>
      <c r="D995" t="s">
        <v>10858</v>
      </c>
      <c r="E995" t="s">
        <v>10859</v>
      </c>
      <c r="G995" t="s">
        <v>10606</v>
      </c>
      <c r="H995">
        <v>1</v>
      </c>
      <c r="I995" t="s">
        <v>10860</v>
      </c>
      <c r="J995" t="s">
        <v>10988</v>
      </c>
      <c r="L995">
        <v>26</v>
      </c>
      <c r="M995">
        <v>358</v>
      </c>
      <c r="N995">
        <v>365</v>
      </c>
      <c r="O995">
        <v>365</v>
      </c>
      <c r="P995">
        <v>7</v>
      </c>
      <c r="T995">
        <v>358</v>
      </c>
      <c r="U995" s="17">
        <v>7.26</v>
      </c>
      <c r="V995" s="18">
        <v>7.26</v>
      </c>
    </row>
    <row r="996" spans="1:22" x14ac:dyDescent="0.2">
      <c r="A996" s="3" t="str">
        <f>_xlfn.XLOOKUP(FIN_STUDY_GROUP_INFECTION[[#This Row],[STUDY_GROUP_FK]],'splitting ID'!C:C,'splitting ID'!A:A)</f>
        <v>KILE_2019</v>
      </c>
      <c r="B996" s="3" t="str">
        <f>_xlfn.XLOOKUP(FIN_STUDY_GROUP_INFECTION[[#This Row],[STUDY_GROUP_FK]],'splitting ID'!C:C,'splitting ID'!B:B)</f>
        <v>SMN</v>
      </c>
      <c r="C996" t="s">
        <v>11884</v>
      </c>
      <c r="D996" t="s">
        <v>10858</v>
      </c>
      <c r="E996" t="s">
        <v>10859</v>
      </c>
      <c r="G996" t="s">
        <v>10606</v>
      </c>
      <c r="H996">
        <v>1</v>
      </c>
      <c r="I996" t="s">
        <v>10860</v>
      </c>
      <c r="J996" t="s">
        <v>10988</v>
      </c>
      <c r="L996">
        <v>39</v>
      </c>
      <c r="M996">
        <v>346</v>
      </c>
      <c r="N996">
        <v>346</v>
      </c>
      <c r="O996">
        <v>346</v>
      </c>
      <c r="P996">
        <v>11</v>
      </c>
      <c r="T996">
        <v>346</v>
      </c>
      <c r="U996" s="17">
        <v>11.27</v>
      </c>
      <c r="V996" s="18">
        <v>11.27</v>
      </c>
    </row>
    <row r="997" spans="1:22" x14ac:dyDescent="0.2">
      <c r="A997" s="3" t="str">
        <f>_xlfn.XLOOKUP(FIN_STUDY_GROUP_INFECTION[[#This Row],[STUDY_GROUP_FK]],'splitting ID'!C:C,'splitting ID'!A:A)</f>
        <v>KILE_2019</v>
      </c>
      <c r="B997" s="3" t="str">
        <f>_xlfn.XLOOKUP(FIN_STUDY_GROUP_INFECTION[[#This Row],[STUDY_GROUP_FK]],'splitting ID'!C:C,'splitting ID'!B:B)</f>
        <v>SWN-</v>
      </c>
      <c r="C997" t="s">
        <v>11887</v>
      </c>
      <c r="D997" t="s">
        <v>10858</v>
      </c>
      <c r="E997" t="s">
        <v>10859</v>
      </c>
      <c r="G997" t="s">
        <v>10606</v>
      </c>
      <c r="H997">
        <v>1</v>
      </c>
      <c r="I997" t="s">
        <v>10860</v>
      </c>
      <c r="J997" t="s">
        <v>10988</v>
      </c>
      <c r="L997">
        <v>49</v>
      </c>
      <c r="M997">
        <v>420</v>
      </c>
      <c r="N997">
        <v>420</v>
      </c>
      <c r="O997">
        <v>435</v>
      </c>
      <c r="P997">
        <v>12</v>
      </c>
      <c r="T997">
        <v>420</v>
      </c>
      <c r="U997" s="17">
        <v>11.67</v>
      </c>
      <c r="V997" s="18">
        <v>11.67</v>
      </c>
    </row>
    <row r="998" spans="1:22" x14ac:dyDescent="0.2">
      <c r="A998" s="3" t="str">
        <f>_xlfn.XLOOKUP(FIN_STUDY_GROUP_INFECTION[[#This Row],[STUDY_GROUP_FK]],'splitting ID'!C:C,'splitting ID'!A:A)</f>
        <v>KILE_2019</v>
      </c>
      <c r="B998" s="3" t="str">
        <f>_xlfn.XLOOKUP(FIN_STUDY_GROUP_INFECTION[[#This Row],[STUDY_GROUP_FK]],'splitting ID'!C:C,'splitting ID'!B:B)</f>
        <v>SWN+</v>
      </c>
      <c r="C998" t="s">
        <v>11888</v>
      </c>
      <c r="D998" t="s">
        <v>10858</v>
      </c>
      <c r="E998" t="s">
        <v>10859</v>
      </c>
      <c r="G998" t="s">
        <v>10606</v>
      </c>
      <c r="H998">
        <v>1</v>
      </c>
      <c r="I998" t="s">
        <v>10860</v>
      </c>
      <c r="J998" t="s">
        <v>10988</v>
      </c>
      <c r="L998">
        <v>26</v>
      </c>
      <c r="M998">
        <v>211</v>
      </c>
      <c r="N998">
        <v>211</v>
      </c>
      <c r="O998">
        <v>211</v>
      </c>
      <c r="P998">
        <v>12</v>
      </c>
      <c r="T998">
        <v>211</v>
      </c>
      <c r="U998" s="17">
        <v>12.32</v>
      </c>
      <c r="V998" s="18">
        <v>12.32</v>
      </c>
    </row>
    <row r="999" spans="1:22" x14ac:dyDescent="0.2">
      <c r="A999" s="3" t="str">
        <f>_xlfn.XLOOKUP(FIN_STUDY_GROUP_INFECTION[[#This Row],[STUDY_GROUP_FK]],'splitting ID'!C:C,'splitting ID'!A:A)</f>
        <v>KINU_2015</v>
      </c>
      <c r="B999" s="3" t="str">
        <f>_xlfn.XLOOKUP(FIN_STUDY_GROUP_INFECTION[[#This Row],[STUDY_GROUP_FK]],'splitting ID'!C:C,'splitting ID'!B:B)</f>
        <v>ONE</v>
      </c>
      <c r="C999" t="s">
        <v>11889</v>
      </c>
      <c r="D999" t="s">
        <v>10839</v>
      </c>
      <c r="E999" t="s">
        <v>10859</v>
      </c>
      <c r="G999" t="s">
        <v>10606</v>
      </c>
      <c r="H999">
        <v>1</v>
      </c>
      <c r="I999" t="s">
        <v>10607</v>
      </c>
      <c r="J999" t="s">
        <v>11890</v>
      </c>
      <c r="L999">
        <v>33</v>
      </c>
      <c r="M999">
        <v>1300</v>
      </c>
      <c r="N999">
        <v>1300</v>
      </c>
      <c r="O999">
        <v>1304</v>
      </c>
      <c r="P999">
        <v>3</v>
      </c>
      <c r="T999">
        <v>1300</v>
      </c>
      <c r="U999" s="17">
        <v>2.54</v>
      </c>
      <c r="V999" s="18">
        <v>2.54</v>
      </c>
    </row>
    <row r="1000" spans="1:22" x14ac:dyDescent="0.2">
      <c r="A1000" s="3" t="str">
        <f>_xlfn.XLOOKUP(FIN_STUDY_GROUP_INFECTION[[#This Row],[STUDY_GROUP_FK]],'splitting ID'!C:C,'splitting ID'!A:A)</f>
        <v>KINU_2015</v>
      </c>
      <c r="B1000" s="3" t="str">
        <f>_xlfn.XLOOKUP(FIN_STUDY_GROUP_INFECTION[[#This Row],[STUDY_GROUP_FK]],'splitting ID'!C:C,'splitting ID'!B:B)</f>
        <v>ONE</v>
      </c>
      <c r="C1000" t="s">
        <v>11889</v>
      </c>
      <c r="D1000" t="s">
        <v>10835</v>
      </c>
      <c r="E1000" t="s">
        <v>10859</v>
      </c>
      <c r="G1000" t="s">
        <v>10606</v>
      </c>
      <c r="H1000">
        <v>1</v>
      </c>
      <c r="I1000" t="s">
        <v>10607</v>
      </c>
      <c r="J1000" t="s">
        <v>11890</v>
      </c>
      <c r="L1000">
        <v>73</v>
      </c>
      <c r="M1000">
        <v>1300</v>
      </c>
      <c r="N1000">
        <v>1300</v>
      </c>
      <c r="O1000">
        <v>1304</v>
      </c>
      <c r="P1000">
        <v>6</v>
      </c>
      <c r="T1000">
        <v>1300</v>
      </c>
      <c r="U1000" s="17">
        <v>5.62</v>
      </c>
      <c r="V1000" s="18">
        <v>5.62</v>
      </c>
    </row>
    <row r="1001" spans="1:22" x14ac:dyDescent="0.2">
      <c r="A1001" s="3" t="str">
        <f>_xlfn.XLOOKUP(FIN_STUDY_GROUP_INFECTION[[#This Row],[STUDY_GROUP_FK]],'splitting ID'!C:C,'splitting ID'!A:A)</f>
        <v>KINU_2015</v>
      </c>
      <c r="B1001" s="3" t="str">
        <f>_xlfn.XLOOKUP(FIN_STUDY_GROUP_INFECTION[[#This Row],[STUDY_GROUP_FK]],'splitting ID'!C:C,'splitting ID'!B:B)</f>
        <v>ONE</v>
      </c>
      <c r="C1001" t="s">
        <v>11889</v>
      </c>
      <c r="D1001" t="s">
        <v>10858</v>
      </c>
      <c r="E1001" t="s">
        <v>10859</v>
      </c>
      <c r="G1001" t="s">
        <v>10606</v>
      </c>
      <c r="H1001">
        <v>1</v>
      </c>
      <c r="I1001" t="s">
        <v>10860</v>
      </c>
      <c r="J1001" t="s">
        <v>10988</v>
      </c>
      <c r="L1001">
        <v>83</v>
      </c>
      <c r="M1001">
        <v>1303</v>
      </c>
      <c r="N1001">
        <v>1303</v>
      </c>
      <c r="O1001">
        <v>1304</v>
      </c>
      <c r="P1001">
        <v>6</v>
      </c>
      <c r="T1001">
        <v>1303</v>
      </c>
      <c r="U1001" s="17">
        <v>6.37</v>
      </c>
      <c r="V1001" s="18">
        <v>6.37</v>
      </c>
    </row>
    <row r="1002" spans="1:22" x14ac:dyDescent="0.2">
      <c r="A1002" s="3" t="str">
        <f>_xlfn.XLOOKUP(FIN_STUDY_GROUP_INFECTION[[#This Row],[STUDY_GROUP_FK]],'splitting ID'!C:C,'splitting ID'!A:A)</f>
        <v>KIRA_2024</v>
      </c>
      <c r="B1002" s="3" t="str">
        <f>_xlfn.XLOOKUP(FIN_STUDY_GROUP_INFECTION[[#This Row],[STUDY_GROUP_FK]],'splitting ID'!C:C,'splitting ID'!B:B)</f>
        <v>FEM</v>
      </c>
      <c r="C1002" t="s">
        <v>10677</v>
      </c>
      <c r="D1002" t="s">
        <v>10839</v>
      </c>
      <c r="E1002" t="s">
        <v>10859</v>
      </c>
      <c r="G1002" t="s">
        <v>10606</v>
      </c>
      <c r="H1002">
        <v>1</v>
      </c>
      <c r="I1002" t="s">
        <v>10607</v>
      </c>
      <c r="J1002" t="s">
        <v>11087</v>
      </c>
      <c r="L1002">
        <v>10</v>
      </c>
      <c r="N1002">
        <v>280</v>
      </c>
      <c r="O1002">
        <v>280</v>
      </c>
      <c r="P1002">
        <v>3.6</v>
      </c>
      <c r="T1002">
        <v>280</v>
      </c>
      <c r="U1002" s="17">
        <v>3.5714285710000002</v>
      </c>
      <c r="V1002" s="18">
        <v>3.57</v>
      </c>
    </row>
    <row r="1003" spans="1:22" x14ac:dyDescent="0.2">
      <c r="A1003" s="3" t="str">
        <f>_xlfn.XLOOKUP(FIN_STUDY_GROUP_INFECTION[[#This Row],[STUDY_GROUP_FK]],'splitting ID'!C:C,'splitting ID'!A:A)</f>
        <v>KIRA_2024</v>
      </c>
      <c r="B1003" s="3" t="str">
        <f>_xlfn.XLOOKUP(FIN_STUDY_GROUP_INFECTION[[#This Row],[STUDY_GROUP_FK]],'splitting ID'!C:C,'splitting ID'!B:B)</f>
        <v>FEM</v>
      </c>
      <c r="C1003" t="s">
        <v>10677</v>
      </c>
      <c r="D1003" t="s">
        <v>10835</v>
      </c>
      <c r="E1003" t="s">
        <v>10859</v>
      </c>
      <c r="G1003" t="s">
        <v>10606</v>
      </c>
      <c r="H1003">
        <v>1</v>
      </c>
      <c r="I1003" t="s">
        <v>10607</v>
      </c>
      <c r="J1003" t="s">
        <v>11087</v>
      </c>
      <c r="L1003">
        <v>20</v>
      </c>
      <c r="N1003">
        <v>280</v>
      </c>
      <c r="O1003">
        <v>280</v>
      </c>
      <c r="P1003">
        <v>7.2</v>
      </c>
      <c r="T1003">
        <v>280</v>
      </c>
      <c r="U1003" s="17">
        <v>7.1428571429999996</v>
      </c>
      <c r="V1003" s="18">
        <v>7.14</v>
      </c>
    </row>
    <row r="1004" spans="1:22" x14ac:dyDescent="0.2">
      <c r="A1004" s="3" t="str">
        <f>_xlfn.XLOOKUP(FIN_STUDY_GROUP_INFECTION[[#This Row],[STUDY_GROUP_FK]],'splitting ID'!C:C,'splitting ID'!A:A)</f>
        <v>KIRA_2024</v>
      </c>
      <c r="B1004" s="3" t="str">
        <f>_xlfn.XLOOKUP(FIN_STUDY_GROUP_INFECTION[[#This Row],[STUDY_GROUP_FK]],'splitting ID'!C:C,'splitting ID'!B:B)</f>
        <v>FEM</v>
      </c>
      <c r="C1004" t="s">
        <v>10677</v>
      </c>
      <c r="D1004" t="s">
        <v>10858</v>
      </c>
      <c r="E1004" t="s">
        <v>10859</v>
      </c>
      <c r="G1004" t="s">
        <v>10606</v>
      </c>
      <c r="H1004">
        <v>1</v>
      </c>
      <c r="I1004" t="s">
        <v>10607</v>
      </c>
      <c r="J1004" t="s">
        <v>11086</v>
      </c>
      <c r="L1004">
        <v>25</v>
      </c>
      <c r="N1004">
        <v>280</v>
      </c>
      <c r="O1004">
        <v>280</v>
      </c>
      <c r="P1004">
        <v>8.9</v>
      </c>
      <c r="T1004">
        <v>280</v>
      </c>
      <c r="U1004" s="17">
        <v>8.9285714289999998</v>
      </c>
      <c r="V1004" s="18">
        <v>8.93</v>
      </c>
    </row>
    <row r="1005" spans="1:22" x14ac:dyDescent="0.2">
      <c r="A1005" s="3" t="str">
        <f>_xlfn.XLOOKUP(FIN_STUDY_GROUP_INFECTION[[#This Row],[STUDY_GROUP_FK]],'splitting ID'!C:C,'splitting ID'!A:A)</f>
        <v>KIRA_2024</v>
      </c>
      <c r="B1005" s="3" t="str">
        <f>_xlfn.XLOOKUP(FIN_STUDY_GROUP_INFECTION[[#This Row],[STUDY_GROUP_FK]],'splitting ID'!C:C,'splitting ID'!B:B)</f>
        <v>MAL</v>
      </c>
      <c r="C1005" t="s">
        <v>10680</v>
      </c>
      <c r="D1005" t="s">
        <v>10835</v>
      </c>
      <c r="E1005" t="s">
        <v>11028</v>
      </c>
      <c r="G1005" t="s">
        <v>10606</v>
      </c>
      <c r="H1005">
        <v>1</v>
      </c>
      <c r="I1005" t="s">
        <v>10607</v>
      </c>
      <c r="J1005" t="s">
        <v>11087</v>
      </c>
      <c r="L1005">
        <v>19</v>
      </c>
      <c r="N1005">
        <v>170</v>
      </c>
      <c r="O1005">
        <v>170</v>
      </c>
      <c r="P1005">
        <v>11.2</v>
      </c>
      <c r="T1005">
        <v>170</v>
      </c>
      <c r="U1005" s="17">
        <v>11.176470588000001</v>
      </c>
      <c r="V1005" s="18">
        <v>11.18</v>
      </c>
    </row>
    <row r="1006" spans="1:22" x14ac:dyDescent="0.2">
      <c r="A1006" s="3" t="str">
        <f>_xlfn.XLOOKUP(FIN_STUDY_GROUP_INFECTION[[#This Row],[STUDY_GROUP_FK]],'splitting ID'!C:C,'splitting ID'!A:A)</f>
        <v>KIRA_2024</v>
      </c>
      <c r="B1006" s="3" t="str">
        <f>_xlfn.XLOOKUP(FIN_STUDY_GROUP_INFECTION[[#This Row],[STUDY_GROUP_FK]],'splitting ID'!C:C,'splitting ID'!B:B)</f>
        <v>MAL</v>
      </c>
      <c r="C1006" t="s">
        <v>10680</v>
      </c>
      <c r="D1006" t="s">
        <v>10839</v>
      </c>
      <c r="E1006" t="s">
        <v>11028</v>
      </c>
      <c r="G1006" t="s">
        <v>10606</v>
      </c>
      <c r="H1006">
        <v>1</v>
      </c>
      <c r="I1006" t="s">
        <v>10607</v>
      </c>
      <c r="J1006" t="s">
        <v>11087</v>
      </c>
      <c r="L1006">
        <v>40</v>
      </c>
      <c r="N1006">
        <v>170</v>
      </c>
      <c r="O1006">
        <v>170</v>
      </c>
      <c r="P1006">
        <v>23.5</v>
      </c>
      <c r="T1006">
        <v>170</v>
      </c>
      <c r="U1006" s="17">
        <v>23.529411764999999</v>
      </c>
      <c r="V1006" s="18">
        <v>23.53</v>
      </c>
    </row>
    <row r="1007" spans="1:22" x14ac:dyDescent="0.2">
      <c r="A1007" s="3" t="str">
        <f>_xlfn.XLOOKUP(FIN_STUDY_GROUP_INFECTION[[#This Row],[STUDY_GROUP_FK]],'splitting ID'!C:C,'splitting ID'!A:A)</f>
        <v>KIRK_2023</v>
      </c>
      <c r="B1007" s="3" t="str">
        <f>_xlfn.XLOOKUP(FIN_STUDY_GROUP_INFECTION[[#This Row],[STUDY_GROUP_FK]],'splitting ID'!C:C,'splitting ID'!B:B)</f>
        <v>FEM</v>
      </c>
      <c r="C1007" t="s">
        <v>11092</v>
      </c>
      <c r="D1007" t="s">
        <v>10839</v>
      </c>
      <c r="E1007" t="s">
        <v>7784</v>
      </c>
      <c r="F1007" t="s">
        <v>11093</v>
      </c>
      <c r="G1007" t="s">
        <v>6970</v>
      </c>
      <c r="H1007">
        <v>1</v>
      </c>
      <c r="I1007" t="s">
        <v>10607</v>
      </c>
      <c r="J1007" t="s">
        <v>11090</v>
      </c>
      <c r="L1007">
        <v>6</v>
      </c>
      <c r="N1007">
        <v>180</v>
      </c>
      <c r="O1007">
        <v>180</v>
      </c>
      <c r="P1007">
        <v>3.3</v>
      </c>
      <c r="S1007" t="s">
        <v>11091</v>
      </c>
      <c r="T1007">
        <v>180</v>
      </c>
      <c r="U1007" s="17">
        <v>3.3333333330000001</v>
      </c>
      <c r="V1007" s="18">
        <v>3.33</v>
      </c>
    </row>
    <row r="1008" spans="1:22" x14ac:dyDescent="0.2">
      <c r="A1008" s="3" t="str">
        <f>_xlfn.XLOOKUP(FIN_STUDY_GROUP_INFECTION[[#This Row],[STUDY_GROUP_FK]],'splitting ID'!C:C,'splitting ID'!A:A)</f>
        <v>KIRK_2023</v>
      </c>
      <c r="B1008" s="3" t="str">
        <f>_xlfn.XLOOKUP(FIN_STUDY_GROUP_INFECTION[[#This Row],[STUDY_GROUP_FK]],'splitting ID'!C:C,'splitting ID'!B:B)</f>
        <v>MAL</v>
      </c>
      <c r="C1008" t="s">
        <v>11088</v>
      </c>
      <c r="D1008" t="s">
        <v>10839</v>
      </c>
      <c r="E1008" t="s">
        <v>7784</v>
      </c>
      <c r="F1008" t="s">
        <v>11089</v>
      </c>
      <c r="G1008" t="s">
        <v>6983</v>
      </c>
      <c r="H1008">
        <v>1</v>
      </c>
      <c r="I1008" t="s">
        <v>10607</v>
      </c>
      <c r="J1008" t="s">
        <v>11090</v>
      </c>
      <c r="L1008">
        <v>8</v>
      </c>
      <c r="N1008">
        <v>180</v>
      </c>
      <c r="O1008">
        <v>180</v>
      </c>
      <c r="P1008">
        <v>4.4000000000000004</v>
      </c>
      <c r="S1008" t="s">
        <v>11091</v>
      </c>
      <c r="T1008">
        <v>180</v>
      </c>
      <c r="U1008" s="17">
        <v>4.4444444440000002</v>
      </c>
      <c r="V1008" s="18">
        <v>4.4400000000000004</v>
      </c>
    </row>
    <row r="1009" spans="1:22" x14ac:dyDescent="0.2">
      <c r="A1009" s="3" t="str">
        <f>_xlfn.XLOOKUP(FIN_STUDY_GROUP_INFECTION[[#This Row],[STUDY_GROUP_FK]],'splitting ID'!C:C,'splitting ID'!A:A)</f>
        <v>KIRK_2023</v>
      </c>
      <c r="B1009" s="3" t="str">
        <f>_xlfn.XLOOKUP(FIN_STUDY_GROUP_INFECTION[[#This Row],[STUDY_GROUP_FK]],'splitting ID'!C:C,'splitting ID'!B:B)</f>
        <v>FEM</v>
      </c>
      <c r="C1009" t="s">
        <v>11092</v>
      </c>
      <c r="D1009" t="s">
        <v>10835</v>
      </c>
      <c r="E1009" t="s">
        <v>7784</v>
      </c>
      <c r="F1009" t="s">
        <v>11093</v>
      </c>
      <c r="G1009" t="s">
        <v>6970</v>
      </c>
      <c r="H1009">
        <v>1</v>
      </c>
      <c r="I1009" t="s">
        <v>10607</v>
      </c>
      <c r="J1009" t="s">
        <v>11090</v>
      </c>
      <c r="L1009">
        <v>20</v>
      </c>
      <c r="N1009">
        <v>180</v>
      </c>
      <c r="O1009">
        <v>180</v>
      </c>
      <c r="P1009">
        <v>11.1</v>
      </c>
      <c r="S1009" t="s">
        <v>11091</v>
      </c>
      <c r="T1009">
        <v>180</v>
      </c>
      <c r="U1009" s="17">
        <v>11.111111111</v>
      </c>
      <c r="V1009" s="18">
        <v>11.11</v>
      </c>
    </row>
    <row r="1010" spans="1:22" x14ac:dyDescent="0.2">
      <c r="A1010" s="3" t="str">
        <f>_xlfn.XLOOKUP(FIN_STUDY_GROUP_INFECTION[[#This Row],[STUDY_GROUP_FK]],'splitting ID'!C:C,'splitting ID'!A:A)</f>
        <v>KIRK_2023</v>
      </c>
      <c r="B1010" s="3" t="str">
        <f>_xlfn.XLOOKUP(FIN_STUDY_GROUP_INFECTION[[#This Row],[STUDY_GROUP_FK]],'splitting ID'!C:C,'splitting ID'!B:B)</f>
        <v>MAL</v>
      </c>
      <c r="C1010" t="s">
        <v>11088</v>
      </c>
      <c r="D1010" t="s">
        <v>10835</v>
      </c>
      <c r="E1010" t="s">
        <v>7784</v>
      </c>
      <c r="F1010" t="s">
        <v>11089</v>
      </c>
      <c r="G1010" t="s">
        <v>6983</v>
      </c>
      <c r="H1010">
        <v>1</v>
      </c>
      <c r="I1010" t="s">
        <v>10607</v>
      </c>
      <c r="J1010" t="s">
        <v>11090</v>
      </c>
      <c r="L1010">
        <v>20</v>
      </c>
      <c r="N1010">
        <v>180</v>
      </c>
      <c r="O1010">
        <v>180</v>
      </c>
      <c r="P1010">
        <v>11.1</v>
      </c>
      <c r="S1010" t="s">
        <v>11091</v>
      </c>
      <c r="T1010">
        <v>180</v>
      </c>
      <c r="U1010" s="17">
        <v>11.111111111</v>
      </c>
      <c r="V1010" s="18">
        <v>11.11</v>
      </c>
    </row>
    <row r="1011" spans="1:22" x14ac:dyDescent="0.2">
      <c r="A1011" s="3" t="str">
        <f>_xlfn.XLOOKUP(FIN_STUDY_GROUP_INFECTION[[#This Row],[STUDY_GROUP_FK]],'splitting ID'!C:C,'splitting ID'!A:A)</f>
        <v>KIYI_2022</v>
      </c>
      <c r="B1011" s="3" t="str">
        <f>_xlfn.XLOOKUP(FIN_STUDY_GROUP_INFECTION[[#This Row],[STUDY_GROUP_FK]],'splitting ID'!C:C,'splitting ID'!B:B)</f>
        <v>ONE</v>
      </c>
      <c r="C1011" t="s">
        <v>11094</v>
      </c>
      <c r="D1011" t="s">
        <v>10839</v>
      </c>
      <c r="E1011" t="s">
        <v>10859</v>
      </c>
      <c r="G1011" t="s">
        <v>6970</v>
      </c>
      <c r="H1011">
        <v>1</v>
      </c>
      <c r="I1011" t="s">
        <v>10607</v>
      </c>
      <c r="J1011" t="s">
        <v>11096</v>
      </c>
      <c r="L1011">
        <v>7</v>
      </c>
      <c r="N1011">
        <v>542</v>
      </c>
      <c r="O1011">
        <v>542</v>
      </c>
      <c r="P1011">
        <v>1.3</v>
      </c>
      <c r="T1011">
        <v>542</v>
      </c>
      <c r="U1011" s="17">
        <v>1.291512915</v>
      </c>
      <c r="V1011" s="18">
        <v>1.29</v>
      </c>
    </row>
    <row r="1012" spans="1:22" x14ac:dyDescent="0.2">
      <c r="A1012" s="3" t="str">
        <f>_xlfn.XLOOKUP(FIN_STUDY_GROUP_INFECTION[[#This Row],[STUDY_GROUP_FK]],'splitting ID'!C:C,'splitting ID'!A:A)</f>
        <v>KIYI_2022</v>
      </c>
      <c r="B1012" s="3" t="str">
        <f>_xlfn.XLOOKUP(FIN_STUDY_GROUP_INFECTION[[#This Row],[STUDY_GROUP_FK]],'splitting ID'!C:C,'splitting ID'!B:B)</f>
        <v>ONE</v>
      </c>
      <c r="C1012" t="s">
        <v>11094</v>
      </c>
      <c r="D1012" t="s">
        <v>10835</v>
      </c>
      <c r="E1012" t="s">
        <v>10859</v>
      </c>
      <c r="G1012" t="s">
        <v>6970</v>
      </c>
      <c r="H1012">
        <v>1</v>
      </c>
      <c r="I1012" t="s">
        <v>10607</v>
      </c>
      <c r="J1012" t="s">
        <v>11095</v>
      </c>
      <c r="L1012">
        <v>14</v>
      </c>
      <c r="N1012">
        <v>542</v>
      </c>
      <c r="O1012">
        <v>542</v>
      </c>
      <c r="P1012">
        <v>2.6</v>
      </c>
      <c r="T1012">
        <v>542</v>
      </c>
      <c r="U1012" s="17">
        <v>2.58302583</v>
      </c>
      <c r="V1012" s="18">
        <v>2.58</v>
      </c>
    </row>
    <row r="1013" spans="1:22" x14ac:dyDescent="0.2">
      <c r="A1013" s="3" t="str">
        <f>_xlfn.XLOOKUP(FIN_STUDY_GROUP_INFECTION[[#This Row],[STUDY_GROUP_FK]],'splitting ID'!C:C,'splitting ID'!A:A)</f>
        <v>KIYI_2022</v>
      </c>
      <c r="B1013" s="3" t="str">
        <f>_xlfn.XLOOKUP(FIN_STUDY_GROUP_INFECTION[[#This Row],[STUDY_GROUP_FK]],'splitting ID'!C:C,'splitting ID'!B:B)</f>
        <v>ONE</v>
      </c>
      <c r="C1013" t="s">
        <v>11094</v>
      </c>
      <c r="D1013" t="s">
        <v>10858</v>
      </c>
      <c r="E1013" t="s">
        <v>10859</v>
      </c>
      <c r="G1013" t="s">
        <v>6970</v>
      </c>
      <c r="H1013">
        <v>1</v>
      </c>
      <c r="I1013" t="s">
        <v>10944</v>
      </c>
      <c r="J1013" t="s">
        <v>11097</v>
      </c>
      <c r="L1013">
        <v>40</v>
      </c>
      <c r="N1013">
        <v>542</v>
      </c>
      <c r="O1013">
        <v>542</v>
      </c>
      <c r="P1013">
        <v>7.4</v>
      </c>
      <c r="T1013">
        <v>542</v>
      </c>
      <c r="U1013" s="17">
        <v>7.380073801</v>
      </c>
      <c r="V1013" s="18">
        <v>7.38</v>
      </c>
    </row>
    <row r="1014" spans="1:22" x14ac:dyDescent="0.2">
      <c r="A1014" s="3" t="str">
        <f>_xlfn.XLOOKUP(FIN_STUDY_GROUP_INFECTION[[#This Row],[STUDY_GROUP_FK]],'splitting ID'!C:C,'splitting ID'!A:A)</f>
        <v>KLEI_2024</v>
      </c>
      <c r="B1014" s="3" t="str">
        <f>_xlfn.XLOOKUP(FIN_STUDY_GROUP_INFECTION[[#This Row],[STUDY_GROUP_FK]],'splitting ID'!C:C,'splitting ID'!B:B)</f>
        <v>ONE</v>
      </c>
      <c r="C1014" t="s">
        <v>10605</v>
      </c>
      <c r="D1014" t="s">
        <v>10835</v>
      </c>
      <c r="E1014" t="s">
        <v>10859</v>
      </c>
      <c r="G1014" t="s">
        <v>10606</v>
      </c>
      <c r="H1014">
        <v>1</v>
      </c>
      <c r="I1014" t="s">
        <v>10607</v>
      </c>
      <c r="J1014" t="s">
        <v>11098</v>
      </c>
      <c r="L1014">
        <v>5</v>
      </c>
      <c r="N1014">
        <v>779</v>
      </c>
      <c r="O1014">
        <v>779</v>
      </c>
      <c r="P1014">
        <v>0.6</v>
      </c>
      <c r="Q1014">
        <v>0.1</v>
      </c>
      <c r="R1014">
        <v>1.2</v>
      </c>
      <c r="T1014">
        <v>779</v>
      </c>
      <c r="U1014" s="17">
        <v>0.64184852400000003</v>
      </c>
      <c r="V1014" s="18">
        <v>0.64</v>
      </c>
    </row>
    <row r="1015" spans="1:22" x14ac:dyDescent="0.2">
      <c r="A1015" s="3" t="str">
        <f>_xlfn.XLOOKUP(FIN_STUDY_GROUP_INFECTION[[#This Row],[STUDY_GROUP_FK]],'splitting ID'!C:C,'splitting ID'!A:A)</f>
        <v>KLEI_2024</v>
      </c>
      <c r="B1015" s="3" t="str">
        <f>_xlfn.XLOOKUP(FIN_STUDY_GROUP_INFECTION[[#This Row],[STUDY_GROUP_FK]],'splitting ID'!C:C,'splitting ID'!B:B)</f>
        <v>ONE</v>
      </c>
      <c r="C1015" t="s">
        <v>10605</v>
      </c>
      <c r="D1015" t="s">
        <v>10839</v>
      </c>
      <c r="E1015" t="s">
        <v>10859</v>
      </c>
      <c r="G1015" t="s">
        <v>10606</v>
      </c>
      <c r="H1015">
        <v>1</v>
      </c>
      <c r="I1015" t="s">
        <v>10607</v>
      </c>
      <c r="J1015" t="s">
        <v>11098</v>
      </c>
      <c r="L1015">
        <v>5</v>
      </c>
      <c r="N1015">
        <v>779</v>
      </c>
      <c r="O1015">
        <v>779</v>
      </c>
      <c r="P1015">
        <v>0.6</v>
      </c>
      <c r="Q1015">
        <v>0.1</v>
      </c>
      <c r="R1015">
        <v>1.2</v>
      </c>
      <c r="T1015">
        <v>779</v>
      </c>
      <c r="U1015" s="17">
        <v>0.64184852400000003</v>
      </c>
      <c r="V1015" s="18">
        <v>0.64</v>
      </c>
    </row>
    <row r="1016" spans="1:22" x14ac:dyDescent="0.2">
      <c r="A1016" s="3" t="str">
        <f>_xlfn.XLOOKUP(FIN_STUDY_GROUP_INFECTION[[#This Row],[STUDY_GROUP_FK]],'splitting ID'!C:C,'splitting ID'!A:A)</f>
        <v>KLEI_2024</v>
      </c>
      <c r="B1016" s="3" t="str">
        <f>_xlfn.XLOOKUP(FIN_STUDY_GROUP_INFECTION[[#This Row],[STUDY_GROUP_FK]],'splitting ID'!C:C,'splitting ID'!B:B)</f>
        <v>ONE</v>
      </c>
      <c r="C1016" t="s">
        <v>10605</v>
      </c>
      <c r="D1016" t="s">
        <v>10858</v>
      </c>
      <c r="E1016" t="s">
        <v>10859</v>
      </c>
      <c r="G1016" t="s">
        <v>10606</v>
      </c>
      <c r="H1016">
        <v>1</v>
      </c>
      <c r="I1016" t="s">
        <v>10607</v>
      </c>
      <c r="J1016" t="s">
        <v>11098</v>
      </c>
      <c r="L1016">
        <v>18</v>
      </c>
      <c r="N1016">
        <v>779</v>
      </c>
      <c r="O1016">
        <v>779</v>
      </c>
      <c r="P1016">
        <v>2.2999999999999998</v>
      </c>
      <c r="Q1016">
        <v>1.3</v>
      </c>
      <c r="R1016">
        <v>3.4</v>
      </c>
      <c r="T1016">
        <v>779</v>
      </c>
      <c r="U1016" s="17">
        <v>2.3106546849999998</v>
      </c>
      <c r="V1016" s="18">
        <v>2.31</v>
      </c>
    </row>
    <row r="1017" spans="1:22" x14ac:dyDescent="0.2">
      <c r="A1017" s="3" t="str">
        <f>_xlfn.XLOOKUP(FIN_STUDY_GROUP_INFECTION[[#This Row],[STUDY_GROUP_FK]],'splitting ID'!C:C,'splitting ID'!A:A)</f>
        <v>KLEP_2015</v>
      </c>
      <c r="B1017" s="3" t="str">
        <f>_xlfn.XLOOKUP(FIN_STUDY_GROUP_INFECTION[[#This Row],[STUDY_GROUP_FK]],'splitting ID'!C:C,'splitting ID'!B:B)</f>
        <v>ECTn</v>
      </c>
      <c r="C1017" t="s">
        <v>11894</v>
      </c>
      <c r="D1017" t="s">
        <v>10839</v>
      </c>
      <c r="E1017" t="s">
        <v>10950</v>
      </c>
      <c r="G1017" t="s">
        <v>10512</v>
      </c>
      <c r="H1017">
        <v>1</v>
      </c>
      <c r="I1017" t="s">
        <v>10607</v>
      </c>
      <c r="J1017" t="s">
        <v>11892</v>
      </c>
      <c r="L1017">
        <v>70</v>
      </c>
      <c r="M1017">
        <v>412</v>
      </c>
      <c r="N1017">
        <v>412</v>
      </c>
      <c r="O1017">
        <v>505</v>
      </c>
      <c r="P1017">
        <v>17</v>
      </c>
      <c r="T1017">
        <v>412</v>
      </c>
      <c r="U1017" s="17">
        <v>16.989999999999998</v>
      </c>
      <c r="V1017" s="18">
        <v>16.989999999999998</v>
      </c>
    </row>
    <row r="1018" spans="1:22" x14ac:dyDescent="0.2">
      <c r="A1018" s="3" t="str">
        <f>_xlfn.XLOOKUP(FIN_STUDY_GROUP_INFECTION[[#This Row],[STUDY_GROUP_FK]],'splitting ID'!C:C,'splitting ID'!A:A)</f>
        <v>KLEP_2015</v>
      </c>
      <c r="B1018" s="3" t="str">
        <f>_xlfn.XLOOKUP(FIN_STUDY_GROUP_INFECTION[[#This Row],[STUDY_GROUP_FK]],'splitting ID'!C:C,'splitting ID'!B:B)</f>
        <v>ECTn</v>
      </c>
      <c r="C1018" t="s">
        <v>11894</v>
      </c>
      <c r="D1018" t="s">
        <v>10858</v>
      </c>
      <c r="E1018" t="s">
        <v>10950</v>
      </c>
      <c r="G1018" t="s">
        <v>10512</v>
      </c>
      <c r="H1018">
        <v>1</v>
      </c>
      <c r="I1018" t="s">
        <v>10619</v>
      </c>
      <c r="J1018" t="s">
        <v>11893</v>
      </c>
      <c r="L1018">
        <v>87</v>
      </c>
      <c r="M1018">
        <v>424</v>
      </c>
      <c r="N1018">
        <v>424</v>
      </c>
      <c r="O1018">
        <v>505</v>
      </c>
      <c r="P1018">
        <v>21</v>
      </c>
      <c r="T1018">
        <v>424</v>
      </c>
      <c r="U1018" s="17">
        <v>20.52</v>
      </c>
      <c r="V1018" s="18">
        <v>20.52</v>
      </c>
    </row>
    <row r="1019" spans="1:22" x14ac:dyDescent="0.2">
      <c r="A1019" s="3" t="str">
        <f>_xlfn.XLOOKUP(FIN_STUDY_GROUP_INFECTION[[#This Row],[STUDY_GROUP_FK]],'splitting ID'!C:C,'splitting ID'!A:A)</f>
        <v>KLEP_2015</v>
      </c>
      <c r="B1019" s="3" t="str">
        <f>_xlfn.XLOOKUP(FIN_STUDY_GROUP_INFECTION[[#This Row],[STUDY_GROUP_FK]],'splitting ID'!C:C,'splitting ID'!B:B)</f>
        <v>ECTn</v>
      </c>
      <c r="C1019" t="s">
        <v>11894</v>
      </c>
      <c r="D1019" t="s">
        <v>10835</v>
      </c>
      <c r="E1019" t="s">
        <v>10950</v>
      </c>
      <c r="G1019" t="s">
        <v>10512</v>
      </c>
      <c r="H1019">
        <v>1</v>
      </c>
      <c r="I1019" t="s">
        <v>10607</v>
      </c>
      <c r="J1019" t="s">
        <v>11892</v>
      </c>
      <c r="L1019">
        <v>89</v>
      </c>
      <c r="M1019">
        <v>412</v>
      </c>
      <c r="N1019">
        <v>412</v>
      </c>
      <c r="O1019">
        <v>505</v>
      </c>
      <c r="P1019">
        <v>22</v>
      </c>
      <c r="T1019">
        <v>412</v>
      </c>
      <c r="U1019" s="17">
        <v>21.6</v>
      </c>
      <c r="V1019" s="18">
        <v>21.6</v>
      </c>
    </row>
    <row r="1020" spans="1:22" x14ac:dyDescent="0.2">
      <c r="A1020" s="3" t="str">
        <f>_xlfn.XLOOKUP(FIN_STUDY_GROUP_INFECTION[[#This Row],[STUDY_GROUP_FK]],'splitting ID'!C:C,'splitting ID'!A:A)</f>
        <v>KLEP_2015</v>
      </c>
      <c r="B1020" s="3" t="str">
        <f>_xlfn.XLOOKUP(FIN_STUDY_GROUP_INFECTION[[#This Row],[STUDY_GROUP_FK]],'splitting ID'!C:C,'splitting ID'!B:B)</f>
        <v>ECT</v>
      </c>
      <c r="C1020" t="s">
        <v>11891</v>
      </c>
      <c r="D1020" t="s">
        <v>10858</v>
      </c>
      <c r="E1020" t="s">
        <v>10950</v>
      </c>
      <c r="G1020" t="s">
        <v>10512</v>
      </c>
      <c r="H1020">
        <v>1</v>
      </c>
      <c r="I1020" t="s">
        <v>10619</v>
      </c>
      <c r="J1020" t="s">
        <v>11893</v>
      </c>
      <c r="L1020">
        <v>40</v>
      </c>
      <c r="M1020">
        <v>170</v>
      </c>
      <c r="N1020">
        <v>170</v>
      </c>
      <c r="O1020">
        <v>170</v>
      </c>
      <c r="P1020">
        <v>24</v>
      </c>
      <c r="T1020">
        <v>170</v>
      </c>
      <c r="U1020" s="17">
        <v>23.53</v>
      </c>
      <c r="V1020" s="18">
        <v>23.53</v>
      </c>
    </row>
    <row r="1021" spans="1:22" x14ac:dyDescent="0.2">
      <c r="A1021" s="3" t="str">
        <f>_xlfn.XLOOKUP(FIN_STUDY_GROUP_INFECTION[[#This Row],[STUDY_GROUP_FK]],'splitting ID'!C:C,'splitting ID'!A:A)</f>
        <v>KLEP_2015</v>
      </c>
      <c r="B1021" s="3" t="str">
        <f>_xlfn.XLOOKUP(FIN_STUDY_GROUP_INFECTION[[#This Row],[STUDY_GROUP_FK]],'splitting ID'!C:C,'splitting ID'!B:B)</f>
        <v>ECT</v>
      </c>
      <c r="C1021" t="s">
        <v>11891</v>
      </c>
      <c r="D1021" t="s">
        <v>10839</v>
      </c>
      <c r="E1021" t="s">
        <v>10950</v>
      </c>
      <c r="G1021" t="s">
        <v>10512</v>
      </c>
      <c r="H1021">
        <v>1</v>
      </c>
      <c r="I1021" t="s">
        <v>10607</v>
      </c>
      <c r="J1021" t="s">
        <v>11892</v>
      </c>
      <c r="L1021">
        <v>38</v>
      </c>
      <c r="M1021">
        <v>156</v>
      </c>
      <c r="N1021">
        <v>156</v>
      </c>
      <c r="O1021">
        <v>189</v>
      </c>
      <c r="P1021">
        <v>24</v>
      </c>
      <c r="T1021">
        <v>156</v>
      </c>
      <c r="U1021" s="17">
        <v>24.36</v>
      </c>
      <c r="V1021" s="18">
        <v>24.36</v>
      </c>
    </row>
    <row r="1022" spans="1:22" x14ac:dyDescent="0.2">
      <c r="A1022" s="3" t="str">
        <f>_xlfn.XLOOKUP(FIN_STUDY_GROUP_INFECTION[[#This Row],[STUDY_GROUP_FK]],'splitting ID'!C:C,'splitting ID'!A:A)</f>
        <v>KLEP_2015</v>
      </c>
      <c r="B1022" s="3" t="str">
        <f>_xlfn.XLOOKUP(FIN_STUDY_GROUP_INFECTION[[#This Row],[STUDY_GROUP_FK]],'splitting ID'!C:C,'splitting ID'!B:B)</f>
        <v>ECT</v>
      </c>
      <c r="C1022" t="s">
        <v>11891</v>
      </c>
      <c r="D1022" t="s">
        <v>10835</v>
      </c>
      <c r="E1022" t="s">
        <v>10950</v>
      </c>
      <c r="G1022" t="s">
        <v>10512</v>
      </c>
      <c r="H1022">
        <v>1</v>
      </c>
      <c r="I1022" t="s">
        <v>10607</v>
      </c>
      <c r="J1022" t="s">
        <v>11892</v>
      </c>
      <c r="L1022">
        <v>55</v>
      </c>
      <c r="M1022">
        <v>157</v>
      </c>
      <c r="N1022">
        <v>157</v>
      </c>
      <c r="O1022">
        <v>189</v>
      </c>
      <c r="P1022">
        <v>35</v>
      </c>
      <c r="T1022">
        <v>157</v>
      </c>
      <c r="U1022" s="17">
        <v>35.03</v>
      </c>
      <c r="V1022" s="18">
        <v>35.03</v>
      </c>
    </row>
    <row r="1023" spans="1:22" x14ac:dyDescent="0.2">
      <c r="A1023" s="3" t="str">
        <f>_xlfn.XLOOKUP(FIN_STUDY_GROUP_INFECTION[[#This Row],[STUDY_GROUP_FK]],'splitting ID'!C:C,'splitting ID'!A:A)</f>
        <v>KOHL_2013</v>
      </c>
      <c r="B1023" s="3" t="str">
        <f>_xlfn.XLOOKUP(FIN_STUDY_GROUP_INFECTION[[#This Row],[STUDY_GROUP_FK]],'splitting ID'!C:C,'splitting ID'!B:B)</f>
        <v>ONE</v>
      </c>
      <c r="C1023" t="s">
        <v>12669</v>
      </c>
      <c r="D1023" t="s">
        <v>10835</v>
      </c>
      <c r="E1023" t="s">
        <v>10859</v>
      </c>
      <c r="G1023" t="s">
        <v>10512</v>
      </c>
      <c r="H1023">
        <v>1</v>
      </c>
      <c r="I1023" t="s">
        <v>10893</v>
      </c>
      <c r="J1023" t="s">
        <v>12670</v>
      </c>
      <c r="L1023">
        <v>18</v>
      </c>
      <c r="M1023">
        <v>300</v>
      </c>
      <c r="N1023">
        <v>300</v>
      </c>
      <c r="O1023">
        <v>300</v>
      </c>
      <c r="P1023">
        <v>6</v>
      </c>
      <c r="Q1023">
        <v>3.31</v>
      </c>
      <c r="R1023">
        <v>8.69</v>
      </c>
      <c r="T1023">
        <v>300</v>
      </c>
      <c r="U1023" s="17">
        <v>6</v>
      </c>
      <c r="V1023" s="18">
        <v>6</v>
      </c>
    </row>
    <row r="1024" spans="1:22" x14ac:dyDescent="0.2">
      <c r="A1024" s="3" t="str">
        <f>_xlfn.XLOOKUP(FIN_STUDY_GROUP_INFECTION[[#This Row],[STUDY_GROUP_FK]],'splitting ID'!C:C,'splitting ID'!A:A)</f>
        <v>KOJI_2017</v>
      </c>
      <c r="B1024" s="3" t="str">
        <f>_xlfn.XLOOKUP(FIN_STUDY_GROUP_INFECTION[[#This Row],[STUDY_GROUP_FK]],'splitting ID'!C:C,'splitting ID'!B:B)</f>
        <v>ONE</v>
      </c>
      <c r="C1024" t="s">
        <v>11895</v>
      </c>
      <c r="D1024" t="s">
        <v>10835</v>
      </c>
      <c r="E1024" t="s">
        <v>10854</v>
      </c>
      <c r="G1024" t="s">
        <v>10512</v>
      </c>
      <c r="H1024">
        <v>1</v>
      </c>
      <c r="I1024" t="s">
        <v>10607</v>
      </c>
      <c r="J1024" t="s">
        <v>11897</v>
      </c>
      <c r="L1024">
        <v>14</v>
      </c>
      <c r="M1024">
        <v>312</v>
      </c>
      <c r="N1024">
        <v>312</v>
      </c>
      <c r="O1024">
        <v>312</v>
      </c>
      <c r="P1024">
        <v>4.5</v>
      </c>
      <c r="T1024">
        <v>312</v>
      </c>
      <c r="U1024" s="17">
        <v>4.49</v>
      </c>
      <c r="V1024" s="18">
        <v>4.49</v>
      </c>
    </row>
    <row r="1025" spans="1:22" x14ac:dyDescent="0.2">
      <c r="A1025" s="3" t="str">
        <f>_xlfn.XLOOKUP(FIN_STUDY_GROUP_INFECTION[[#This Row],[STUDY_GROUP_FK]],'splitting ID'!C:C,'splitting ID'!A:A)</f>
        <v>KOJI_2017</v>
      </c>
      <c r="B1025" s="3" t="str">
        <f>_xlfn.XLOOKUP(FIN_STUDY_GROUP_INFECTION[[#This Row],[STUDY_GROUP_FK]],'splitting ID'!C:C,'splitting ID'!B:B)</f>
        <v>ONE</v>
      </c>
      <c r="C1025" t="s">
        <v>11895</v>
      </c>
      <c r="D1025" t="s">
        <v>10839</v>
      </c>
      <c r="E1025" t="s">
        <v>10854</v>
      </c>
      <c r="G1025" t="s">
        <v>10512</v>
      </c>
      <c r="H1025">
        <v>1</v>
      </c>
      <c r="I1025" t="s">
        <v>10607</v>
      </c>
      <c r="J1025" t="s">
        <v>11897</v>
      </c>
      <c r="L1025">
        <v>18</v>
      </c>
      <c r="M1025">
        <v>312</v>
      </c>
      <c r="N1025">
        <v>312</v>
      </c>
      <c r="O1025">
        <v>312</v>
      </c>
      <c r="P1025">
        <v>5.8</v>
      </c>
      <c r="T1025">
        <v>312</v>
      </c>
      <c r="U1025" s="17">
        <v>5.77</v>
      </c>
      <c r="V1025" s="18">
        <v>5.77</v>
      </c>
    </row>
    <row r="1026" spans="1:22" x14ac:dyDescent="0.2">
      <c r="A1026" s="3" t="str">
        <f>_xlfn.XLOOKUP(FIN_STUDY_GROUP_INFECTION[[#This Row],[STUDY_GROUP_FK]],'splitting ID'!C:C,'splitting ID'!A:A)</f>
        <v>KOJI_2017</v>
      </c>
      <c r="B1026" s="3" t="str">
        <f>_xlfn.XLOOKUP(FIN_STUDY_GROUP_INFECTION[[#This Row],[STUDY_GROUP_FK]],'splitting ID'!C:C,'splitting ID'!B:B)</f>
        <v>ONE</v>
      </c>
      <c r="C1026" t="s">
        <v>11895</v>
      </c>
      <c r="D1026" t="s">
        <v>10839</v>
      </c>
      <c r="E1026" t="s">
        <v>10856</v>
      </c>
      <c r="G1026" t="s">
        <v>10606</v>
      </c>
      <c r="H1026">
        <v>1</v>
      </c>
      <c r="I1026" t="s">
        <v>10607</v>
      </c>
      <c r="J1026" t="s">
        <v>11897</v>
      </c>
      <c r="L1026">
        <v>26</v>
      </c>
      <c r="M1026">
        <v>312</v>
      </c>
      <c r="N1026">
        <v>312</v>
      </c>
      <c r="O1026">
        <v>312</v>
      </c>
      <c r="P1026">
        <v>8.4</v>
      </c>
      <c r="T1026">
        <v>312</v>
      </c>
      <c r="U1026" s="17">
        <v>8.33</v>
      </c>
      <c r="V1026" s="18">
        <v>8.33</v>
      </c>
    </row>
    <row r="1027" spans="1:22" x14ac:dyDescent="0.2">
      <c r="A1027" s="3" t="str">
        <f>_xlfn.XLOOKUP(FIN_STUDY_GROUP_INFECTION[[#This Row],[STUDY_GROUP_FK]],'splitting ID'!C:C,'splitting ID'!A:A)</f>
        <v>KOJI_2017</v>
      </c>
      <c r="B1027" s="3" t="str">
        <f>_xlfn.XLOOKUP(FIN_STUDY_GROUP_INFECTION[[#This Row],[STUDY_GROUP_FK]],'splitting ID'!C:C,'splitting ID'!B:B)</f>
        <v>ONE</v>
      </c>
      <c r="C1027" t="s">
        <v>11895</v>
      </c>
      <c r="D1027" t="s">
        <v>10835</v>
      </c>
      <c r="E1027" t="s">
        <v>10856</v>
      </c>
      <c r="G1027" t="s">
        <v>10606</v>
      </c>
      <c r="H1027">
        <v>1</v>
      </c>
      <c r="I1027" t="s">
        <v>10607</v>
      </c>
      <c r="J1027" t="s">
        <v>11897</v>
      </c>
      <c r="L1027">
        <v>43</v>
      </c>
      <c r="M1027">
        <v>312</v>
      </c>
      <c r="N1027">
        <v>312</v>
      </c>
      <c r="O1027">
        <v>312</v>
      </c>
      <c r="P1027">
        <v>14</v>
      </c>
      <c r="T1027">
        <v>312</v>
      </c>
      <c r="U1027" s="17">
        <v>13.78</v>
      </c>
      <c r="V1027" s="18">
        <v>13.78</v>
      </c>
    </row>
    <row r="1028" spans="1:22" x14ac:dyDescent="0.2">
      <c r="A1028" s="3" t="str">
        <f>_xlfn.XLOOKUP(FIN_STUDY_GROUP_INFECTION[[#This Row],[STUDY_GROUP_FK]],'splitting ID'!C:C,'splitting ID'!A:A)</f>
        <v>KOJI_2017</v>
      </c>
      <c r="B1028" s="3" t="str">
        <f>_xlfn.XLOOKUP(FIN_STUDY_GROUP_INFECTION[[#This Row],[STUDY_GROUP_FK]],'splitting ID'!C:C,'splitting ID'!B:B)</f>
        <v>ONE</v>
      </c>
      <c r="C1028" t="s">
        <v>11895</v>
      </c>
      <c r="D1028" t="s">
        <v>10839</v>
      </c>
      <c r="E1028" t="s">
        <v>7784</v>
      </c>
      <c r="F1028" t="s">
        <v>11896</v>
      </c>
      <c r="G1028" t="s">
        <v>6983</v>
      </c>
      <c r="H1028">
        <v>1</v>
      </c>
      <c r="I1028" t="s">
        <v>10607</v>
      </c>
      <c r="J1028" t="s">
        <v>11897</v>
      </c>
      <c r="L1028">
        <v>44</v>
      </c>
      <c r="M1028">
        <v>312</v>
      </c>
      <c r="N1028">
        <v>312</v>
      </c>
      <c r="O1028">
        <v>312</v>
      </c>
      <c r="P1028">
        <v>14.2</v>
      </c>
      <c r="S1028" t="s">
        <v>11898</v>
      </c>
      <c r="T1028">
        <v>312</v>
      </c>
      <c r="U1028" s="17">
        <v>14.1</v>
      </c>
      <c r="V1028" s="18">
        <v>14.2</v>
      </c>
    </row>
    <row r="1029" spans="1:22" x14ac:dyDescent="0.2">
      <c r="A1029" s="3" t="str">
        <f>_xlfn.XLOOKUP(FIN_STUDY_GROUP_INFECTION[[#This Row],[STUDY_GROUP_FK]],'splitting ID'!C:C,'splitting ID'!A:A)</f>
        <v>KOJI_2017</v>
      </c>
      <c r="B1029" s="3" t="str">
        <f>_xlfn.XLOOKUP(FIN_STUDY_GROUP_INFECTION[[#This Row],[STUDY_GROUP_FK]],'splitting ID'!C:C,'splitting ID'!B:B)</f>
        <v>ONE</v>
      </c>
      <c r="C1029" t="s">
        <v>11895</v>
      </c>
      <c r="D1029" t="s">
        <v>10835</v>
      </c>
      <c r="E1029" t="s">
        <v>7784</v>
      </c>
      <c r="F1029" t="s">
        <v>11896</v>
      </c>
      <c r="G1029" t="s">
        <v>6983</v>
      </c>
      <c r="H1029">
        <v>1</v>
      </c>
      <c r="I1029" t="s">
        <v>10607</v>
      </c>
      <c r="J1029" t="s">
        <v>11897</v>
      </c>
      <c r="L1029">
        <v>57</v>
      </c>
      <c r="M1029">
        <v>312</v>
      </c>
      <c r="N1029">
        <v>312</v>
      </c>
      <c r="O1029">
        <v>312</v>
      </c>
      <c r="P1029">
        <v>18.600000000000001</v>
      </c>
      <c r="S1029" t="s">
        <v>11898</v>
      </c>
      <c r="T1029">
        <v>312</v>
      </c>
      <c r="U1029" s="17">
        <v>18.27</v>
      </c>
      <c r="V1029" s="18">
        <v>18.27</v>
      </c>
    </row>
    <row r="1030" spans="1:22" x14ac:dyDescent="0.2">
      <c r="A1030" s="3" t="str">
        <f>_xlfn.XLOOKUP(FIN_STUDY_GROUP_INFECTION[[#This Row],[STUDY_GROUP_FK]],'splitting ID'!C:C,'splitting ID'!A:A)</f>
        <v>KOJI_2018</v>
      </c>
      <c r="B1030" s="3" t="str">
        <f>_xlfn.XLOOKUP(FIN_STUDY_GROUP_INFECTION[[#This Row],[STUDY_GROUP_FK]],'splitting ID'!C:C,'splitting ID'!B:B)</f>
        <v>WNB</v>
      </c>
      <c r="C1030" t="s">
        <v>12674</v>
      </c>
      <c r="D1030" t="s">
        <v>10835</v>
      </c>
      <c r="E1030" t="s">
        <v>10859</v>
      </c>
      <c r="G1030" t="s">
        <v>10606</v>
      </c>
      <c r="H1030">
        <v>1</v>
      </c>
      <c r="I1030" t="s">
        <v>10607</v>
      </c>
      <c r="J1030" t="s">
        <v>12672</v>
      </c>
      <c r="L1030">
        <v>0</v>
      </c>
      <c r="M1030">
        <v>213</v>
      </c>
      <c r="N1030">
        <v>213</v>
      </c>
      <c r="O1030">
        <v>213</v>
      </c>
      <c r="P1030">
        <v>0</v>
      </c>
      <c r="T1030">
        <v>213</v>
      </c>
      <c r="U1030" s="17">
        <v>0</v>
      </c>
      <c r="V1030" s="18">
        <v>0</v>
      </c>
    </row>
    <row r="1031" spans="1:22" x14ac:dyDescent="0.2">
      <c r="A1031" s="3" t="str">
        <f>_xlfn.XLOOKUP(FIN_STUDY_GROUP_INFECTION[[#This Row],[STUDY_GROUP_FK]],'splitting ID'!C:C,'splitting ID'!A:A)</f>
        <v>KOJI_2018</v>
      </c>
      <c r="B1031" s="3" t="str">
        <f>_xlfn.XLOOKUP(FIN_STUDY_GROUP_INFECTION[[#This Row],[STUDY_GROUP_FK]],'splitting ID'!C:C,'splitting ID'!B:B)</f>
        <v>WNB</v>
      </c>
      <c r="C1031" t="s">
        <v>12674</v>
      </c>
      <c r="D1031" t="s">
        <v>10839</v>
      </c>
      <c r="E1031" t="s">
        <v>10859</v>
      </c>
      <c r="G1031" t="s">
        <v>10606</v>
      </c>
      <c r="H1031">
        <v>1</v>
      </c>
      <c r="I1031" t="s">
        <v>10607</v>
      </c>
      <c r="J1031" t="s">
        <v>12672</v>
      </c>
      <c r="L1031">
        <v>1</v>
      </c>
      <c r="M1031">
        <v>213</v>
      </c>
      <c r="N1031">
        <v>213</v>
      </c>
      <c r="O1031">
        <v>213</v>
      </c>
      <c r="P1031">
        <v>0.5</v>
      </c>
      <c r="T1031">
        <v>213</v>
      </c>
      <c r="U1031" s="17">
        <v>0.47</v>
      </c>
      <c r="V1031" s="18">
        <v>0.47</v>
      </c>
    </row>
    <row r="1032" spans="1:22" x14ac:dyDescent="0.2">
      <c r="A1032" s="3" t="str">
        <f>_xlfn.XLOOKUP(FIN_STUDY_GROUP_INFECTION[[#This Row],[STUDY_GROUP_FK]],'splitting ID'!C:C,'splitting ID'!A:A)</f>
        <v>KOJI_2018</v>
      </c>
      <c r="B1032" s="3" t="str">
        <f>_xlfn.XLOOKUP(FIN_STUDY_GROUP_INFECTION[[#This Row],[STUDY_GROUP_FK]],'splitting ID'!C:C,'splitting ID'!B:B)</f>
        <v>WAB</v>
      </c>
      <c r="C1032" t="s">
        <v>12671</v>
      </c>
      <c r="D1032" t="s">
        <v>10835</v>
      </c>
      <c r="E1032" t="s">
        <v>10859</v>
      </c>
      <c r="G1032" t="s">
        <v>10606</v>
      </c>
      <c r="H1032">
        <v>1</v>
      </c>
      <c r="I1032" t="s">
        <v>10607</v>
      </c>
      <c r="J1032" t="s">
        <v>12672</v>
      </c>
      <c r="L1032">
        <v>1</v>
      </c>
      <c r="M1032">
        <v>208</v>
      </c>
      <c r="N1032">
        <v>208</v>
      </c>
      <c r="O1032">
        <v>208</v>
      </c>
      <c r="P1032">
        <v>0.5</v>
      </c>
      <c r="T1032">
        <v>208</v>
      </c>
      <c r="U1032" s="17">
        <v>0.48</v>
      </c>
      <c r="V1032" s="18">
        <v>0.48</v>
      </c>
    </row>
    <row r="1033" spans="1:22" x14ac:dyDescent="0.2">
      <c r="A1033" s="3" t="str">
        <f>_xlfn.XLOOKUP(FIN_STUDY_GROUP_INFECTION[[#This Row],[STUDY_GROUP_FK]],'splitting ID'!C:C,'splitting ID'!A:A)</f>
        <v>KOJI_2018</v>
      </c>
      <c r="B1033" s="3" t="str">
        <f>_xlfn.XLOOKUP(FIN_STUDY_GROUP_INFECTION[[#This Row],[STUDY_GROUP_FK]],'splitting ID'!C:C,'splitting ID'!B:B)</f>
        <v>WAB</v>
      </c>
      <c r="C1033" t="s">
        <v>12671</v>
      </c>
      <c r="D1033" t="s">
        <v>10839</v>
      </c>
      <c r="E1033" t="s">
        <v>10859</v>
      </c>
      <c r="G1033" t="s">
        <v>10606</v>
      </c>
      <c r="H1033">
        <v>1</v>
      </c>
      <c r="I1033" t="s">
        <v>10607</v>
      </c>
      <c r="J1033" t="s">
        <v>12672</v>
      </c>
      <c r="L1033">
        <v>1</v>
      </c>
      <c r="M1033">
        <v>208</v>
      </c>
      <c r="N1033">
        <v>208</v>
      </c>
      <c r="O1033">
        <v>208</v>
      </c>
      <c r="P1033">
        <v>0.5</v>
      </c>
      <c r="T1033">
        <v>208</v>
      </c>
      <c r="U1033" s="17">
        <v>0.48</v>
      </c>
      <c r="V1033" s="18">
        <v>0.48</v>
      </c>
    </row>
    <row r="1034" spans="1:22" x14ac:dyDescent="0.2">
      <c r="A1034" s="3" t="str">
        <f>_xlfn.XLOOKUP(FIN_STUDY_GROUP_INFECTION[[#This Row],[STUDY_GROUP_FK]],'splitting ID'!C:C,'splitting ID'!A:A)</f>
        <v>KOJI_2018</v>
      </c>
      <c r="B1034" s="3" t="str">
        <f>_xlfn.XLOOKUP(FIN_STUDY_GROUP_INFECTION[[#This Row],[STUDY_GROUP_FK]],'splitting ID'!C:C,'splitting ID'!B:B)</f>
        <v>WNB</v>
      </c>
      <c r="C1034" t="s">
        <v>12674</v>
      </c>
      <c r="D1034" t="s">
        <v>10858</v>
      </c>
      <c r="E1034" t="s">
        <v>10859</v>
      </c>
      <c r="G1034" t="s">
        <v>10606</v>
      </c>
      <c r="H1034">
        <v>1</v>
      </c>
      <c r="I1034" t="s">
        <v>10607</v>
      </c>
      <c r="J1034" t="s">
        <v>12673</v>
      </c>
      <c r="L1034">
        <v>12</v>
      </c>
      <c r="M1034">
        <v>213</v>
      </c>
      <c r="N1034">
        <v>213</v>
      </c>
      <c r="O1034">
        <v>213</v>
      </c>
      <c r="P1034">
        <v>5.6</v>
      </c>
      <c r="T1034">
        <v>213</v>
      </c>
      <c r="U1034" s="17">
        <v>5.63</v>
      </c>
      <c r="V1034" s="18">
        <v>5.63</v>
      </c>
    </row>
    <row r="1035" spans="1:22" x14ac:dyDescent="0.2">
      <c r="A1035" s="3" t="str">
        <f>_xlfn.XLOOKUP(FIN_STUDY_GROUP_INFECTION[[#This Row],[STUDY_GROUP_FK]],'splitting ID'!C:C,'splitting ID'!A:A)</f>
        <v>KOJI_2018</v>
      </c>
      <c r="B1035" s="3" t="str">
        <f>_xlfn.XLOOKUP(FIN_STUDY_GROUP_INFECTION[[#This Row],[STUDY_GROUP_FK]],'splitting ID'!C:C,'splitting ID'!B:B)</f>
        <v>WAB</v>
      </c>
      <c r="C1035" t="s">
        <v>12671</v>
      </c>
      <c r="D1035" t="s">
        <v>10858</v>
      </c>
      <c r="E1035" t="s">
        <v>10859</v>
      </c>
      <c r="G1035" t="s">
        <v>10606</v>
      </c>
      <c r="H1035">
        <v>1</v>
      </c>
      <c r="I1035" t="s">
        <v>10607</v>
      </c>
      <c r="J1035" t="s">
        <v>12673</v>
      </c>
      <c r="L1035">
        <v>15</v>
      </c>
      <c r="M1035">
        <v>208</v>
      </c>
      <c r="N1035">
        <v>208</v>
      </c>
      <c r="O1035">
        <v>208</v>
      </c>
      <c r="P1035">
        <v>7.2</v>
      </c>
      <c r="T1035">
        <v>208</v>
      </c>
      <c r="U1035" s="17">
        <v>7.21</v>
      </c>
      <c r="V1035" s="18">
        <v>7.21</v>
      </c>
    </row>
    <row r="1036" spans="1:22" x14ac:dyDescent="0.2">
      <c r="A1036" s="3" t="str">
        <f>_xlfn.XLOOKUP(FIN_STUDY_GROUP_INFECTION[[#This Row],[STUDY_GROUP_FK]],'splitting ID'!C:C,'splitting ID'!A:A)</f>
        <v>KONA_2019</v>
      </c>
      <c r="B1036" s="3" t="str">
        <f>_xlfn.XLOOKUP(FIN_STUDY_GROUP_INFECTION[[#This Row],[STUDY_GROUP_FK]],'splitting ID'!C:C,'splitting ID'!B:B)</f>
        <v>ONE</v>
      </c>
      <c r="C1036" t="s">
        <v>11899</v>
      </c>
      <c r="D1036" t="s">
        <v>10858</v>
      </c>
      <c r="E1036" t="s">
        <v>10859</v>
      </c>
      <c r="G1036" t="s">
        <v>10512</v>
      </c>
      <c r="H1036">
        <v>1</v>
      </c>
      <c r="I1036" t="s">
        <v>10860</v>
      </c>
      <c r="J1036" t="s">
        <v>10988</v>
      </c>
      <c r="L1036">
        <v>8</v>
      </c>
      <c r="M1036">
        <v>589</v>
      </c>
      <c r="N1036">
        <v>589</v>
      </c>
      <c r="O1036">
        <v>593</v>
      </c>
      <c r="P1036">
        <v>1.4</v>
      </c>
      <c r="T1036">
        <v>589</v>
      </c>
      <c r="U1036" s="17">
        <v>1.36</v>
      </c>
      <c r="V1036" s="18">
        <v>1.36</v>
      </c>
    </row>
    <row r="1037" spans="1:22" x14ac:dyDescent="0.2">
      <c r="A1037" s="3" t="str">
        <f>_xlfn.XLOOKUP(FIN_STUDY_GROUP_INFECTION[[#This Row],[STUDY_GROUP_FK]],'splitting ID'!C:C,'splitting ID'!A:A)</f>
        <v>KONG_2025</v>
      </c>
      <c r="B1037" s="3" t="str">
        <f>_xlfn.XLOOKUP(FIN_STUDY_GROUP_INFECTION[[#This Row],[STUDY_GROUP_FK]],'splitting ID'!C:C,'splitting ID'!B:B)</f>
        <v>HPV-</v>
      </c>
      <c r="C1037" t="s">
        <v>12675</v>
      </c>
      <c r="D1037" t="s">
        <v>10839</v>
      </c>
      <c r="E1037" t="s">
        <v>10841</v>
      </c>
      <c r="G1037" t="s">
        <v>10512</v>
      </c>
      <c r="H1037">
        <v>1</v>
      </c>
      <c r="I1037" t="s">
        <v>10607</v>
      </c>
      <c r="J1037" t="s">
        <v>12676</v>
      </c>
      <c r="L1037">
        <v>0</v>
      </c>
      <c r="M1037">
        <v>257</v>
      </c>
      <c r="N1037">
        <v>257</v>
      </c>
      <c r="O1037">
        <v>257</v>
      </c>
      <c r="P1037">
        <v>0</v>
      </c>
      <c r="S1037" t="s">
        <v>12677</v>
      </c>
      <c r="T1037">
        <v>257</v>
      </c>
      <c r="U1037" s="17">
        <v>0</v>
      </c>
      <c r="V1037" s="18">
        <v>0</v>
      </c>
    </row>
    <row r="1038" spans="1:22" x14ac:dyDescent="0.2">
      <c r="A1038" s="3" t="str">
        <f>_xlfn.XLOOKUP(FIN_STUDY_GROUP_INFECTION[[#This Row],[STUDY_GROUP_FK]],'splitting ID'!C:C,'splitting ID'!A:A)</f>
        <v>KONG_2025</v>
      </c>
      <c r="B1038" s="3" t="str">
        <f>_xlfn.XLOOKUP(FIN_STUDY_GROUP_INFECTION[[#This Row],[STUDY_GROUP_FK]],'splitting ID'!C:C,'splitting ID'!B:B)</f>
        <v>HPV+</v>
      </c>
      <c r="C1038" t="s">
        <v>12678</v>
      </c>
      <c r="D1038" t="s">
        <v>10839</v>
      </c>
      <c r="E1038" t="s">
        <v>10841</v>
      </c>
      <c r="G1038" t="s">
        <v>10512</v>
      </c>
      <c r="H1038">
        <v>1</v>
      </c>
      <c r="I1038" t="s">
        <v>10607</v>
      </c>
      <c r="J1038" t="s">
        <v>12676</v>
      </c>
      <c r="L1038">
        <v>0</v>
      </c>
      <c r="M1038">
        <v>139</v>
      </c>
      <c r="N1038">
        <v>139</v>
      </c>
      <c r="O1038">
        <v>139</v>
      </c>
      <c r="P1038">
        <v>0</v>
      </c>
      <c r="S1038" t="s">
        <v>12677</v>
      </c>
      <c r="T1038">
        <v>139</v>
      </c>
      <c r="U1038" s="17">
        <v>0</v>
      </c>
      <c r="V1038" s="18">
        <v>0</v>
      </c>
    </row>
    <row r="1039" spans="1:22" x14ac:dyDescent="0.2">
      <c r="A1039" s="3" t="str">
        <f>_xlfn.XLOOKUP(FIN_STUDY_GROUP_INFECTION[[#This Row],[STUDY_GROUP_FK]],'splitting ID'!C:C,'splitting ID'!A:A)</f>
        <v>KONG_2025</v>
      </c>
      <c r="B1039" s="3" t="str">
        <f>_xlfn.XLOOKUP(FIN_STUDY_GROUP_INFECTION[[#This Row],[STUDY_GROUP_FK]],'splitting ID'!C:C,'splitting ID'!B:B)</f>
        <v>HPV-</v>
      </c>
      <c r="C1039" t="s">
        <v>12675</v>
      </c>
      <c r="D1039" t="s">
        <v>10835</v>
      </c>
      <c r="E1039" t="s">
        <v>10841</v>
      </c>
      <c r="G1039" t="s">
        <v>10512</v>
      </c>
      <c r="H1039">
        <v>1</v>
      </c>
      <c r="I1039" t="s">
        <v>10607</v>
      </c>
      <c r="J1039" t="s">
        <v>12676</v>
      </c>
      <c r="L1039">
        <v>1</v>
      </c>
      <c r="M1039">
        <v>257</v>
      </c>
      <c r="N1039">
        <v>257</v>
      </c>
      <c r="O1039">
        <v>257</v>
      </c>
      <c r="P1039">
        <v>0.39</v>
      </c>
      <c r="T1039">
        <v>257</v>
      </c>
      <c r="U1039" s="17">
        <v>0.39</v>
      </c>
      <c r="V1039" s="18">
        <v>0.39</v>
      </c>
    </row>
    <row r="1040" spans="1:22" x14ac:dyDescent="0.2">
      <c r="A1040" s="3" t="str">
        <f>_xlfn.XLOOKUP(FIN_STUDY_GROUP_INFECTION[[#This Row],[STUDY_GROUP_FK]],'splitting ID'!C:C,'splitting ID'!A:A)</f>
        <v>KONG_2025</v>
      </c>
      <c r="B1040" s="3" t="str">
        <f>_xlfn.XLOOKUP(FIN_STUDY_GROUP_INFECTION[[#This Row],[STUDY_GROUP_FK]],'splitting ID'!C:C,'splitting ID'!B:B)</f>
        <v>HPV-</v>
      </c>
      <c r="C1040" t="s">
        <v>12675</v>
      </c>
      <c r="D1040" t="s">
        <v>10858</v>
      </c>
      <c r="E1040" t="s">
        <v>10841</v>
      </c>
      <c r="G1040" t="s">
        <v>10512</v>
      </c>
      <c r="H1040">
        <v>1</v>
      </c>
      <c r="I1040" t="s">
        <v>10607</v>
      </c>
      <c r="J1040" t="s">
        <v>12676</v>
      </c>
      <c r="L1040">
        <v>2</v>
      </c>
      <c r="M1040">
        <v>257</v>
      </c>
      <c r="N1040">
        <v>257</v>
      </c>
      <c r="O1040">
        <v>257</v>
      </c>
      <c r="P1040">
        <v>0.78</v>
      </c>
      <c r="T1040">
        <v>257</v>
      </c>
      <c r="U1040" s="17">
        <v>0.78</v>
      </c>
      <c r="V1040" s="18">
        <v>0.78</v>
      </c>
    </row>
    <row r="1041" spans="1:22" x14ac:dyDescent="0.2">
      <c r="A1041" s="3" t="str">
        <f>_xlfn.XLOOKUP(FIN_STUDY_GROUP_INFECTION[[#This Row],[STUDY_GROUP_FK]],'splitting ID'!C:C,'splitting ID'!A:A)</f>
        <v>KONG_2025</v>
      </c>
      <c r="B1041" s="3" t="str">
        <f>_xlfn.XLOOKUP(FIN_STUDY_GROUP_INFECTION[[#This Row],[STUDY_GROUP_FK]],'splitting ID'!C:C,'splitting ID'!B:B)</f>
        <v>HPV+</v>
      </c>
      <c r="C1041" t="s">
        <v>12678</v>
      </c>
      <c r="D1041" t="s">
        <v>10858</v>
      </c>
      <c r="E1041" t="s">
        <v>10841</v>
      </c>
      <c r="G1041" t="s">
        <v>10512</v>
      </c>
      <c r="H1041">
        <v>1</v>
      </c>
      <c r="I1041" t="s">
        <v>10607</v>
      </c>
      <c r="J1041" t="s">
        <v>12676</v>
      </c>
      <c r="L1041">
        <v>3</v>
      </c>
      <c r="M1041">
        <v>139</v>
      </c>
      <c r="N1041">
        <v>139</v>
      </c>
      <c r="O1041">
        <v>139</v>
      </c>
      <c r="P1041">
        <v>2.16</v>
      </c>
      <c r="T1041">
        <v>139</v>
      </c>
      <c r="U1041" s="17">
        <v>2.16</v>
      </c>
      <c r="V1041" s="18">
        <v>2.16</v>
      </c>
    </row>
    <row r="1042" spans="1:22" x14ac:dyDescent="0.2">
      <c r="A1042" s="3" t="str">
        <f>_xlfn.XLOOKUP(FIN_STUDY_GROUP_INFECTION[[#This Row],[STUDY_GROUP_FK]],'splitting ID'!C:C,'splitting ID'!A:A)</f>
        <v>KONG_2025</v>
      </c>
      <c r="B1042" s="3" t="str">
        <f>_xlfn.XLOOKUP(FIN_STUDY_GROUP_INFECTION[[#This Row],[STUDY_GROUP_FK]],'splitting ID'!C:C,'splitting ID'!B:B)</f>
        <v>HPV+</v>
      </c>
      <c r="C1042" t="s">
        <v>12678</v>
      </c>
      <c r="D1042" t="s">
        <v>10835</v>
      </c>
      <c r="E1042" t="s">
        <v>10841</v>
      </c>
      <c r="G1042" t="s">
        <v>10512</v>
      </c>
      <c r="H1042">
        <v>1</v>
      </c>
      <c r="I1042" t="s">
        <v>10607</v>
      </c>
      <c r="J1042" t="s">
        <v>12676</v>
      </c>
      <c r="L1042">
        <v>4</v>
      </c>
      <c r="M1042">
        <v>139</v>
      </c>
      <c r="N1042">
        <v>139</v>
      </c>
      <c r="O1042">
        <v>139</v>
      </c>
      <c r="P1042">
        <v>2.88</v>
      </c>
      <c r="T1042">
        <v>139</v>
      </c>
      <c r="U1042" s="17">
        <v>2.88</v>
      </c>
      <c r="V1042" s="18">
        <v>2.88</v>
      </c>
    </row>
    <row r="1043" spans="1:22" x14ac:dyDescent="0.2">
      <c r="A1043" s="3" t="str">
        <f>_xlfn.XLOOKUP(FIN_STUDY_GROUP_INFECTION[[#This Row],[STUDY_GROUP_FK]],'splitting ID'!C:C,'splitting ID'!A:A)</f>
        <v>KRIS_2018</v>
      </c>
      <c r="B1043" s="3" t="str">
        <f>_xlfn.XLOOKUP(FIN_STUDY_GROUP_INFECTION[[#This Row],[STUDY_GROUP_FK]],'splitting ID'!C:C,'splitting ID'!B:B)</f>
        <v>ONE</v>
      </c>
      <c r="C1043" t="s">
        <v>11900</v>
      </c>
      <c r="D1043" t="s">
        <v>10839</v>
      </c>
      <c r="E1043" t="s">
        <v>10872</v>
      </c>
      <c r="G1043" t="s">
        <v>10606</v>
      </c>
      <c r="H1043">
        <v>1</v>
      </c>
      <c r="I1043" t="s">
        <v>10619</v>
      </c>
      <c r="J1043" t="s">
        <v>11903</v>
      </c>
      <c r="L1043">
        <v>0</v>
      </c>
      <c r="M1043">
        <v>811</v>
      </c>
      <c r="N1043">
        <v>811</v>
      </c>
      <c r="O1043">
        <v>811</v>
      </c>
      <c r="P1043">
        <v>0</v>
      </c>
      <c r="T1043">
        <v>811</v>
      </c>
      <c r="U1043" s="17">
        <v>0</v>
      </c>
      <c r="V1043" s="18">
        <v>0</v>
      </c>
    </row>
    <row r="1044" spans="1:22" x14ac:dyDescent="0.2">
      <c r="A1044" s="3" t="str">
        <f>_xlfn.XLOOKUP(FIN_STUDY_GROUP_INFECTION[[#This Row],[STUDY_GROUP_FK]],'splitting ID'!C:C,'splitting ID'!A:A)</f>
        <v>KRIS_2018</v>
      </c>
      <c r="B1044" s="3" t="str">
        <f>_xlfn.XLOOKUP(FIN_STUDY_GROUP_INFECTION[[#This Row],[STUDY_GROUP_FK]],'splitting ID'!C:C,'splitting ID'!B:B)</f>
        <v>ONE</v>
      </c>
      <c r="C1044" t="s">
        <v>11900</v>
      </c>
      <c r="D1044" t="s">
        <v>10835</v>
      </c>
      <c r="E1044" t="s">
        <v>10872</v>
      </c>
      <c r="G1044" t="s">
        <v>10606</v>
      </c>
      <c r="H1044">
        <v>1</v>
      </c>
      <c r="I1044" t="s">
        <v>10619</v>
      </c>
      <c r="J1044" t="s">
        <v>11901</v>
      </c>
      <c r="L1044">
        <v>2</v>
      </c>
      <c r="M1044">
        <v>811</v>
      </c>
      <c r="N1044">
        <v>811</v>
      </c>
      <c r="O1044">
        <v>811</v>
      </c>
      <c r="P1044">
        <v>0.24</v>
      </c>
      <c r="S1044" t="s">
        <v>11902</v>
      </c>
      <c r="T1044">
        <v>811</v>
      </c>
      <c r="U1044" s="17">
        <v>0.25</v>
      </c>
      <c r="V1044" s="18">
        <v>0.25</v>
      </c>
    </row>
    <row r="1045" spans="1:22" x14ac:dyDescent="0.2">
      <c r="A1045" s="3" t="str">
        <f>_xlfn.XLOOKUP(FIN_STUDY_GROUP_INFECTION[[#This Row],[STUDY_GROUP_FK]],'splitting ID'!C:C,'splitting ID'!A:A)</f>
        <v>KUFA_2020</v>
      </c>
      <c r="B1045" s="3" t="str">
        <f>_xlfn.XLOOKUP(FIN_STUDY_GROUP_INFECTION[[#This Row],[STUDY_GROUP_FK]],'splitting ID'!C:C,'splitting ID'!B:B)</f>
        <v>ONE</v>
      </c>
      <c r="C1045" t="s">
        <v>10816</v>
      </c>
      <c r="D1045" t="s">
        <v>10858</v>
      </c>
      <c r="E1045" t="s">
        <v>5178</v>
      </c>
      <c r="F1045" t="s">
        <v>12445</v>
      </c>
      <c r="G1045" t="s">
        <v>10606</v>
      </c>
      <c r="H1045">
        <v>1</v>
      </c>
      <c r="I1045" t="s">
        <v>10619</v>
      </c>
      <c r="J1045" t="s">
        <v>12446</v>
      </c>
      <c r="L1045">
        <v>19</v>
      </c>
      <c r="N1045">
        <v>847</v>
      </c>
      <c r="O1045">
        <v>847</v>
      </c>
      <c r="P1045">
        <v>2.2000000000000002</v>
      </c>
      <c r="T1045">
        <v>847</v>
      </c>
      <c r="U1045" s="17">
        <v>2.2400000000000002</v>
      </c>
      <c r="V1045" s="18">
        <v>2.2400000000000002</v>
      </c>
    </row>
    <row r="1046" spans="1:22" x14ac:dyDescent="0.2">
      <c r="A1046" s="3" t="str">
        <f>_xlfn.XLOOKUP(FIN_STUDY_GROUP_INFECTION[[#This Row],[STUDY_GROUP_FK]],'splitting ID'!C:C,'splitting ID'!A:A)</f>
        <v>KUFA_2020</v>
      </c>
      <c r="B1046" s="3" t="str">
        <f>_xlfn.XLOOKUP(FIN_STUDY_GROUP_INFECTION[[#This Row],[STUDY_GROUP_FK]],'splitting ID'!C:C,'splitting ID'!B:B)</f>
        <v>ONE</v>
      </c>
      <c r="C1046" t="s">
        <v>10816</v>
      </c>
      <c r="D1046" t="s">
        <v>10835</v>
      </c>
      <c r="E1046" t="s">
        <v>5178</v>
      </c>
      <c r="F1046" t="s">
        <v>12445</v>
      </c>
      <c r="G1046" t="s">
        <v>10606</v>
      </c>
      <c r="H1046">
        <v>1</v>
      </c>
      <c r="I1046" t="s">
        <v>10619</v>
      </c>
      <c r="J1046" t="s">
        <v>12446</v>
      </c>
      <c r="L1046">
        <v>152</v>
      </c>
      <c r="N1046">
        <v>847</v>
      </c>
      <c r="O1046">
        <v>847</v>
      </c>
      <c r="P1046">
        <v>18</v>
      </c>
      <c r="T1046">
        <v>847</v>
      </c>
      <c r="U1046" s="17">
        <v>17.95</v>
      </c>
      <c r="V1046" s="18">
        <v>17.95</v>
      </c>
    </row>
    <row r="1047" spans="1:22" x14ac:dyDescent="0.2">
      <c r="A1047" s="3" t="str">
        <f>_xlfn.XLOOKUP(FIN_STUDY_GROUP_INFECTION[[#This Row],[STUDY_GROUP_FK]],'splitting ID'!C:C,'splitting ID'!A:A)</f>
        <v>KUFA_2020</v>
      </c>
      <c r="B1047" s="3" t="str">
        <f>_xlfn.XLOOKUP(FIN_STUDY_GROUP_INFECTION[[#This Row],[STUDY_GROUP_FK]],'splitting ID'!C:C,'splitting ID'!B:B)</f>
        <v>ONE</v>
      </c>
      <c r="C1047" t="s">
        <v>10816</v>
      </c>
      <c r="D1047" t="s">
        <v>12321</v>
      </c>
      <c r="E1047" t="s">
        <v>10513</v>
      </c>
      <c r="G1047" t="s">
        <v>10512</v>
      </c>
      <c r="H1047">
        <v>1</v>
      </c>
      <c r="I1047" t="s">
        <v>10882</v>
      </c>
      <c r="J1047" t="s">
        <v>12372</v>
      </c>
      <c r="L1047">
        <v>432</v>
      </c>
      <c r="N1047">
        <v>847</v>
      </c>
      <c r="P1047">
        <v>51</v>
      </c>
      <c r="T1047">
        <v>847</v>
      </c>
      <c r="U1047" s="17">
        <v>51</v>
      </c>
      <c r="V1047" s="18">
        <v>51</v>
      </c>
    </row>
    <row r="1048" spans="1:22" x14ac:dyDescent="0.2">
      <c r="A1048" s="3" t="str">
        <f>_xlfn.XLOOKUP(FIN_STUDY_GROUP_INFECTION[[#This Row],[STUDY_GROUP_FK]],'splitting ID'!C:C,'splitting ID'!A:A)</f>
        <v>KUFA_2020</v>
      </c>
      <c r="B1048" s="3" t="str">
        <f>_xlfn.XLOOKUP(FIN_STUDY_GROUP_INFECTION[[#This Row],[STUDY_GROUP_FK]],'splitting ID'!C:C,'splitting ID'!B:B)</f>
        <v>ONE</v>
      </c>
      <c r="C1048" t="s">
        <v>10816</v>
      </c>
      <c r="D1048" t="s">
        <v>10839</v>
      </c>
      <c r="E1048" t="s">
        <v>5178</v>
      </c>
      <c r="F1048" t="s">
        <v>12445</v>
      </c>
      <c r="G1048" t="s">
        <v>10606</v>
      </c>
      <c r="H1048">
        <v>1</v>
      </c>
      <c r="I1048" t="s">
        <v>10619</v>
      </c>
      <c r="J1048" t="s">
        <v>12446</v>
      </c>
      <c r="L1048">
        <v>593</v>
      </c>
      <c r="N1048">
        <v>847</v>
      </c>
      <c r="O1048">
        <v>847</v>
      </c>
      <c r="P1048">
        <v>70</v>
      </c>
      <c r="T1048">
        <v>847</v>
      </c>
      <c r="U1048" s="17">
        <v>70.010000000000005</v>
      </c>
      <c r="V1048" s="18">
        <v>70.010000000000005</v>
      </c>
    </row>
    <row r="1049" spans="1:22" x14ac:dyDescent="0.2">
      <c r="A1049" s="3" t="str">
        <f>_xlfn.XLOOKUP(FIN_STUDY_GROUP_INFECTION[[#This Row],[STUDY_GROUP_FK]],'splitting ID'!C:C,'splitting ID'!A:A)</f>
        <v>KULA_2021</v>
      </c>
      <c r="B1049" s="3" t="str">
        <f>_xlfn.XLOOKUP(FIN_STUDY_GROUP_INFECTION[[#This Row],[STUDY_GROUP_FK]],'splitting ID'!C:C,'splitting ID'!B:B)</f>
        <v>ONE</v>
      </c>
      <c r="C1049" t="s">
        <v>11488</v>
      </c>
      <c r="D1049" t="s">
        <v>10839</v>
      </c>
      <c r="E1049" t="s">
        <v>10851</v>
      </c>
      <c r="G1049" t="s">
        <v>10512</v>
      </c>
      <c r="H1049">
        <v>2</v>
      </c>
      <c r="I1049" t="s">
        <v>10619</v>
      </c>
      <c r="J1049" t="s">
        <v>11489</v>
      </c>
      <c r="K1049" t="s">
        <v>11490</v>
      </c>
      <c r="L1049">
        <v>860</v>
      </c>
      <c r="M1049">
        <v>1000</v>
      </c>
      <c r="N1049">
        <v>1000</v>
      </c>
      <c r="O1049">
        <v>1000</v>
      </c>
      <c r="P1049">
        <v>86</v>
      </c>
      <c r="S1049" t="s">
        <v>11491</v>
      </c>
      <c r="T1049">
        <v>1000</v>
      </c>
      <c r="U1049" s="17">
        <v>86</v>
      </c>
      <c r="V1049" s="18">
        <v>86</v>
      </c>
    </row>
    <row r="1050" spans="1:22" x14ac:dyDescent="0.2">
      <c r="A1050" s="3" t="str">
        <f>_xlfn.XLOOKUP(FIN_STUDY_GROUP_INFECTION[[#This Row],[STUDY_GROUP_FK]],'splitting ID'!C:C,'splitting ID'!A:A)</f>
        <v>KULA_2022</v>
      </c>
      <c r="B1050" s="3" t="str">
        <f>_xlfn.XLOOKUP(FIN_STUDY_GROUP_INFECTION[[#This Row],[STUDY_GROUP_FK]],'splitting ID'!C:C,'splitting ID'!B:B)</f>
        <v>ONE</v>
      </c>
      <c r="C1050" t="s">
        <v>10681</v>
      </c>
      <c r="D1050" t="s">
        <v>10835</v>
      </c>
      <c r="E1050" t="s">
        <v>10851</v>
      </c>
      <c r="G1050" t="s">
        <v>10512</v>
      </c>
      <c r="H1050">
        <v>1</v>
      </c>
      <c r="I1050" t="s">
        <v>10619</v>
      </c>
      <c r="J1050" t="s">
        <v>11099</v>
      </c>
      <c r="L1050">
        <v>161</v>
      </c>
      <c r="N1050">
        <v>768</v>
      </c>
      <c r="O1050">
        <v>768</v>
      </c>
      <c r="P1050">
        <v>21</v>
      </c>
      <c r="Q1050">
        <v>18.2</v>
      </c>
      <c r="R1050">
        <v>24</v>
      </c>
      <c r="T1050">
        <v>768</v>
      </c>
      <c r="U1050" s="17">
        <v>20.963541667000001</v>
      </c>
      <c r="V1050" s="18">
        <v>20.96</v>
      </c>
    </row>
    <row r="1051" spans="1:22" x14ac:dyDescent="0.2">
      <c r="A1051" s="3" t="str">
        <f>_xlfn.XLOOKUP(FIN_STUDY_GROUP_INFECTION[[#This Row],[STUDY_GROUP_FK]],'splitting ID'!C:C,'splitting ID'!A:A)</f>
        <v>KULA_2022</v>
      </c>
      <c r="B1051" s="3" t="str">
        <f>_xlfn.XLOOKUP(FIN_STUDY_GROUP_INFECTION[[#This Row],[STUDY_GROUP_FK]],'splitting ID'!C:C,'splitting ID'!B:B)</f>
        <v>ONE</v>
      </c>
      <c r="C1051" t="s">
        <v>10681</v>
      </c>
      <c r="D1051" t="s">
        <v>10839</v>
      </c>
      <c r="E1051" t="s">
        <v>10851</v>
      </c>
      <c r="G1051" t="s">
        <v>10512</v>
      </c>
      <c r="H1051">
        <v>1</v>
      </c>
      <c r="I1051" t="s">
        <v>10619</v>
      </c>
      <c r="J1051" t="s">
        <v>11099</v>
      </c>
      <c r="L1051">
        <v>674</v>
      </c>
      <c r="N1051">
        <v>768</v>
      </c>
      <c r="O1051">
        <v>768</v>
      </c>
      <c r="P1051">
        <v>87.6</v>
      </c>
      <c r="Q1051">
        <v>85.2</v>
      </c>
      <c r="R1051">
        <v>89.9</v>
      </c>
      <c r="T1051">
        <v>768</v>
      </c>
      <c r="U1051" s="17">
        <v>87.760416667000001</v>
      </c>
      <c r="V1051" s="18">
        <v>87.76</v>
      </c>
    </row>
    <row r="1052" spans="1:22" x14ac:dyDescent="0.2">
      <c r="A1052" s="3" t="str">
        <f>_xlfn.XLOOKUP(FIN_STUDY_GROUP_INFECTION[[#This Row],[STUDY_GROUP_FK]],'splitting ID'!C:C,'splitting ID'!A:A)</f>
        <v>KULA_2022</v>
      </c>
      <c r="B1052" s="3" t="str">
        <f>_xlfn.XLOOKUP(FIN_STUDY_GROUP_INFECTION[[#This Row],[STUDY_GROUP_FK]],'splitting ID'!C:C,'splitting ID'!B:B)</f>
        <v>ONE</v>
      </c>
      <c r="C1052" t="s">
        <v>10681</v>
      </c>
      <c r="D1052" t="s">
        <v>10858</v>
      </c>
      <c r="E1052" t="s">
        <v>10851</v>
      </c>
      <c r="G1052" t="s">
        <v>10512</v>
      </c>
      <c r="H1052">
        <v>1</v>
      </c>
      <c r="I1052" t="s">
        <v>10619</v>
      </c>
      <c r="J1052" t="s">
        <v>11099</v>
      </c>
      <c r="N1052">
        <v>768</v>
      </c>
      <c r="O1052">
        <v>768</v>
      </c>
      <c r="P1052">
        <v>1.6</v>
      </c>
      <c r="S1052" t="s">
        <v>10838</v>
      </c>
      <c r="T1052">
        <v>768</v>
      </c>
      <c r="U1052" s="17"/>
      <c r="V1052" s="18">
        <v>1.6</v>
      </c>
    </row>
    <row r="1053" spans="1:22" x14ac:dyDescent="0.2">
      <c r="A1053" s="3" t="str">
        <f>_xlfn.XLOOKUP(FIN_STUDY_GROUP_INFECTION[[#This Row],[STUDY_GROUP_FK]],'splitting ID'!C:C,'splitting ID'!A:A)</f>
        <v>KULA_2022a</v>
      </c>
      <c r="B1053" s="3" t="str">
        <f>_xlfn.XLOOKUP(FIN_STUDY_GROUP_INFECTION[[#This Row],[STUDY_GROUP_FK]],'splitting ID'!C:C,'splitting ID'!B:B)</f>
        <v>ONE</v>
      </c>
      <c r="C1053" t="s">
        <v>10684</v>
      </c>
      <c r="D1053" t="s">
        <v>10858</v>
      </c>
      <c r="E1053" t="s">
        <v>10859</v>
      </c>
      <c r="G1053" t="s">
        <v>10512</v>
      </c>
      <c r="H1053">
        <v>1</v>
      </c>
      <c r="I1053" t="s">
        <v>10619</v>
      </c>
      <c r="J1053" t="s">
        <v>11099</v>
      </c>
      <c r="L1053">
        <v>42</v>
      </c>
      <c r="N1053">
        <v>361</v>
      </c>
      <c r="O1053">
        <v>364</v>
      </c>
      <c r="P1053">
        <v>11.6</v>
      </c>
      <c r="Q1053">
        <v>8.5</v>
      </c>
      <c r="R1053">
        <v>15.4</v>
      </c>
      <c r="T1053">
        <v>361</v>
      </c>
      <c r="U1053" s="17">
        <v>11.634349029999999</v>
      </c>
      <c r="V1053" s="18">
        <v>11.63</v>
      </c>
    </row>
    <row r="1054" spans="1:22" x14ac:dyDescent="0.2">
      <c r="A1054" s="3" t="str">
        <f>_xlfn.XLOOKUP(FIN_STUDY_GROUP_INFECTION[[#This Row],[STUDY_GROUP_FK]],'splitting ID'!C:C,'splitting ID'!A:A)</f>
        <v>KULA_2022a</v>
      </c>
      <c r="B1054" s="3" t="str">
        <f>_xlfn.XLOOKUP(FIN_STUDY_GROUP_INFECTION[[#This Row],[STUDY_GROUP_FK]],'splitting ID'!C:C,'splitting ID'!B:B)</f>
        <v>ONE</v>
      </c>
      <c r="C1054" t="s">
        <v>10684</v>
      </c>
      <c r="D1054" t="s">
        <v>10839</v>
      </c>
      <c r="E1054" t="s">
        <v>10859</v>
      </c>
      <c r="G1054" t="s">
        <v>10512</v>
      </c>
      <c r="H1054">
        <v>1</v>
      </c>
      <c r="I1054" t="s">
        <v>10619</v>
      </c>
      <c r="J1054" t="s">
        <v>11099</v>
      </c>
      <c r="L1054">
        <v>54</v>
      </c>
      <c r="N1054">
        <v>361</v>
      </c>
      <c r="O1054">
        <v>364</v>
      </c>
      <c r="P1054">
        <v>15</v>
      </c>
      <c r="Q1054">
        <v>11.4</v>
      </c>
      <c r="R1054">
        <v>19.100000000000001</v>
      </c>
      <c r="T1054">
        <v>361</v>
      </c>
      <c r="U1054" s="17">
        <v>14.958448753000001</v>
      </c>
      <c r="V1054" s="18">
        <v>14.96</v>
      </c>
    </row>
    <row r="1055" spans="1:22" x14ac:dyDescent="0.2">
      <c r="A1055" s="3" t="str">
        <f>_xlfn.XLOOKUP(FIN_STUDY_GROUP_INFECTION[[#This Row],[STUDY_GROUP_FK]],'splitting ID'!C:C,'splitting ID'!A:A)</f>
        <v>KULA_2022a</v>
      </c>
      <c r="B1055" s="3" t="str">
        <f>_xlfn.XLOOKUP(FIN_STUDY_GROUP_INFECTION[[#This Row],[STUDY_GROUP_FK]],'splitting ID'!C:C,'splitting ID'!B:B)</f>
        <v>ONE</v>
      </c>
      <c r="C1055" t="s">
        <v>10684</v>
      </c>
      <c r="D1055" t="s">
        <v>10835</v>
      </c>
      <c r="E1055" t="s">
        <v>10859</v>
      </c>
      <c r="G1055" t="s">
        <v>10512</v>
      </c>
      <c r="H1055">
        <v>1</v>
      </c>
      <c r="I1055" t="s">
        <v>10619</v>
      </c>
      <c r="J1055" t="s">
        <v>11099</v>
      </c>
      <c r="L1055">
        <v>73</v>
      </c>
      <c r="N1055">
        <v>361</v>
      </c>
      <c r="O1055">
        <v>364</v>
      </c>
      <c r="P1055">
        <v>20.2</v>
      </c>
      <c r="Q1055">
        <v>16.2</v>
      </c>
      <c r="R1055">
        <v>24.7</v>
      </c>
      <c r="T1055">
        <v>361</v>
      </c>
      <c r="U1055" s="17">
        <v>20.221606648000002</v>
      </c>
      <c r="V1055" s="18">
        <v>20.22</v>
      </c>
    </row>
    <row r="1056" spans="1:22" x14ac:dyDescent="0.2">
      <c r="A1056" s="3" t="str">
        <f>_xlfn.XLOOKUP(FIN_STUDY_GROUP_INFECTION[[#This Row],[STUDY_GROUP_FK]],'splitting ID'!C:C,'splitting ID'!A:A)</f>
        <v>KUSE_2022</v>
      </c>
      <c r="B1056" s="3" t="str">
        <f>_xlfn.XLOOKUP(FIN_STUDY_GROUP_INFECTION[[#This Row],[STUDY_GROUP_FK]],'splitting ID'!C:C,'splitting ID'!B:B)</f>
        <v>ONE</v>
      </c>
      <c r="C1056" t="s">
        <v>11100</v>
      </c>
      <c r="D1056" t="s">
        <v>10835</v>
      </c>
      <c r="E1056" t="s">
        <v>10950</v>
      </c>
      <c r="G1056" t="s">
        <v>10512</v>
      </c>
      <c r="H1056">
        <v>1</v>
      </c>
      <c r="I1056" t="s">
        <v>10607</v>
      </c>
      <c r="J1056" t="s">
        <v>11101</v>
      </c>
      <c r="L1056">
        <v>15</v>
      </c>
      <c r="N1056">
        <v>132</v>
      </c>
      <c r="O1056">
        <v>197</v>
      </c>
      <c r="P1056">
        <v>11.4</v>
      </c>
      <c r="T1056">
        <v>132</v>
      </c>
      <c r="U1056" s="17">
        <v>11.363636364</v>
      </c>
      <c r="V1056" s="18">
        <v>11.36</v>
      </c>
    </row>
    <row r="1057" spans="1:22" x14ac:dyDescent="0.2">
      <c r="A1057" s="3" t="str">
        <f>_xlfn.XLOOKUP(FIN_STUDY_GROUP_INFECTION[[#This Row],[STUDY_GROUP_FK]],'splitting ID'!C:C,'splitting ID'!A:A)</f>
        <v>KUSE_2022</v>
      </c>
      <c r="B1057" s="3" t="str">
        <f>_xlfn.XLOOKUP(FIN_STUDY_GROUP_INFECTION[[#This Row],[STUDY_GROUP_FK]],'splitting ID'!C:C,'splitting ID'!B:B)</f>
        <v>ONE</v>
      </c>
      <c r="C1057" t="s">
        <v>11100</v>
      </c>
      <c r="D1057" t="s">
        <v>10839</v>
      </c>
      <c r="E1057" t="s">
        <v>10950</v>
      </c>
      <c r="G1057" t="s">
        <v>10512</v>
      </c>
      <c r="H1057">
        <v>1</v>
      </c>
      <c r="I1057" t="s">
        <v>10607</v>
      </c>
      <c r="J1057" t="s">
        <v>11101</v>
      </c>
      <c r="L1057">
        <v>17</v>
      </c>
      <c r="N1057">
        <v>132</v>
      </c>
      <c r="O1057">
        <v>197</v>
      </c>
      <c r="P1057">
        <v>12.9</v>
      </c>
      <c r="T1057">
        <v>132</v>
      </c>
      <c r="U1057" s="17">
        <v>12.878787879000001</v>
      </c>
      <c r="V1057" s="18">
        <v>12.88</v>
      </c>
    </row>
    <row r="1058" spans="1:22" x14ac:dyDescent="0.2">
      <c r="A1058" s="3" t="str">
        <f>_xlfn.XLOOKUP(FIN_STUDY_GROUP_INFECTION[[#This Row],[STUDY_GROUP_FK]],'splitting ID'!C:C,'splitting ID'!A:A)</f>
        <v>KUSE_2022</v>
      </c>
      <c r="B1058" s="3" t="str">
        <f>_xlfn.XLOOKUP(FIN_STUDY_GROUP_INFECTION[[#This Row],[STUDY_GROUP_FK]],'splitting ID'!C:C,'splitting ID'!B:B)</f>
        <v>ONE</v>
      </c>
      <c r="C1058" t="s">
        <v>11100</v>
      </c>
      <c r="D1058" t="s">
        <v>10858</v>
      </c>
      <c r="E1058" t="s">
        <v>10950</v>
      </c>
      <c r="G1058" t="s">
        <v>10512</v>
      </c>
      <c r="H1058">
        <v>1</v>
      </c>
      <c r="I1058" t="s">
        <v>10893</v>
      </c>
      <c r="J1058" t="s">
        <v>11102</v>
      </c>
      <c r="L1058">
        <v>48</v>
      </c>
      <c r="N1058">
        <v>132</v>
      </c>
      <c r="O1058">
        <v>197</v>
      </c>
      <c r="P1058">
        <v>36.4</v>
      </c>
      <c r="T1058">
        <v>132</v>
      </c>
      <c r="U1058" s="17">
        <v>36.363636364000001</v>
      </c>
      <c r="V1058" s="18">
        <v>36.36</v>
      </c>
    </row>
    <row r="1059" spans="1:22" x14ac:dyDescent="0.2">
      <c r="A1059" s="3" t="str">
        <f>_xlfn.XLOOKUP(FIN_STUDY_GROUP_INFECTION[[#This Row],[STUDY_GROUP_FK]],'splitting ID'!C:C,'splitting ID'!A:A)</f>
        <v>KUSE_2024</v>
      </c>
      <c r="B1059" s="3" t="str">
        <f>_xlfn.XLOOKUP(FIN_STUDY_GROUP_INFECTION[[#This Row],[STUDY_GROUP_FK]],'splitting ID'!C:C,'splitting ID'!B:B)</f>
        <v>ONE</v>
      </c>
      <c r="C1059" t="s">
        <v>11103</v>
      </c>
      <c r="D1059" t="s">
        <v>10835</v>
      </c>
      <c r="E1059" t="s">
        <v>10950</v>
      </c>
      <c r="G1059" t="s">
        <v>6970</v>
      </c>
      <c r="H1059">
        <v>1</v>
      </c>
      <c r="I1059" t="s">
        <v>10607</v>
      </c>
      <c r="J1059" t="s">
        <v>11105</v>
      </c>
      <c r="L1059">
        <v>20</v>
      </c>
      <c r="N1059">
        <v>197</v>
      </c>
      <c r="O1059">
        <v>197</v>
      </c>
      <c r="P1059">
        <v>10.199999999999999</v>
      </c>
      <c r="T1059">
        <v>197</v>
      </c>
      <c r="U1059" s="17">
        <v>10.152284264</v>
      </c>
      <c r="V1059" s="18">
        <v>10.15</v>
      </c>
    </row>
    <row r="1060" spans="1:22" x14ac:dyDescent="0.2">
      <c r="A1060" s="3" t="str">
        <f>_xlfn.XLOOKUP(FIN_STUDY_GROUP_INFECTION[[#This Row],[STUDY_GROUP_FK]],'splitting ID'!C:C,'splitting ID'!A:A)</f>
        <v>KUSE_2024</v>
      </c>
      <c r="B1060" s="3" t="str">
        <f>_xlfn.XLOOKUP(FIN_STUDY_GROUP_INFECTION[[#This Row],[STUDY_GROUP_FK]],'splitting ID'!C:C,'splitting ID'!B:B)</f>
        <v>ONE</v>
      </c>
      <c r="C1060" t="s">
        <v>11103</v>
      </c>
      <c r="D1060" t="s">
        <v>10839</v>
      </c>
      <c r="E1060" t="s">
        <v>10950</v>
      </c>
      <c r="G1060" t="s">
        <v>6970</v>
      </c>
      <c r="H1060">
        <v>1</v>
      </c>
      <c r="I1060" t="s">
        <v>10607</v>
      </c>
      <c r="J1060" t="s">
        <v>11105</v>
      </c>
      <c r="L1060">
        <v>24</v>
      </c>
      <c r="N1060">
        <v>197</v>
      </c>
      <c r="O1060">
        <v>197</v>
      </c>
      <c r="P1060">
        <v>12.2</v>
      </c>
      <c r="T1060">
        <v>197</v>
      </c>
      <c r="U1060" s="17">
        <v>12.182741117000001</v>
      </c>
      <c r="V1060" s="18">
        <v>12.18</v>
      </c>
    </row>
    <row r="1061" spans="1:22" x14ac:dyDescent="0.2">
      <c r="A1061" s="3" t="str">
        <f>_xlfn.XLOOKUP(FIN_STUDY_GROUP_INFECTION[[#This Row],[STUDY_GROUP_FK]],'splitting ID'!C:C,'splitting ID'!A:A)</f>
        <v>KUSE_2024</v>
      </c>
      <c r="B1061" s="3" t="str">
        <f>_xlfn.XLOOKUP(FIN_STUDY_GROUP_INFECTION[[#This Row],[STUDY_GROUP_FK]],'splitting ID'!C:C,'splitting ID'!B:B)</f>
        <v>ONE</v>
      </c>
      <c r="C1061" t="s">
        <v>11103</v>
      </c>
      <c r="D1061" t="s">
        <v>10858</v>
      </c>
      <c r="E1061" t="s">
        <v>10950</v>
      </c>
      <c r="G1061" t="s">
        <v>6970</v>
      </c>
      <c r="H1061">
        <v>1</v>
      </c>
      <c r="I1061" t="s">
        <v>10893</v>
      </c>
      <c r="J1061" t="s">
        <v>11104</v>
      </c>
      <c r="L1061">
        <v>76</v>
      </c>
      <c r="N1061">
        <v>197</v>
      </c>
      <c r="O1061">
        <v>197</v>
      </c>
      <c r="P1061">
        <v>38.6</v>
      </c>
      <c r="T1061">
        <v>197</v>
      </c>
      <c r="U1061" s="17">
        <v>38.578680202999998</v>
      </c>
      <c r="V1061" s="18">
        <v>38.58</v>
      </c>
    </row>
    <row r="1062" spans="1:22" x14ac:dyDescent="0.2">
      <c r="A1062" s="3" t="str">
        <f>_xlfn.XLOOKUP(FIN_STUDY_GROUP_INFECTION[[#This Row],[STUDY_GROUP_FK]],'splitting ID'!C:C,'splitting ID'!A:A)</f>
        <v>KUTE_2020</v>
      </c>
      <c r="B1062" s="3" t="str">
        <f>_xlfn.XLOOKUP(FIN_STUDY_GROUP_INFECTION[[#This Row],[STUDY_GROUP_FK]],'splitting ID'!C:C,'splitting ID'!B:B)</f>
        <v>MAL</v>
      </c>
      <c r="C1062" t="s">
        <v>12373</v>
      </c>
      <c r="D1062" t="s">
        <v>12321</v>
      </c>
      <c r="E1062" t="s">
        <v>10513</v>
      </c>
      <c r="G1062" t="s">
        <v>10512</v>
      </c>
      <c r="H1062">
        <v>1</v>
      </c>
      <c r="I1062" t="s">
        <v>10882</v>
      </c>
      <c r="J1062" t="s">
        <v>12374</v>
      </c>
      <c r="L1062">
        <v>136</v>
      </c>
      <c r="M1062">
        <v>668</v>
      </c>
      <c r="N1062">
        <v>675</v>
      </c>
      <c r="P1062">
        <v>20.399999999999999</v>
      </c>
      <c r="T1062">
        <v>668</v>
      </c>
      <c r="U1062" s="17">
        <v>20.36</v>
      </c>
      <c r="V1062" s="18">
        <v>20.36</v>
      </c>
    </row>
    <row r="1063" spans="1:22" x14ac:dyDescent="0.2">
      <c r="A1063" s="3" t="str">
        <f>_xlfn.XLOOKUP(FIN_STUDY_GROUP_INFECTION[[#This Row],[STUDY_GROUP_FK]],'splitting ID'!C:C,'splitting ID'!A:A)</f>
        <v>KUTE_2020</v>
      </c>
      <c r="B1063" s="3" t="str">
        <f>_xlfn.XLOOKUP(FIN_STUDY_GROUP_INFECTION[[#This Row],[STUDY_GROUP_FK]],'splitting ID'!C:C,'splitting ID'!B:B)</f>
        <v>FEM</v>
      </c>
      <c r="C1063" t="s">
        <v>12375</v>
      </c>
      <c r="D1063" t="s">
        <v>12321</v>
      </c>
      <c r="E1063" t="s">
        <v>10513</v>
      </c>
      <c r="G1063" t="s">
        <v>10512</v>
      </c>
      <c r="H1063">
        <v>1</v>
      </c>
      <c r="I1063" t="s">
        <v>10882</v>
      </c>
      <c r="J1063" t="s">
        <v>12374</v>
      </c>
      <c r="L1063">
        <v>270</v>
      </c>
      <c r="M1063">
        <v>602</v>
      </c>
      <c r="N1063">
        <v>606</v>
      </c>
      <c r="P1063">
        <v>44.9</v>
      </c>
      <c r="T1063">
        <v>602</v>
      </c>
      <c r="U1063" s="17">
        <v>44.85</v>
      </c>
      <c r="V1063" s="18">
        <v>44.85</v>
      </c>
    </row>
    <row r="1064" spans="1:22" x14ac:dyDescent="0.2">
      <c r="A1064" s="3" t="str">
        <f>_xlfn.XLOOKUP(FIN_STUDY_GROUP_INFECTION[[#This Row],[STUDY_GROUP_FK]],'splitting ID'!C:C,'splitting ID'!A:A)</f>
        <v>LAMX_2024</v>
      </c>
      <c r="B1064" s="3" t="str">
        <f>_xlfn.XLOOKUP(FIN_STUDY_GROUP_INFECTION[[#This Row],[STUDY_GROUP_FK]],'splitting ID'!C:C,'splitting ID'!B:B)</f>
        <v>FEM</v>
      </c>
      <c r="C1064" t="s">
        <v>11106</v>
      </c>
      <c r="D1064" t="s">
        <v>10839</v>
      </c>
      <c r="E1064" t="s">
        <v>7784</v>
      </c>
      <c r="F1064" t="s">
        <v>11107</v>
      </c>
      <c r="G1064" t="s">
        <v>6970</v>
      </c>
      <c r="H1064">
        <v>1</v>
      </c>
      <c r="I1064" t="s">
        <v>10607</v>
      </c>
      <c r="J1064" t="s">
        <v>11108</v>
      </c>
      <c r="L1064">
        <v>27</v>
      </c>
      <c r="N1064">
        <v>1017</v>
      </c>
      <c r="P1064">
        <v>2.65</v>
      </c>
      <c r="Q1064">
        <v>1.67</v>
      </c>
      <c r="R1064">
        <v>3.64</v>
      </c>
      <c r="S1064" t="s">
        <v>11109</v>
      </c>
      <c r="T1064">
        <v>1017</v>
      </c>
      <c r="U1064" s="17">
        <v>2.6548672569999998</v>
      </c>
      <c r="V1064" s="18">
        <v>2.65</v>
      </c>
    </row>
    <row r="1065" spans="1:22" x14ac:dyDescent="0.2">
      <c r="A1065" s="3" t="str">
        <f>_xlfn.XLOOKUP(FIN_STUDY_GROUP_INFECTION[[#This Row],[STUDY_GROUP_FK]],'splitting ID'!C:C,'splitting ID'!A:A)</f>
        <v>LAMX_2024</v>
      </c>
      <c r="B1065" s="3" t="str">
        <f>_xlfn.XLOOKUP(FIN_STUDY_GROUP_INFECTION[[#This Row],[STUDY_GROUP_FK]],'splitting ID'!C:C,'splitting ID'!B:B)</f>
        <v>FEM</v>
      </c>
      <c r="C1065" t="s">
        <v>11106</v>
      </c>
      <c r="D1065" t="s">
        <v>10835</v>
      </c>
      <c r="E1065" t="s">
        <v>7784</v>
      </c>
      <c r="F1065" t="s">
        <v>11107</v>
      </c>
      <c r="G1065" t="s">
        <v>6970</v>
      </c>
      <c r="H1065">
        <v>1</v>
      </c>
      <c r="I1065" t="s">
        <v>10607</v>
      </c>
      <c r="J1065" t="s">
        <v>11108</v>
      </c>
      <c r="L1065">
        <v>78</v>
      </c>
      <c r="N1065">
        <v>1017</v>
      </c>
      <c r="P1065">
        <v>7.67</v>
      </c>
      <c r="Q1065">
        <v>6.03</v>
      </c>
      <c r="R1065">
        <v>9.31</v>
      </c>
      <c r="S1065" t="s">
        <v>11109</v>
      </c>
      <c r="T1065">
        <v>1017</v>
      </c>
      <c r="U1065" s="17">
        <v>7.6696165189999999</v>
      </c>
      <c r="V1065" s="18">
        <v>7.67</v>
      </c>
    </row>
    <row r="1066" spans="1:22" x14ac:dyDescent="0.2">
      <c r="A1066" s="3" t="str">
        <f>_xlfn.XLOOKUP(FIN_STUDY_GROUP_INFECTION[[#This Row],[STUDY_GROUP_FK]],'splitting ID'!C:C,'splitting ID'!A:A)</f>
        <v>LAMX_2024</v>
      </c>
      <c r="B1066" s="3" t="str">
        <f>_xlfn.XLOOKUP(FIN_STUDY_GROUP_INFECTION[[#This Row],[STUDY_GROUP_FK]],'splitting ID'!C:C,'splitting ID'!B:B)</f>
        <v>MAL</v>
      </c>
      <c r="C1066" t="s">
        <v>11110</v>
      </c>
      <c r="D1066" t="s">
        <v>10835</v>
      </c>
      <c r="E1066" t="s">
        <v>10851</v>
      </c>
      <c r="G1066" t="s">
        <v>6970</v>
      </c>
      <c r="H1066">
        <v>1</v>
      </c>
      <c r="I1066" t="s">
        <v>10607</v>
      </c>
      <c r="J1066" t="s">
        <v>11108</v>
      </c>
      <c r="L1066">
        <v>50</v>
      </c>
      <c r="N1066">
        <v>596</v>
      </c>
      <c r="P1066">
        <v>10.08</v>
      </c>
      <c r="Q1066">
        <v>7.42</v>
      </c>
      <c r="R1066">
        <v>12.73</v>
      </c>
      <c r="S1066" t="s">
        <v>11111</v>
      </c>
      <c r="T1066">
        <v>596</v>
      </c>
      <c r="U1066" s="17">
        <v>8.3892617450000007</v>
      </c>
      <c r="V1066" s="18">
        <v>8.39</v>
      </c>
    </row>
    <row r="1067" spans="1:22" x14ac:dyDescent="0.2">
      <c r="A1067" s="3" t="str">
        <f>_xlfn.XLOOKUP(FIN_STUDY_GROUP_INFECTION[[#This Row],[STUDY_GROUP_FK]],'splitting ID'!C:C,'splitting ID'!A:A)</f>
        <v>LAMX_2024</v>
      </c>
      <c r="B1067" s="3" t="str">
        <f>_xlfn.XLOOKUP(FIN_STUDY_GROUP_INFECTION[[#This Row],[STUDY_GROUP_FK]],'splitting ID'!C:C,'splitting ID'!B:B)</f>
        <v>MAL</v>
      </c>
      <c r="C1067" t="s">
        <v>11110</v>
      </c>
      <c r="D1067" t="s">
        <v>10839</v>
      </c>
      <c r="E1067" t="s">
        <v>10851</v>
      </c>
      <c r="G1067" t="s">
        <v>6970</v>
      </c>
      <c r="H1067">
        <v>1</v>
      </c>
      <c r="I1067" t="s">
        <v>10607</v>
      </c>
      <c r="J1067" t="s">
        <v>11108</v>
      </c>
      <c r="L1067">
        <v>68</v>
      </c>
      <c r="N1067">
        <v>596</v>
      </c>
      <c r="P1067">
        <v>13.71</v>
      </c>
      <c r="Q1067">
        <v>7.67</v>
      </c>
      <c r="R1067">
        <v>16.739999999999998</v>
      </c>
      <c r="S1067" t="s">
        <v>11111</v>
      </c>
      <c r="T1067">
        <v>596</v>
      </c>
      <c r="U1067" s="17">
        <v>11.409395973000001</v>
      </c>
      <c r="V1067" s="18">
        <v>11.41</v>
      </c>
    </row>
    <row r="1068" spans="1:22" x14ac:dyDescent="0.2">
      <c r="A1068" s="3" t="str">
        <f>_xlfn.XLOOKUP(FIN_STUDY_GROUP_INFECTION[[#This Row],[STUDY_GROUP_FK]],'splitting ID'!C:C,'splitting ID'!A:A)</f>
        <v>LANG_2021</v>
      </c>
      <c r="B1068" s="3" t="str">
        <f>_xlfn.XLOOKUP(FIN_STUDY_GROUP_INFECTION[[#This Row],[STUDY_GROUP_FK]],'splitting ID'!C:C,'splitting ID'!B:B)</f>
        <v>ONE</v>
      </c>
      <c r="C1068" t="s">
        <v>11492</v>
      </c>
      <c r="D1068" t="s">
        <v>10839</v>
      </c>
      <c r="E1068" t="s">
        <v>5178</v>
      </c>
      <c r="F1068" t="s">
        <v>11493</v>
      </c>
      <c r="G1068" t="s">
        <v>6970</v>
      </c>
      <c r="H1068">
        <v>1</v>
      </c>
      <c r="I1068" t="s">
        <v>10607</v>
      </c>
      <c r="J1068" t="s">
        <v>11494</v>
      </c>
      <c r="L1068">
        <v>20</v>
      </c>
      <c r="M1068">
        <v>303</v>
      </c>
      <c r="N1068">
        <v>303</v>
      </c>
      <c r="O1068">
        <v>303</v>
      </c>
      <c r="P1068">
        <v>7</v>
      </c>
      <c r="T1068">
        <v>303</v>
      </c>
      <c r="U1068" s="17">
        <v>6.6</v>
      </c>
      <c r="V1068" s="18">
        <v>6.6</v>
      </c>
    </row>
    <row r="1069" spans="1:22" x14ac:dyDescent="0.2">
      <c r="A1069" s="3" t="str">
        <f>_xlfn.XLOOKUP(FIN_STUDY_GROUP_INFECTION[[#This Row],[STUDY_GROUP_FK]],'splitting ID'!C:C,'splitting ID'!A:A)</f>
        <v>LANG_2021</v>
      </c>
      <c r="B1069" s="3" t="str">
        <f>_xlfn.XLOOKUP(FIN_STUDY_GROUP_INFECTION[[#This Row],[STUDY_GROUP_FK]],'splitting ID'!C:C,'splitting ID'!B:B)</f>
        <v>ONE</v>
      </c>
      <c r="C1069" t="s">
        <v>11492</v>
      </c>
      <c r="D1069" t="s">
        <v>10835</v>
      </c>
      <c r="E1069" t="s">
        <v>5178</v>
      </c>
      <c r="F1069" t="s">
        <v>11493</v>
      </c>
      <c r="G1069" t="s">
        <v>6970</v>
      </c>
      <c r="H1069">
        <v>1</v>
      </c>
      <c r="I1069" t="s">
        <v>10607</v>
      </c>
      <c r="J1069" t="s">
        <v>11494</v>
      </c>
      <c r="L1069">
        <v>33</v>
      </c>
      <c r="M1069">
        <v>303</v>
      </c>
      <c r="N1069">
        <v>303</v>
      </c>
      <c r="O1069">
        <v>303</v>
      </c>
      <c r="P1069">
        <v>11</v>
      </c>
      <c r="T1069">
        <v>303</v>
      </c>
      <c r="U1069" s="17">
        <v>10.89</v>
      </c>
      <c r="V1069" s="18">
        <v>10.89</v>
      </c>
    </row>
    <row r="1070" spans="1:22" x14ac:dyDescent="0.2">
      <c r="A1070" s="3" t="str">
        <f>_xlfn.XLOOKUP(FIN_STUDY_GROUP_INFECTION[[#This Row],[STUDY_GROUP_FK]],'splitting ID'!C:C,'splitting ID'!A:A)</f>
        <v>LANG_2021</v>
      </c>
      <c r="B1070" s="3" t="str">
        <f>_xlfn.XLOOKUP(FIN_STUDY_GROUP_INFECTION[[#This Row],[STUDY_GROUP_FK]],'splitting ID'!C:C,'splitting ID'!B:B)</f>
        <v>ONE</v>
      </c>
      <c r="C1070" t="s">
        <v>11492</v>
      </c>
      <c r="D1070" t="s">
        <v>10858</v>
      </c>
      <c r="E1070" t="s">
        <v>5178</v>
      </c>
      <c r="F1070" t="s">
        <v>11493</v>
      </c>
      <c r="G1070" t="s">
        <v>6970</v>
      </c>
      <c r="H1070">
        <v>1</v>
      </c>
      <c r="I1070" t="s">
        <v>10893</v>
      </c>
      <c r="J1070" t="s">
        <v>11495</v>
      </c>
      <c r="L1070">
        <v>37</v>
      </c>
      <c r="M1070">
        <v>303</v>
      </c>
      <c r="N1070">
        <v>303</v>
      </c>
      <c r="O1070">
        <v>303</v>
      </c>
      <c r="P1070">
        <v>12</v>
      </c>
      <c r="T1070">
        <v>303</v>
      </c>
      <c r="U1070" s="17">
        <v>12.21</v>
      </c>
      <c r="V1070" s="18">
        <v>12.21</v>
      </c>
    </row>
    <row r="1071" spans="1:22" x14ac:dyDescent="0.2">
      <c r="A1071" s="3" t="str">
        <f>_xlfn.XLOOKUP(FIN_STUDY_GROUP_INFECTION[[#This Row],[STUDY_GROUP_FK]],'splitting ID'!C:C,'splitting ID'!A:A)</f>
        <v>LAUR_2021</v>
      </c>
      <c r="B1071" s="3" t="str">
        <f>_xlfn.XLOOKUP(FIN_STUDY_GROUP_INFECTION[[#This Row],[STUDY_GROUP_FK]],'splitting ID'!C:C,'splitting ID'!B:B)</f>
        <v>ONE</v>
      </c>
      <c r="C1071" t="s">
        <v>10730</v>
      </c>
      <c r="D1071" t="s">
        <v>10839</v>
      </c>
      <c r="E1071" t="s">
        <v>7784</v>
      </c>
      <c r="F1071" t="s">
        <v>11496</v>
      </c>
      <c r="G1071" t="s">
        <v>6970</v>
      </c>
      <c r="H1071">
        <v>1</v>
      </c>
      <c r="I1071" t="s">
        <v>10607</v>
      </c>
      <c r="J1071" t="s">
        <v>11497</v>
      </c>
      <c r="L1071">
        <v>73</v>
      </c>
      <c r="M1071">
        <v>578</v>
      </c>
      <c r="N1071">
        <v>578</v>
      </c>
      <c r="O1071">
        <v>599</v>
      </c>
      <c r="P1071">
        <v>12.6</v>
      </c>
      <c r="S1071" t="s">
        <v>11498</v>
      </c>
      <c r="T1071">
        <v>578</v>
      </c>
      <c r="U1071" s="17">
        <v>12.63</v>
      </c>
      <c r="V1071" s="18">
        <v>12.63</v>
      </c>
    </row>
    <row r="1072" spans="1:22" x14ac:dyDescent="0.2">
      <c r="A1072" s="3" t="str">
        <f>_xlfn.XLOOKUP(FIN_STUDY_GROUP_INFECTION[[#This Row],[STUDY_GROUP_FK]],'splitting ID'!C:C,'splitting ID'!A:A)</f>
        <v>LAUR_2021</v>
      </c>
      <c r="B1072" s="3" t="str">
        <f>_xlfn.XLOOKUP(FIN_STUDY_GROUP_INFECTION[[#This Row],[STUDY_GROUP_FK]],'splitting ID'!C:C,'splitting ID'!B:B)</f>
        <v>ONE</v>
      </c>
      <c r="C1072" t="s">
        <v>10730</v>
      </c>
      <c r="D1072" t="s">
        <v>10835</v>
      </c>
      <c r="E1072" t="s">
        <v>7784</v>
      </c>
      <c r="F1072" t="s">
        <v>11496</v>
      </c>
      <c r="G1072" t="s">
        <v>6970</v>
      </c>
      <c r="H1072">
        <v>1</v>
      </c>
      <c r="I1072" t="s">
        <v>10607</v>
      </c>
      <c r="J1072" t="s">
        <v>11497</v>
      </c>
      <c r="L1072">
        <v>65</v>
      </c>
      <c r="M1072">
        <v>336</v>
      </c>
      <c r="N1072">
        <v>336</v>
      </c>
      <c r="O1072">
        <v>598</v>
      </c>
      <c r="P1072">
        <v>19.3</v>
      </c>
      <c r="S1072" t="s">
        <v>11498</v>
      </c>
      <c r="T1072">
        <v>336</v>
      </c>
      <c r="U1072" s="17">
        <v>19.350000000000001</v>
      </c>
      <c r="V1072" s="18">
        <v>19.350000000000001</v>
      </c>
    </row>
    <row r="1073" spans="1:22" x14ac:dyDescent="0.2">
      <c r="A1073" s="3" t="str">
        <f>_xlfn.XLOOKUP(FIN_STUDY_GROUP_INFECTION[[#This Row],[STUDY_GROUP_FK]],'splitting ID'!C:C,'splitting ID'!A:A)</f>
        <v>LAZE_2014</v>
      </c>
      <c r="B1073" s="3" t="str">
        <f>_xlfn.XLOOKUP(FIN_STUDY_GROUP_INFECTION[[#This Row],[STUDY_GROUP_FK]],'splitting ID'!C:C,'splitting ID'!B:B)</f>
        <v>ONE</v>
      </c>
      <c r="C1073" t="s">
        <v>12679</v>
      </c>
      <c r="D1073" t="s">
        <v>10835</v>
      </c>
      <c r="E1073" t="s">
        <v>10859</v>
      </c>
      <c r="G1073" t="s">
        <v>10512</v>
      </c>
      <c r="H1073">
        <v>1</v>
      </c>
      <c r="I1073" t="s">
        <v>10607</v>
      </c>
      <c r="J1073" t="s">
        <v>12680</v>
      </c>
      <c r="L1073">
        <v>0</v>
      </c>
      <c r="M1073">
        <v>297</v>
      </c>
      <c r="N1073">
        <v>297</v>
      </c>
      <c r="O1073">
        <v>324</v>
      </c>
      <c r="P1073">
        <v>0</v>
      </c>
      <c r="T1073">
        <v>297</v>
      </c>
      <c r="U1073" s="17">
        <v>0</v>
      </c>
      <c r="V1073" s="18">
        <v>0</v>
      </c>
    </row>
    <row r="1074" spans="1:22" x14ac:dyDescent="0.2">
      <c r="A1074" s="3" t="str">
        <f>_xlfn.XLOOKUP(FIN_STUDY_GROUP_INFECTION[[#This Row],[STUDY_GROUP_FK]],'splitting ID'!C:C,'splitting ID'!A:A)</f>
        <v>LAZE_2014</v>
      </c>
      <c r="B1074" s="3" t="str">
        <f>_xlfn.XLOOKUP(FIN_STUDY_GROUP_INFECTION[[#This Row],[STUDY_GROUP_FK]],'splitting ID'!C:C,'splitting ID'!B:B)</f>
        <v>ONE</v>
      </c>
      <c r="C1074" t="s">
        <v>12679</v>
      </c>
      <c r="D1074" t="s">
        <v>10839</v>
      </c>
      <c r="E1074" t="s">
        <v>10859</v>
      </c>
      <c r="G1074" t="s">
        <v>10512</v>
      </c>
      <c r="H1074">
        <v>1</v>
      </c>
      <c r="I1074" t="s">
        <v>10607</v>
      </c>
      <c r="J1074" t="s">
        <v>12680</v>
      </c>
      <c r="L1074">
        <v>0</v>
      </c>
      <c r="M1074">
        <v>297</v>
      </c>
      <c r="N1074">
        <v>297</v>
      </c>
      <c r="O1074">
        <v>324</v>
      </c>
      <c r="P1074">
        <v>0</v>
      </c>
      <c r="T1074">
        <v>297</v>
      </c>
      <c r="U1074" s="17">
        <v>0</v>
      </c>
      <c r="V1074" s="18">
        <v>0</v>
      </c>
    </row>
    <row r="1075" spans="1:22" x14ac:dyDescent="0.2">
      <c r="A1075" s="3" t="str">
        <f>_xlfn.XLOOKUP(FIN_STUDY_GROUP_INFECTION[[#This Row],[STUDY_GROUP_FK]],'splitting ID'!C:C,'splitting ID'!A:A)</f>
        <v>LAZE_2014</v>
      </c>
      <c r="B1075" s="3" t="str">
        <f>_xlfn.XLOOKUP(FIN_STUDY_GROUP_INFECTION[[#This Row],[STUDY_GROUP_FK]],'splitting ID'!C:C,'splitting ID'!B:B)</f>
        <v>ONE</v>
      </c>
      <c r="C1075" t="s">
        <v>12679</v>
      </c>
      <c r="D1075" t="s">
        <v>10858</v>
      </c>
      <c r="E1075" t="s">
        <v>10859</v>
      </c>
      <c r="G1075" t="s">
        <v>10512</v>
      </c>
      <c r="H1075">
        <v>2</v>
      </c>
      <c r="I1075" t="s">
        <v>10607</v>
      </c>
      <c r="J1075" t="s">
        <v>12680</v>
      </c>
      <c r="K1075" t="s">
        <v>10860</v>
      </c>
      <c r="L1075">
        <v>31</v>
      </c>
      <c r="M1075">
        <v>297</v>
      </c>
      <c r="N1075">
        <v>297</v>
      </c>
      <c r="O1075">
        <v>324</v>
      </c>
      <c r="P1075">
        <v>10.4</v>
      </c>
      <c r="S1075" t="s">
        <v>12681</v>
      </c>
      <c r="T1075">
        <v>297</v>
      </c>
      <c r="U1075" s="17">
        <v>10.44</v>
      </c>
      <c r="V1075" s="18">
        <v>10.44</v>
      </c>
    </row>
    <row r="1076" spans="1:22" x14ac:dyDescent="0.2">
      <c r="A1076" s="3" t="str">
        <f>_xlfn.XLOOKUP(FIN_STUDY_GROUP_INFECTION[[#This Row],[STUDY_GROUP_FK]],'splitting ID'!C:C,'splitting ID'!A:A)</f>
        <v>LEEV_2022</v>
      </c>
      <c r="B1076" s="3" t="str">
        <f>_xlfn.XLOOKUP(FIN_STUDY_GROUP_INFECTION[[#This Row],[STUDY_GROUP_FK]],'splitting ID'!C:C,'splitting ID'!B:B)</f>
        <v>MSM</v>
      </c>
      <c r="C1076" t="s">
        <v>11112</v>
      </c>
      <c r="D1076" t="s">
        <v>10835</v>
      </c>
      <c r="E1076" t="s">
        <v>10854</v>
      </c>
      <c r="G1076" t="s">
        <v>6970</v>
      </c>
      <c r="H1076">
        <v>1</v>
      </c>
      <c r="I1076" t="s">
        <v>10607</v>
      </c>
      <c r="J1076" t="s">
        <v>11113</v>
      </c>
      <c r="N1076">
        <v>2260</v>
      </c>
      <c r="O1076">
        <v>2260</v>
      </c>
      <c r="P1076">
        <v>0.6</v>
      </c>
      <c r="S1076" t="s">
        <v>10614</v>
      </c>
      <c r="T1076">
        <v>2260</v>
      </c>
      <c r="U1076" s="17"/>
      <c r="V1076" s="18">
        <v>0.6</v>
      </c>
    </row>
    <row r="1077" spans="1:22" x14ac:dyDescent="0.2">
      <c r="A1077" s="3" t="str">
        <f>_xlfn.XLOOKUP(FIN_STUDY_GROUP_INFECTION[[#This Row],[STUDY_GROUP_FK]],'splitting ID'!C:C,'splitting ID'!A:A)</f>
        <v>LEEV_2022</v>
      </c>
      <c r="B1077" s="3" t="str">
        <f>_xlfn.XLOOKUP(FIN_STUDY_GROUP_INFECTION[[#This Row],[STUDY_GROUP_FK]],'splitting ID'!C:C,'splitting ID'!B:B)</f>
        <v>MSM</v>
      </c>
      <c r="C1077" t="s">
        <v>11112</v>
      </c>
      <c r="D1077" t="s">
        <v>10835</v>
      </c>
      <c r="E1077" t="s">
        <v>10856</v>
      </c>
      <c r="G1077" t="s">
        <v>6970</v>
      </c>
      <c r="H1077">
        <v>1</v>
      </c>
      <c r="I1077" t="s">
        <v>10607</v>
      </c>
      <c r="J1077" t="s">
        <v>11113</v>
      </c>
      <c r="N1077">
        <v>2260</v>
      </c>
      <c r="O1077">
        <v>2260</v>
      </c>
      <c r="P1077">
        <v>12.5</v>
      </c>
      <c r="S1077" t="s">
        <v>10614</v>
      </c>
      <c r="T1077">
        <v>2260</v>
      </c>
      <c r="U1077" s="17"/>
      <c r="V1077" s="18">
        <v>12.5</v>
      </c>
    </row>
    <row r="1078" spans="1:22" x14ac:dyDescent="0.2">
      <c r="A1078" s="3" t="str">
        <f>_xlfn.XLOOKUP(FIN_STUDY_GROUP_INFECTION[[#This Row],[STUDY_GROUP_FK]],'splitting ID'!C:C,'splitting ID'!A:A)</f>
        <v>LEEV_2022</v>
      </c>
      <c r="B1078" s="3" t="str">
        <f>_xlfn.XLOOKUP(FIN_STUDY_GROUP_INFECTION[[#This Row],[STUDY_GROUP_FK]],'splitting ID'!C:C,'splitting ID'!B:B)</f>
        <v>MSM</v>
      </c>
      <c r="C1078" t="s">
        <v>11112</v>
      </c>
      <c r="D1078" t="s">
        <v>10835</v>
      </c>
      <c r="E1078" t="s">
        <v>10872</v>
      </c>
      <c r="G1078" t="s">
        <v>10606</v>
      </c>
      <c r="H1078">
        <v>1</v>
      </c>
      <c r="I1078" t="s">
        <v>10607</v>
      </c>
      <c r="J1078" t="s">
        <v>11113</v>
      </c>
      <c r="N1078">
        <v>2260</v>
      </c>
      <c r="O1078">
        <v>2260</v>
      </c>
      <c r="P1078">
        <v>5</v>
      </c>
      <c r="S1078" t="s">
        <v>10614</v>
      </c>
      <c r="T1078">
        <v>2260</v>
      </c>
      <c r="U1078" s="17"/>
      <c r="V1078" s="18">
        <v>5</v>
      </c>
    </row>
    <row r="1079" spans="1:22" x14ac:dyDescent="0.2">
      <c r="A1079" s="3" t="str">
        <f>_xlfn.XLOOKUP(FIN_STUDY_GROUP_INFECTION[[#This Row],[STUDY_GROUP_FK]],'splitting ID'!C:C,'splitting ID'!A:A)</f>
        <v>LEEV_2022</v>
      </c>
      <c r="B1079" s="3" t="str">
        <f>_xlfn.XLOOKUP(FIN_STUDY_GROUP_INFECTION[[#This Row],[STUDY_GROUP_FK]],'splitting ID'!C:C,'splitting ID'!B:B)</f>
        <v>MSM</v>
      </c>
      <c r="C1079" t="s">
        <v>11112</v>
      </c>
      <c r="D1079" t="s">
        <v>10839</v>
      </c>
      <c r="E1079" t="s">
        <v>10854</v>
      </c>
      <c r="G1079" t="s">
        <v>6970</v>
      </c>
      <c r="H1079">
        <v>1</v>
      </c>
      <c r="I1079" t="s">
        <v>10607</v>
      </c>
      <c r="J1079" t="s">
        <v>11113</v>
      </c>
      <c r="N1079">
        <v>2260</v>
      </c>
      <c r="O1079">
        <v>2260</v>
      </c>
      <c r="P1079">
        <v>5.7</v>
      </c>
      <c r="S1079" t="s">
        <v>10614</v>
      </c>
      <c r="T1079">
        <v>2260</v>
      </c>
      <c r="U1079" s="17"/>
      <c r="V1079" s="18">
        <v>5.7</v>
      </c>
    </row>
    <row r="1080" spans="1:22" x14ac:dyDescent="0.2">
      <c r="A1080" s="3" t="str">
        <f>_xlfn.XLOOKUP(FIN_STUDY_GROUP_INFECTION[[#This Row],[STUDY_GROUP_FK]],'splitting ID'!C:C,'splitting ID'!A:A)</f>
        <v>LEEV_2022</v>
      </c>
      <c r="B1080" s="3" t="str">
        <f>_xlfn.XLOOKUP(FIN_STUDY_GROUP_INFECTION[[#This Row],[STUDY_GROUP_FK]],'splitting ID'!C:C,'splitting ID'!B:B)</f>
        <v>MSM</v>
      </c>
      <c r="C1080" t="s">
        <v>11112</v>
      </c>
      <c r="D1080" t="s">
        <v>10839</v>
      </c>
      <c r="E1080" t="s">
        <v>10856</v>
      </c>
      <c r="G1080" t="s">
        <v>6970</v>
      </c>
      <c r="H1080">
        <v>1</v>
      </c>
      <c r="I1080" t="s">
        <v>10607</v>
      </c>
      <c r="J1080" t="s">
        <v>11113</v>
      </c>
      <c r="N1080">
        <v>2260</v>
      </c>
      <c r="O1080">
        <v>2260</v>
      </c>
      <c r="P1080">
        <v>17.2</v>
      </c>
      <c r="S1080" t="s">
        <v>10614</v>
      </c>
      <c r="T1080">
        <v>2260</v>
      </c>
      <c r="U1080" s="17"/>
      <c r="V1080" s="18">
        <v>17.2</v>
      </c>
    </row>
    <row r="1081" spans="1:22" x14ac:dyDescent="0.2">
      <c r="A1081" s="3" t="str">
        <f>_xlfn.XLOOKUP(FIN_STUDY_GROUP_INFECTION[[#This Row],[STUDY_GROUP_FK]],'splitting ID'!C:C,'splitting ID'!A:A)</f>
        <v>LEEV_2022</v>
      </c>
      <c r="B1081" s="3" t="str">
        <f>_xlfn.XLOOKUP(FIN_STUDY_GROUP_INFECTION[[#This Row],[STUDY_GROUP_FK]],'splitting ID'!C:C,'splitting ID'!B:B)</f>
        <v>MSM</v>
      </c>
      <c r="C1081" t="s">
        <v>11112</v>
      </c>
      <c r="D1081" t="s">
        <v>10839</v>
      </c>
      <c r="E1081" t="s">
        <v>10872</v>
      </c>
      <c r="G1081" t="s">
        <v>10606</v>
      </c>
      <c r="H1081">
        <v>1</v>
      </c>
      <c r="I1081" t="s">
        <v>10607</v>
      </c>
      <c r="J1081" t="s">
        <v>11113</v>
      </c>
      <c r="N1081">
        <v>2260</v>
      </c>
      <c r="O1081">
        <v>2260</v>
      </c>
      <c r="P1081">
        <v>3.6</v>
      </c>
      <c r="S1081" t="s">
        <v>10614</v>
      </c>
      <c r="T1081">
        <v>2260</v>
      </c>
      <c r="U1081" s="17"/>
      <c r="V1081" s="18">
        <v>3.6</v>
      </c>
    </row>
    <row r="1082" spans="1:22" x14ac:dyDescent="0.2">
      <c r="A1082" s="3" t="str">
        <f>_xlfn.XLOOKUP(FIN_STUDY_GROUP_INFECTION[[#This Row],[STUDY_GROUP_FK]],'splitting ID'!C:C,'splitting ID'!A:A)</f>
        <v>LEEV_2022</v>
      </c>
      <c r="B1082" s="3" t="str">
        <f>_xlfn.XLOOKUP(FIN_STUDY_GROUP_INFECTION[[#This Row],[STUDY_GROUP_FK]],'splitting ID'!C:C,'splitting ID'!B:B)</f>
        <v>NBO</v>
      </c>
      <c r="C1082" t="s">
        <v>11114</v>
      </c>
      <c r="D1082" t="s">
        <v>10835</v>
      </c>
      <c r="E1082" t="s">
        <v>10854</v>
      </c>
      <c r="G1082" t="s">
        <v>6970</v>
      </c>
      <c r="H1082">
        <v>1</v>
      </c>
      <c r="I1082" t="s">
        <v>10607</v>
      </c>
      <c r="J1082" t="s">
        <v>11113</v>
      </c>
      <c r="N1082">
        <v>251</v>
      </c>
      <c r="O1082">
        <v>251</v>
      </c>
      <c r="P1082">
        <v>0.9</v>
      </c>
      <c r="S1082" t="s">
        <v>10614</v>
      </c>
      <c r="T1082">
        <v>251</v>
      </c>
      <c r="U1082" s="17"/>
      <c r="V1082" s="18">
        <v>0.9</v>
      </c>
    </row>
    <row r="1083" spans="1:22" x14ac:dyDescent="0.2">
      <c r="A1083" s="3" t="str">
        <f>_xlfn.XLOOKUP(FIN_STUDY_GROUP_INFECTION[[#This Row],[STUDY_GROUP_FK]],'splitting ID'!C:C,'splitting ID'!A:A)</f>
        <v>LEEV_2022</v>
      </c>
      <c r="B1083" s="3" t="str">
        <f>_xlfn.XLOOKUP(FIN_STUDY_GROUP_INFECTION[[#This Row],[STUDY_GROUP_FK]],'splitting ID'!C:C,'splitting ID'!B:B)</f>
        <v>NBO</v>
      </c>
      <c r="C1083" t="s">
        <v>11114</v>
      </c>
      <c r="D1083" t="s">
        <v>10835</v>
      </c>
      <c r="E1083" t="s">
        <v>10856</v>
      </c>
      <c r="G1083" t="s">
        <v>6970</v>
      </c>
      <c r="H1083">
        <v>1</v>
      </c>
      <c r="I1083" t="s">
        <v>10607</v>
      </c>
      <c r="J1083" t="s">
        <v>11113</v>
      </c>
      <c r="N1083">
        <v>251</v>
      </c>
      <c r="O1083">
        <v>251</v>
      </c>
      <c r="P1083">
        <v>17.3</v>
      </c>
      <c r="S1083" t="s">
        <v>10614</v>
      </c>
      <c r="T1083">
        <v>251</v>
      </c>
      <c r="U1083" s="17"/>
      <c r="V1083" s="18">
        <v>17.3</v>
      </c>
    </row>
    <row r="1084" spans="1:22" x14ac:dyDescent="0.2">
      <c r="A1084" s="3" t="str">
        <f>_xlfn.XLOOKUP(FIN_STUDY_GROUP_INFECTION[[#This Row],[STUDY_GROUP_FK]],'splitting ID'!C:C,'splitting ID'!A:A)</f>
        <v>LEEV_2022</v>
      </c>
      <c r="B1084" s="3" t="str">
        <f>_xlfn.XLOOKUP(FIN_STUDY_GROUP_INFECTION[[#This Row],[STUDY_GROUP_FK]],'splitting ID'!C:C,'splitting ID'!B:B)</f>
        <v>NBO</v>
      </c>
      <c r="C1084" t="s">
        <v>11114</v>
      </c>
      <c r="D1084" t="s">
        <v>10835</v>
      </c>
      <c r="E1084" t="s">
        <v>10872</v>
      </c>
      <c r="G1084" t="s">
        <v>10606</v>
      </c>
      <c r="H1084">
        <v>1</v>
      </c>
      <c r="I1084" t="s">
        <v>10607</v>
      </c>
      <c r="J1084" t="s">
        <v>11113</v>
      </c>
      <c r="N1084">
        <v>251</v>
      </c>
      <c r="O1084">
        <v>251</v>
      </c>
      <c r="P1084">
        <v>2.5</v>
      </c>
      <c r="S1084" t="s">
        <v>10614</v>
      </c>
      <c r="T1084">
        <v>251</v>
      </c>
      <c r="U1084" s="17"/>
      <c r="V1084" s="18">
        <v>2.5</v>
      </c>
    </row>
    <row r="1085" spans="1:22" x14ac:dyDescent="0.2">
      <c r="A1085" s="3" t="str">
        <f>_xlfn.XLOOKUP(FIN_STUDY_GROUP_INFECTION[[#This Row],[STUDY_GROUP_FK]],'splitting ID'!C:C,'splitting ID'!A:A)</f>
        <v>LEEV_2022</v>
      </c>
      <c r="B1085" s="3" t="str">
        <f>_xlfn.XLOOKUP(FIN_STUDY_GROUP_INFECTION[[#This Row],[STUDY_GROUP_FK]],'splitting ID'!C:C,'splitting ID'!B:B)</f>
        <v>NBO</v>
      </c>
      <c r="C1085" t="s">
        <v>11114</v>
      </c>
      <c r="D1085" t="s">
        <v>10839</v>
      </c>
      <c r="E1085" t="s">
        <v>10854</v>
      </c>
      <c r="G1085" t="s">
        <v>6970</v>
      </c>
      <c r="H1085">
        <v>1</v>
      </c>
      <c r="I1085" t="s">
        <v>10607</v>
      </c>
      <c r="J1085" t="s">
        <v>11113</v>
      </c>
      <c r="N1085">
        <v>251</v>
      </c>
      <c r="O1085">
        <v>251</v>
      </c>
      <c r="P1085">
        <v>0.9</v>
      </c>
      <c r="S1085" t="s">
        <v>10614</v>
      </c>
      <c r="T1085">
        <v>251</v>
      </c>
      <c r="U1085" s="17"/>
      <c r="V1085" s="18">
        <v>0.9</v>
      </c>
    </row>
    <row r="1086" spans="1:22" x14ac:dyDescent="0.2">
      <c r="A1086" s="3" t="str">
        <f>_xlfn.XLOOKUP(FIN_STUDY_GROUP_INFECTION[[#This Row],[STUDY_GROUP_FK]],'splitting ID'!C:C,'splitting ID'!A:A)</f>
        <v>LEEV_2022</v>
      </c>
      <c r="B1086" s="3" t="str">
        <f>_xlfn.XLOOKUP(FIN_STUDY_GROUP_INFECTION[[#This Row],[STUDY_GROUP_FK]],'splitting ID'!C:C,'splitting ID'!B:B)</f>
        <v>NBO</v>
      </c>
      <c r="C1086" t="s">
        <v>11114</v>
      </c>
      <c r="D1086" t="s">
        <v>10839</v>
      </c>
      <c r="E1086" t="s">
        <v>10856</v>
      </c>
      <c r="G1086" t="s">
        <v>6970</v>
      </c>
      <c r="H1086">
        <v>1</v>
      </c>
      <c r="I1086" t="s">
        <v>10607</v>
      </c>
      <c r="J1086" t="s">
        <v>11113</v>
      </c>
      <c r="N1086">
        <v>251</v>
      </c>
      <c r="O1086">
        <v>251</v>
      </c>
      <c r="P1086">
        <v>22.2</v>
      </c>
      <c r="S1086" t="s">
        <v>10614</v>
      </c>
      <c r="T1086">
        <v>251</v>
      </c>
      <c r="U1086" s="17"/>
      <c r="V1086" s="18">
        <v>22.2</v>
      </c>
    </row>
    <row r="1087" spans="1:22" x14ac:dyDescent="0.2">
      <c r="A1087" s="3" t="str">
        <f>_xlfn.XLOOKUP(FIN_STUDY_GROUP_INFECTION[[#This Row],[STUDY_GROUP_FK]],'splitting ID'!C:C,'splitting ID'!A:A)</f>
        <v>LEEV_2022</v>
      </c>
      <c r="B1087" s="3" t="str">
        <f>_xlfn.XLOOKUP(FIN_STUDY_GROUP_INFECTION[[#This Row],[STUDY_GROUP_FK]],'splitting ID'!C:C,'splitting ID'!B:B)</f>
        <v>NBO</v>
      </c>
      <c r="C1087" t="s">
        <v>11114</v>
      </c>
      <c r="D1087" t="s">
        <v>10839</v>
      </c>
      <c r="E1087" t="s">
        <v>10872</v>
      </c>
      <c r="G1087" t="s">
        <v>10606</v>
      </c>
      <c r="H1087">
        <v>1</v>
      </c>
      <c r="I1087" t="s">
        <v>10607</v>
      </c>
      <c r="J1087" t="s">
        <v>11113</v>
      </c>
      <c r="N1087">
        <v>251</v>
      </c>
      <c r="O1087">
        <v>251</v>
      </c>
      <c r="P1087">
        <v>3.1</v>
      </c>
      <c r="S1087" t="s">
        <v>10614</v>
      </c>
      <c r="T1087">
        <v>251</v>
      </c>
      <c r="U1087" s="17"/>
      <c r="V1087" s="18">
        <v>3.1</v>
      </c>
    </row>
    <row r="1088" spans="1:22" x14ac:dyDescent="0.2">
      <c r="A1088" s="3" t="str">
        <f>_xlfn.XLOOKUP(FIN_STUDY_GROUP_INFECTION[[#This Row],[STUDY_GROUP_FK]],'splitting ID'!C:C,'splitting ID'!A:A)</f>
        <v>LEEV_2022</v>
      </c>
      <c r="B1088" s="3" t="str">
        <f>_xlfn.XLOOKUP(FIN_STUDY_GROUP_INFECTION[[#This Row],[STUDY_GROUP_FK]],'splitting ID'!C:C,'splitting ID'!B:B)</f>
        <v>TGW</v>
      </c>
      <c r="C1088" t="s">
        <v>11115</v>
      </c>
      <c r="D1088" t="s">
        <v>10835</v>
      </c>
      <c r="E1088" t="s">
        <v>10854</v>
      </c>
      <c r="G1088" t="s">
        <v>6970</v>
      </c>
      <c r="H1088">
        <v>1</v>
      </c>
      <c r="I1088" t="s">
        <v>10607</v>
      </c>
      <c r="J1088" t="s">
        <v>11113</v>
      </c>
      <c r="N1088">
        <v>284</v>
      </c>
      <c r="O1088">
        <v>284</v>
      </c>
      <c r="P1088">
        <v>4.8</v>
      </c>
      <c r="S1088" t="s">
        <v>10614</v>
      </c>
      <c r="T1088">
        <v>284</v>
      </c>
      <c r="U1088" s="17"/>
      <c r="V1088" s="18">
        <v>4.8</v>
      </c>
    </row>
    <row r="1089" spans="1:22" x14ac:dyDescent="0.2">
      <c r="A1089" s="3" t="str">
        <f>_xlfn.XLOOKUP(FIN_STUDY_GROUP_INFECTION[[#This Row],[STUDY_GROUP_FK]],'splitting ID'!C:C,'splitting ID'!A:A)</f>
        <v>LEEV_2022</v>
      </c>
      <c r="B1089" s="3" t="str">
        <f>_xlfn.XLOOKUP(FIN_STUDY_GROUP_INFECTION[[#This Row],[STUDY_GROUP_FK]],'splitting ID'!C:C,'splitting ID'!B:B)</f>
        <v>TGW</v>
      </c>
      <c r="C1089" t="s">
        <v>11115</v>
      </c>
      <c r="D1089" t="s">
        <v>10835</v>
      </c>
      <c r="E1089" t="s">
        <v>10856</v>
      </c>
      <c r="G1089" t="s">
        <v>6970</v>
      </c>
      <c r="H1089">
        <v>1</v>
      </c>
      <c r="I1089" t="s">
        <v>10607</v>
      </c>
      <c r="J1089" t="s">
        <v>11113</v>
      </c>
      <c r="N1089">
        <v>284</v>
      </c>
      <c r="O1089">
        <v>284</v>
      </c>
      <c r="P1089">
        <v>13.1</v>
      </c>
      <c r="S1089" t="s">
        <v>10614</v>
      </c>
      <c r="T1089">
        <v>284</v>
      </c>
      <c r="U1089" s="17"/>
      <c r="V1089" s="18">
        <v>13.1</v>
      </c>
    </row>
    <row r="1090" spans="1:22" x14ac:dyDescent="0.2">
      <c r="A1090" s="3" t="str">
        <f>_xlfn.XLOOKUP(FIN_STUDY_GROUP_INFECTION[[#This Row],[STUDY_GROUP_FK]],'splitting ID'!C:C,'splitting ID'!A:A)</f>
        <v>LEEV_2022</v>
      </c>
      <c r="B1090" s="3" t="str">
        <f>_xlfn.XLOOKUP(FIN_STUDY_GROUP_INFECTION[[#This Row],[STUDY_GROUP_FK]],'splitting ID'!C:C,'splitting ID'!B:B)</f>
        <v>TGW</v>
      </c>
      <c r="C1090" t="s">
        <v>11115</v>
      </c>
      <c r="D1090" t="s">
        <v>10835</v>
      </c>
      <c r="E1090" t="s">
        <v>10872</v>
      </c>
      <c r="G1090" t="s">
        <v>10606</v>
      </c>
      <c r="H1090">
        <v>1</v>
      </c>
      <c r="I1090" t="s">
        <v>10607</v>
      </c>
      <c r="J1090" t="s">
        <v>11113</v>
      </c>
      <c r="N1090">
        <v>284</v>
      </c>
      <c r="O1090">
        <v>284</v>
      </c>
      <c r="P1090">
        <v>7.5</v>
      </c>
      <c r="S1090" t="s">
        <v>10614</v>
      </c>
      <c r="T1090">
        <v>284</v>
      </c>
      <c r="U1090" s="17"/>
      <c r="V1090" s="18">
        <v>7.5</v>
      </c>
    </row>
    <row r="1091" spans="1:22" x14ac:dyDescent="0.2">
      <c r="A1091" s="3" t="str">
        <f>_xlfn.XLOOKUP(FIN_STUDY_GROUP_INFECTION[[#This Row],[STUDY_GROUP_FK]],'splitting ID'!C:C,'splitting ID'!A:A)</f>
        <v>LEEV_2022</v>
      </c>
      <c r="B1091" s="3" t="str">
        <f>_xlfn.XLOOKUP(FIN_STUDY_GROUP_INFECTION[[#This Row],[STUDY_GROUP_FK]],'splitting ID'!C:C,'splitting ID'!B:B)</f>
        <v>TGW</v>
      </c>
      <c r="C1091" t="s">
        <v>11115</v>
      </c>
      <c r="D1091" t="s">
        <v>10839</v>
      </c>
      <c r="E1091" t="s">
        <v>10854</v>
      </c>
      <c r="G1091" t="s">
        <v>6970</v>
      </c>
      <c r="H1091">
        <v>1</v>
      </c>
      <c r="I1091" t="s">
        <v>10607</v>
      </c>
      <c r="J1091" t="s">
        <v>11113</v>
      </c>
      <c r="N1091">
        <v>284</v>
      </c>
      <c r="O1091">
        <v>284</v>
      </c>
      <c r="P1091">
        <v>9.4</v>
      </c>
      <c r="S1091" t="s">
        <v>10614</v>
      </c>
      <c r="T1091">
        <v>284</v>
      </c>
      <c r="U1091" s="17"/>
      <c r="V1091" s="18">
        <v>9.4</v>
      </c>
    </row>
    <row r="1092" spans="1:22" x14ac:dyDescent="0.2">
      <c r="A1092" s="3" t="str">
        <f>_xlfn.XLOOKUP(FIN_STUDY_GROUP_INFECTION[[#This Row],[STUDY_GROUP_FK]],'splitting ID'!C:C,'splitting ID'!A:A)</f>
        <v>LEEV_2022</v>
      </c>
      <c r="B1092" s="3" t="str">
        <f>_xlfn.XLOOKUP(FIN_STUDY_GROUP_INFECTION[[#This Row],[STUDY_GROUP_FK]],'splitting ID'!C:C,'splitting ID'!B:B)</f>
        <v>TGW</v>
      </c>
      <c r="C1092" t="s">
        <v>11115</v>
      </c>
      <c r="D1092" t="s">
        <v>10839</v>
      </c>
      <c r="E1092" t="s">
        <v>10856</v>
      </c>
      <c r="G1092" t="s">
        <v>6970</v>
      </c>
      <c r="H1092">
        <v>1</v>
      </c>
      <c r="I1092" t="s">
        <v>10607</v>
      </c>
      <c r="J1092" t="s">
        <v>11113</v>
      </c>
      <c r="N1092">
        <v>284</v>
      </c>
      <c r="O1092">
        <v>284</v>
      </c>
      <c r="P1092">
        <v>29.1</v>
      </c>
      <c r="S1092" t="s">
        <v>10614</v>
      </c>
      <c r="T1092">
        <v>284</v>
      </c>
      <c r="U1092" s="17"/>
      <c r="V1092" s="18">
        <v>29.1</v>
      </c>
    </row>
    <row r="1093" spans="1:22" x14ac:dyDescent="0.2">
      <c r="A1093" s="3" t="str">
        <f>_xlfn.XLOOKUP(FIN_STUDY_GROUP_INFECTION[[#This Row],[STUDY_GROUP_FK]],'splitting ID'!C:C,'splitting ID'!A:A)</f>
        <v>LEEV_2022</v>
      </c>
      <c r="B1093" s="3" t="str">
        <f>_xlfn.XLOOKUP(FIN_STUDY_GROUP_INFECTION[[#This Row],[STUDY_GROUP_FK]],'splitting ID'!C:C,'splitting ID'!B:B)</f>
        <v>TGW</v>
      </c>
      <c r="C1093" t="s">
        <v>11115</v>
      </c>
      <c r="D1093" t="s">
        <v>10839</v>
      </c>
      <c r="E1093" t="s">
        <v>10872</v>
      </c>
      <c r="G1093" t="s">
        <v>10606</v>
      </c>
      <c r="H1093">
        <v>1</v>
      </c>
      <c r="I1093" t="s">
        <v>10607</v>
      </c>
      <c r="J1093" t="s">
        <v>11113</v>
      </c>
      <c r="N1093">
        <v>284</v>
      </c>
      <c r="O1093">
        <v>284</v>
      </c>
      <c r="P1093">
        <v>2.2999999999999998</v>
      </c>
      <c r="S1093" t="s">
        <v>10614</v>
      </c>
      <c r="T1093">
        <v>284</v>
      </c>
      <c r="U1093" s="17"/>
      <c r="V1093" s="18">
        <v>2.2999999999999998</v>
      </c>
    </row>
    <row r="1094" spans="1:22" x14ac:dyDescent="0.2">
      <c r="A1094" s="3" t="str">
        <f>_xlfn.XLOOKUP(FIN_STUDY_GROUP_INFECTION[[#This Row],[STUDY_GROUP_FK]],'splitting ID'!C:C,'splitting ID'!A:A)</f>
        <v>LEEX_2025</v>
      </c>
      <c r="B1094" s="3" t="str">
        <f>_xlfn.XLOOKUP(FIN_STUDY_GROUP_INFECTION[[#This Row],[STUDY_GROUP_FK]],'splitting ID'!C:C,'splitting ID'!B:B)</f>
        <v>ONE</v>
      </c>
      <c r="C1094" t="s">
        <v>12682</v>
      </c>
      <c r="D1094" t="s">
        <v>10839</v>
      </c>
      <c r="E1094" t="s">
        <v>10859</v>
      </c>
      <c r="G1094" t="s">
        <v>10606</v>
      </c>
      <c r="H1094">
        <v>1</v>
      </c>
      <c r="I1094" t="s">
        <v>10607</v>
      </c>
      <c r="J1094" t="s">
        <v>11710</v>
      </c>
      <c r="L1094">
        <v>0</v>
      </c>
      <c r="M1094">
        <v>608</v>
      </c>
      <c r="N1094">
        <v>608</v>
      </c>
      <c r="O1094">
        <v>1197</v>
      </c>
      <c r="P1094">
        <v>0</v>
      </c>
      <c r="T1094">
        <v>608</v>
      </c>
      <c r="U1094" s="17">
        <v>0</v>
      </c>
      <c r="V1094" s="18">
        <v>0</v>
      </c>
    </row>
    <row r="1095" spans="1:22" x14ac:dyDescent="0.2">
      <c r="A1095" s="3" t="str">
        <f>_xlfn.XLOOKUP(FIN_STUDY_GROUP_INFECTION[[#This Row],[STUDY_GROUP_FK]],'splitting ID'!C:C,'splitting ID'!A:A)</f>
        <v>LEEX_2025</v>
      </c>
      <c r="B1095" s="3" t="str">
        <f>_xlfn.XLOOKUP(FIN_STUDY_GROUP_INFECTION[[#This Row],[STUDY_GROUP_FK]],'splitting ID'!C:C,'splitting ID'!B:B)</f>
        <v>ONE</v>
      </c>
      <c r="C1095" t="s">
        <v>12682</v>
      </c>
      <c r="D1095" t="s">
        <v>10858</v>
      </c>
      <c r="E1095" t="s">
        <v>10859</v>
      </c>
      <c r="G1095" t="s">
        <v>10606</v>
      </c>
      <c r="H1095">
        <v>1</v>
      </c>
      <c r="I1095" t="s">
        <v>10893</v>
      </c>
      <c r="J1095" t="s">
        <v>11247</v>
      </c>
      <c r="L1095">
        <v>1</v>
      </c>
      <c r="M1095">
        <v>450</v>
      </c>
      <c r="N1095">
        <v>450</v>
      </c>
      <c r="O1095">
        <v>1197</v>
      </c>
      <c r="P1095">
        <v>0.2</v>
      </c>
      <c r="S1095" t="s">
        <v>12683</v>
      </c>
      <c r="T1095">
        <v>450</v>
      </c>
      <c r="U1095" s="17">
        <v>0.22</v>
      </c>
      <c r="V1095" s="18">
        <v>0.22</v>
      </c>
    </row>
    <row r="1096" spans="1:22" x14ac:dyDescent="0.2">
      <c r="A1096" s="3" t="str">
        <f>_xlfn.XLOOKUP(FIN_STUDY_GROUP_INFECTION[[#This Row],[STUDY_GROUP_FK]],'splitting ID'!C:C,'splitting ID'!A:A)</f>
        <v>LEEX_2025</v>
      </c>
      <c r="B1096" s="3" t="str">
        <f>_xlfn.XLOOKUP(FIN_STUDY_GROUP_INFECTION[[#This Row],[STUDY_GROUP_FK]],'splitting ID'!C:C,'splitting ID'!B:B)</f>
        <v>ONE</v>
      </c>
      <c r="C1096" t="s">
        <v>12682</v>
      </c>
      <c r="D1096" t="s">
        <v>10835</v>
      </c>
      <c r="E1096" t="s">
        <v>10859</v>
      </c>
      <c r="G1096" t="s">
        <v>10606</v>
      </c>
      <c r="H1096">
        <v>1</v>
      </c>
      <c r="I1096" t="s">
        <v>10607</v>
      </c>
      <c r="J1096" t="s">
        <v>11710</v>
      </c>
      <c r="L1096">
        <v>2</v>
      </c>
      <c r="M1096">
        <v>608</v>
      </c>
      <c r="N1096">
        <v>608</v>
      </c>
      <c r="O1096">
        <v>1197</v>
      </c>
      <c r="P1096">
        <v>0.3</v>
      </c>
      <c r="T1096">
        <v>608</v>
      </c>
      <c r="U1096" s="17">
        <v>0.33</v>
      </c>
      <c r="V1096" s="18">
        <v>0.33</v>
      </c>
    </row>
    <row r="1097" spans="1:22" x14ac:dyDescent="0.2">
      <c r="A1097" s="3" t="str">
        <f>_xlfn.XLOOKUP(FIN_STUDY_GROUP_INFECTION[[#This Row],[STUDY_GROUP_FK]],'splitting ID'!C:C,'splitting ID'!A:A)</f>
        <v>LERO_2017</v>
      </c>
      <c r="B1097" s="3" t="str">
        <f>_xlfn.XLOOKUP(FIN_STUDY_GROUP_INFECTION[[#This Row],[STUDY_GROUP_FK]],'splitting ID'!C:C,'splitting ID'!B:B)</f>
        <v>ONE</v>
      </c>
      <c r="C1097" t="s">
        <v>11904</v>
      </c>
      <c r="D1097" t="s">
        <v>10858</v>
      </c>
      <c r="E1097" t="s">
        <v>10872</v>
      </c>
      <c r="G1097" t="s">
        <v>10606</v>
      </c>
      <c r="H1097">
        <v>1</v>
      </c>
      <c r="I1097" t="s">
        <v>10607</v>
      </c>
      <c r="J1097" t="s">
        <v>11906</v>
      </c>
      <c r="L1097">
        <v>24</v>
      </c>
      <c r="M1097">
        <v>300</v>
      </c>
      <c r="N1097">
        <v>300</v>
      </c>
      <c r="O1097">
        <v>300</v>
      </c>
      <c r="P1097">
        <v>8</v>
      </c>
      <c r="T1097">
        <v>300</v>
      </c>
      <c r="U1097" s="17">
        <v>8</v>
      </c>
      <c r="V1097" s="18">
        <v>8</v>
      </c>
    </row>
    <row r="1098" spans="1:22" x14ac:dyDescent="0.2">
      <c r="A1098" s="3" t="str">
        <f>_xlfn.XLOOKUP(FIN_STUDY_GROUP_INFECTION[[#This Row],[STUDY_GROUP_FK]],'splitting ID'!C:C,'splitting ID'!A:A)</f>
        <v>LERO_2017</v>
      </c>
      <c r="B1098" s="3" t="str">
        <f>_xlfn.XLOOKUP(FIN_STUDY_GROUP_INFECTION[[#This Row],[STUDY_GROUP_FK]],'splitting ID'!C:C,'splitting ID'!B:B)</f>
        <v>ONE</v>
      </c>
      <c r="C1098" t="s">
        <v>11904</v>
      </c>
      <c r="D1098" t="s">
        <v>10835</v>
      </c>
      <c r="E1098" t="s">
        <v>10872</v>
      </c>
      <c r="G1098" t="s">
        <v>10606</v>
      </c>
      <c r="H1098">
        <v>1</v>
      </c>
      <c r="I1098" t="s">
        <v>10607</v>
      </c>
      <c r="J1098" t="s">
        <v>11905</v>
      </c>
      <c r="L1098">
        <v>37</v>
      </c>
      <c r="M1098">
        <v>300</v>
      </c>
      <c r="N1098">
        <v>300</v>
      </c>
      <c r="O1098">
        <v>300</v>
      </c>
      <c r="P1098">
        <v>12.3</v>
      </c>
      <c r="T1098">
        <v>300</v>
      </c>
      <c r="U1098" s="17">
        <v>12.33</v>
      </c>
      <c r="V1098" s="18">
        <v>12.33</v>
      </c>
    </row>
    <row r="1099" spans="1:22" x14ac:dyDescent="0.2">
      <c r="A1099" s="3" t="str">
        <f>_xlfn.XLOOKUP(FIN_STUDY_GROUP_INFECTION[[#This Row],[STUDY_GROUP_FK]],'splitting ID'!C:C,'splitting ID'!A:A)</f>
        <v>LERO_2017</v>
      </c>
      <c r="B1099" s="3" t="str">
        <f>_xlfn.XLOOKUP(FIN_STUDY_GROUP_INFECTION[[#This Row],[STUDY_GROUP_FK]],'splitting ID'!C:C,'splitting ID'!B:B)</f>
        <v>ONE</v>
      </c>
      <c r="C1099" t="s">
        <v>11904</v>
      </c>
      <c r="D1099" t="s">
        <v>10839</v>
      </c>
      <c r="E1099" t="s">
        <v>10872</v>
      </c>
      <c r="G1099" t="s">
        <v>10606</v>
      </c>
      <c r="H1099">
        <v>1</v>
      </c>
      <c r="I1099" t="s">
        <v>10607</v>
      </c>
      <c r="J1099" t="s">
        <v>11905</v>
      </c>
      <c r="L1099">
        <v>50</v>
      </c>
      <c r="M1099">
        <v>300</v>
      </c>
      <c r="N1099">
        <v>300</v>
      </c>
      <c r="O1099">
        <v>300</v>
      </c>
      <c r="P1099">
        <v>16.7</v>
      </c>
      <c r="T1099">
        <v>300</v>
      </c>
      <c r="U1099" s="17">
        <v>16.670000000000002</v>
      </c>
      <c r="V1099" s="18">
        <v>16.670000000000002</v>
      </c>
    </row>
    <row r="1100" spans="1:22" x14ac:dyDescent="0.2">
      <c r="A1100" s="3" t="str">
        <f>_xlfn.XLOOKUP(FIN_STUDY_GROUP_INFECTION[[#This Row],[STUDY_GROUP_FK]],'splitting ID'!C:C,'splitting ID'!A:A)</f>
        <v>LERO_2023</v>
      </c>
      <c r="B1100" s="3" t="str">
        <f>_xlfn.XLOOKUP(FIN_STUDY_GROUP_INFECTION[[#This Row],[STUDY_GROUP_FK]],'splitting ID'!C:C,'splitting ID'!B:B)</f>
        <v>ONE</v>
      </c>
      <c r="C1100" t="s">
        <v>11116</v>
      </c>
      <c r="D1100" t="s">
        <v>10858</v>
      </c>
      <c r="E1100" t="s">
        <v>10856</v>
      </c>
      <c r="G1100" t="s">
        <v>10512</v>
      </c>
      <c r="H1100">
        <v>1</v>
      </c>
      <c r="I1100" t="s">
        <v>10607</v>
      </c>
      <c r="J1100" t="s">
        <v>11117</v>
      </c>
      <c r="L1100">
        <v>2</v>
      </c>
      <c r="N1100">
        <v>199</v>
      </c>
      <c r="O1100">
        <v>200</v>
      </c>
      <c r="P1100">
        <v>1</v>
      </c>
      <c r="T1100">
        <v>199</v>
      </c>
      <c r="U1100" s="17">
        <v>1.005025126</v>
      </c>
      <c r="V1100" s="18">
        <v>1.01</v>
      </c>
    </row>
    <row r="1101" spans="1:22" x14ac:dyDescent="0.2">
      <c r="A1101" s="3" t="str">
        <f>_xlfn.XLOOKUP(FIN_STUDY_GROUP_INFECTION[[#This Row],[STUDY_GROUP_FK]],'splitting ID'!C:C,'splitting ID'!A:A)</f>
        <v>LERO_2023</v>
      </c>
      <c r="B1101" s="3" t="str">
        <f>_xlfn.XLOOKUP(FIN_STUDY_GROUP_INFECTION[[#This Row],[STUDY_GROUP_FK]],'splitting ID'!C:C,'splitting ID'!B:B)</f>
        <v>ONE</v>
      </c>
      <c r="C1101" t="s">
        <v>11116</v>
      </c>
      <c r="D1101" t="s">
        <v>10858</v>
      </c>
      <c r="E1101" t="s">
        <v>10851</v>
      </c>
      <c r="G1101" t="s">
        <v>10512</v>
      </c>
      <c r="H1101">
        <v>1</v>
      </c>
      <c r="I1101" t="s">
        <v>10607</v>
      </c>
      <c r="J1101" t="s">
        <v>11117</v>
      </c>
      <c r="L1101">
        <v>2</v>
      </c>
      <c r="N1101">
        <v>199</v>
      </c>
      <c r="O1101">
        <v>200</v>
      </c>
      <c r="P1101">
        <v>1</v>
      </c>
      <c r="T1101">
        <v>199</v>
      </c>
      <c r="U1101" s="17">
        <v>1.005025126</v>
      </c>
      <c r="V1101" s="18">
        <v>1.01</v>
      </c>
    </row>
    <row r="1102" spans="1:22" x14ac:dyDescent="0.2">
      <c r="A1102" s="3" t="str">
        <f>_xlfn.XLOOKUP(FIN_STUDY_GROUP_INFECTION[[#This Row],[STUDY_GROUP_FK]],'splitting ID'!C:C,'splitting ID'!A:A)</f>
        <v>LERO_2023</v>
      </c>
      <c r="B1102" s="3" t="str">
        <f>_xlfn.XLOOKUP(FIN_STUDY_GROUP_INFECTION[[#This Row],[STUDY_GROUP_FK]],'splitting ID'!C:C,'splitting ID'!B:B)</f>
        <v>ONE</v>
      </c>
      <c r="C1102" t="s">
        <v>11116</v>
      </c>
      <c r="D1102" t="s">
        <v>10835</v>
      </c>
      <c r="E1102" t="s">
        <v>10851</v>
      </c>
      <c r="G1102" t="s">
        <v>10512</v>
      </c>
      <c r="H1102">
        <v>1</v>
      </c>
      <c r="I1102" t="s">
        <v>10607</v>
      </c>
      <c r="J1102" t="s">
        <v>11117</v>
      </c>
      <c r="L1102">
        <v>5</v>
      </c>
      <c r="N1102">
        <v>199</v>
      </c>
      <c r="O1102">
        <v>200</v>
      </c>
      <c r="P1102">
        <v>2.5</v>
      </c>
      <c r="T1102">
        <v>199</v>
      </c>
      <c r="U1102" s="17">
        <v>2.5125628139999998</v>
      </c>
      <c r="V1102" s="18">
        <v>2.5099999999999998</v>
      </c>
    </row>
    <row r="1103" spans="1:22" x14ac:dyDescent="0.2">
      <c r="A1103" s="3" t="str">
        <f>_xlfn.XLOOKUP(FIN_STUDY_GROUP_INFECTION[[#This Row],[STUDY_GROUP_FK]],'splitting ID'!C:C,'splitting ID'!A:A)</f>
        <v>LERO_2023</v>
      </c>
      <c r="B1103" s="3" t="str">
        <f>_xlfn.XLOOKUP(FIN_STUDY_GROUP_INFECTION[[#This Row],[STUDY_GROUP_FK]],'splitting ID'!C:C,'splitting ID'!B:B)</f>
        <v>ONE</v>
      </c>
      <c r="C1103" t="s">
        <v>11116</v>
      </c>
      <c r="D1103" t="s">
        <v>10835</v>
      </c>
      <c r="E1103" t="s">
        <v>10854</v>
      </c>
      <c r="G1103" t="s">
        <v>10512</v>
      </c>
      <c r="H1103">
        <v>1</v>
      </c>
      <c r="I1103" t="s">
        <v>10607</v>
      </c>
      <c r="J1103" t="s">
        <v>11117</v>
      </c>
      <c r="L1103">
        <v>7</v>
      </c>
      <c r="N1103">
        <v>199</v>
      </c>
      <c r="O1103">
        <v>200</v>
      </c>
      <c r="P1103">
        <v>3.5</v>
      </c>
      <c r="T1103">
        <v>199</v>
      </c>
      <c r="U1103" s="17">
        <v>3.5175879399999999</v>
      </c>
      <c r="V1103" s="18">
        <v>3.52</v>
      </c>
    </row>
    <row r="1104" spans="1:22" x14ac:dyDescent="0.2">
      <c r="A1104" s="3" t="str">
        <f>_xlfn.XLOOKUP(FIN_STUDY_GROUP_INFECTION[[#This Row],[STUDY_GROUP_FK]],'splitting ID'!C:C,'splitting ID'!A:A)</f>
        <v>LERO_2023</v>
      </c>
      <c r="B1104" s="3" t="str">
        <f>_xlfn.XLOOKUP(FIN_STUDY_GROUP_INFECTION[[#This Row],[STUDY_GROUP_FK]],'splitting ID'!C:C,'splitting ID'!B:B)</f>
        <v>ONE</v>
      </c>
      <c r="C1104" t="s">
        <v>11116</v>
      </c>
      <c r="D1104" t="s">
        <v>10858</v>
      </c>
      <c r="E1104" t="s">
        <v>10854</v>
      </c>
      <c r="G1104" t="s">
        <v>10512</v>
      </c>
      <c r="H1104">
        <v>1</v>
      </c>
      <c r="I1104" t="s">
        <v>10607</v>
      </c>
      <c r="J1104" t="s">
        <v>11117</v>
      </c>
      <c r="L1104">
        <v>10</v>
      </c>
      <c r="N1104">
        <v>199</v>
      </c>
      <c r="O1104">
        <v>200</v>
      </c>
      <c r="P1104">
        <v>5</v>
      </c>
      <c r="T1104">
        <v>199</v>
      </c>
      <c r="U1104" s="17">
        <v>5.0251256279999996</v>
      </c>
      <c r="V1104" s="18">
        <v>5.03</v>
      </c>
    </row>
    <row r="1105" spans="1:22" x14ac:dyDescent="0.2">
      <c r="A1105" s="3" t="str">
        <f>_xlfn.XLOOKUP(FIN_STUDY_GROUP_INFECTION[[#This Row],[STUDY_GROUP_FK]],'splitting ID'!C:C,'splitting ID'!A:A)</f>
        <v>LERO_2023</v>
      </c>
      <c r="B1105" s="3" t="str">
        <f>_xlfn.XLOOKUP(FIN_STUDY_GROUP_INFECTION[[#This Row],[STUDY_GROUP_FK]],'splitting ID'!C:C,'splitting ID'!B:B)</f>
        <v>ONE</v>
      </c>
      <c r="C1105" t="s">
        <v>11116</v>
      </c>
      <c r="D1105" t="s">
        <v>10839</v>
      </c>
      <c r="E1105" t="s">
        <v>10854</v>
      </c>
      <c r="G1105" t="s">
        <v>10512</v>
      </c>
      <c r="H1105">
        <v>1</v>
      </c>
      <c r="I1105" t="s">
        <v>10607</v>
      </c>
      <c r="J1105" t="s">
        <v>11117</v>
      </c>
      <c r="L1105">
        <v>13</v>
      </c>
      <c r="N1105">
        <v>199</v>
      </c>
      <c r="O1105">
        <v>200</v>
      </c>
      <c r="P1105">
        <v>6.5</v>
      </c>
      <c r="T1105">
        <v>199</v>
      </c>
      <c r="U1105" s="17">
        <v>6.5326633169999999</v>
      </c>
      <c r="V1105" s="18">
        <v>6.53</v>
      </c>
    </row>
    <row r="1106" spans="1:22" x14ac:dyDescent="0.2">
      <c r="A1106" s="3" t="str">
        <f>_xlfn.XLOOKUP(FIN_STUDY_GROUP_INFECTION[[#This Row],[STUDY_GROUP_FK]],'splitting ID'!C:C,'splitting ID'!A:A)</f>
        <v>LERO_2023</v>
      </c>
      <c r="B1106" s="3" t="str">
        <f>_xlfn.XLOOKUP(FIN_STUDY_GROUP_INFECTION[[#This Row],[STUDY_GROUP_FK]],'splitting ID'!C:C,'splitting ID'!B:B)</f>
        <v>ONE</v>
      </c>
      <c r="C1106" t="s">
        <v>11116</v>
      </c>
      <c r="D1106" t="s">
        <v>10839</v>
      </c>
      <c r="E1106" t="s">
        <v>10851</v>
      </c>
      <c r="G1106" t="s">
        <v>10512</v>
      </c>
      <c r="H1106">
        <v>1</v>
      </c>
      <c r="I1106" t="s">
        <v>10607</v>
      </c>
      <c r="J1106" t="s">
        <v>11117</v>
      </c>
      <c r="L1106">
        <v>15</v>
      </c>
      <c r="N1106">
        <v>199</v>
      </c>
      <c r="O1106">
        <v>200</v>
      </c>
      <c r="P1106">
        <v>7.5</v>
      </c>
      <c r="T1106">
        <v>199</v>
      </c>
      <c r="U1106" s="17">
        <v>7.5376884420000003</v>
      </c>
      <c r="V1106" s="18">
        <v>7.54</v>
      </c>
    </row>
    <row r="1107" spans="1:22" x14ac:dyDescent="0.2">
      <c r="A1107" s="3" t="str">
        <f>_xlfn.XLOOKUP(FIN_STUDY_GROUP_INFECTION[[#This Row],[STUDY_GROUP_FK]],'splitting ID'!C:C,'splitting ID'!A:A)</f>
        <v>LERO_2023</v>
      </c>
      <c r="B1107" s="3" t="str">
        <f>_xlfn.XLOOKUP(FIN_STUDY_GROUP_INFECTION[[#This Row],[STUDY_GROUP_FK]],'splitting ID'!C:C,'splitting ID'!B:B)</f>
        <v>ONE</v>
      </c>
      <c r="C1107" t="s">
        <v>11116</v>
      </c>
      <c r="D1107" t="s">
        <v>10839</v>
      </c>
      <c r="E1107" t="s">
        <v>10856</v>
      </c>
      <c r="G1107" t="s">
        <v>10512</v>
      </c>
      <c r="H1107">
        <v>1</v>
      </c>
      <c r="I1107" t="s">
        <v>10607</v>
      </c>
      <c r="J1107" t="s">
        <v>11117</v>
      </c>
      <c r="L1107">
        <v>20</v>
      </c>
      <c r="N1107">
        <v>199</v>
      </c>
      <c r="O1107">
        <v>200</v>
      </c>
      <c r="P1107">
        <v>10.1</v>
      </c>
      <c r="T1107">
        <v>199</v>
      </c>
      <c r="U1107" s="17">
        <v>10.050251255999999</v>
      </c>
      <c r="V1107" s="18">
        <v>10.050000000000001</v>
      </c>
    </row>
    <row r="1108" spans="1:22" x14ac:dyDescent="0.2">
      <c r="A1108" s="3" t="str">
        <f>_xlfn.XLOOKUP(FIN_STUDY_GROUP_INFECTION[[#This Row],[STUDY_GROUP_FK]],'splitting ID'!C:C,'splitting ID'!A:A)</f>
        <v>LERO_2023</v>
      </c>
      <c r="B1108" s="3" t="str">
        <f>_xlfn.XLOOKUP(FIN_STUDY_GROUP_INFECTION[[#This Row],[STUDY_GROUP_FK]],'splitting ID'!C:C,'splitting ID'!B:B)</f>
        <v>ONE</v>
      </c>
      <c r="C1108" t="s">
        <v>11116</v>
      </c>
      <c r="D1108" t="s">
        <v>10835</v>
      </c>
      <c r="E1108" t="s">
        <v>10856</v>
      </c>
      <c r="G1108" t="s">
        <v>10512</v>
      </c>
      <c r="H1108">
        <v>1</v>
      </c>
      <c r="I1108" t="s">
        <v>10607</v>
      </c>
      <c r="J1108" t="s">
        <v>11117</v>
      </c>
      <c r="L1108">
        <v>31</v>
      </c>
      <c r="N1108">
        <v>199</v>
      </c>
      <c r="O1108">
        <v>200</v>
      </c>
      <c r="P1108">
        <v>15.6</v>
      </c>
      <c r="T1108">
        <v>199</v>
      </c>
      <c r="U1108" s="17">
        <v>15.577889447</v>
      </c>
      <c r="V1108" s="18">
        <v>15.58</v>
      </c>
    </row>
    <row r="1109" spans="1:22" x14ac:dyDescent="0.2">
      <c r="A1109" s="3" t="str">
        <f>_xlfn.XLOOKUP(FIN_STUDY_GROUP_INFECTION[[#This Row],[STUDY_GROUP_FK]],'splitting ID'!C:C,'splitting ID'!A:A)</f>
        <v>LEWI_2013</v>
      </c>
      <c r="B1109" s="3" t="str">
        <f>_xlfn.XLOOKUP(FIN_STUDY_GROUP_INFECTION[[#This Row],[STUDY_GROUP_FK]],'splitting ID'!C:C,'splitting ID'!B:B)</f>
        <v>M11</v>
      </c>
      <c r="C1109" t="s">
        <v>12486</v>
      </c>
      <c r="D1109" t="s">
        <v>10858</v>
      </c>
      <c r="E1109" t="s">
        <v>10841</v>
      </c>
      <c r="G1109" t="s">
        <v>10512</v>
      </c>
      <c r="H1109">
        <v>1</v>
      </c>
      <c r="I1109" t="s">
        <v>10607</v>
      </c>
      <c r="J1109" t="s">
        <v>12482</v>
      </c>
      <c r="L1109">
        <v>4</v>
      </c>
      <c r="M1109">
        <v>125</v>
      </c>
      <c r="N1109">
        <v>125</v>
      </c>
      <c r="O1109">
        <v>125</v>
      </c>
      <c r="P1109">
        <v>3.2</v>
      </c>
      <c r="T1109">
        <v>125</v>
      </c>
      <c r="U1109" s="17">
        <v>3.2</v>
      </c>
      <c r="V1109" s="18">
        <v>3.2</v>
      </c>
    </row>
    <row r="1110" spans="1:22" x14ac:dyDescent="0.2">
      <c r="A1110" s="3" t="str">
        <f>_xlfn.XLOOKUP(FIN_STUDY_GROUP_INFECTION[[#This Row],[STUDY_GROUP_FK]],'splitting ID'!C:C,'splitting ID'!A:A)</f>
        <v>LEWI_2013</v>
      </c>
      <c r="B1110" s="3" t="str">
        <f>_xlfn.XLOOKUP(FIN_STUDY_GROUP_INFECTION[[#This Row],[STUDY_GROUP_FK]],'splitting ID'!C:C,'splitting ID'!B:B)</f>
        <v>M10</v>
      </c>
      <c r="C1110" t="s">
        <v>12485</v>
      </c>
      <c r="D1110" t="s">
        <v>10858</v>
      </c>
      <c r="E1110" t="s">
        <v>10841</v>
      </c>
      <c r="G1110" t="s">
        <v>10512</v>
      </c>
      <c r="H1110">
        <v>1</v>
      </c>
      <c r="I1110" t="s">
        <v>10607</v>
      </c>
      <c r="J1110" t="s">
        <v>12482</v>
      </c>
      <c r="L1110">
        <v>8</v>
      </c>
      <c r="M1110">
        <v>213</v>
      </c>
      <c r="N1110">
        <v>213</v>
      </c>
      <c r="O1110">
        <v>213</v>
      </c>
      <c r="P1110">
        <v>3.8</v>
      </c>
      <c r="T1110">
        <v>213</v>
      </c>
      <c r="U1110" s="17">
        <v>3.76</v>
      </c>
      <c r="V1110" s="18">
        <v>3.76</v>
      </c>
    </row>
    <row r="1111" spans="1:22" x14ac:dyDescent="0.2">
      <c r="A1111" s="3" t="str">
        <f>_xlfn.XLOOKUP(FIN_STUDY_GROUP_INFECTION[[#This Row],[STUDY_GROUP_FK]],'splitting ID'!C:C,'splitting ID'!A:A)</f>
        <v>LEWI_2013</v>
      </c>
      <c r="B1111" s="3" t="str">
        <f>_xlfn.XLOOKUP(FIN_STUDY_GROUP_INFECTION[[#This Row],[STUDY_GROUP_FK]],'splitting ID'!C:C,'splitting ID'!B:B)</f>
        <v>M12</v>
      </c>
      <c r="C1111" t="s">
        <v>12487</v>
      </c>
      <c r="D1111" t="s">
        <v>10858</v>
      </c>
      <c r="E1111" t="s">
        <v>10841</v>
      </c>
      <c r="G1111" t="s">
        <v>10512</v>
      </c>
      <c r="H1111">
        <v>1</v>
      </c>
      <c r="I1111" t="s">
        <v>10607</v>
      </c>
      <c r="J1111" t="s">
        <v>12482</v>
      </c>
      <c r="L1111">
        <v>8</v>
      </c>
      <c r="M1111">
        <v>166</v>
      </c>
      <c r="N1111">
        <v>166</v>
      </c>
      <c r="O1111">
        <v>166</v>
      </c>
      <c r="P1111">
        <v>4.8</v>
      </c>
      <c r="T1111">
        <v>166</v>
      </c>
      <c r="U1111" s="17">
        <v>4.82</v>
      </c>
      <c r="V1111" s="18">
        <v>4.82</v>
      </c>
    </row>
    <row r="1112" spans="1:22" x14ac:dyDescent="0.2">
      <c r="A1112" s="3" t="str">
        <f>_xlfn.XLOOKUP(FIN_STUDY_GROUP_INFECTION[[#This Row],[STUDY_GROUP_FK]],'splitting ID'!C:C,'splitting ID'!A:A)</f>
        <v>LEWI_2013</v>
      </c>
      <c r="B1112" s="3" t="str">
        <f>_xlfn.XLOOKUP(FIN_STUDY_GROUP_INFECTION[[#This Row],[STUDY_GROUP_FK]],'splitting ID'!C:C,'splitting ID'!B:B)</f>
        <v>F11</v>
      </c>
      <c r="C1112" t="s">
        <v>12483</v>
      </c>
      <c r="D1112" t="s">
        <v>10858</v>
      </c>
      <c r="E1112" t="s">
        <v>10841</v>
      </c>
      <c r="G1112" t="s">
        <v>10512</v>
      </c>
      <c r="H1112">
        <v>1</v>
      </c>
      <c r="I1112" t="s">
        <v>10607</v>
      </c>
      <c r="J1112" t="s">
        <v>12482</v>
      </c>
      <c r="L1112">
        <v>34</v>
      </c>
      <c r="M1112">
        <v>222</v>
      </c>
      <c r="N1112">
        <v>222</v>
      </c>
      <c r="O1112">
        <v>222</v>
      </c>
      <c r="P1112">
        <v>15.3</v>
      </c>
      <c r="T1112">
        <v>222</v>
      </c>
      <c r="U1112" s="17">
        <v>15.32</v>
      </c>
      <c r="V1112" s="18">
        <v>15.32</v>
      </c>
    </row>
    <row r="1113" spans="1:22" x14ac:dyDescent="0.2">
      <c r="A1113" s="3" t="str">
        <f>_xlfn.XLOOKUP(FIN_STUDY_GROUP_INFECTION[[#This Row],[STUDY_GROUP_FK]],'splitting ID'!C:C,'splitting ID'!A:A)</f>
        <v>LEWI_2013</v>
      </c>
      <c r="B1113" s="3" t="str">
        <f>_xlfn.XLOOKUP(FIN_STUDY_GROUP_INFECTION[[#This Row],[STUDY_GROUP_FK]],'splitting ID'!C:C,'splitting ID'!B:B)</f>
        <v>F10</v>
      </c>
      <c r="C1113" t="s">
        <v>12481</v>
      </c>
      <c r="D1113" t="s">
        <v>10858</v>
      </c>
      <c r="E1113" t="s">
        <v>10841</v>
      </c>
      <c r="G1113" t="s">
        <v>10512</v>
      </c>
      <c r="H1113">
        <v>1</v>
      </c>
      <c r="I1113" t="s">
        <v>10607</v>
      </c>
      <c r="J1113" t="s">
        <v>12482</v>
      </c>
      <c r="L1113">
        <v>38</v>
      </c>
      <c r="M1113">
        <v>201</v>
      </c>
      <c r="N1113">
        <v>201</v>
      </c>
      <c r="O1113">
        <v>201</v>
      </c>
      <c r="P1113">
        <v>18.899999999999999</v>
      </c>
      <c r="T1113">
        <v>201</v>
      </c>
      <c r="U1113" s="17">
        <v>18.91</v>
      </c>
      <c r="V1113" s="18">
        <v>18.91</v>
      </c>
    </row>
    <row r="1114" spans="1:22" x14ac:dyDescent="0.2">
      <c r="A1114" s="3" t="str">
        <f>_xlfn.XLOOKUP(FIN_STUDY_GROUP_INFECTION[[#This Row],[STUDY_GROUP_FK]],'splitting ID'!C:C,'splitting ID'!A:A)</f>
        <v>LEWI_2013</v>
      </c>
      <c r="B1114" s="3" t="str">
        <f>_xlfn.XLOOKUP(FIN_STUDY_GROUP_INFECTION[[#This Row],[STUDY_GROUP_FK]],'splitting ID'!C:C,'splitting ID'!B:B)</f>
        <v>F12</v>
      </c>
      <c r="C1114" t="s">
        <v>12484</v>
      </c>
      <c r="D1114" t="s">
        <v>10858</v>
      </c>
      <c r="E1114" t="s">
        <v>10841</v>
      </c>
      <c r="G1114" t="s">
        <v>10512</v>
      </c>
      <c r="H1114">
        <v>1</v>
      </c>
      <c r="I1114" t="s">
        <v>10607</v>
      </c>
      <c r="J1114" t="s">
        <v>12482</v>
      </c>
      <c r="L1114">
        <v>48</v>
      </c>
      <c r="M1114">
        <v>208</v>
      </c>
      <c r="N1114">
        <v>208</v>
      </c>
      <c r="O1114">
        <v>208</v>
      </c>
      <c r="P1114">
        <v>23.1</v>
      </c>
      <c r="T1114">
        <v>208</v>
      </c>
      <c r="U1114" s="17">
        <v>23.08</v>
      </c>
      <c r="V1114" s="18">
        <v>23.08</v>
      </c>
    </row>
    <row r="1115" spans="1:22" x14ac:dyDescent="0.2">
      <c r="A1115" s="3" t="str">
        <f>_xlfn.XLOOKUP(FIN_STUDY_GROUP_INFECTION[[#This Row],[STUDY_GROUP_FK]],'splitting ID'!C:C,'splitting ID'!A:A)</f>
        <v>LEXX_2025</v>
      </c>
      <c r="B1115" s="3" t="str">
        <f>_xlfn.XLOOKUP(FIN_STUDY_GROUP_INFECTION[[#This Row],[STUDY_GROUP_FK]],'splitting ID'!C:C,'splitting ID'!B:B)</f>
        <v>FEM</v>
      </c>
      <c r="C1115" t="s">
        <v>12684</v>
      </c>
      <c r="D1115" t="s">
        <v>10858</v>
      </c>
      <c r="E1115" t="s">
        <v>6970</v>
      </c>
      <c r="G1115" t="s">
        <v>6970</v>
      </c>
      <c r="H1115">
        <v>1</v>
      </c>
      <c r="I1115" t="s">
        <v>10860</v>
      </c>
      <c r="J1115" t="s">
        <v>12687</v>
      </c>
      <c r="L1115">
        <v>0</v>
      </c>
      <c r="M1115">
        <v>198</v>
      </c>
      <c r="N1115">
        <v>198</v>
      </c>
      <c r="O1115">
        <v>198</v>
      </c>
      <c r="S1115" t="s">
        <v>12688</v>
      </c>
      <c r="T1115">
        <v>198</v>
      </c>
      <c r="U1115" s="17">
        <v>0</v>
      </c>
      <c r="V1115" s="18">
        <v>0</v>
      </c>
    </row>
    <row r="1116" spans="1:22" x14ac:dyDescent="0.2">
      <c r="A1116" s="3" t="str">
        <f>_xlfn.XLOOKUP(FIN_STUDY_GROUP_INFECTION[[#This Row],[STUDY_GROUP_FK]],'splitting ID'!C:C,'splitting ID'!A:A)</f>
        <v>LEXX_2025</v>
      </c>
      <c r="B1116" s="3" t="str">
        <f>_xlfn.XLOOKUP(FIN_STUDY_GROUP_INFECTION[[#This Row],[STUDY_GROUP_FK]],'splitting ID'!C:C,'splitting ID'!B:B)</f>
        <v>MAL</v>
      </c>
      <c r="C1116" t="s">
        <v>12689</v>
      </c>
      <c r="D1116" t="s">
        <v>10858</v>
      </c>
      <c r="E1116" t="s">
        <v>6970</v>
      </c>
      <c r="G1116" t="s">
        <v>6970</v>
      </c>
      <c r="H1116">
        <v>1</v>
      </c>
      <c r="I1116" t="s">
        <v>10860</v>
      </c>
      <c r="J1116" t="s">
        <v>12691</v>
      </c>
      <c r="L1116">
        <v>0</v>
      </c>
      <c r="M1116">
        <v>337</v>
      </c>
      <c r="N1116">
        <v>337</v>
      </c>
      <c r="O1116">
        <v>337</v>
      </c>
      <c r="S1116" t="s">
        <v>12686</v>
      </c>
      <c r="T1116">
        <v>337</v>
      </c>
      <c r="U1116" s="17">
        <v>0</v>
      </c>
      <c r="V1116" s="18">
        <v>0</v>
      </c>
    </row>
    <row r="1117" spans="1:22" x14ac:dyDescent="0.2">
      <c r="A1117" s="3" t="str">
        <f>_xlfn.XLOOKUP(FIN_STUDY_GROUP_INFECTION[[#This Row],[STUDY_GROUP_FK]],'splitting ID'!C:C,'splitting ID'!A:A)</f>
        <v>LEXX_2025</v>
      </c>
      <c r="B1117" s="3" t="str">
        <f>_xlfn.XLOOKUP(FIN_STUDY_GROUP_INFECTION[[#This Row],[STUDY_GROUP_FK]],'splitting ID'!C:C,'splitting ID'!B:B)</f>
        <v>FEM</v>
      </c>
      <c r="C1117" t="s">
        <v>12684</v>
      </c>
      <c r="D1117" t="s">
        <v>10839</v>
      </c>
      <c r="E1117" t="s">
        <v>6970</v>
      </c>
      <c r="G1117" t="s">
        <v>6970</v>
      </c>
      <c r="H1117">
        <v>1</v>
      </c>
      <c r="I1117" t="s">
        <v>10944</v>
      </c>
      <c r="J1117" t="s">
        <v>12685</v>
      </c>
      <c r="L1117">
        <v>1</v>
      </c>
      <c r="M1117">
        <v>198</v>
      </c>
      <c r="N1117">
        <v>198</v>
      </c>
      <c r="O1117">
        <v>198</v>
      </c>
      <c r="S1117" t="s">
        <v>12686</v>
      </c>
      <c r="T1117">
        <v>198</v>
      </c>
      <c r="U1117" s="17">
        <v>0.51</v>
      </c>
      <c r="V1117" s="18">
        <v>0.51</v>
      </c>
    </row>
    <row r="1118" spans="1:22" x14ac:dyDescent="0.2">
      <c r="A1118" s="3" t="str">
        <f>_xlfn.XLOOKUP(FIN_STUDY_GROUP_INFECTION[[#This Row],[STUDY_GROUP_FK]],'splitting ID'!C:C,'splitting ID'!A:A)</f>
        <v>LEXX_2025</v>
      </c>
      <c r="B1118" s="3" t="str">
        <f>_xlfn.XLOOKUP(FIN_STUDY_GROUP_INFECTION[[#This Row],[STUDY_GROUP_FK]],'splitting ID'!C:C,'splitting ID'!B:B)</f>
        <v>MAL</v>
      </c>
      <c r="C1118" t="s">
        <v>12689</v>
      </c>
      <c r="D1118" t="s">
        <v>10839</v>
      </c>
      <c r="E1118" t="s">
        <v>6970</v>
      </c>
      <c r="G1118" t="s">
        <v>6970</v>
      </c>
      <c r="H1118">
        <v>1</v>
      </c>
      <c r="I1118" t="s">
        <v>10944</v>
      </c>
      <c r="J1118" t="s">
        <v>12685</v>
      </c>
      <c r="L1118">
        <v>18</v>
      </c>
      <c r="M1118">
        <v>337</v>
      </c>
      <c r="N1118">
        <v>337</v>
      </c>
      <c r="O1118">
        <v>337</v>
      </c>
      <c r="S1118" t="s">
        <v>12690</v>
      </c>
      <c r="T1118">
        <v>337</v>
      </c>
      <c r="U1118" s="17">
        <v>5.34</v>
      </c>
      <c r="V1118" s="18">
        <v>5.34</v>
      </c>
    </row>
    <row r="1119" spans="1:22" x14ac:dyDescent="0.2">
      <c r="A1119" s="3" t="str">
        <f>_xlfn.XLOOKUP(FIN_STUDY_GROUP_INFECTION[[#This Row],[STUDY_GROUP_FK]],'splitting ID'!C:C,'splitting ID'!A:A)</f>
        <v>LIIX_2025a</v>
      </c>
      <c r="B1119" s="3" t="str">
        <f>_xlfn.XLOOKUP(FIN_STUDY_GROUP_INFECTION[[#This Row],[STUDY_GROUP_FK]],'splitting ID'!C:C,'splitting ID'!B:B)</f>
        <v>ONE</v>
      </c>
      <c r="C1119" t="s">
        <v>12692</v>
      </c>
      <c r="D1119" t="s">
        <v>10835</v>
      </c>
      <c r="E1119" t="s">
        <v>7784</v>
      </c>
      <c r="F1119" t="s">
        <v>12693</v>
      </c>
      <c r="G1119" t="s">
        <v>6970</v>
      </c>
      <c r="H1119">
        <v>1</v>
      </c>
      <c r="I1119" t="s">
        <v>10619</v>
      </c>
      <c r="J1119" t="s">
        <v>6970</v>
      </c>
      <c r="L1119">
        <v>119</v>
      </c>
      <c r="M1119">
        <v>921</v>
      </c>
      <c r="N1119">
        <v>931</v>
      </c>
      <c r="O1119">
        <v>1212</v>
      </c>
      <c r="P1119">
        <v>12.9</v>
      </c>
      <c r="S1119" t="s">
        <v>12694</v>
      </c>
      <c r="T1119">
        <v>921</v>
      </c>
      <c r="U1119" s="17">
        <v>12.92</v>
      </c>
      <c r="V1119" s="18">
        <v>12.92</v>
      </c>
    </row>
    <row r="1120" spans="1:22" x14ac:dyDescent="0.2">
      <c r="A1120" s="3" t="str">
        <f>_xlfn.XLOOKUP(FIN_STUDY_GROUP_INFECTION[[#This Row],[STUDY_GROUP_FK]],'splitting ID'!C:C,'splitting ID'!A:A)</f>
        <v>LIIX_2025a</v>
      </c>
      <c r="B1120" s="3" t="str">
        <f>_xlfn.XLOOKUP(FIN_STUDY_GROUP_INFECTION[[#This Row],[STUDY_GROUP_FK]],'splitting ID'!C:C,'splitting ID'!B:B)</f>
        <v>ONE</v>
      </c>
      <c r="C1120" t="s">
        <v>12692</v>
      </c>
      <c r="D1120" t="s">
        <v>10839</v>
      </c>
      <c r="E1120" t="s">
        <v>7784</v>
      </c>
      <c r="F1120" t="s">
        <v>12693</v>
      </c>
      <c r="G1120" t="s">
        <v>6970</v>
      </c>
      <c r="H1120">
        <v>1</v>
      </c>
      <c r="I1120" t="s">
        <v>10619</v>
      </c>
      <c r="J1120" t="s">
        <v>6970</v>
      </c>
      <c r="L1120">
        <v>126</v>
      </c>
      <c r="M1120">
        <v>913</v>
      </c>
      <c r="N1120">
        <v>931</v>
      </c>
      <c r="O1120">
        <v>1212</v>
      </c>
      <c r="P1120">
        <v>13.8</v>
      </c>
      <c r="S1120" t="s">
        <v>12694</v>
      </c>
      <c r="T1120">
        <v>913</v>
      </c>
      <c r="U1120" s="17">
        <v>13.8</v>
      </c>
      <c r="V1120" s="18">
        <v>13.8</v>
      </c>
    </row>
    <row r="1121" spans="1:22" x14ac:dyDescent="0.2">
      <c r="A1121" s="3" t="str">
        <f>_xlfn.XLOOKUP(FIN_STUDY_GROUP_INFECTION[[#This Row],[STUDY_GROUP_FK]],'splitting ID'!C:C,'splitting ID'!A:A)</f>
        <v>LIMA_2018</v>
      </c>
      <c r="B1121" s="3" t="str">
        <f>_xlfn.XLOOKUP(FIN_STUDY_GROUP_INFECTION[[#This Row],[STUDY_GROUP_FK]],'splitting ID'!C:C,'splitting ID'!B:B)</f>
        <v>ONE</v>
      </c>
      <c r="C1121" t="s">
        <v>11907</v>
      </c>
      <c r="D1121" t="s">
        <v>10839</v>
      </c>
      <c r="E1121" t="s">
        <v>10836</v>
      </c>
      <c r="G1121" t="s">
        <v>10512</v>
      </c>
      <c r="H1121">
        <v>1</v>
      </c>
      <c r="I1121" t="s">
        <v>10619</v>
      </c>
      <c r="J1121" t="s">
        <v>11908</v>
      </c>
      <c r="L1121">
        <v>6</v>
      </c>
      <c r="M1121">
        <v>126</v>
      </c>
      <c r="N1121">
        <v>126</v>
      </c>
      <c r="O1121">
        <v>126</v>
      </c>
      <c r="P1121">
        <v>4.8</v>
      </c>
      <c r="T1121">
        <v>126</v>
      </c>
      <c r="U1121" s="17">
        <v>4.76</v>
      </c>
      <c r="V1121" s="18">
        <v>4.76</v>
      </c>
    </row>
    <row r="1122" spans="1:22" x14ac:dyDescent="0.2">
      <c r="A1122" s="3" t="str">
        <f>_xlfn.XLOOKUP(FIN_STUDY_GROUP_INFECTION[[#This Row],[STUDY_GROUP_FK]],'splitting ID'!C:C,'splitting ID'!A:A)</f>
        <v>LIMA_2018</v>
      </c>
      <c r="B1122" s="3" t="str">
        <f>_xlfn.XLOOKUP(FIN_STUDY_GROUP_INFECTION[[#This Row],[STUDY_GROUP_FK]],'splitting ID'!C:C,'splitting ID'!B:B)</f>
        <v>ONE</v>
      </c>
      <c r="C1122" t="s">
        <v>11907</v>
      </c>
      <c r="D1122" t="s">
        <v>10835</v>
      </c>
      <c r="E1122" t="s">
        <v>10836</v>
      </c>
      <c r="G1122" t="s">
        <v>10512</v>
      </c>
      <c r="H1122">
        <v>1</v>
      </c>
      <c r="I1122" t="s">
        <v>10619</v>
      </c>
      <c r="J1122" t="s">
        <v>11908</v>
      </c>
      <c r="L1122">
        <v>35</v>
      </c>
      <c r="M1122">
        <v>126</v>
      </c>
      <c r="N1122">
        <v>126</v>
      </c>
      <c r="O1122">
        <v>126</v>
      </c>
      <c r="P1122">
        <v>27.8</v>
      </c>
      <c r="T1122">
        <v>126</v>
      </c>
      <c r="U1122" s="17">
        <v>27.78</v>
      </c>
      <c r="V1122" s="18">
        <v>27.78</v>
      </c>
    </row>
    <row r="1123" spans="1:22" x14ac:dyDescent="0.2">
      <c r="A1123" s="3" t="str">
        <f>_xlfn.XLOOKUP(FIN_STUDY_GROUP_INFECTION[[#This Row],[STUDY_GROUP_FK]],'splitting ID'!C:C,'splitting ID'!A:A)</f>
        <v>LIMA_2021</v>
      </c>
      <c r="B1123" s="3" t="str">
        <f>_xlfn.XLOOKUP(FIN_STUDY_GROUP_INFECTION[[#This Row],[STUDY_GROUP_FK]],'splitting ID'!C:C,'splitting ID'!B:B)</f>
        <v>ONE</v>
      </c>
      <c r="C1123" t="s">
        <v>12378</v>
      </c>
      <c r="D1123" t="s">
        <v>12321</v>
      </c>
      <c r="E1123" t="s">
        <v>10513</v>
      </c>
      <c r="G1123" t="s">
        <v>10512</v>
      </c>
      <c r="H1123">
        <v>1</v>
      </c>
      <c r="I1123" t="s">
        <v>10882</v>
      </c>
      <c r="J1123" t="s">
        <v>12379</v>
      </c>
      <c r="L1123">
        <v>178</v>
      </c>
      <c r="N1123">
        <v>376</v>
      </c>
      <c r="P1123">
        <v>47.3</v>
      </c>
      <c r="T1123">
        <v>376</v>
      </c>
      <c r="U1123" s="17">
        <v>47.34</v>
      </c>
      <c r="V1123" s="18">
        <v>47.34</v>
      </c>
    </row>
    <row r="1124" spans="1:22" x14ac:dyDescent="0.2">
      <c r="A1124" s="3" t="str">
        <f>_xlfn.XLOOKUP(FIN_STUDY_GROUP_INFECTION[[#This Row],[STUDY_GROUP_FK]],'splitting ID'!C:C,'splitting ID'!A:A)</f>
        <v>LIND_2024</v>
      </c>
      <c r="B1124" s="3" t="str">
        <f>_xlfn.XLOOKUP(FIN_STUDY_GROUP_INFECTION[[#This Row],[STUDY_GROUP_FK]],'splitting ID'!C:C,'splitting ID'!B:B)</f>
        <v>ONE</v>
      </c>
      <c r="C1124" t="s">
        <v>10627</v>
      </c>
      <c r="D1124" t="s">
        <v>10839</v>
      </c>
      <c r="E1124" t="s">
        <v>10859</v>
      </c>
      <c r="G1124" t="s">
        <v>6970</v>
      </c>
      <c r="H1124">
        <v>2</v>
      </c>
      <c r="I1124" t="s">
        <v>10607</v>
      </c>
      <c r="J1124" t="s">
        <v>11119</v>
      </c>
      <c r="K1124" t="s">
        <v>11120</v>
      </c>
      <c r="L1124">
        <v>47</v>
      </c>
      <c r="N1124">
        <v>467</v>
      </c>
      <c r="O1124">
        <v>587</v>
      </c>
      <c r="P1124">
        <v>10.1</v>
      </c>
      <c r="Q1124">
        <v>7.5</v>
      </c>
      <c r="R1124">
        <v>13.2</v>
      </c>
      <c r="T1124">
        <v>467</v>
      </c>
      <c r="U1124" s="17">
        <v>10.064239829</v>
      </c>
      <c r="V1124" s="18">
        <v>10.06</v>
      </c>
    </row>
    <row r="1125" spans="1:22" x14ac:dyDescent="0.2">
      <c r="A1125" s="3" t="str">
        <f>_xlfn.XLOOKUP(FIN_STUDY_GROUP_INFECTION[[#This Row],[STUDY_GROUP_FK]],'splitting ID'!C:C,'splitting ID'!A:A)</f>
        <v>LIND_2024</v>
      </c>
      <c r="B1125" s="3" t="str">
        <f>_xlfn.XLOOKUP(FIN_STUDY_GROUP_INFECTION[[#This Row],[STUDY_GROUP_FK]],'splitting ID'!C:C,'splitting ID'!B:B)</f>
        <v>ONE</v>
      </c>
      <c r="C1125" t="s">
        <v>10627</v>
      </c>
      <c r="D1125" t="s">
        <v>10835</v>
      </c>
      <c r="E1125" t="s">
        <v>10859</v>
      </c>
      <c r="G1125" t="s">
        <v>6970</v>
      </c>
      <c r="H1125">
        <v>1</v>
      </c>
      <c r="I1125" t="s">
        <v>10607</v>
      </c>
      <c r="J1125" t="s">
        <v>11119</v>
      </c>
      <c r="L1125">
        <v>55</v>
      </c>
      <c r="N1125">
        <v>467</v>
      </c>
      <c r="O1125">
        <v>587</v>
      </c>
      <c r="P1125">
        <v>11.8</v>
      </c>
      <c r="Q1125">
        <v>9</v>
      </c>
      <c r="R1125">
        <v>15.1</v>
      </c>
      <c r="T1125">
        <v>467</v>
      </c>
      <c r="U1125" s="17">
        <v>11.777301927</v>
      </c>
      <c r="V1125" s="18">
        <v>11.78</v>
      </c>
    </row>
    <row r="1126" spans="1:22" x14ac:dyDescent="0.2">
      <c r="A1126" s="3" t="str">
        <f>_xlfn.XLOOKUP(FIN_STUDY_GROUP_INFECTION[[#This Row],[STUDY_GROUP_FK]],'splitting ID'!C:C,'splitting ID'!A:A)</f>
        <v>LIND_2024</v>
      </c>
      <c r="B1126" s="3" t="str">
        <f>_xlfn.XLOOKUP(FIN_STUDY_GROUP_INFECTION[[#This Row],[STUDY_GROUP_FK]],'splitting ID'!C:C,'splitting ID'!B:B)</f>
        <v>ONE</v>
      </c>
      <c r="C1126" t="s">
        <v>10627</v>
      </c>
      <c r="D1126" t="s">
        <v>10858</v>
      </c>
      <c r="E1126" t="s">
        <v>10859</v>
      </c>
      <c r="G1126" t="s">
        <v>6970</v>
      </c>
      <c r="H1126">
        <v>1</v>
      </c>
      <c r="I1126" t="s">
        <v>10607</v>
      </c>
      <c r="J1126" t="s">
        <v>11118</v>
      </c>
      <c r="L1126">
        <v>123</v>
      </c>
      <c r="N1126">
        <v>467</v>
      </c>
      <c r="O1126">
        <v>587</v>
      </c>
      <c r="P1126">
        <v>26.3</v>
      </c>
      <c r="Q1126">
        <v>22.4</v>
      </c>
      <c r="R1126">
        <v>30.6</v>
      </c>
      <c r="T1126">
        <v>467</v>
      </c>
      <c r="U1126" s="17">
        <v>26.338329764000001</v>
      </c>
      <c r="V1126" s="18">
        <v>26.34</v>
      </c>
    </row>
    <row r="1127" spans="1:22" x14ac:dyDescent="0.2">
      <c r="A1127" s="3" t="str">
        <f>_xlfn.XLOOKUP(FIN_STUDY_GROUP_INFECTION[[#This Row],[STUDY_GROUP_FK]],'splitting ID'!C:C,'splitting ID'!A:A)</f>
        <v>LING_2021</v>
      </c>
      <c r="B1127" s="3" t="str">
        <f>_xlfn.XLOOKUP(FIN_STUDY_GROUP_INFECTION[[#This Row],[STUDY_GROUP_FK]],'splitting ID'!C:C,'splitting ID'!B:B)</f>
        <v>ONE</v>
      </c>
      <c r="C1127" t="s">
        <v>10779</v>
      </c>
      <c r="D1127" t="s">
        <v>10835</v>
      </c>
      <c r="E1127" t="s">
        <v>10841</v>
      </c>
      <c r="G1127" t="s">
        <v>10512</v>
      </c>
      <c r="H1127">
        <v>1</v>
      </c>
      <c r="I1127" t="s">
        <v>10893</v>
      </c>
      <c r="J1127" t="s">
        <v>11499</v>
      </c>
      <c r="L1127">
        <v>23</v>
      </c>
      <c r="M1127">
        <v>321</v>
      </c>
      <c r="N1127">
        <v>321</v>
      </c>
      <c r="O1127">
        <v>402</v>
      </c>
      <c r="P1127">
        <v>7.2</v>
      </c>
      <c r="Q1127">
        <v>4.7</v>
      </c>
      <c r="R1127">
        <v>10.7</v>
      </c>
      <c r="T1127">
        <v>321</v>
      </c>
      <c r="U1127" s="17">
        <v>7.17</v>
      </c>
      <c r="V1127" s="18">
        <v>7.17</v>
      </c>
    </row>
    <row r="1128" spans="1:22" x14ac:dyDescent="0.2">
      <c r="A1128" s="3" t="str">
        <f>_xlfn.XLOOKUP(FIN_STUDY_GROUP_INFECTION[[#This Row],[STUDY_GROUP_FK]],'splitting ID'!C:C,'splitting ID'!A:A)</f>
        <v>LINK_2022</v>
      </c>
      <c r="B1128" s="3" t="str">
        <f>_xlfn.XLOOKUP(FIN_STUDY_GROUP_INFECTION[[#This Row],[STUDY_GROUP_FK]],'splitting ID'!C:C,'splitting ID'!B:B)</f>
        <v>ONE</v>
      </c>
      <c r="C1128" t="s">
        <v>11121</v>
      </c>
      <c r="D1128" t="s">
        <v>10835</v>
      </c>
      <c r="E1128" t="s">
        <v>10872</v>
      </c>
      <c r="G1128" t="s">
        <v>10606</v>
      </c>
      <c r="H1128">
        <v>1</v>
      </c>
      <c r="I1128" t="s">
        <v>10607</v>
      </c>
      <c r="J1128" t="s">
        <v>11122</v>
      </c>
      <c r="L1128">
        <v>22</v>
      </c>
      <c r="N1128">
        <v>203</v>
      </c>
      <c r="O1128">
        <v>203</v>
      </c>
      <c r="P1128">
        <v>10.84</v>
      </c>
      <c r="Q1128">
        <v>7.27</v>
      </c>
      <c r="R1128">
        <v>15.87</v>
      </c>
      <c r="T1128">
        <v>203</v>
      </c>
      <c r="U1128" s="17">
        <v>10.837438424</v>
      </c>
      <c r="V1128" s="18">
        <v>10.84</v>
      </c>
    </row>
    <row r="1129" spans="1:22" x14ac:dyDescent="0.2">
      <c r="A1129" s="3" t="str">
        <f>_xlfn.XLOOKUP(FIN_STUDY_GROUP_INFECTION[[#This Row],[STUDY_GROUP_FK]],'splitting ID'!C:C,'splitting ID'!A:A)</f>
        <v>LINX_2022</v>
      </c>
      <c r="B1129" s="3" t="str">
        <f>_xlfn.XLOOKUP(FIN_STUDY_GROUP_INFECTION[[#This Row],[STUDY_GROUP_FK]],'splitting ID'!C:C,'splitting ID'!B:B)</f>
        <v>ONE</v>
      </c>
      <c r="C1129" t="s">
        <v>11123</v>
      </c>
      <c r="D1129" t="s">
        <v>10839</v>
      </c>
      <c r="E1129" t="s">
        <v>10872</v>
      </c>
      <c r="G1129" t="s">
        <v>10606</v>
      </c>
      <c r="H1129">
        <v>1</v>
      </c>
      <c r="I1129" t="s">
        <v>10607</v>
      </c>
      <c r="J1129" t="s">
        <v>11124</v>
      </c>
      <c r="L1129">
        <v>1</v>
      </c>
      <c r="M1129">
        <v>97</v>
      </c>
      <c r="N1129">
        <v>135</v>
      </c>
      <c r="O1129">
        <v>135</v>
      </c>
      <c r="P1129">
        <v>1</v>
      </c>
      <c r="T1129">
        <v>135</v>
      </c>
      <c r="U1129" s="17">
        <v>1.030927835</v>
      </c>
      <c r="V1129" s="18">
        <v>1.03</v>
      </c>
    </row>
    <row r="1130" spans="1:22" x14ac:dyDescent="0.2">
      <c r="A1130" s="3" t="str">
        <f>_xlfn.XLOOKUP(FIN_STUDY_GROUP_INFECTION[[#This Row],[STUDY_GROUP_FK]],'splitting ID'!C:C,'splitting ID'!A:A)</f>
        <v>LINX_2022</v>
      </c>
      <c r="B1130" s="3" t="str">
        <f>_xlfn.XLOOKUP(FIN_STUDY_GROUP_INFECTION[[#This Row],[STUDY_GROUP_FK]],'splitting ID'!C:C,'splitting ID'!B:B)</f>
        <v>ONE</v>
      </c>
      <c r="C1130" t="s">
        <v>11123</v>
      </c>
      <c r="D1130" t="s">
        <v>10839</v>
      </c>
      <c r="E1130" t="s">
        <v>10856</v>
      </c>
      <c r="G1130" t="s">
        <v>10606</v>
      </c>
      <c r="H1130">
        <v>1</v>
      </c>
      <c r="I1130" t="s">
        <v>10607</v>
      </c>
      <c r="J1130" t="s">
        <v>11124</v>
      </c>
      <c r="L1130">
        <v>4</v>
      </c>
      <c r="M1130">
        <v>81</v>
      </c>
      <c r="N1130">
        <v>135</v>
      </c>
      <c r="O1130">
        <v>135</v>
      </c>
      <c r="P1130">
        <v>4.9000000000000004</v>
      </c>
      <c r="T1130">
        <v>135</v>
      </c>
      <c r="U1130" s="17">
        <v>4.9382716049999997</v>
      </c>
      <c r="V1130" s="18">
        <v>4.9400000000000004</v>
      </c>
    </row>
    <row r="1131" spans="1:22" x14ac:dyDescent="0.2">
      <c r="A1131" s="3" t="str">
        <f>_xlfn.XLOOKUP(FIN_STUDY_GROUP_INFECTION[[#This Row],[STUDY_GROUP_FK]],'splitting ID'!C:C,'splitting ID'!A:A)</f>
        <v>LINX_2022</v>
      </c>
      <c r="B1131" s="3" t="str">
        <f>_xlfn.XLOOKUP(FIN_STUDY_GROUP_INFECTION[[#This Row],[STUDY_GROUP_FK]],'splitting ID'!C:C,'splitting ID'!B:B)</f>
        <v>ONE</v>
      </c>
      <c r="C1131" t="s">
        <v>11123</v>
      </c>
      <c r="D1131" t="s">
        <v>10835</v>
      </c>
      <c r="E1131" t="s">
        <v>10872</v>
      </c>
      <c r="G1131" t="s">
        <v>10606</v>
      </c>
      <c r="H1131">
        <v>1</v>
      </c>
      <c r="I1131" t="s">
        <v>10607</v>
      </c>
      <c r="J1131" t="s">
        <v>11124</v>
      </c>
      <c r="L1131">
        <v>6</v>
      </c>
      <c r="M1131">
        <v>97</v>
      </c>
      <c r="N1131">
        <v>135</v>
      </c>
      <c r="O1131">
        <v>135</v>
      </c>
      <c r="P1131">
        <v>6.2</v>
      </c>
      <c r="T1131">
        <v>135</v>
      </c>
      <c r="U1131" s="17">
        <v>6.1855670099999998</v>
      </c>
      <c r="V1131" s="18">
        <v>6.19</v>
      </c>
    </row>
    <row r="1132" spans="1:22" x14ac:dyDescent="0.2">
      <c r="A1132" s="3" t="str">
        <f>_xlfn.XLOOKUP(FIN_STUDY_GROUP_INFECTION[[#This Row],[STUDY_GROUP_FK]],'splitting ID'!C:C,'splitting ID'!A:A)</f>
        <v>LINX_2022</v>
      </c>
      <c r="B1132" s="3" t="str">
        <f>_xlfn.XLOOKUP(FIN_STUDY_GROUP_INFECTION[[#This Row],[STUDY_GROUP_FK]],'splitting ID'!C:C,'splitting ID'!B:B)</f>
        <v>ONE</v>
      </c>
      <c r="C1132" t="s">
        <v>11123</v>
      </c>
      <c r="D1132" t="s">
        <v>10835</v>
      </c>
      <c r="E1132" t="s">
        <v>10856</v>
      </c>
      <c r="G1132" t="s">
        <v>10606</v>
      </c>
      <c r="H1132">
        <v>1</v>
      </c>
      <c r="I1132" t="s">
        <v>10607</v>
      </c>
      <c r="J1132" t="s">
        <v>11124</v>
      </c>
      <c r="L1132">
        <v>18</v>
      </c>
      <c r="M1132">
        <v>81</v>
      </c>
      <c r="N1132">
        <v>135</v>
      </c>
      <c r="O1132">
        <v>135</v>
      </c>
      <c r="P1132">
        <v>22.2</v>
      </c>
      <c r="T1132">
        <v>135</v>
      </c>
      <c r="U1132" s="17">
        <v>22.222222221999999</v>
      </c>
      <c r="V1132" s="18">
        <v>22.22</v>
      </c>
    </row>
    <row r="1133" spans="1:22" x14ac:dyDescent="0.2">
      <c r="A1133" s="3" t="str">
        <f>_xlfn.XLOOKUP(FIN_STUDY_GROUP_INFECTION[[#This Row],[STUDY_GROUP_FK]],'splitting ID'!C:C,'splitting ID'!A:A)</f>
        <v>LIUX_2014</v>
      </c>
      <c r="B1133" s="3" t="str">
        <f>_xlfn.XLOOKUP(FIN_STUDY_GROUP_INFECTION[[#This Row],[STUDY_GROUP_FK]],'splitting ID'!C:C,'splitting ID'!B:B)</f>
        <v>FER</v>
      </c>
      <c r="C1133" t="s">
        <v>12695</v>
      </c>
      <c r="D1133" t="s">
        <v>10835</v>
      </c>
      <c r="E1133" t="s">
        <v>5178</v>
      </c>
      <c r="F1133" t="s">
        <v>10904</v>
      </c>
      <c r="G1133" t="s">
        <v>10606</v>
      </c>
      <c r="H1133">
        <v>1</v>
      </c>
      <c r="I1133" t="s">
        <v>10607</v>
      </c>
      <c r="J1133" t="s">
        <v>6970</v>
      </c>
      <c r="L1133">
        <v>14</v>
      </c>
      <c r="M1133">
        <v>615</v>
      </c>
      <c r="N1133">
        <v>615</v>
      </c>
      <c r="O1133">
        <v>615</v>
      </c>
      <c r="P1133">
        <v>2.2799999999999998</v>
      </c>
      <c r="S1133" t="s">
        <v>12696</v>
      </c>
      <c r="T1133">
        <v>615</v>
      </c>
      <c r="U1133" s="17">
        <v>2.2799999999999998</v>
      </c>
      <c r="V1133" s="18">
        <v>2.2799999999999998</v>
      </c>
    </row>
    <row r="1134" spans="1:22" x14ac:dyDescent="0.2">
      <c r="A1134" s="3" t="str">
        <f>_xlfn.XLOOKUP(FIN_STUDY_GROUP_INFECTION[[#This Row],[STUDY_GROUP_FK]],'splitting ID'!C:C,'splitting ID'!A:A)</f>
        <v>LIUX_2014</v>
      </c>
      <c r="B1134" s="3" t="str">
        <f>_xlfn.XLOOKUP(FIN_STUDY_GROUP_INFECTION[[#This Row],[STUDY_GROUP_FK]],'splitting ID'!C:C,'splitting ID'!B:B)</f>
        <v>INF</v>
      </c>
      <c r="C1134" t="s">
        <v>12697</v>
      </c>
      <c r="D1134" t="s">
        <v>10835</v>
      </c>
      <c r="E1134" t="s">
        <v>5178</v>
      </c>
      <c r="F1134" t="s">
        <v>10904</v>
      </c>
      <c r="G1134" t="s">
        <v>10606</v>
      </c>
      <c r="H1134">
        <v>1</v>
      </c>
      <c r="I1134" t="s">
        <v>10607</v>
      </c>
      <c r="J1134" t="s">
        <v>6970</v>
      </c>
      <c r="L1134">
        <v>21</v>
      </c>
      <c r="M1134">
        <v>621</v>
      </c>
      <c r="N1134">
        <v>621</v>
      </c>
      <c r="O1134">
        <v>621</v>
      </c>
      <c r="S1134" t="s">
        <v>12698</v>
      </c>
      <c r="T1134">
        <v>621</v>
      </c>
      <c r="U1134" s="17">
        <v>3.38</v>
      </c>
      <c r="V1134" s="18">
        <v>3.38</v>
      </c>
    </row>
    <row r="1135" spans="1:22" x14ac:dyDescent="0.2">
      <c r="A1135" s="3" t="str">
        <f>_xlfn.XLOOKUP(FIN_STUDY_GROUP_INFECTION[[#This Row],[STUDY_GROUP_FK]],'splitting ID'!C:C,'splitting ID'!A:A)</f>
        <v>LIUX_2016</v>
      </c>
      <c r="B1135" s="3" t="str">
        <f>_xlfn.XLOOKUP(FIN_STUDY_GROUP_INFECTION[[#This Row],[STUDY_GROUP_FK]],'splitting ID'!C:C,'splitting ID'!B:B)</f>
        <v>ONE</v>
      </c>
      <c r="C1135" t="s">
        <v>11909</v>
      </c>
      <c r="D1135" t="s">
        <v>10835</v>
      </c>
      <c r="E1135" t="s">
        <v>10836</v>
      </c>
      <c r="G1135" t="s">
        <v>10512</v>
      </c>
      <c r="H1135">
        <v>1</v>
      </c>
      <c r="I1135" t="s">
        <v>10607</v>
      </c>
      <c r="J1135" t="s">
        <v>11910</v>
      </c>
      <c r="L1135">
        <v>126</v>
      </c>
      <c r="M1135">
        <v>4290</v>
      </c>
      <c r="N1135">
        <v>4290</v>
      </c>
      <c r="O1135">
        <v>4290</v>
      </c>
      <c r="P1135">
        <v>2.9</v>
      </c>
      <c r="T1135">
        <v>4290</v>
      </c>
      <c r="U1135" s="17">
        <v>2.94</v>
      </c>
      <c r="V1135" s="18">
        <v>2.94</v>
      </c>
    </row>
    <row r="1136" spans="1:22" x14ac:dyDescent="0.2">
      <c r="A1136" s="3" t="str">
        <f>_xlfn.XLOOKUP(FIN_STUDY_GROUP_INFECTION[[#This Row],[STUDY_GROUP_FK]],'splitting ID'!C:C,'splitting ID'!A:A)</f>
        <v>LIUX_2016</v>
      </c>
      <c r="B1136" s="3" t="str">
        <f>_xlfn.XLOOKUP(FIN_STUDY_GROUP_INFECTION[[#This Row],[STUDY_GROUP_FK]],'splitting ID'!C:C,'splitting ID'!B:B)</f>
        <v>ONE</v>
      </c>
      <c r="C1136" t="s">
        <v>11909</v>
      </c>
      <c r="D1136" t="s">
        <v>10839</v>
      </c>
      <c r="E1136" t="s">
        <v>10836</v>
      </c>
      <c r="G1136" t="s">
        <v>10512</v>
      </c>
      <c r="H1136">
        <v>1</v>
      </c>
      <c r="I1136" t="s">
        <v>10607</v>
      </c>
      <c r="J1136" t="s">
        <v>11911</v>
      </c>
      <c r="L1136">
        <v>123</v>
      </c>
      <c r="M1136">
        <v>4190</v>
      </c>
      <c r="N1136">
        <v>4190</v>
      </c>
      <c r="O1136">
        <v>4290</v>
      </c>
      <c r="P1136">
        <v>2.9</v>
      </c>
      <c r="T1136">
        <v>4190</v>
      </c>
      <c r="U1136" s="17">
        <v>2.94</v>
      </c>
      <c r="V1136" s="18">
        <v>2.94</v>
      </c>
    </row>
    <row r="1137" spans="1:22" x14ac:dyDescent="0.2">
      <c r="A1137" s="3" t="str">
        <f>_xlfn.XLOOKUP(FIN_STUDY_GROUP_INFECTION[[#This Row],[STUDY_GROUP_FK]],'splitting ID'!C:C,'splitting ID'!A:A)</f>
        <v>LIUX_2016</v>
      </c>
      <c r="B1137" s="3" t="str">
        <f>_xlfn.XLOOKUP(FIN_STUDY_GROUP_INFECTION[[#This Row],[STUDY_GROUP_FK]],'splitting ID'!C:C,'splitting ID'!B:B)</f>
        <v>ONE</v>
      </c>
      <c r="C1137" t="s">
        <v>11909</v>
      </c>
      <c r="D1137" t="s">
        <v>10858</v>
      </c>
      <c r="E1137" t="s">
        <v>10859</v>
      </c>
      <c r="G1137" t="s">
        <v>10512</v>
      </c>
      <c r="H1137">
        <v>1</v>
      </c>
      <c r="I1137" t="s">
        <v>10860</v>
      </c>
      <c r="J1137" t="s">
        <v>10988</v>
      </c>
      <c r="L1137">
        <v>148</v>
      </c>
      <c r="M1137">
        <v>4290</v>
      </c>
      <c r="N1137">
        <v>4290</v>
      </c>
      <c r="O1137">
        <v>4290</v>
      </c>
      <c r="P1137">
        <v>3.5</v>
      </c>
      <c r="T1137">
        <v>4290</v>
      </c>
      <c r="U1137" s="17">
        <v>3.45</v>
      </c>
      <c r="V1137" s="18">
        <v>3.45</v>
      </c>
    </row>
    <row r="1138" spans="1:22" x14ac:dyDescent="0.2">
      <c r="A1138" s="3" t="str">
        <f>_xlfn.XLOOKUP(FIN_STUDY_GROUP_INFECTION[[#This Row],[STUDY_GROUP_FK]],'splitting ID'!C:C,'splitting ID'!A:A)</f>
        <v>LIUX_2017</v>
      </c>
      <c r="B1138" s="3" t="str">
        <f>_xlfn.XLOOKUP(FIN_STUDY_GROUP_INFECTION[[#This Row],[STUDY_GROUP_FK]],'splitting ID'!C:C,'splitting ID'!B:B)</f>
        <v>ONE</v>
      </c>
      <c r="C1138" t="s">
        <v>12380</v>
      </c>
      <c r="D1138" t="s">
        <v>12321</v>
      </c>
      <c r="E1138" t="s">
        <v>10513</v>
      </c>
      <c r="G1138" t="s">
        <v>10512</v>
      </c>
      <c r="H1138">
        <v>1</v>
      </c>
      <c r="I1138" t="s">
        <v>10882</v>
      </c>
      <c r="J1138" t="s">
        <v>12381</v>
      </c>
      <c r="L1138">
        <v>109</v>
      </c>
      <c r="N1138">
        <v>486</v>
      </c>
      <c r="P1138">
        <v>22.4</v>
      </c>
      <c r="T1138">
        <v>486</v>
      </c>
      <c r="U1138" s="17">
        <v>22.43</v>
      </c>
      <c r="V1138" s="18">
        <v>22.43</v>
      </c>
    </row>
    <row r="1139" spans="1:22" x14ac:dyDescent="0.2">
      <c r="A1139" s="3" t="str">
        <f>_xlfn.XLOOKUP(FIN_STUDY_GROUP_INFECTION[[#This Row],[STUDY_GROUP_FK]],'splitting ID'!C:C,'splitting ID'!A:A)</f>
        <v>LIUX_2020</v>
      </c>
      <c r="B1139" s="3" t="str">
        <f>_xlfn.XLOOKUP(FIN_STUDY_GROUP_INFECTION[[#This Row],[STUDY_GROUP_FK]],'splitting ID'!C:C,'splitting ID'!B:B)</f>
        <v>M18</v>
      </c>
      <c r="C1139" t="s">
        <v>11927</v>
      </c>
      <c r="D1139" t="s">
        <v>10839</v>
      </c>
      <c r="E1139" t="s">
        <v>7784</v>
      </c>
      <c r="F1139" t="s">
        <v>11921</v>
      </c>
      <c r="G1139" t="s">
        <v>10512</v>
      </c>
      <c r="H1139">
        <v>1</v>
      </c>
      <c r="I1139" t="s">
        <v>5178</v>
      </c>
      <c r="J1139" t="s">
        <v>11913</v>
      </c>
      <c r="L1139">
        <v>2</v>
      </c>
      <c r="M1139">
        <v>26463</v>
      </c>
      <c r="N1139">
        <v>26463</v>
      </c>
      <c r="O1139">
        <v>26463</v>
      </c>
      <c r="P1139">
        <v>0.01</v>
      </c>
      <c r="T1139">
        <v>26463</v>
      </c>
      <c r="U1139" s="17">
        <v>0.01</v>
      </c>
      <c r="V1139" s="17">
        <v>0.01</v>
      </c>
    </row>
    <row r="1140" spans="1:22" x14ac:dyDescent="0.2">
      <c r="A1140" s="3" t="str">
        <f>_xlfn.XLOOKUP(FIN_STUDY_GROUP_INFECTION[[#This Row],[STUDY_GROUP_FK]],'splitting ID'!C:C,'splitting ID'!A:A)</f>
        <v>LIUX_2020</v>
      </c>
      <c r="B1140" s="3" t="str">
        <f>_xlfn.XLOOKUP(FIN_STUDY_GROUP_INFECTION[[#This Row],[STUDY_GROUP_FK]],'splitting ID'!C:C,'splitting ID'!B:B)</f>
        <v>M15</v>
      </c>
      <c r="C1140" t="s">
        <v>11924</v>
      </c>
      <c r="D1140" t="s">
        <v>10839</v>
      </c>
      <c r="E1140" t="s">
        <v>7784</v>
      </c>
      <c r="F1140" t="s">
        <v>11921</v>
      </c>
      <c r="G1140" t="s">
        <v>10512</v>
      </c>
      <c r="H1140">
        <v>1</v>
      </c>
      <c r="I1140" t="s">
        <v>5178</v>
      </c>
      <c r="J1140" t="s">
        <v>11913</v>
      </c>
      <c r="L1140">
        <v>4</v>
      </c>
      <c r="M1140">
        <v>21685</v>
      </c>
      <c r="N1140">
        <v>21685</v>
      </c>
      <c r="O1140">
        <v>21685</v>
      </c>
      <c r="P1140">
        <v>0.02</v>
      </c>
      <c r="T1140">
        <v>21685</v>
      </c>
      <c r="U1140" s="17">
        <v>0.02</v>
      </c>
      <c r="V1140" s="17">
        <v>0.02</v>
      </c>
    </row>
    <row r="1141" spans="1:22" x14ac:dyDescent="0.2">
      <c r="A1141" s="3" t="str">
        <f>_xlfn.XLOOKUP(FIN_STUDY_GROUP_INFECTION[[#This Row],[STUDY_GROUP_FK]],'splitting ID'!C:C,'splitting ID'!A:A)</f>
        <v>LIUX_2020</v>
      </c>
      <c r="B1141" s="3" t="str">
        <f>_xlfn.XLOOKUP(FIN_STUDY_GROUP_INFECTION[[#This Row],[STUDY_GROUP_FK]],'splitting ID'!C:C,'splitting ID'!B:B)</f>
        <v>M16</v>
      </c>
      <c r="C1141" t="s">
        <v>11925</v>
      </c>
      <c r="D1141" t="s">
        <v>10839</v>
      </c>
      <c r="E1141" t="s">
        <v>7784</v>
      </c>
      <c r="F1141" t="s">
        <v>11921</v>
      </c>
      <c r="G1141" t="s">
        <v>10512</v>
      </c>
      <c r="H1141">
        <v>1</v>
      </c>
      <c r="I1141" t="s">
        <v>5178</v>
      </c>
      <c r="J1141" t="s">
        <v>11913</v>
      </c>
      <c r="L1141">
        <v>6</v>
      </c>
      <c r="M1141">
        <v>24714</v>
      </c>
      <c r="N1141">
        <v>24714</v>
      </c>
      <c r="O1141">
        <v>24714</v>
      </c>
      <c r="P1141">
        <v>0.02</v>
      </c>
      <c r="T1141">
        <v>24714</v>
      </c>
      <c r="U1141" s="17">
        <v>0.02</v>
      </c>
      <c r="V1141" s="17">
        <v>0.02</v>
      </c>
    </row>
    <row r="1142" spans="1:22" x14ac:dyDescent="0.2">
      <c r="A1142" s="3" t="str">
        <f>_xlfn.XLOOKUP(FIN_STUDY_GROUP_INFECTION[[#This Row],[STUDY_GROUP_FK]],'splitting ID'!C:C,'splitting ID'!A:A)</f>
        <v>LIUX_2020</v>
      </c>
      <c r="B1142" s="3" t="str">
        <f>_xlfn.XLOOKUP(FIN_STUDY_GROUP_INFECTION[[#This Row],[STUDY_GROUP_FK]],'splitting ID'!C:C,'splitting ID'!B:B)</f>
        <v>F18</v>
      </c>
      <c r="C1142" t="s">
        <v>11919</v>
      </c>
      <c r="D1142" t="s">
        <v>10839</v>
      </c>
      <c r="E1142" t="s">
        <v>10836</v>
      </c>
      <c r="G1142" t="s">
        <v>10512</v>
      </c>
      <c r="H1142">
        <v>1</v>
      </c>
      <c r="I1142" t="s">
        <v>5178</v>
      </c>
      <c r="J1142" t="s">
        <v>11913</v>
      </c>
      <c r="L1142">
        <v>10</v>
      </c>
      <c r="M1142">
        <v>30998</v>
      </c>
      <c r="N1142">
        <v>30998</v>
      </c>
      <c r="O1142">
        <v>30998</v>
      </c>
      <c r="P1142">
        <v>0.03</v>
      </c>
      <c r="T1142">
        <v>30998</v>
      </c>
      <c r="U1142" s="17">
        <v>0.03</v>
      </c>
      <c r="V1142" s="17">
        <v>0.03</v>
      </c>
    </row>
    <row r="1143" spans="1:22" x14ac:dyDescent="0.2">
      <c r="A1143" s="3" t="str">
        <f>_xlfn.XLOOKUP(FIN_STUDY_GROUP_INFECTION[[#This Row],[STUDY_GROUP_FK]],'splitting ID'!C:C,'splitting ID'!A:A)</f>
        <v>LIUX_2020</v>
      </c>
      <c r="B1143" s="3" t="str">
        <f>_xlfn.XLOOKUP(FIN_STUDY_GROUP_INFECTION[[#This Row],[STUDY_GROUP_FK]],'splitting ID'!C:C,'splitting ID'!B:B)</f>
        <v>M12</v>
      </c>
      <c r="C1143" t="s">
        <v>11920</v>
      </c>
      <c r="D1143" t="s">
        <v>10839</v>
      </c>
      <c r="E1143" t="s">
        <v>7784</v>
      </c>
      <c r="F1143" t="s">
        <v>11921</v>
      </c>
      <c r="G1143" t="s">
        <v>10512</v>
      </c>
      <c r="H1143">
        <v>1</v>
      </c>
      <c r="I1143" t="s">
        <v>5178</v>
      </c>
      <c r="J1143" t="s">
        <v>11913</v>
      </c>
      <c r="L1143">
        <v>5</v>
      </c>
      <c r="M1143">
        <v>15705</v>
      </c>
      <c r="N1143">
        <v>15705</v>
      </c>
      <c r="O1143">
        <v>15705</v>
      </c>
      <c r="P1143">
        <v>0.03</v>
      </c>
      <c r="T1143">
        <v>15705</v>
      </c>
      <c r="U1143" s="17">
        <v>0.03</v>
      </c>
      <c r="V1143" s="17">
        <v>0.03</v>
      </c>
    </row>
    <row r="1144" spans="1:22" x14ac:dyDescent="0.2">
      <c r="A1144" s="3" t="str">
        <f>_xlfn.XLOOKUP(FIN_STUDY_GROUP_INFECTION[[#This Row],[STUDY_GROUP_FK]],'splitting ID'!C:C,'splitting ID'!A:A)</f>
        <v>LIUX_2020</v>
      </c>
      <c r="B1144" s="3" t="str">
        <f>_xlfn.XLOOKUP(FIN_STUDY_GROUP_INFECTION[[#This Row],[STUDY_GROUP_FK]],'splitting ID'!C:C,'splitting ID'!B:B)</f>
        <v>M13</v>
      </c>
      <c r="C1144" t="s">
        <v>11922</v>
      </c>
      <c r="D1144" t="s">
        <v>10839</v>
      </c>
      <c r="E1144" t="s">
        <v>7784</v>
      </c>
      <c r="F1144" t="s">
        <v>11921</v>
      </c>
      <c r="G1144" t="s">
        <v>10512</v>
      </c>
      <c r="H1144">
        <v>1</v>
      </c>
      <c r="I1144" t="s">
        <v>5178</v>
      </c>
      <c r="J1144" t="s">
        <v>11913</v>
      </c>
      <c r="L1144">
        <v>6</v>
      </c>
      <c r="M1144">
        <v>17776</v>
      </c>
      <c r="N1144">
        <v>17776</v>
      </c>
      <c r="O1144">
        <v>17776</v>
      </c>
      <c r="P1144">
        <v>0.03</v>
      </c>
      <c r="T1144">
        <v>17776</v>
      </c>
      <c r="U1144" s="17">
        <v>0.03</v>
      </c>
      <c r="V1144" s="17">
        <v>0.03</v>
      </c>
    </row>
    <row r="1145" spans="1:22" x14ac:dyDescent="0.2">
      <c r="A1145" s="3" t="str">
        <f>_xlfn.XLOOKUP(FIN_STUDY_GROUP_INFECTION[[#This Row],[STUDY_GROUP_FK]],'splitting ID'!C:C,'splitting ID'!A:A)</f>
        <v>LIUX_2020</v>
      </c>
      <c r="B1145" s="3" t="str">
        <f>_xlfn.XLOOKUP(FIN_STUDY_GROUP_INFECTION[[#This Row],[STUDY_GROUP_FK]],'splitting ID'!C:C,'splitting ID'!B:B)</f>
        <v>M14</v>
      </c>
      <c r="C1145" t="s">
        <v>11923</v>
      </c>
      <c r="D1145" t="s">
        <v>10839</v>
      </c>
      <c r="E1145" t="s">
        <v>7784</v>
      </c>
      <c r="F1145" t="s">
        <v>11921</v>
      </c>
      <c r="G1145" t="s">
        <v>10512</v>
      </c>
      <c r="H1145">
        <v>1</v>
      </c>
      <c r="I1145" t="s">
        <v>5178</v>
      </c>
      <c r="J1145" t="s">
        <v>11913</v>
      </c>
      <c r="L1145">
        <v>5</v>
      </c>
      <c r="M1145">
        <v>19730</v>
      </c>
      <c r="N1145">
        <v>19730</v>
      </c>
      <c r="O1145">
        <v>19730</v>
      </c>
      <c r="P1145">
        <v>0.03</v>
      </c>
      <c r="T1145">
        <v>19730</v>
      </c>
      <c r="U1145" s="17">
        <v>0.03</v>
      </c>
      <c r="V1145" s="17">
        <v>0.03</v>
      </c>
    </row>
    <row r="1146" spans="1:22" x14ac:dyDescent="0.2">
      <c r="A1146" s="3" t="str">
        <f>_xlfn.XLOOKUP(FIN_STUDY_GROUP_INFECTION[[#This Row],[STUDY_GROUP_FK]],'splitting ID'!C:C,'splitting ID'!A:A)</f>
        <v>LIUX_2020</v>
      </c>
      <c r="B1146" s="3" t="str">
        <f>_xlfn.XLOOKUP(FIN_STUDY_GROUP_INFECTION[[#This Row],[STUDY_GROUP_FK]],'splitting ID'!C:C,'splitting ID'!B:B)</f>
        <v>M17</v>
      </c>
      <c r="C1146" t="s">
        <v>11926</v>
      </c>
      <c r="D1146" t="s">
        <v>10839</v>
      </c>
      <c r="E1146" t="s">
        <v>7784</v>
      </c>
      <c r="F1146" t="s">
        <v>11921</v>
      </c>
      <c r="G1146" t="s">
        <v>10512</v>
      </c>
      <c r="H1146">
        <v>1</v>
      </c>
      <c r="I1146" t="s">
        <v>5178</v>
      </c>
      <c r="J1146" t="s">
        <v>11913</v>
      </c>
      <c r="L1146">
        <v>8</v>
      </c>
      <c r="M1146">
        <v>25548</v>
      </c>
      <c r="N1146">
        <v>25548</v>
      </c>
      <c r="O1146">
        <v>25548</v>
      </c>
      <c r="P1146">
        <v>0.03</v>
      </c>
      <c r="T1146">
        <v>25548</v>
      </c>
      <c r="U1146" s="17">
        <v>0.03</v>
      </c>
      <c r="V1146" s="17">
        <v>0.03</v>
      </c>
    </row>
    <row r="1147" spans="1:22" x14ac:dyDescent="0.2">
      <c r="A1147" s="3" t="str">
        <f>_xlfn.XLOOKUP(FIN_STUDY_GROUP_INFECTION[[#This Row],[STUDY_GROUP_FK]],'splitting ID'!C:C,'splitting ID'!A:A)</f>
        <v>LIUX_2020</v>
      </c>
      <c r="B1147" s="3" t="str">
        <f>_xlfn.XLOOKUP(FIN_STUDY_GROUP_INFECTION[[#This Row],[STUDY_GROUP_FK]],'splitting ID'!C:C,'splitting ID'!B:B)</f>
        <v>F13</v>
      </c>
      <c r="C1147" t="s">
        <v>11914</v>
      </c>
      <c r="D1147" t="s">
        <v>10839</v>
      </c>
      <c r="E1147" t="s">
        <v>10836</v>
      </c>
      <c r="G1147" t="s">
        <v>10512</v>
      </c>
      <c r="H1147">
        <v>1</v>
      </c>
      <c r="I1147" t="s">
        <v>5178</v>
      </c>
      <c r="J1147" t="s">
        <v>11913</v>
      </c>
      <c r="L1147">
        <v>13</v>
      </c>
      <c r="M1147">
        <v>22418</v>
      </c>
      <c r="N1147">
        <v>22418</v>
      </c>
      <c r="O1147">
        <v>22418</v>
      </c>
      <c r="P1147">
        <v>0.06</v>
      </c>
      <c r="T1147">
        <v>22418</v>
      </c>
      <c r="U1147" s="17">
        <v>0.06</v>
      </c>
      <c r="V1147" s="17">
        <v>0.06</v>
      </c>
    </row>
    <row r="1148" spans="1:22" x14ac:dyDescent="0.2">
      <c r="A1148" s="3" t="str">
        <f>_xlfn.XLOOKUP(FIN_STUDY_GROUP_INFECTION[[#This Row],[STUDY_GROUP_FK]],'splitting ID'!C:C,'splitting ID'!A:A)</f>
        <v>LIUX_2020</v>
      </c>
      <c r="B1148" s="3" t="str">
        <f>_xlfn.XLOOKUP(FIN_STUDY_GROUP_INFECTION[[#This Row],[STUDY_GROUP_FK]],'splitting ID'!C:C,'splitting ID'!B:B)</f>
        <v>F14</v>
      </c>
      <c r="C1148" t="s">
        <v>11915</v>
      </c>
      <c r="D1148" t="s">
        <v>10839</v>
      </c>
      <c r="E1148" t="s">
        <v>10836</v>
      </c>
      <c r="G1148" t="s">
        <v>10512</v>
      </c>
      <c r="H1148">
        <v>1</v>
      </c>
      <c r="I1148" t="s">
        <v>5178</v>
      </c>
      <c r="J1148" t="s">
        <v>11913</v>
      </c>
      <c r="L1148">
        <v>18</v>
      </c>
      <c r="M1148">
        <v>24629</v>
      </c>
      <c r="N1148">
        <v>24629</v>
      </c>
      <c r="O1148">
        <v>24629</v>
      </c>
      <c r="P1148">
        <v>7.0000000000000007E-2</v>
      </c>
      <c r="T1148">
        <v>24629</v>
      </c>
      <c r="U1148" s="17">
        <v>7.0000000000000007E-2</v>
      </c>
      <c r="V1148" s="17">
        <v>7.0000000000000007E-2</v>
      </c>
    </row>
    <row r="1149" spans="1:22" x14ac:dyDescent="0.2">
      <c r="A1149" s="3" t="str">
        <f>_xlfn.XLOOKUP(FIN_STUDY_GROUP_INFECTION[[#This Row],[STUDY_GROUP_FK]],'splitting ID'!C:C,'splitting ID'!A:A)</f>
        <v>LIUX_2020</v>
      </c>
      <c r="B1149" s="3" t="str">
        <f>_xlfn.XLOOKUP(FIN_STUDY_GROUP_INFECTION[[#This Row],[STUDY_GROUP_FK]],'splitting ID'!C:C,'splitting ID'!B:B)</f>
        <v>F16</v>
      </c>
      <c r="C1149" t="s">
        <v>11917</v>
      </c>
      <c r="D1149" t="s">
        <v>10839</v>
      </c>
      <c r="E1149" t="s">
        <v>10836</v>
      </c>
      <c r="G1149" t="s">
        <v>10512</v>
      </c>
      <c r="H1149">
        <v>1</v>
      </c>
      <c r="I1149" t="s">
        <v>5178</v>
      </c>
      <c r="J1149" t="s">
        <v>11913</v>
      </c>
      <c r="L1149">
        <v>22</v>
      </c>
      <c r="M1149">
        <v>30727</v>
      </c>
      <c r="N1149">
        <v>30727</v>
      </c>
      <c r="O1149">
        <v>30727</v>
      </c>
      <c r="P1149">
        <v>7.0000000000000007E-2</v>
      </c>
      <c r="T1149">
        <v>30727</v>
      </c>
      <c r="U1149" s="17">
        <v>7.0000000000000007E-2</v>
      </c>
      <c r="V1149" s="17">
        <v>7.0000000000000007E-2</v>
      </c>
    </row>
    <row r="1150" spans="1:22" x14ac:dyDescent="0.2">
      <c r="A1150" s="3" t="str">
        <f>_xlfn.XLOOKUP(FIN_STUDY_GROUP_INFECTION[[#This Row],[STUDY_GROUP_FK]],'splitting ID'!C:C,'splitting ID'!A:A)</f>
        <v>LIUX_2020</v>
      </c>
      <c r="B1150" s="3" t="str">
        <f>_xlfn.XLOOKUP(FIN_STUDY_GROUP_INFECTION[[#This Row],[STUDY_GROUP_FK]],'splitting ID'!C:C,'splitting ID'!B:B)</f>
        <v>F12</v>
      </c>
      <c r="C1150" t="s">
        <v>11912</v>
      </c>
      <c r="D1150" t="s">
        <v>10839</v>
      </c>
      <c r="E1150" t="s">
        <v>10836</v>
      </c>
      <c r="G1150" t="s">
        <v>10512</v>
      </c>
      <c r="H1150">
        <v>1</v>
      </c>
      <c r="I1150" t="s">
        <v>5178</v>
      </c>
      <c r="J1150" t="s">
        <v>11913</v>
      </c>
      <c r="L1150">
        <v>17</v>
      </c>
      <c r="M1150">
        <v>20060</v>
      </c>
      <c r="N1150">
        <v>20060</v>
      </c>
      <c r="O1150">
        <v>20060</v>
      </c>
      <c r="P1150">
        <v>0.08</v>
      </c>
      <c r="T1150">
        <v>20060</v>
      </c>
      <c r="U1150" s="17">
        <v>0.08</v>
      </c>
      <c r="V1150" s="17">
        <v>0.08</v>
      </c>
    </row>
    <row r="1151" spans="1:22" x14ac:dyDescent="0.2">
      <c r="A1151" s="3" t="str">
        <f>_xlfn.XLOOKUP(FIN_STUDY_GROUP_INFECTION[[#This Row],[STUDY_GROUP_FK]],'splitting ID'!C:C,'splitting ID'!A:A)</f>
        <v>LIUX_2020</v>
      </c>
      <c r="B1151" s="3" t="str">
        <f>_xlfn.XLOOKUP(FIN_STUDY_GROUP_INFECTION[[#This Row],[STUDY_GROUP_FK]],'splitting ID'!C:C,'splitting ID'!B:B)</f>
        <v>F15</v>
      </c>
      <c r="C1151" t="s">
        <v>11916</v>
      </c>
      <c r="D1151" t="s">
        <v>10839</v>
      </c>
      <c r="E1151" t="s">
        <v>10836</v>
      </c>
      <c r="G1151" t="s">
        <v>10512</v>
      </c>
      <c r="H1151">
        <v>1</v>
      </c>
      <c r="I1151" t="s">
        <v>5178</v>
      </c>
      <c r="J1151" t="s">
        <v>11913</v>
      </c>
      <c r="L1151">
        <v>22</v>
      </c>
      <c r="M1151">
        <v>26945</v>
      </c>
      <c r="N1151">
        <v>26945</v>
      </c>
      <c r="O1151">
        <v>26945</v>
      </c>
      <c r="P1151">
        <v>0.08</v>
      </c>
      <c r="T1151">
        <v>26945</v>
      </c>
      <c r="U1151" s="17">
        <v>0.08</v>
      </c>
      <c r="V1151" s="17">
        <v>0.08</v>
      </c>
    </row>
    <row r="1152" spans="1:22" x14ac:dyDescent="0.2">
      <c r="A1152" s="3" t="str">
        <f>_xlfn.XLOOKUP(FIN_STUDY_GROUP_INFECTION[[#This Row],[STUDY_GROUP_FK]],'splitting ID'!C:C,'splitting ID'!A:A)</f>
        <v>LIUX_2020</v>
      </c>
      <c r="B1152" s="3" t="str">
        <f>_xlfn.XLOOKUP(FIN_STUDY_GROUP_INFECTION[[#This Row],[STUDY_GROUP_FK]],'splitting ID'!C:C,'splitting ID'!B:B)</f>
        <v>F17</v>
      </c>
      <c r="C1152" t="s">
        <v>11918</v>
      </c>
      <c r="D1152" t="s">
        <v>10839</v>
      </c>
      <c r="E1152" t="s">
        <v>10836</v>
      </c>
      <c r="G1152" t="s">
        <v>10512</v>
      </c>
      <c r="H1152">
        <v>1</v>
      </c>
      <c r="I1152" t="s">
        <v>5178</v>
      </c>
      <c r="J1152" t="s">
        <v>11913</v>
      </c>
      <c r="L1152">
        <v>24</v>
      </c>
      <c r="M1152">
        <v>31034</v>
      </c>
      <c r="N1152">
        <v>31034</v>
      </c>
      <c r="O1152">
        <v>31034</v>
      </c>
      <c r="P1152">
        <v>0.08</v>
      </c>
      <c r="T1152">
        <v>31034</v>
      </c>
      <c r="U1152" s="17">
        <v>0.08</v>
      </c>
      <c r="V1152" s="17">
        <v>0.08</v>
      </c>
    </row>
    <row r="1153" spans="1:22" x14ac:dyDescent="0.2">
      <c r="A1153" s="3" t="str">
        <f>_xlfn.XLOOKUP(FIN_STUDY_GROUP_INFECTION[[#This Row],[STUDY_GROUP_FK]],'splitting ID'!C:C,'splitting ID'!A:A)</f>
        <v>LIUX_2020</v>
      </c>
      <c r="B1153" s="3" t="str">
        <f>_xlfn.XLOOKUP(FIN_STUDY_GROUP_INFECTION[[#This Row],[STUDY_GROUP_FK]],'splitting ID'!C:C,'splitting ID'!B:B)</f>
        <v>M18</v>
      </c>
      <c r="C1153" t="s">
        <v>11927</v>
      </c>
      <c r="D1153" t="s">
        <v>10835</v>
      </c>
      <c r="E1153" t="s">
        <v>7784</v>
      </c>
      <c r="F1153" t="s">
        <v>11921</v>
      </c>
      <c r="G1153" t="s">
        <v>10512</v>
      </c>
      <c r="H1153">
        <v>1</v>
      </c>
      <c r="I1153" t="s">
        <v>5178</v>
      </c>
      <c r="J1153" t="s">
        <v>11913</v>
      </c>
      <c r="L1153">
        <v>166</v>
      </c>
      <c r="M1153">
        <v>26463</v>
      </c>
      <c r="N1153">
        <v>26463</v>
      </c>
      <c r="O1153">
        <v>26463</v>
      </c>
      <c r="P1153">
        <v>0.63</v>
      </c>
      <c r="T1153">
        <v>26463</v>
      </c>
      <c r="U1153" s="17">
        <v>0.63</v>
      </c>
      <c r="V1153" s="18">
        <v>0.63</v>
      </c>
    </row>
    <row r="1154" spans="1:22" x14ac:dyDescent="0.2">
      <c r="A1154" s="3" t="str">
        <f>_xlfn.XLOOKUP(FIN_STUDY_GROUP_INFECTION[[#This Row],[STUDY_GROUP_FK]],'splitting ID'!C:C,'splitting ID'!A:A)</f>
        <v>LIUX_2020</v>
      </c>
      <c r="B1154" s="3" t="str">
        <f>_xlfn.XLOOKUP(FIN_STUDY_GROUP_INFECTION[[#This Row],[STUDY_GROUP_FK]],'splitting ID'!C:C,'splitting ID'!B:B)</f>
        <v>M14</v>
      </c>
      <c r="C1154" t="s">
        <v>11923</v>
      </c>
      <c r="D1154" t="s">
        <v>10835</v>
      </c>
      <c r="E1154" t="s">
        <v>7784</v>
      </c>
      <c r="F1154" t="s">
        <v>11921</v>
      </c>
      <c r="G1154" t="s">
        <v>10512</v>
      </c>
      <c r="H1154">
        <v>1</v>
      </c>
      <c r="I1154" t="s">
        <v>5178</v>
      </c>
      <c r="J1154" t="s">
        <v>11913</v>
      </c>
      <c r="L1154">
        <v>132</v>
      </c>
      <c r="M1154">
        <v>19730</v>
      </c>
      <c r="N1154">
        <v>19730</v>
      </c>
      <c r="O1154">
        <v>19730</v>
      </c>
      <c r="P1154">
        <v>0.67</v>
      </c>
      <c r="T1154">
        <v>19730</v>
      </c>
      <c r="U1154" s="17">
        <v>0.67</v>
      </c>
      <c r="V1154" s="18">
        <v>0.67</v>
      </c>
    </row>
    <row r="1155" spans="1:22" x14ac:dyDescent="0.2">
      <c r="A1155" s="3" t="str">
        <f>_xlfn.XLOOKUP(FIN_STUDY_GROUP_INFECTION[[#This Row],[STUDY_GROUP_FK]],'splitting ID'!C:C,'splitting ID'!A:A)</f>
        <v>LIUX_2020</v>
      </c>
      <c r="B1155" s="3" t="str">
        <f>_xlfn.XLOOKUP(FIN_STUDY_GROUP_INFECTION[[#This Row],[STUDY_GROUP_FK]],'splitting ID'!C:C,'splitting ID'!B:B)</f>
        <v>M17</v>
      </c>
      <c r="C1155" t="s">
        <v>11926</v>
      </c>
      <c r="D1155" t="s">
        <v>10835</v>
      </c>
      <c r="E1155" t="s">
        <v>7784</v>
      </c>
      <c r="F1155" t="s">
        <v>11921</v>
      </c>
      <c r="G1155" t="s">
        <v>10512</v>
      </c>
      <c r="H1155">
        <v>1</v>
      </c>
      <c r="I1155" t="s">
        <v>5178</v>
      </c>
      <c r="J1155" t="s">
        <v>11913</v>
      </c>
      <c r="L1155">
        <v>216</v>
      </c>
      <c r="M1155">
        <v>25548</v>
      </c>
      <c r="N1155">
        <v>25548</v>
      </c>
      <c r="O1155">
        <v>25548</v>
      </c>
      <c r="P1155">
        <v>0.85</v>
      </c>
      <c r="T1155">
        <v>25548</v>
      </c>
      <c r="U1155" s="17">
        <v>0.85</v>
      </c>
      <c r="V1155" s="18">
        <v>0.85</v>
      </c>
    </row>
    <row r="1156" spans="1:22" x14ac:dyDescent="0.2">
      <c r="A1156" s="3" t="str">
        <f>_xlfn.XLOOKUP(FIN_STUDY_GROUP_INFECTION[[#This Row],[STUDY_GROUP_FK]],'splitting ID'!C:C,'splitting ID'!A:A)</f>
        <v>LIUX_2020</v>
      </c>
      <c r="B1156" s="3" t="str">
        <f>_xlfn.XLOOKUP(FIN_STUDY_GROUP_INFECTION[[#This Row],[STUDY_GROUP_FK]],'splitting ID'!C:C,'splitting ID'!B:B)</f>
        <v>M16</v>
      </c>
      <c r="C1156" t="s">
        <v>11925</v>
      </c>
      <c r="D1156" t="s">
        <v>10835</v>
      </c>
      <c r="E1156" t="s">
        <v>7784</v>
      </c>
      <c r="F1156" t="s">
        <v>11921</v>
      </c>
      <c r="G1156" t="s">
        <v>10512</v>
      </c>
      <c r="H1156">
        <v>1</v>
      </c>
      <c r="I1156" t="s">
        <v>5178</v>
      </c>
      <c r="J1156" t="s">
        <v>11913</v>
      </c>
      <c r="L1156">
        <v>256</v>
      </c>
      <c r="M1156">
        <v>24714</v>
      </c>
      <c r="N1156">
        <v>24714</v>
      </c>
      <c r="O1156">
        <v>24714</v>
      </c>
      <c r="P1156">
        <v>1.04</v>
      </c>
      <c r="T1156">
        <v>24714</v>
      </c>
      <c r="U1156" s="17">
        <v>1.04</v>
      </c>
      <c r="V1156" s="18">
        <v>1.04</v>
      </c>
    </row>
    <row r="1157" spans="1:22" x14ac:dyDescent="0.2">
      <c r="A1157" s="3" t="str">
        <f>_xlfn.XLOOKUP(FIN_STUDY_GROUP_INFECTION[[#This Row],[STUDY_GROUP_FK]],'splitting ID'!C:C,'splitting ID'!A:A)</f>
        <v>LIUX_2020</v>
      </c>
      <c r="B1157" s="3" t="str">
        <f>_xlfn.XLOOKUP(FIN_STUDY_GROUP_INFECTION[[#This Row],[STUDY_GROUP_FK]],'splitting ID'!C:C,'splitting ID'!B:B)</f>
        <v>M15</v>
      </c>
      <c r="C1157" t="s">
        <v>11924</v>
      </c>
      <c r="D1157" t="s">
        <v>10835</v>
      </c>
      <c r="E1157" t="s">
        <v>7784</v>
      </c>
      <c r="F1157" t="s">
        <v>11921</v>
      </c>
      <c r="G1157" t="s">
        <v>10512</v>
      </c>
      <c r="H1157">
        <v>1</v>
      </c>
      <c r="I1157" t="s">
        <v>5178</v>
      </c>
      <c r="J1157" t="s">
        <v>11913</v>
      </c>
      <c r="L1157">
        <v>229</v>
      </c>
      <c r="M1157">
        <v>21685</v>
      </c>
      <c r="N1157">
        <v>21685</v>
      </c>
      <c r="O1157">
        <v>21685</v>
      </c>
      <c r="P1157">
        <v>1.06</v>
      </c>
      <c r="T1157">
        <v>21685</v>
      </c>
      <c r="U1157" s="17">
        <v>1.06</v>
      </c>
      <c r="V1157" s="18">
        <v>1.06</v>
      </c>
    </row>
    <row r="1158" spans="1:22" x14ac:dyDescent="0.2">
      <c r="A1158" s="3" t="str">
        <f>_xlfn.XLOOKUP(FIN_STUDY_GROUP_INFECTION[[#This Row],[STUDY_GROUP_FK]],'splitting ID'!C:C,'splitting ID'!A:A)</f>
        <v>LIUX_2020</v>
      </c>
      <c r="B1158" s="3" t="str">
        <f>_xlfn.XLOOKUP(FIN_STUDY_GROUP_INFECTION[[#This Row],[STUDY_GROUP_FK]],'splitting ID'!C:C,'splitting ID'!B:B)</f>
        <v>M13</v>
      </c>
      <c r="C1158" t="s">
        <v>11922</v>
      </c>
      <c r="D1158" t="s">
        <v>10835</v>
      </c>
      <c r="E1158" t="s">
        <v>7784</v>
      </c>
      <c r="F1158" t="s">
        <v>11921</v>
      </c>
      <c r="G1158" t="s">
        <v>10512</v>
      </c>
      <c r="H1158">
        <v>1</v>
      </c>
      <c r="I1158" t="s">
        <v>5178</v>
      </c>
      <c r="J1158" t="s">
        <v>11913</v>
      </c>
      <c r="L1158">
        <v>191</v>
      </c>
      <c r="M1158">
        <v>17776</v>
      </c>
      <c r="N1158">
        <v>17776</v>
      </c>
      <c r="O1158">
        <v>17776</v>
      </c>
      <c r="P1158">
        <v>1.07</v>
      </c>
      <c r="T1158">
        <v>17776</v>
      </c>
      <c r="U1158" s="17">
        <v>1.07</v>
      </c>
      <c r="V1158" s="18">
        <v>1.07</v>
      </c>
    </row>
    <row r="1159" spans="1:22" x14ac:dyDescent="0.2">
      <c r="A1159" s="3" t="str">
        <f>_xlfn.XLOOKUP(FIN_STUDY_GROUP_INFECTION[[#This Row],[STUDY_GROUP_FK]],'splitting ID'!C:C,'splitting ID'!A:A)</f>
        <v>LIUX_2020</v>
      </c>
      <c r="B1159" s="3" t="str">
        <f>_xlfn.XLOOKUP(FIN_STUDY_GROUP_INFECTION[[#This Row],[STUDY_GROUP_FK]],'splitting ID'!C:C,'splitting ID'!B:B)</f>
        <v>F18</v>
      </c>
      <c r="C1159" t="s">
        <v>11919</v>
      </c>
      <c r="D1159" t="s">
        <v>10835</v>
      </c>
      <c r="E1159" t="s">
        <v>10836</v>
      </c>
      <c r="G1159" t="s">
        <v>10512</v>
      </c>
      <c r="H1159">
        <v>1</v>
      </c>
      <c r="I1159" t="s">
        <v>5178</v>
      </c>
      <c r="J1159" t="s">
        <v>11913</v>
      </c>
      <c r="L1159">
        <v>339</v>
      </c>
      <c r="M1159">
        <v>30998</v>
      </c>
      <c r="N1159">
        <v>30998</v>
      </c>
      <c r="O1159">
        <v>30998</v>
      </c>
      <c r="P1159">
        <v>1.0900000000000001</v>
      </c>
      <c r="T1159">
        <v>30998</v>
      </c>
      <c r="U1159" s="17">
        <v>1.0900000000000001</v>
      </c>
      <c r="V1159" s="18">
        <v>1.0900000000000001</v>
      </c>
    </row>
    <row r="1160" spans="1:22" x14ac:dyDescent="0.2">
      <c r="A1160" s="3" t="str">
        <f>_xlfn.XLOOKUP(FIN_STUDY_GROUP_INFECTION[[#This Row],[STUDY_GROUP_FK]],'splitting ID'!C:C,'splitting ID'!A:A)</f>
        <v>LIUX_2020</v>
      </c>
      <c r="B1160" s="3" t="str">
        <f>_xlfn.XLOOKUP(FIN_STUDY_GROUP_INFECTION[[#This Row],[STUDY_GROUP_FK]],'splitting ID'!C:C,'splitting ID'!B:B)</f>
        <v>F17</v>
      </c>
      <c r="C1160" t="s">
        <v>11918</v>
      </c>
      <c r="D1160" t="s">
        <v>10835</v>
      </c>
      <c r="E1160" t="s">
        <v>10836</v>
      </c>
      <c r="G1160" t="s">
        <v>10512</v>
      </c>
      <c r="H1160">
        <v>1</v>
      </c>
      <c r="I1160" t="s">
        <v>5178</v>
      </c>
      <c r="J1160" t="s">
        <v>11913</v>
      </c>
      <c r="L1160">
        <v>405</v>
      </c>
      <c r="M1160">
        <v>31034</v>
      </c>
      <c r="N1160">
        <v>31034</v>
      </c>
      <c r="O1160">
        <v>31034</v>
      </c>
      <c r="P1160">
        <v>1.31</v>
      </c>
      <c r="T1160">
        <v>31034</v>
      </c>
      <c r="U1160" s="17">
        <v>1.31</v>
      </c>
      <c r="V1160" s="18">
        <v>1.31</v>
      </c>
    </row>
    <row r="1161" spans="1:22" x14ac:dyDescent="0.2">
      <c r="A1161" s="3" t="str">
        <f>_xlfn.XLOOKUP(FIN_STUDY_GROUP_INFECTION[[#This Row],[STUDY_GROUP_FK]],'splitting ID'!C:C,'splitting ID'!A:A)</f>
        <v>LIUX_2020</v>
      </c>
      <c r="B1161" s="3" t="str">
        <f>_xlfn.XLOOKUP(FIN_STUDY_GROUP_INFECTION[[#This Row],[STUDY_GROUP_FK]],'splitting ID'!C:C,'splitting ID'!B:B)</f>
        <v>F15</v>
      </c>
      <c r="C1161" t="s">
        <v>11916</v>
      </c>
      <c r="D1161" t="s">
        <v>10835</v>
      </c>
      <c r="E1161" t="s">
        <v>10836</v>
      </c>
      <c r="G1161" t="s">
        <v>10512</v>
      </c>
      <c r="H1161">
        <v>1</v>
      </c>
      <c r="I1161" t="s">
        <v>5178</v>
      </c>
      <c r="J1161" t="s">
        <v>11913</v>
      </c>
      <c r="L1161">
        <v>415</v>
      </c>
      <c r="M1161">
        <v>26945</v>
      </c>
      <c r="N1161">
        <v>26945</v>
      </c>
      <c r="O1161">
        <v>26945</v>
      </c>
      <c r="P1161">
        <v>1.54</v>
      </c>
      <c r="T1161">
        <v>26945</v>
      </c>
      <c r="U1161" s="17">
        <v>1.54</v>
      </c>
      <c r="V1161" s="18">
        <v>1.54</v>
      </c>
    </row>
    <row r="1162" spans="1:22" x14ac:dyDescent="0.2">
      <c r="A1162" s="3" t="str">
        <f>_xlfn.XLOOKUP(FIN_STUDY_GROUP_INFECTION[[#This Row],[STUDY_GROUP_FK]],'splitting ID'!C:C,'splitting ID'!A:A)</f>
        <v>LIUX_2020</v>
      </c>
      <c r="B1162" s="3" t="str">
        <f>_xlfn.XLOOKUP(FIN_STUDY_GROUP_INFECTION[[#This Row],[STUDY_GROUP_FK]],'splitting ID'!C:C,'splitting ID'!B:B)</f>
        <v>F16</v>
      </c>
      <c r="C1162" t="s">
        <v>11917</v>
      </c>
      <c r="D1162" t="s">
        <v>10835</v>
      </c>
      <c r="E1162" t="s">
        <v>10836</v>
      </c>
      <c r="G1162" t="s">
        <v>10512</v>
      </c>
      <c r="H1162">
        <v>1</v>
      </c>
      <c r="I1162" t="s">
        <v>5178</v>
      </c>
      <c r="J1162" t="s">
        <v>11913</v>
      </c>
      <c r="L1162">
        <v>492</v>
      </c>
      <c r="M1162">
        <v>30727</v>
      </c>
      <c r="N1162">
        <v>30727</v>
      </c>
      <c r="O1162">
        <v>30727</v>
      </c>
      <c r="P1162">
        <v>1.6</v>
      </c>
      <c r="T1162">
        <v>30727</v>
      </c>
      <c r="U1162" s="17">
        <v>1.6</v>
      </c>
      <c r="V1162" s="18">
        <v>1.6</v>
      </c>
    </row>
    <row r="1163" spans="1:22" x14ac:dyDescent="0.2">
      <c r="A1163" s="3" t="str">
        <f>_xlfn.XLOOKUP(FIN_STUDY_GROUP_INFECTION[[#This Row],[STUDY_GROUP_FK]],'splitting ID'!C:C,'splitting ID'!A:A)</f>
        <v>LIUX_2020</v>
      </c>
      <c r="B1163" s="3" t="str">
        <f>_xlfn.XLOOKUP(FIN_STUDY_GROUP_INFECTION[[#This Row],[STUDY_GROUP_FK]],'splitting ID'!C:C,'splitting ID'!B:B)</f>
        <v>M12</v>
      </c>
      <c r="C1163" t="s">
        <v>11920</v>
      </c>
      <c r="D1163" t="s">
        <v>10835</v>
      </c>
      <c r="E1163" t="s">
        <v>7784</v>
      </c>
      <c r="F1163" t="s">
        <v>11921</v>
      </c>
      <c r="G1163" t="s">
        <v>10512</v>
      </c>
      <c r="H1163">
        <v>1</v>
      </c>
      <c r="I1163" t="s">
        <v>5178</v>
      </c>
      <c r="J1163" t="s">
        <v>11913</v>
      </c>
      <c r="L1163">
        <v>257</v>
      </c>
      <c r="M1163">
        <v>15705</v>
      </c>
      <c r="N1163">
        <v>15705</v>
      </c>
      <c r="O1163">
        <v>15705</v>
      </c>
      <c r="P1163">
        <v>1.64</v>
      </c>
      <c r="T1163">
        <v>15705</v>
      </c>
      <c r="U1163" s="17">
        <v>1.64</v>
      </c>
      <c r="V1163" s="18">
        <v>1.64</v>
      </c>
    </row>
    <row r="1164" spans="1:22" x14ac:dyDescent="0.2">
      <c r="A1164" s="3" t="str">
        <f>_xlfn.XLOOKUP(FIN_STUDY_GROUP_INFECTION[[#This Row],[STUDY_GROUP_FK]],'splitting ID'!C:C,'splitting ID'!A:A)</f>
        <v>LIUX_2020</v>
      </c>
      <c r="B1164" s="3" t="str">
        <f>_xlfn.XLOOKUP(FIN_STUDY_GROUP_INFECTION[[#This Row],[STUDY_GROUP_FK]],'splitting ID'!C:C,'splitting ID'!B:B)</f>
        <v>F13</v>
      </c>
      <c r="C1164" t="s">
        <v>11914</v>
      </c>
      <c r="D1164" t="s">
        <v>10835</v>
      </c>
      <c r="E1164" t="s">
        <v>10836</v>
      </c>
      <c r="G1164" t="s">
        <v>10512</v>
      </c>
      <c r="H1164">
        <v>1</v>
      </c>
      <c r="I1164" t="s">
        <v>5178</v>
      </c>
      <c r="J1164" t="s">
        <v>11913</v>
      </c>
      <c r="L1164">
        <v>811</v>
      </c>
      <c r="M1164">
        <v>22418</v>
      </c>
      <c r="N1164">
        <v>22418</v>
      </c>
      <c r="O1164">
        <v>22418</v>
      </c>
      <c r="P1164">
        <v>3.62</v>
      </c>
      <c r="T1164">
        <v>22418</v>
      </c>
      <c r="U1164" s="17">
        <v>3.62</v>
      </c>
      <c r="V1164" s="18">
        <v>3.62</v>
      </c>
    </row>
    <row r="1165" spans="1:22" x14ac:dyDescent="0.2">
      <c r="A1165" s="3" t="str">
        <f>_xlfn.XLOOKUP(FIN_STUDY_GROUP_INFECTION[[#This Row],[STUDY_GROUP_FK]],'splitting ID'!C:C,'splitting ID'!A:A)</f>
        <v>LIUX_2020</v>
      </c>
      <c r="B1165" s="3" t="str">
        <f>_xlfn.XLOOKUP(FIN_STUDY_GROUP_INFECTION[[#This Row],[STUDY_GROUP_FK]],'splitting ID'!C:C,'splitting ID'!B:B)</f>
        <v>F14</v>
      </c>
      <c r="C1165" t="s">
        <v>11915</v>
      </c>
      <c r="D1165" t="s">
        <v>10835</v>
      </c>
      <c r="E1165" t="s">
        <v>10836</v>
      </c>
      <c r="G1165" t="s">
        <v>10512</v>
      </c>
      <c r="H1165">
        <v>1</v>
      </c>
      <c r="I1165" t="s">
        <v>5178</v>
      </c>
      <c r="J1165" t="s">
        <v>11913</v>
      </c>
      <c r="L1165">
        <v>947</v>
      </c>
      <c r="M1165">
        <v>24629</v>
      </c>
      <c r="N1165">
        <v>24629</v>
      </c>
      <c r="O1165">
        <v>24629</v>
      </c>
      <c r="P1165">
        <v>3.85</v>
      </c>
      <c r="T1165">
        <v>24629</v>
      </c>
      <c r="U1165" s="17">
        <v>3.85</v>
      </c>
      <c r="V1165" s="18">
        <v>3.85</v>
      </c>
    </row>
    <row r="1166" spans="1:22" x14ac:dyDescent="0.2">
      <c r="A1166" s="3" t="str">
        <f>_xlfn.XLOOKUP(FIN_STUDY_GROUP_INFECTION[[#This Row],[STUDY_GROUP_FK]],'splitting ID'!C:C,'splitting ID'!A:A)</f>
        <v>LIUX_2020</v>
      </c>
      <c r="B1166" s="3" t="str">
        <f>_xlfn.XLOOKUP(FIN_STUDY_GROUP_INFECTION[[#This Row],[STUDY_GROUP_FK]],'splitting ID'!C:C,'splitting ID'!B:B)</f>
        <v>F12</v>
      </c>
      <c r="C1166" t="s">
        <v>11912</v>
      </c>
      <c r="D1166" t="s">
        <v>10835</v>
      </c>
      <c r="E1166" t="s">
        <v>10836</v>
      </c>
      <c r="G1166" t="s">
        <v>10512</v>
      </c>
      <c r="H1166">
        <v>1</v>
      </c>
      <c r="I1166" t="s">
        <v>5178</v>
      </c>
      <c r="J1166" t="s">
        <v>11913</v>
      </c>
      <c r="L1166">
        <v>1013</v>
      </c>
      <c r="M1166">
        <v>20060</v>
      </c>
      <c r="N1166">
        <v>20060</v>
      </c>
      <c r="O1166">
        <v>20060</v>
      </c>
      <c r="P1166">
        <v>5.05</v>
      </c>
      <c r="T1166">
        <v>20060</v>
      </c>
      <c r="U1166" s="17">
        <v>5.05</v>
      </c>
      <c r="V1166" s="18">
        <v>5.05</v>
      </c>
    </row>
    <row r="1167" spans="1:22" x14ac:dyDescent="0.2">
      <c r="A1167" s="3" t="str">
        <f>_xlfn.XLOOKUP(FIN_STUDY_GROUP_INFECTION[[#This Row],[STUDY_GROUP_FK]],'splitting ID'!C:C,'splitting ID'!A:A)</f>
        <v>LIUX_2022a</v>
      </c>
      <c r="B1167" s="3" t="str">
        <f>_xlfn.XLOOKUP(FIN_STUDY_GROUP_INFECTION[[#This Row],[STUDY_GROUP_FK]],'splitting ID'!C:C,'splitting ID'!B:B)</f>
        <v>ONE</v>
      </c>
      <c r="C1167" t="s">
        <v>10536</v>
      </c>
      <c r="D1167" t="s">
        <v>10839</v>
      </c>
      <c r="E1167" t="s">
        <v>10859</v>
      </c>
      <c r="G1167" t="s">
        <v>10512</v>
      </c>
      <c r="H1167">
        <v>1</v>
      </c>
      <c r="I1167" t="s">
        <v>5178</v>
      </c>
      <c r="J1167" t="s">
        <v>11126</v>
      </c>
      <c r="L1167">
        <v>249</v>
      </c>
      <c r="N1167">
        <v>439372</v>
      </c>
      <c r="O1167">
        <v>439372</v>
      </c>
      <c r="P1167">
        <v>0.06</v>
      </c>
      <c r="Q1167">
        <v>0.05</v>
      </c>
      <c r="R1167">
        <v>0.06</v>
      </c>
      <c r="T1167">
        <v>439372</v>
      </c>
      <c r="U1167" s="17">
        <v>5.6671794999999997E-2</v>
      </c>
      <c r="V1167" s="17">
        <v>0.06</v>
      </c>
    </row>
    <row r="1168" spans="1:22" x14ac:dyDescent="0.2">
      <c r="A1168" s="3" t="str">
        <f>_xlfn.XLOOKUP(FIN_STUDY_GROUP_INFECTION[[#This Row],[STUDY_GROUP_FK]],'splitting ID'!C:C,'splitting ID'!A:A)</f>
        <v>LIUX_2022a</v>
      </c>
      <c r="B1168" s="3" t="str">
        <f>_xlfn.XLOOKUP(FIN_STUDY_GROUP_INFECTION[[#This Row],[STUDY_GROUP_FK]],'splitting ID'!C:C,'splitting ID'!B:B)</f>
        <v>ONE</v>
      </c>
      <c r="C1168" t="s">
        <v>10536</v>
      </c>
      <c r="D1168" t="s">
        <v>10835</v>
      </c>
      <c r="E1168" t="s">
        <v>10513</v>
      </c>
      <c r="G1168" t="s">
        <v>10512</v>
      </c>
      <c r="H1168">
        <v>1</v>
      </c>
      <c r="I1168" t="s">
        <v>5178</v>
      </c>
      <c r="J1168" t="s">
        <v>11125</v>
      </c>
      <c r="L1168">
        <v>868</v>
      </c>
      <c r="N1168">
        <v>439372</v>
      </c>
      <c r="O1168">
        <v>439372</v>
      </c>
      <c r="P1168">
        <v>0.2</v>
      </c>
      <c r="Q1168">
        <v>0.18</v>
      </c>
      <c r="R1168">
        <v>0.21</v>
      </c>
      <c r="T1168">
        <v>439372</v>
      </c>
      <c r="U1168" s="17">
        <v>0.197554692</v>
      </c>
      <c r="V1168" s="18">
        <v>0.2</v>
      </c>
    </row>
    <row r="1169" spans="1:22" x14ac:dyDescent="0.2">
      <c r="A1169" s="3" t="str">
        <f>_xlfn.XLOOKUP(FIN_STUDY_GROUP_INFECTION[[#This Row],[STUDY_GROUP_FK]],'splitting ID'!C:C,'splitting ID'!A:A)</f>
        <v>LIUX_2022a</v>
      </c>
      <c r="B1169" s="3" t="str">
        <f>_xlfn.XLOOKUP(FIN_STUDY_GROUP_INFECTION[[#This Row],[STUDY_GROUP_FK]],'splitting ID'!C:C,'splitting ID'!B:B)</f>
        <v>ONE</v>
      </c>
      <c r="C1169" t="s">
        <v>10536</v>
      </c>
      <c r="D1169" t="s">
        <v>10858</v>
      </c>
      <c r="E1169" t="s">
        <v>10859</v>
      </c>
      <c r="G1169" t="s">
        <v>10512</v>
      </c>
      <c r="H1169">
        <v>1</v>
      </c>
      <c r="I1169" t="s">
        <v>10860</v>
      </c>
      <c r="J1169" t="s">
        <v>11127</v>
      </c>
      <c r="L1169">
        <v>2134</v>
      </c>
      <c r="N1169">
        <v>439372</v>
      </c>
      <c r="O1169">
        <v>439372</v>
      </c>
      <c r="P1169">
        <v>0.49</v>
      </c>
      <c r="Q1169">
        <v>0.47</v>
      </c>
      <c r="R1169">
        <v>0.51</v>
      </c>
      <c r="T1169">
        <v>439372</v>
      </c>
      <c r="U1169" s="17">
        <v>0.48569321700000001</v>
      </c>
      <c r="V1169" s="18">
        <v>0.49</v>
      </c>
    </row>
    <row r="1170" spans="1:22" x14ac:dyDescent="0.2">
      <c r="A1170" s="3" t="str">
        <f>_xlfn.XLOOKUP(FIN_STUDY_GROUP_INFECTION[[#This Row],[STUDY_GROUP_FK]],'splitting ID'!C:C,'splitting ID'!A:A)</f>
        <v>LIUX_2022b</v>
      </c>
      <c r="B1170" s="3" t="str">
        <f>_xlfn.XLOOKUP(FIN_STUDY_GROUP_INFECTION[[#This Row],[STUDY_GROUP_FK]],'splitting ID'!C:C,'splitting ID'!B:B)</f>
        <v>ONE</v>
      </c>
      <c r="C1170" t="s">
        <v>11128</v>
      </c>
      <c r="D1170" t="s">
        <v>10835</v>
      </c>
      <c r="E1170" t="s">
        <v>10841</v>
      </c>
      <c r="G1170" t="s">
        <v>10512</v>
      </c>
      <c r="H1170">
        <v>1</v>
      </c>
      <c r="I1170" t="s">
        <v>10607</v>
      </c>
      <c r="J1170" t="s">
        <v>11129</v>
      </c>
      <c r="L1170">
        <v>375</v>
      </c>
      <c r="N1170">
        <v>9090</v>
      </c>
      <c r="O1170">
        <v>9249</v>
      </c>
      <c r="P1170">
        <v>4.13</v>
      </c>
      <c r="T1170">
        <v>9090</v>
      </c>
      <c r="U1170" s="17">
        <v>4.1254125410000002</v>
      </c>
      <c r="V1170" s="18">
        <v>4.13</v>
      </c>
    </row>
    <row r="1171" spans="1:22" x14ac:dyDescent="0.2">
      <c r="A1171" s="3" t="str">
        <f>_xlfn.XLOOKUP(FIN_STUDY_GROUP_INFECTION[[#This Row],[STUDY_GROUP_FK]],'splitting ID'!C:C,'splitting ID'!A:A)</f>
        <v>LIUX_2022c</v>
      </c>
      <c r="B1171" s="3" t="str">
        <f>_xlfn.XLOOKUP(FIN_STUDY_GROUP_INFECTION[[#This Row],[STUDY_GROUP_FK]],'splitting ID'!C:C,'splitting ID'!B:B)</f>
        <v>ONE</v>
      </c>
      <c r="C1171" t="s">
        <v>11130</v>
      </c>
      <c r="D1171" t="s">
        <v>10839</v>
      </c>
      <c r="E1171" t="s">
        <v>10914</v>
      </c>
      <c r="G1171" t="s">
        <v>10512</v>
      </c>
      <c r="H1171">
        <v>1</v>
      </c>
      <c r="I1171" t="s">
        <v>10607</v>
      </c>
      <c r="J1171" t="s">
        <v>11131</v>
      </c>
      <c r="L1171">
        <v>3</v>
      </c>
      <c r="N1171">
        <v>3225</v>
      </c>
      <c r="O1171">
        <v>3225</v>
      </c>
      <c r="P1171">
        <v>0.09</v>
      </c>
      <c r="S1171" t="s">
        <v>11132</v>
      </c>
      <c r="T1171">
        <v>3225</v>
      </c>
      <c r="U1171" s="17">
        <v>9.3023255999999999E-2</v>
      </c>
      <c r="V1171" s="17">
        <v>0.09</v>
      </c>
    </row>
    <row r="1172" spans="1:22" x14ac:dyDescent="0.2">
      <c r="A1172" s="3" t="str">
        <f>_xlfn.XLOOKUP(FIN_STUDY_GROUP_INFECTION[[#This Row],[STUDY_GROUP_FK]],'splitting ID'!C:C,'splitting ID'!A:A)</f>
        <v>LIUX_2022c</v>
      </c>
      <c r="B1172" s="3" t="str">
        <f>_xlfn.XLOOKUP(FIN_STUDY_GROUP_INFECTION[[#This Row],[STUDY_GROUP_FK]],'splitting ID'!C:C,'splitting ID'!B:B)</f>
        <v>ONE</v>
      </c>
      <c r="C1172" t="s">
        <v>11130</v>
      </c>
      <c r="D1172" t="s">
        <v>10835</v>
      </c>
      <c r="E1172" t="s">
        <v>10914</v>
      </c>
      <c r="G1172" t="s">
        <v>10512</v>
      </c>
      <c r="H1172">
        <v>1</v>
      </c>
      <c r="I1172" t="s">
        <v>10607</v>
      </c>
      <c r="J1172" t="s">
        <v>11131</v>
      </c>
      <c r="L1172">
        <v>161</v>
      </c>
      <c r="N1172">
        <v>3225</v>
      </c>
      <c r="O1172">
        <v>3225</v>
      </c>
      <c r="P1172">
        <v>4.99</v>
      </c>
      <c r="S1172" t="s">
        <v>11132</v>
      </c>
      <c r="T1172">
        <v>3225</v>
      </c>
      <c r="U1172" s="17">
        <v>4.9922480619999998</v>
      </c>
      <c r="V1172" s="18">
        <v>4.99</v>
      </c>
    </row>
    <row r="1173" spans="1:22" x14ac:dyDescent="0.2">
      <c r="A1173" s="3" t="str">
        <f>_xlfn.XLOOKUP(FIN_STUDY_GROUP_INFECTION[[#This Row],[STUDY_GROUP_FK]],'splitting ID'!C:C,'splitting ID'!A:A)</f>
        <v>LIXX_2015</v>
      </c>
      <c r="B1173" s="3" t="str">
        <f>_xlfn.XLOOKUP(FIN_STUDY_GROUP_INFECTION[[#This Row],[STUDY_GROUP_FK]],'splitting ID'!C:C,'splitting ID'!B:B)</f>
        <v>ONE</v>
      </c>
      <c r="C1173" t="s">
        <v>11928</v>
      </c>
      <c r="D1173" t="s">
        <v>10835</v>
      </c>
      <c r="E1173" t="s">
        <v>10841</v>
      </c>
      <c r="G1173" t="s">
        <v>10512</v>
      </c>
      <c r="H1173">
        <v>1</v>
      </c>
      <c r="I1173" t="s">
        <v>10607</v>
      </c>
      <c r="J1173" t="s">
        <v>11929</v>
      </c>
      <c r="M1173">
        <v>1032</v>
      </c>
      <c r="N1173">
        <v>1032</v>
      </c>
      <c r="O1173">
        <v>1032</v>
      </c>
      <c r="P1173">
        <v>18.7</v>
      </c>
      <c r="S1173" t="s">
        <v>10614</v>
      </c>
      <c r="T1173">
        <v>1032</v>
      </c>
      <c r="U1173" s="17"/>
      <c r="V1173" s="18">
        <v>18.7</v>
      </c>
    </row>
    <row r="1174" spans="1:22" x14ac:dyDescent="0.2">
      <c r="A1174" s="3" t="str">
        <f>_xlfn.XLOOKUP(FIN_STUDY_GROUP_INFECTION[[#This Row],[STUDY_GROUP_FK]],'splitting ID'!C:C,'splitting ID'!A:A)</f>
        <v>LIXX_2015</v>
      </c>
      <c r="B1174" s="3" t="str">
        <f>_xlfn.XLOOKUP(FIN_STUDY_GROUP_INFECTION[[#This Row],[STUDY_GROUP_FK]],'splitting ID'!C:C,'splitting ID'!B:B)</f>
        <v>ONE</v>
      </c>
      <c r="C1174" t="s">
        <v>11928</v>
      </c>
      <c r="D1174" t="s">
        <v>10839</v>
      </c>
      <c r="E1174" t="s">
        <v>10841</v>
      </c>
      <c r="G1174" t="s">
        <v>10512</v>
      </c>
      <c r="H1174">
        <v>1</v>
      </c>
      <c r="I1174" t="s">
        <v>10607</v>
      </c>
      <c r="J1174" t="s">
        <v>11929</v>
      </c>
      <c r="M1174">
        <v>1032</v>
      </c>
      <c r="N1174">
        <v>1032</v>
      </c>
      <c r="O1174">
        <v>1032</v>
      </c>
      <c r="P1174">
        <v>3</v>
      </c>
      <c r="S1174" t="s">
        <v>10614</v>
      </c>
      <c r="T1174">
        <v>1032</v>
      </c>
      <c r="U1174" s="17"/>
      <c r="V1174" s="18">
        <v>3</v>
      </c>
    </row>
    <row r="1175" spans="1:22" x14ac:dyDescent="0.2">
      <c r="A1175" s="3" t="str">
        <f>_xlfn.XLOOKUP(FIN_STUDY_GROUP_INFECTION[[#This Row],[STUDY_GROUP_FK]],'splitting ID'!C:C,'splitting ID'!A:A)</f>
        <v>LIXX_2015a</v>
      </c>
      <c r="B1175" s="3" t="str">
        <f>_xlfn.XLOOKUP(FIN_STUDY_GROUP_INFECTION[[#This Row],[STUDY_GROUP_FK]],'splitting ID'!C:C,'splitting ID'!B:B)</f>
        <v>ONE</v>
      </c>
      <c r="C1175" t="s">
        <v>11930</v>
      </c>
      <c r="D1175" t="s">
        <v>10835</v>
      </c>
      <c r="E1175" t="s">
        <v>6970</v>
      </c>
      <c r="G1175" t="s">
        <v>6970</v>
      </c>
      <c r="H1175">
        <v>1</v>
      </c>
      <c r="I1175" t="s">
        <v>6203</v>
      </c>
      <c r="J1175" t="s">
        <v>6203</v>
      </c>
      <c r="L1175">
        <v>0</v>
      </c>
      <c r="M1175">
        <v>668</v>
      </c>
      <c r="N1175">
        <v>668</v>
      </c>
      <c r="O1175">
        <v>793</v>
      </c>
      <c r="P1175">
        <v>0</v>
      </c>
      <c r="S1175" t="s">
        <v>11931</v>
      </c>
      <c r="T1175">
        <v>668</v>
      </c>
      <c r="U1175" s="17"/>
      <c r="V1175" s="18">
        <v>0</v>
      </c>
    </row>
    <row r="1176" spans="1:22" x14ac:dyDescent="0.2">
      <c r="A1176" s="3" t="str">
        <f>_xlfn.XLOOKUP(FIN_STUDY_GROUP_INFECTION[[#This Row],[STUDY_GROUP_FK]],'splitting ID'!C:C,'splitting ID'!A:A)</f>
        <v>LIXX_2015a</v>
      </c>
      <c r="B1176" s="3" t="str">
        <f>_xlfn.XLOOKUP(FIN_STUDY_GROUP_INFECTION[[#This Row],[STUDY_GROUP_FK]],'splitting ID'!C:C,'splitting ID'!B:B)</f>
        <v>ONE</v>
      </c>
      <c r="C1176" t="s">
        <v>11930</v>
      </c>
      <c r="D1176" t="s">
        <v>10839</v>
      </c>
      <c r="E1176" t="s">
        <v>6970</v>
      </c>
      <c r="G1176" t="s">
        <v>6970</v>
      </c>
      <c r="H1176">
        <v>1</v>
      </c>
      <c r="I1176" t="s">
        <v>6203</v>
      </c>
      <c r="J1176" t="s">
        <v>6203</v>
      </c>
      <c r="L1176">
        <v>0</v>
      </c>
      <c r="M1176">
        <v>668</v>
      </c>
      <c r="N1176">
        <v>668</v>
      </c>
      <c r="O1176">
        <v>793</v>
      </c>
      <c r="P1176">
        <v>0</v>
      </c>
      <c r="S1176" t="s">
        <v>11932</v>
      </c>
      <c r="T1176">
        <v>668</v>
      </c>
      <c r="U1176" s="17"/>
      <c r="V1176" s="18">
        <v>0</v>
      </c>
    </row>
    <row r="1177" spans="1:22" x14ac:dyDescent="0.2">
      <c r="A1177" s="3" t="str">
        <f>_xlfn.XLOOKUP(FIN_STUDY_GROUP_INFECTION[[#This Row],[STUDY_GROUP_FK]],'splitting ID'!C:C,'splitting ID'!A:A)</f>
        <v>LIXX_2016</v>
      </c>
      <c r="B1177" s="3" t="str">
        <f>_xlfn.XLOOKUP(FIN_STUDY_GROUP_INFECTION[[#This Row],[STUDY_GROUP_FK]],'splitting ID'!C:C,'splitting ID'!B:B)</f>
        <v>ONE</v>
      </c>
      <c r="C1177" t="s">
        <v>12376</v>
      </c>
      <c r="D1177" t="s">
        <v>12321</v>
      </c>
      <c r="E1177" t="s">
        <v>10513</v>
      </c>
      <c r="G1177" t="s">
        <v>10512</v>
      </c>
      <c r="H1177">
        <v>1</v>
      </c>
      <c r="I1177" t="s">
        <v>10882</v>
      </c>
      <c r="J1177" t="s">
        <v>12377</v>
      </c>
      <c r="L1177">
        <v>169</v>
      </c>
      <c r="N1177">
        <v>1050</v>
      </c>
      <c r="P1177">
        <v>16.100000000000001</v>
      </c>
      <c r="T1177">
        <v>1050</v>
      </c>
      <c r="U1177" s="17">
        <v>16.100000000000001</v>
      </c>
      <c r="V1177" s="18">
        <v>16.100000000000001</v>
      </c>
    </row>
    <row r="1178" spans="1:22" x14ac:dyDescent="0.2">
      <c r="A1178" s="3" t="str">
        <f>_xlfn.XLOOKUP(FIN_STUDY_GROUP_INFECTION[[#This Row],[STUDY_GROUP_FK]],'splitting ID'!C:C,'splitting ID'!A:A)</f>
        <v>LIXX_2020</v>
      </c>
      <c r="B1178" s="3" t="str">
        <f>_xlfn.XLOOKUP(FIN_STUDY_GROUP_INFECTION[[#This Row],[STUDY_GROUP_FK]],'splitting ID'!C:C,'splitting ID'!B:B)</f>
        <v>ONE</v>
      </c>
      <c r="C1178" t="s">
        <v>11596</v>
      </c>
      <c r="D1178" t="s">
        <v>10858</v>
      </c>
      <c r="E1178" t="s">
        <v>10859</v>
      </c>
      <c r="G1178" t="s">
        <v>10512</v>
      </c>
      <c r="H1178">
        <v>1</v>
      </c>
      <c r="I1178" t="s">
        <v>10860</v>
      </c>
      <c r="J1178" t="s">
        <v>10988</v>
      </c>
      <c r="L1178">
        <v>32</v>
      </c>
      <c r="M1178">
        <v>9090</v>
      </c>
      <c r="N1178">
        <v>9090</v>
      </c>
      <c r="O1178">
        <v>9093</v>
      </c>
      <c r="P1178">
        <v>0.35</v>
      </c>
      <c r="Q1178">
        <v>0.23</v>
      </c>
      <c r="R1178">
        <v>0.47</v>
      </c>
      <c r="T1178">
        <v>9090</v>
      </c>
      <c r="U1178" s="17">
        <v>0.35</v>
      </c>
      <c r="V1178" s="18">
        <v>0.35</v>
      </c>
    </row>
    <row r="1179" spans="1:22" x14ac:dyDescent="0.2">
      <c r="A1179" s="3" t="str">
        <f>_xlfn.XLOOKUP(FIN_STUDY_GROUP_INFECTION[[#This Row],[STUDY_GROUP_FK]],'splitting ID'!C:C,'splitting ID'!A:A)</f>
        <v>LIXX_2021</v>
      </c>
      <c r="B1179" s="3" t="str">
        <f>_xlfn.XLOOKUP(FIN_STUDY_GROUP_INFECTION[[#This Row],[STUDY_GROUP_FK]],'splitting ID'!C:C,'splitting ID'!B:B)</f>
        <v>SUB</v>
      </c>
      <c r="C1179" t="s">
        <v>11505</v>
      </c>
      <c r="D1179" t="s">
        <v>10835</v>
      </c>
      <c r="E1179" t="s">
        <v>7784</v>
      </c>
      <c r="F1179" t="s">
        <v>11501</v>
      </c>
      <c r="G1179" t="s">
        <v>6983</v>
      </c>
      <c r="H1179">
        <v>1</v>
      </c>
      <c r="I1179" t="s">
        <v>10607</v>
      </c>
      <c r="J1179" t="s">
        <v>11502</v>
      </c>
      <c r="L1179">
        <v>15</v>
      </c>
      <c r="M1179">
        <v>254</v>
      </c>
      <c r="N1179">
        <v>254</v>
      </c>
      <c r="O1179">
        <v>254</v>
      </c>
      <c r="P1179">
        <v>5.91</v>
      </c>
      <c r="Q1179">
        <v>3.5</v>
      </c>
      <c r="R1179">
        <v>9.3000000000000007</v>
      </c>
      <c r="S1179" t="s">
        <v>11503</v>
      </c>
      <c r="T1179">
        <v>254</v>
      </c>
      <c r="U1179" s="17">
        <v>5.91</v>
      </c>
      <c r="V1179" s="18">
        <v>5.91</v>
      </c>
    </row>
    <row r="1180" spans="1:22" x14ac:dyDescent="0.2">
      <c r="A1180" s="3" t="str">
        <f>_xlfn.XLOOKUP(FIN_STUDY_GROUP_INFECTION[[#This Row],[STUDY_GROUP_FK]],'splitting ID'!C:C,'splitting ID'!A:A)</f>
        <v>LIXX_2021</v>
      </c>
      <c r="B1180" s="3" t="str">
        <f>_xlfn.XLOOKUP(FIN_STUDY_GROUP_INFECTION[[#This Row],[STUDY_GROUP_FK]],'splitting ID'!C:C,'splitting ID'!B:B)</f>
        <v>ANC</v>
      </c>
      <c r="C1180" t="s">
        <v>11504</v>
      </c>
      <c r="D1180" t="s">
        <v>10835</v>
      </c>
      <c r="E1180" t="s">
        <v>10872</v>
      </c>
      <c r="G1180" t="s">
        <v>10606</v>
      </c>
      <c r="H1180">
        <v>1</v>
      </c>
      <c r="I1180" t="s">
        <v>10607</v>
      </c>
      <c r="J1180" t="s">
        <v>11502</v>
      </c>
      <c r="L1180">
        <v>60</v>
      </c>
      <c r="M1180">
        <v>881</v>
      </c>
      <c r="N1180">
        <v>881</v>
      </c>
      <c r="O1180">
        <v>881</v>
      </c>
      <c r="P1180">
        <v>6.7</v>
      </c>
      <c r="Q1180">
        <v>5.2</v>
      </c>
      <c r="R1180">
        <v>8.5</v>
      </c>
      <c r="S1180" t="s">
        <v>11503</v>
      </c>
      <c r="T1180">
        <v>881</v>
      </c>
      <c r="U1180" s="17">
        <v>6.81</v>
      </c>
      <c r="V1180" s="18">
        <v>6.81</v>
      </c>
    </row>
    <row r="1181" spans="1:22" x14ac:dyDescent="0.2">
      <c r="A1181" s="3" t="str">
        <f>_xlfn.XLOOKUP(FIN_STUDY_GROUP_INFECTION[[#This Row],[STUDY_GROUP_FK]],'splitting ID'!C:C,'splitting ID'!A:A)</f>
        <v>LIXX_2021</v>
      </c>
      <c r="B1181" s="3" t="str">
        <f>_xlfn.XLOOKUP(FIN_STUDY_GROUP_INFECTION[[#This Row],[STUDY_GROUP_FK]],'splitting ID'!C:C,'splitting ID'!B:B)</f>
        <v>GYN</v>
      </c>
      <c r="C1181" t="s">
        <v>11500</v>
      </c>
      <c r="D1181" t="s">
        <v>10835</v>
      </c>
      <c r="E1181" t="s">
        <v>7784</v>
      </c>
      <c r="F1181" t="s">
        <v>11501</v>
      </c>
      <c r="G1181" t="s">
        <v>6983</v>
      </c>
      <c r="H1181">
        <v>1</v>
      </c>
      <c r="I1181" t="s">
        <v>10607</v>
      </c>
      <c r="J1181" t="s">
        <v>11502</v>
      </c>
      <c r="L1181">
        <v>48</v>
      </c>
      <c r="M1181">
        <v>595</v>
      </c>
      <c r="N1181">
        <v>595</v>
      </c>
      <c r="O1181">
        <v>595</v>
      </c>
      <c r="P1181">
        <v>8.1999999999999993</v>
      </c>
      <c r="Q1181">
        <v>6.2</v>
      </c>
      <c r="R1181">
        <v>10.6</v>
      </c>
      <c r="S1181" t="s">
        <v>11503</v>
      </c>
      <c r="T1181">
        <v>595</v>
      </c>
      <c r="U1181" s="17">
        <v>8.07</v>
      </c>
      <c r="V1181" s="18">
        <v>8.07</v>
      </c>
    </row>
    <row r="1182" spans="1:22" x14ac:dyDescent="0.2">
      <c r="A1182" s="3" t="str">
        <f>_xlfn.XLOOKUP(FIN_STUDY_GROUP_INFECTION[[#This Row],[STUDY_GROUP_FK]],'splitting ID'!C:C,'splitting ID'!A:A)</f>
        <v>LIXX_2022</v>
      </c>
      <c r="B1182" s="3" t="str">
        <f>_xlfn.XLOOKUP(FIN_STUDY_GROUP_INFECTION[[#This Row],[STUDY_GROUP_FK]],'splitting ID'!C:C,'splitting ID'!B:B)</f>
        <v>ONE</v>
      </c>
      <c r="C1182" t="s">
        <v>11133</v>
      </c>
      <c r="D1182" t="s">
        <v>10858</v>
      </c>
      <c r="E1182" t="s">
        <v>10859</v>
      </c>
      <c r="G1182" t="s">
        <v>10512</v>
      </c>
      <c r="H1182">
        <v>1</v>
      </c>
      <c r="I1182" t="s">
        <v>10860</v>
      </c>
      <c r="J1182" t="s">
        <v>11134</v>
      </c>
      <c r="L1182">
        <v>3</v>
      </c>
      <c r="N1182">
        <v>1674</v>
      </c>
      <c r="O1182">
        <v>1674</v>
      </c>
      <c r="P1182">
        <v>0.18</v>
      </c>
      <c r="T1182">
        <v>1674</v>
      </c>
      <c r="U1182" s="17">
        <v>0.17921147000000001</v>
      </c>
      <c r="V1182" s="18">
        <v>0.18</v>
      </c>
    </row>
    <row r="1183" spans="1:22" x14ac:dyDescent="0.2">
      <c r="A1183" s="3" t="str">
        <f>_xlfn.XLOOKUP(FIN_STUDY_GROUP_INFECTION[[#This Row],[STUDY_GROUP_FK]],'splitting ID'!C:C,'splitting ID'!A:A)</f>
        <v>LIXX_2023</v>
      </c>
      <c r="B1183" s="3" t="str">
        <f>_xlfn.XLOOKUP(FIN_STUDY_GROUP_INFECTION[[#This Row],[STUDY_GROUP_FK]],'splitting ID'!C:C,'splitting ID'!B:B)</f>
        <v>ONE</v>
      </c>
      <c r="C1183" t="s">
        <v>11135</v>
      </c>
      <c r="D1183" t="s">
        <v>10839</v>
      </c>
      <c r="E1183" t="s">
        <v>10836</v>
      </c>
      <c r="G1183" t="s">
        <v>6970</v>
      </c>
      <c r="H1183">
        <v>1</v>
      </c>
      <c r="I1183" t="s">
        <v>10607</v>
      </c>
      <c r="J1183" t="s">
        <v>11136</v>
      </c>
      <c r="L1183">
        <v>20</v>
      </c>
      <c r="N1183">
        <v>2908</v>
      </c>
      <c r="O1183">
        <v>3008</v>
      </c>
      <c r="P1183">
        <v>0.01</v>
      </c>
      <c r="S1183" t="s">
        <v>11137</v>
      </c>
      <c r="T1183">
        <v>2908</v>
      </c>
      <c r="U1183" s="17">
        <v>0.687757909</v>
      </c>
      <c r="V1183" s="18">
        <v>0.69</v>
      </c>
    </row>
    <row r="1184" spans="1:22" x14ac:dyDescent="0.2">
      <c r="A1184" s="3" t="str">
        <f>_xlfn.XLOOKUP(FIN_STUDY_GROUP_INFECTION[[#This Row],[STUDY_GROUP_FK]],'splitting ID'!C:C,'splitting ID'!A:A)</f>
        <v>LIXX_2023</v>
      </c>
      <c r="B1184" s="3" t="str">
        <f>_xlfn.XLOOKUP(FIN_STUDY_GROUP_INFECTION[[#This Row],[STUDY_GROUP_FK]],'splitting ID'!C:C,'splitting ID'!B:B)</f>
        <v>ONE</v>
      </c>
      <c r="C1184" t="s">
        <v>11135</v>
      </c>
      <c r="D1184" t="s">
        <v>10858</v>
      </c>
      <c r="E1184" t="s">
        <v>10836</v>
      </c>
      <c r="G1184" t="s">
        <v>6970</v>
      </c>
      <c r="H1184">
        <v>1</v>
      </c>
      <c r="I1184" t="s">
        <v>10860</v>
      </c>
      <c r="J1184" t="s">
        <v>10988</v>
      </c>
      <c r="L1184">
        <v>121</v>
      </c>
      <c r="N1184">
        <v>2908</v>
      </c>
      <c r="O1184">
        <v>3008</v>
      </c>
      <c r="T1184">
        <v>2908</v>
      </c>
      <c r="U1184" s="17">
        <v>4.1609350000000003</v>
      </c>
      <c r="V1184" s="18">
        <v>4.16</v>
      </c>
    </row>
    <row r="1185" spans="1:22" x14ac:dyDescent="0.2">
      <c r="A1185" s="3" t="str">
        <f>_xlfn.XLOOKUP(FIN_STUDY_GROUP_INFECTION[[#This Row],[STUDY_GROUP_FK]],'splitting ID'!C:C,'splitting ID'!A:A)</f>
        <v>LIXX_2023</v>
      </c>
      <c r="B1185" s="3" t="str">
        <f>_xlfn.XLOOKUP(FIN_STUDY_GROUP_INFECTION[[#This Row],[STUDY_GROUP_FK]],'splitting ID'!C:C,'splitting ID'!B:B)</f>
        <v>ONE</v>
      </c>
      <c r="C1185" t="s">
        <v>11135</v>
      </c>
      <c r="D1185" t="s">
        <v>10835</v>
      </c>
      <c r="E1185" t="s">
        <v>10836</v>
      </c>
      <c r="G1185" t="s">
        <v>6970</v>
      </c>
      <c r="H1185">
        <v>1</v>
      </c>
      <c r="I1185" t="s">
        <v>10607</v>
      </c>
      <c r="J1185" t="s">
        <v>11136</v>
      </c>
      <c r="L1185">
        <v>184</v>
      </c>
      <c r="N1185">
        <v>2908</v>
      </c>
      <c r="O1185">
        <v>3008</v>
      </c>
      <c r="P1185">
        <v>6.33</v>
      </c>
      <c r="T1185">
        <v>2908</v>
      </c>
      <c r="U1185" s="17">
        <v>6.3273727649999998</v>
      </c>
      <c r="V1185" s="18">
        <v>6.33</v>
      </c>
    </row>
    <row r="1186" spans="1:22" x14ac:dyDescent="0.2">
      <c r="A1186" s="3" t="str">
        <f>_xlfn.XLOOKUP(FIN_STUDY_GROUP_INFECTION[[#This Row],[STUDY_GROUP_FK]],'splitting ID'!C:C,'splitting ID'!A:A)</f>
        <v>LIXX_2025</v>
      </c>
      <c r="B1186" s="3" t="str">
        <f>_xlfn.XLOOKUP(FIN_STUDY_GROUP_INFECTION[[#This Row],[STUDY_GROUP_FK]],'splitting ID'!C:C,'splitting ID'!B:B)</f>
        <v>FEM</v>
      </c>
      <c r="C1186" t="s">
        <v>12699</v>
      </c>
      <c r="D1186" t="s">
        <v>10835</v>
      </c>
      <c r="E1186" t="s">
        <v>7784</v>
      </c>
      <c r="F1186" t="s">
        <v>12700</v>
      </c>
      <c r="G1186" t="s">
        <v>10512</v>
      </c>
      <c r="H1186">
        <v>1</v>
      </c>
      <c r="I1186" t="s">
        <v>10607</v>
      </c>
      <c r="J1186" t="s">
        <v>12701</v>
      </c>
      <c r="M1186">
        <v>7545</v>
      </c>
      <c r="N1186">
        <v>7545</v>
      </c>
      <c r="O1186">
        <v>7820</v>
      </c>
      <c r="P1186">
        <v>5.0599999999999996</v>
      </c>
      <c r="S1186" t="s">
        <v>10614</v>
      </c>
      <c r="T1186">
        <v>7545</v>
      </c>
      <c r="U1186" s="17"/>
      <c r="V1186" s="18">
        <v>5.0599999999999996</v>
      </c>
    </row>
    <row r="1187" spans="1:22" x14ac:dyDescent="0.2">
      <c r="A1187" s="3" t="str">
        <f>_xlfn.XLOOKUP(FIN_STUDY_GROUP_INFECTION[[#This Row],[STUDY_GROUP_FK]],'splitting ID'!C:C,'splitting ID'!A:A)</f>
        <v>LIXX_2025</v>
      </c>
      <c r="B1187" s="3" t="str">
        <f>_xlfn.XLOOKUP(FIN_STUDY_GROUP_INFECTION[[#This Row],[STUDY_GROUP_FK]],'splitting ID'!C:C,'splitting ID'!B:B)</f>
        <v>FEM</v>
      </c>
      <c r="C1187" t="s">
        <v>12699</v>
      </c>
      <c r="D1187" t="s">
        <v>10839</v>
      </c>
      <c r="E1187" t="s">
        <v>7784</v>
      </c>
      <c r="F1187" t="s">
        <v>12700</v>
      </c>
      <c r="G1187" t="s">
        <v>10512</v>
      </c>
      <c r="H1187">
        <v>1</v>
      </c>
      <c r="I1187" t="s">
        <v>10607</v>
      </c>
      <c r="J1187" t="s">
        <v>12701</v>
      </c>
      <c r="M1187">
        <v>4649</v>
      </c>
      <c r="N1187">
        <v>4649</v>
      </c>
      <c r="O1187">
        <v>7820</v>
      </c>
      <c r="P1187">
        <v>0.52</v>
      </c>
      <c r="S1187" t="s">
        <v>10614</v>
      </c>
      <c r="T1187">
        <v>4649</v>
      </c>
      <c r="U1187" s="17"/>
      <c r="V1187" s="18">
        <v>0.52</v>
      </c>
    </row>
    <row r="1188" spans="1:22" x14ac:dyDescent="0.2">
      <c r="A1188" s="3" t="str">
        <f>_xlfn.XLOOKUP(FIN_STUDY_GROUP_INFECTION[[#This Row],[STUDY_GROUP_FK]],'splitting ID'!C:C,'splitting ID'!A:A)</f>
        <v>LIXX_2025</v>
      </c>
      <c r="B1188" s="3" t="str">
        <f>_xlfn.XLOOKUP(FIN_STUDY_GROUP_INFECTION[[#This Row],[STUDY_GROUP_FK]],'splitting ID'!C:C,'splitting ID'!B:B)</f>
        <v>MAL</v>
      </c>
      <c r="C1188" t="s">
        <v>12702</v>
      </c>
      <c r="D1188" t="s">
        <v>10835</v>
      </c>
      <c r="E1188" t="s">
        <v>10914</v>
      </c>
      <c r="G1188" t="s">
        <v>10512</v>
      </c>
      <c r="H1188">
        <v>1</v>
      </c>
      <c r="I1188" t="s">
        <v>10607</v>
      </c>
      <c r="J1188" t="s">
        <v>12701</v>
      </c>
      <c r="M1188">
        <v>7088</v>
      </c>
      <c r="N1188">
        <v>7088</v>
      </c>
      <c r="O1188">
        <v>7235</v>
      </c>
      <c r="P1188">
        <v>1.47</v>
      </c>
      <c r="S1188" t="s">
        <v>10614</v>
      </c>
      <c r="T1188">
        <v>7088</v>
      </c>
      <c r="U1188" s="17"/>
      <c r="V1188" s="18">
        <v>1.47</v>
      </c>
    </row>
    <row r="1189" spans="1:22" x14ac:dyDescent="0.2">
      <c r="A1189" s="3" t="str">
        <f>_xlfn.XLOOKUP(FIN_STUDY_GROUP_INFECTION[[#This Row],[STUDY_GROUP_FK]],'splitting ID'!C:C,'splitting ID'!A:A)</f>
        <v>LIXX_2025</v>
      </c>
      <c r="B1189" s="3" t="str">
        <f>_xlfn.XLOOKUP(FIN_STUDY_GROUP_INFECTION[[#This Row],[STUDY_GROUP_FK]],'splitting ID'!C:C,'splitting ID'!B:B)</f>
        <v>MAL</v>
      </c>
      <c r="C1189" t="s">
        <v>12702</v>
      </c>
      <c r="D1189" t="s">
        <v>10839</v>
      </c>
      <c r="E1189" t="s">
        <v>10914</v>
      </c>
      <c r="G1189" t="s">
        <v>10512</v>
      </c>
      <c r="H1189">
        <v>1</v>
      </c>
      <c r="I1189" t="s">
        <v>10607</v>
      </c>
      <c r="J1189" t="s">
        <v>12701</v>
      </c>
      <c r="M1189">
        <v>1835</v>
      </c>
      <c r="N1189">
        <v>1835</v>
      </c>
      <c r="O1189">
        <v>7235</v>
      </c>
      <c r="P1189">
        <v>0.11</v>
      </c>
      <c r="S1189" t="s">
        <v>10614</v>
      </c>
      <c r="T1189">
        <v>1835</v>
      </c>
      <c r="U1189" s="17"/>
      <c r="V1189" s="18">
        <v>0.11</v>
      </c>
    </row>
    <row r="1190" spans="1:22" x14ac:dyDescent="0.2">
      <c r="A1190" s="3" t="str">
        <f>_xlfn.XLOOKUP(FIN_STUDY_GROUP_INFECTION[[#This Row],[STUDY_GROUP_FK]],'splitting ID'!C:C,'splitting ID'!A:A)</f>
        <v>LLAN_2021</v>
      </c>
      <c r="B1190" s="3" t="str">
        <f>_xlfn.XLOOKUP(FIN_STUDY_GROUP_INFECTION[[#This Row],[STUDY_GROUP_FK]],'splitting ID'!C:C,'splitting ID'!B:B)</f>
        <v>ONE</v>
      </c>
      <c r="C1190" t="s">
        <v>11506</v>
      </c>
      <c r="D1190" t="s">
        <v>10835</v>
      </c>
      <c r="E1190" t="s">
        <v>10859</v>
      </c>
      <c r="G1190" t="s">
        <v>6970</v>
      </c>
      <c r="H1190">
        <v>1</v>
      </c>
      <c r="I1190" t="s">
        <v>10619</v>
      </c>
      <c r="J1190" t="s">
        <v>11507</v>
      </c>
      <c r="N1190">
        <v>245</v>
      </c>
      <c r="O1190">
        <v>249</v>
      </c>
      <c r="P1190">
        <v>4.9000000000000004</v>
      </c>
      <c r="Q1190">
        <v>2.8</v>
      </c>
      <c r="R1190">
        <v>8.4</v>
      </c>
      <c r="S1190" t="s">
        <v>10614</v>
      </c>
      <c r="T1190">
        <v>245</v>
      </c>
      <c r="U1190" s="17"/>
      <c r="V1190" s="18">
        <v>4.9000000000000004</v>
      </c>
    </row>
    <row r="1191" spans="1:22" x14ac:dyDescent="0.2">
      <c r="A1191" s="3" t="str">
        <f>_xlfn.XLOOKUP(FIN_STUDY_GROUP_INFECTION[[#This Row],[STUDY_GROUP_FK]],'splitting ID'!C:C,'splitting ID'!A:A)</f>
        <v>LLAN_2021</v>
      </c>
      <c r="B1191" s="3" t="str">
        <f>_xlfn.XLOOKUP(FIN_STUDY_GROUP_INFECTION[[#This Row],[STUDY_GROUP_FK]],'splitting ID'!C:C,'splitting ID'!B:B)</f>
        <v>ONE</v>
      </c>
      <c r="C1191" t="s">
        <v>11506</v>
      </c>
      <c r="D1191" t="s">
        <v>10839</v>
      </c>
      <c r="E1191" t="s">
        <v>10859</v>
      </c>
      <c r="G1191" t="s">
        <v>6970</v>
      </c>
      <c r="H1191">
        <v>1</v>
      </c>
      <c r="I1191" t="s">
        <v>10619</v>
      </c>
      <c r="J1191" t="s">
        <v>11508</v>
      </c>
      <c r="N1191">
        <v>245</v>
      </c>
      <c r="O1191">
        <v>249</v>
      </c>
      <c r="P1191">
        <v>1.2</v>
      </c>
      <c r="Q1191">
        <v>0.4</v>
      </c>
      <c r="R1191">
        <v>3.5</v>
      </c>
      <c r="S1191" t="s">
        <v>10614</v>
      </c>
      <c r="T1191">
        <v>245</v>
      </c>
      <c r="U1191" s="17"/>
      <c r="V1191" s="18">
        <v>1.2</v>
      </c>
    </row>
    <row r="1192" spans="1:22" x14ac:dyDescent="0.2">
      <c r="A1192" s="3" t="str">
        <f>_xlfn.XLOOKUP(FIN_STUDY_GROUP_INFECTION[[#This Row],[STUDY_GROUP_FK]],'splitting ID'!C:C,'splitting ID'!A:A)</f>
        <v>LLAN_2021</v>
      </c>
      <c r="B1192" s="3" t="str">
        <f>_xlfn.XLOOKUP(FIN_STUDY_GROUP_INFECTION[[#This Row],[STUDY_GROUP_FK]],'splitting ID'!C:C,'splitting ID'!B:B)</f>
        <v>ONE</v>
      </c>
      <c r="C1192" t="s">
        <v>11506</v>
      </c>
      <c r="D1192" t="s">
        <v>10858</v>
      </c>
      <c r="E1192" t="s">
        <v>10859</v>
      </c>
      <c r="G1192" t="s">
        <v>6970</v>
      </c>
      <c r="H1192">
        <v>1</v>
      </c>
      <c r="I1192" t="s">
        <v>10619</v>
      </c>
      <c r="J1192" t="s">
        <v>11509</v>
      </c>
      <c r="N1192">
        <v>245</v>
      </c>
      <c r="O1192">
        <v>249</v>
      </c>
      <c r="P1192">
        <v>9.8000000000000007</v>
      </c>
      <c r="Q1192">
        <v>6.7</v>
      </c>
      <c r="R1192">
        <v>14.2</v>
      </c>
      <c r="S1192" t="s">
        <v>10614</v>
      </c>
      <c r="T1192">
        <v>245</v>
      </c>
      <c r="U1192" s="17"/>
      <c r="V1192" s="18">
        <v>9.8000000000000007</v>
      </c>
    </row>
    <row r="1193" spans="1:22" x14ac:dyDescent="0.2">
      <c r="A1193" s="3" t="str">
        <f>_xlfn.XLOOKUP(FIN_STUDY_GROUP_INFECTION[[#This Row],[STUDY_GROUP_FK]],'splitting ID'!C:C,'splitting ID'!A:A)</f>
        <v>LLAN_2024</v>
      </c>
      <c r="B1193" s="3" t="str">
        <f>_xlfn.XLOOKUP(FIN_STUDY_GROUP_INFECTION[[#This Row],[STUDY_GROUP_FK]],'splitting ID'!C:C,'splitting ID'!B:B)</f>
        <v>FSW</v>
      </c>
      <c r="C1193" t="s">
        <v>11138</v>
      </c>
      <c r="D1193" t="s">
        <v>10858</v>
      </c>
      <c r="E1193" t="s">
        <v>10859</v>
      </c>
      <c r="G1193" t="s">
        <v>10512</v>
      </c>
      <c r="H1193">
        <v>1</v>
      </c>
      <c r="I1193" t="s">
        <v>10607</v>
      </c>
      <c r="J1193" t="s">
        <v>11139</v>
      </c>
      <c r="N1193">
        <v>259</v>
      </c>
      <c r="O1193">
        <v>250</v>
      </c>
      <c r="P1193">
        <v>23.2</v>
      </c>
      <c r="Q1193">
        <v>18.399999999999999</v>
      </c>
      <c r="R1193">
        <v>28.8</v>
      </c>
      <c r="T1193">
        <v>259</v>
      </c>
      <c r="U1193" s="17"/>
      <c r="V1193" s="18">
        <v>23.2</v>
      </c>
    </row>
    <row r="1194" spans="1:22" x14ac:dyDescent="0.2">
      <c r="A1194" s="3" t="str">
        <f>_xlfn.XLOOKUP(FIN_STUDY_GROUP_INFECTION[[#This Row],[STUDY_GROUP_FK]],'splitting ID'!C:C,'splitting ID'!A:A)</f>
        <v>LLAN_2024</v>
      </c>
      <c r="B1194" s="3" t="str">
        <f>_xlfn.XLOOKUP(FIN_STUDY_GROUP_INFECTION[[#This Row],[STUDY_GROUP_FK]],'splitting ID'!C:C,'splitting ID'!B:B)</f>
        <v>FSW</v>
      </c>
      <c r="C1194" t="s">
        <v>11138</v>
      </c>
      <c r="D1194" t="s">
        <v>10835</v>
      </c>
      <c r="E1194" t="s">
        <v>10854</v>
      </c>
      <c r="G1194" t="s">
        <v>10512</v>
      </c>
      <c r="H1194">
        <v>1</v>
      </c>
      <c r="I1194" t="s">
        <v>10607</v>
      </c>
      <c r="J1194" t="s">
        <v>11139</v>
      </c>
      <c r="N1194">
        <v>249</v>
      </c>
      <c r="O1194">
        <v>250</v>
      </c>
      <c r="P1194">
        <v>1.6</v>
      </c>
      <c r="Q1194">
        <v>0.6</v>
      </c>
      <c r="R1194">
        <v>4.0999999999999996</v>
      </c>
      <c r="T1194">
        <v>249</v>
      </c>
      <c r="U1194" s="17"/>
      <c r="V1194" s="18">
        <v>1.6</v>
      </c>
    </row>
    <row r="1195" spans="1:22" x14ac:dyDescent="0.2">
      <c r="A1195" s="3" t="str">
        <f>_xlfn.XLOOKUP(FIN_STUDY_GROUP_INFECTION[[#This Row],[STUDY_GROUP_FK]],'splitting ID'!C:C,'splitting ID'!A:A)</f>
        <v>LLAN_2024</v>
      </c>
      <c r="B1195" s="3" t="str">
        <f>_xlfn.XLOOKUP(FIN_STUDY_GROUP_INFECTION[[#This Row],[STUDY_GROUP_FK]],'splitting ID'!C:C,'splitting ID'!B:B)</f>
        <v>FSW</v>
      </c>
      <c r="C1195" t="s">
        <v>11138</v>
      </c>
      <c r="D1195" t="s">
        <v>10835</v>
      </c>
      <c r="E1195" t="s">
        <v>10856</v>
      </c>
      <c r="G1195" t="s">
        <v>10512</v>
      </c>
      <c r="H1195">
        <v>1</v>
      </c>
      <c r="I1195" t="s">
        <v>10607</v>
      </c>
      <c r="J1195" t="s">
        <v>11142</v>
      </c>
      <c r="N1195">
        <v>239</v>
      </c>
      <c r="O1195">
        <v>250</v>
      </c>
      <c r="P1195">
        <v>11.3</v>
      </c>
      <c r="Q1195">
        <v>7.9</v>
      </c>
      <c r="R1195">
        <v>15.9</v>
      </c>
      <c r="T1195">
        <v>239</v>
      </c>
      <c r="U1195" s="17"/>
      <c r="V1195" s="18">
        <v>11.3</v>
      </c>
    </row>
    <row r="1196" spans="1:22" x14ac:dyDescent="0.2">
      <c r="A1196" s="3" t="str">
        <f>_xlfn.XLOOKUP(FIN_STUDY_GROUP_INFECTION[[#This Row],[STUDY_GROUP_FK]],'splitting ID'!C:C,'splitting ID'!A:A)</f>
        <v>LLAN_2024</v>
      </c>
      <c r="B1196" s="3" t="str">
        <f>_xlfn.XLOOKUP(FIN_STUDY_GROUP_INFECTION[[#This Row],[STUDY_GROUP_FK]],'splitting ID'!C:C,'splitting ID'!B:B)</f>
        <v>FSW</v>
      </c>
      <c r="C1196" t="s">
        <v>11138</v>
      </c>
      <c r="D1196" t="s">
        <v>10835</v>
      </c>
      <c r="E1196" t="s">
        <v>10859</v>
      </c>
      <c r="G1196" t="s">
        <v>10512</v>
      </c>
      <c r="H1196">
        <v>1</v>
      </c>
      <c r="I1196" t="s">
        <v>10607</v>
      </c>
      <c r="J1196" t="s">
        <v>11139</v>
      </c>
      <c r="N1196">
        <v>250</v>
      </c>
      <c r="O1196">
        <v>250</v>
      </c>
      <c r="P1196">
        <v>4</v>
      </c>
      <c r="Q1196">
        <v>2.2000000000000002</v>
      </c>
      <c r="R1196">
        <v>7.2</v>
      </c>
      <c r="T1196">
        <v>250</v>
      </c>
      <c r="U1196" s="17"/>
      <c r="V1196" s="18">
        <v>4</v>
      </c>
    </row>
    <row r="1197" spans="1:22" x14ac:dyDescent="0.2">
      <c r="A1197" s="3" t="str">
        <f>_xlfn.XLOOKUP(FIN_STUDY_GROUP_INFECTION[[#This Row],[STUDY_GROUP_FK]],'splitting ID'!C:C,'splitting ID'!A:A)</f>
        <v>LLAN_2024</v>
      </c>
      <c r="B1197" s="3" t="str">
        <f>_xlfn.XLOOKUP(FIN_STUDY_GROUP_INFECTION[[#This Row],[STUDY_GROUP_FK]],'splitting ID'!C:C,'splitting ID'!B:B)</f>
        <v>FSW</v>
      </c>
      <c r="C1197" t="s">
        <v>11138</v>
      </c>
      <c r="D1197" t="s">
        <v>10839</v>
      </c>
      <c r="E1197" t="s">
        <v>10854</v>
      </c>
      <c r="G1197" t="s">
        <v>10512</v>
      </c>
      <c r="H1197">
        <v>1</v>
      </c>
      <c r="I1197" t="s">
        <v>10607</v>
      </c>
      <c r="J1197" t="s">
        <v>11139</v>
      </c>
      <c r="N1197">
        <v>249</v>
      </c>
      <c r="O1197">
        <v>250</v>
      </c>
      <c r="P1197">
        <v>1.2</v>
      </c>
      <c r="Q1197">
        <v>0.4</v>
      </c>
      <c r="R1197">
        <v>3.5</v>
      </c>
      <c r="T1197">
        <v>249</v>
      </c>
      <c r="U1197" s="17"/>
      <c r="V1197" s="18">
        <v>1.2</v>
      </c>
    </row>
    <row r="1198" spans="1:22" x14ac:dyDescent="0.2">
      <c r="A1198" s="3" t="str">
        <f>_xlfn.XLOOKUP(FIN_STUDY_GROUP_INFECTION[[#This Row],[STUDY_GROUP_FK]],'splitting ID'!C:C,'splitting ID'!A:A)</f>
        <v>LLAN_2024</v>
      </c>
      <c r="B1198" s="3" t="str">
        <f>_xlfn.XLOOKUP(FIN_STUDY_GROUP_INFECTION[[#This Row],[STUDY_GROUP_FK]],'splitting ID'!C:C,'splitting ID'!B:B)</f>
        <v>FSW</v>
      </c>
      <c r="C1198" t="s">
        <v>11138</v>
      </c>
      <c r="D1198" t="s">
        <v>10839</v>
      </c>
      <c r="E1198" t="s">
        <v>10856</v>
      </c>
      <c r="G1198" t="s">
        <v>10512</v>
      </c>
      <c r="H1198">
        <v>1</v>
      </c>
      <c r="I1198" t="s">
        <v>10607</v>
      </c>
      <c r="J1198" t="s">
        <v>11142</v>
      </c>
      <c r="N1198">
        <v>239</v>
      </c>
      <c r="O1198">
        <v>250</v>
      </c>
      <c r="P1198">
        <v>5.9</v>
      </c>
      <c r="Q1198">
        <v>3.5</v>
      </c>
      <c r="R1198">
        <v>9.6</v>
      </c>
      <c r="T1198">
        <v>239</v>
      </c>
      <c r="U1198" s="17"/>
      <c r="V1198" s="18">
        <v>5.9</v>
      </c>
    </row>
    <row r="1199" spans="1:22" x14ac:dyDescent="0.2">
      <c r="A1199" s="3" t="str">
        <f>_xlfn.XLOOKUP(FIN_STUDY_GROUP_INFECTION[[#This Row],[STUDY_GROUP_FK]],'splitting ID'!C:C,'splitting ID'!A:A)</f>
        <v>LLAN_2024</v>
      </c>
      <c r="B1199" s="3" t="str">
        <f>_xlfn.XLOOKUP(FIN_STUDY_GROUP_INFECTION[[#This Row],[STUDY_GROUP_FK]],'splitting ID'!C:C,'splitting ID'!B:B)</f>
        <v>FSW</v>
      </c>
      <c r="C1199" t="s">
        <v>11138</v>
      </c>
      <c r="D1199" t="s">
        <v>10839</v>
      </c>
      <c r="E1199" t="s">
        <v>10859</v>
      </c>
      <c r="G1199" t="s">
        <v>10512</v>
      </c>
      <c r="H1199">
        <v>1</v>
      </c>
      <c r="I1199" t="s">
        <v>10607</v>
      </c>
      <c r="J1199" t="s">
        <v>11139</v>
      </c>
      <c r="N1199">
        <v>250</v>
      </c>
      <c r="O1199">
        <v>250</v>
      </c>
      <c r="P1199">
        <v>1.6</v>
      </c>
      <c r="Q1199">
        <v>0.6</v>
      </c>
      <c r="R1199">
        <v>4</v>
      </c>
      <c r="T1199">
        <v>250</v>
      </c>
      <c r="U1199" s="17"/>
      <c r="V1199" s="18">
        <v>1.6</v>
      </c>
    </row>
    <row r="1200" spans="1:22" x14ac:dyDescent="0.2">
      <c r="A1200" s="3" t="str">
        <f>_xlfn.XLOOKUP(FIN_STUDY_GROUP_INFECTION[[#This Row],[STUDY_GROUP_FK]],'splitting ID'!C:C,'splitting ID'!A:A)</f>
        <v>LLAN_2024</v>
      </c>
      <c r="B1200" s="3" t="str">
        <f>_xlfn.XLOOKUP(FIN_STUDY_GROUP_INFECTION[[#This Row],[STUDY_GROUP_FK]],'splitting ID'!C:C,'splitting ID'!B:B)</f>
        <v>NSW</v>
      </c>
      <c r="C1200" t="s">
        <v>11140</v>
      </c>
      <c r="D1200" t="s">
        <v>10858</v>
      </c>
      <c r="E1200" t="s">
        <v>10854</v>
      </c>
      <c r="G1200" t="s">
        <v>10512</v>
      </c>
      <c r="H1200">
        <v>1</v>
      </c>
      <c r="I1200" t="s">
        <v>10607</v>
      </c>
      <c r="J1200" t="s">
        <v>11139</v>
      </c>
      <c r="N1200">
        <v>250</v>
      </c>
      <c r="O1200">
        <v>250</v>
      </c>
      <c r="P1200">
        <v>0.4</v>
      </c>
      <c r="Q1200">
        <v>0</v>
      </c>
      <c r="R1200">
        <v>2.2000000000000002</v>
      </c>
      <c r="T1200">
        <v>250</v>
      </c>
      <c r="U1200" s="17"/>
      <c r="V1200" s="18">
        <v>0.4</v>
      </c>
    </row>
    <row r="1201" spans="1:22" x14ac:dyDescent="0.2">
      <c r="A1201" s="3" t="str">
        <f>_xlfn.XLOOKUP(FIN_STUDY_GROUP_INFECTION[[#This Row],[STUDY_GROUP_FK]],'splitting ID'!C:C,'splitting ID'!A:A)</f>
        <v>LLAN_2024</v>
      </c>
      <c r="B1201" s="3" t="str">
        <f>_xlfn.XLOOKUP(FIN_STUDY_GROUP_INFECTION[[#This Row],[STUDY_GROUP_FK]],'splitting ID'!C:C,'splitting ID'!B:B)</f>
        <v>NSW</v>
      </c>
      <c r="C1201" t="s">
        <v>11140</v>
      </c>
      <c r="D1201" t="s">
        <v>10858</v>
      </c>
      <c r="E1201" t="s">
        <v>10859</v>
      </c>
      <c r="G1201" t="s">
        <v>10512</v>
      </c>
      <c r="H1201">
        <v>2</v>
      </c>
      <c r="I1201" t="s">
        <v>10607</v>
      </c>
      <c r="J1201" t="s">
        <v>11139</v>
      </c>
      <c r="K1201" t="s">
        <v>11141</v>
      </c>
      <c r="N1201">
        <v>250</v>
      </c>
      <c r="O1201">
        <v>250</v>
      </c>
      <c r="P1201">
        <v>0.4</v>
      </c>
      <c r="Q1201">
        <v>0</v>
      </c>
      <c r="R1201">
        <v>2.2000000000000002</v>
      </c>
      <c r="T1201">
        <v>250</v>
      </c>
      <c r="U1201" s="17"/>
      <c r="V1201" s="18">
        <v>0.4</v>
      </c>
    </row>
    <row r="1202" spans="1:22" x14ac:dyDescent="0.2">
      <c r="A1202" s="3" t="str">
        <f>_xlfn.XLOOKUP(FIN_STUDY_GROUP_INFECTION[[#This Row],[STUDY_GROUP_FK]],'splitting ID'!C:C,'splitting ID'!A:A)</f>
        <v>LLAN_2024</v>
      </c>
      <c r="B1202" s="3" t="str">
        <f>_xlfn.XLOOKUP(FIN_STUDY_GROUP_INFECTION[[#This Row],[STUDY_GROUP_FK]],'splitting ID'!C:C,'splitting ID'!B:B)</f>
        <v>NSW</v>
      </c>
      <c r="C1202" t="s">
        <v>11140</v>
      </c>
      <c r="D1202" t="s">
        <v>10835</v>
      </c>
      <c r="E1202" t="s">
        <v>10854</v>
      </c>
      <c r="G1202" t="s">
        <v>10512</v>
      </c>
      <c r="H1202">
        <v>1</v>
      </c>
      <c r="I1202" t="s">
        <v>10607</v>
      </c>
      <c r="J1202" t="s">
        <v>11139</v>
      </c>
      <c r="N1202">
        <v>250</v>
      </c>
      <c r="O1202">
        <v>250</v>
      </c>
      <c r="P1202">
        <v>2</v>
      </c>
      <c r="Q1202">
        <v>0.9</v>
      </c>
      <c r="R1202">
        <v>4.5999999999999996</v>
      </c>
      <c r="T1202">
        <v>250</v>
      </c>
      <c r="U1202" s="17"/>
      <c r="V1202" s="18">
        <v>2</v>
      </c>
    </row>
    <row r="1203" spans="1:22" x14ac:dyDescent="0.2">
      <c r="A1203" s="3" t="str">
        <f>_xlfn.XLOOKUP(FIN_STUDY_GROUP_INFECTION[[#This Row],[STUDY_GROUP_FK]],'splitting ID'!C:C,'splitting ID'!A:A)</f>
        <v>LLAN_2024</v>
      </c>
      <c r="B1203" s="3" t="str">
        <f>_xlfn.XLOOKUP(FIN_STUDY_GROUP_INFECTION[[#This Row],[STUDY_GROUP_FK]],'splitting ID'!C:C,'splitting ID'!B:B)</f>
        <v>NSW</v>
      </c>
      <c r="C1203" t="s">
        <v>11140</v>
      </c>
      <c r="D1203" t="s">
        <v>10835</v>
      </c>
      <c r="E1203" t="s">
        <v>10856</v>
      </c>
      <c r="G1203" t="s">
        <v>10512</v>
      </c>
      <c r="H1203">
        <v>1</v>
      </c>
      <c r="I1203" t="s">
        <v>10607</v>
      </c>
      <c r="J1203" t="s">
        <v>11142</v>
      </c>
      <c r="N1203">
        <v>250</v>
      </c>
      <c r="O1203">
        <v>250</v>
      </c>
      <c r="P1203">
        <v>0.4</v>
      </c>
      <c r="Q1203">
        <v>0</v>
      </c>
      <c r="R1203">
        <v>2.2000000000000002</v>
      </c>
      <c r="T1203">
        <v>250</v>
      </c>
      <c r="U1203" s="17"/>
      <c r="V1203" s="18">
        <v>0.4</v>
      </c>
    </row>
    <row r="1204" spans="1:22" x14ac:dyDescent="0.2">
      <c r="A1204" s="3" t="str">
        <f>_xlfn.XLOOKUP(FIN_STUDY_GROUP_INFECTION[[#This Row],[STUDY_GROUP_FK]],'splitting ID'!C:C,'splitting ID'!A:A)</f>
        <v>LLAN_2024</v>
      </c>
      <c r="B1204" s="3" t="str">
        <f>_xlfn.XLOOKUP(FIN_STUDY_GROUP_INFECTION[[#This Row],[STUDY_GROUP_FK]],'splitting ID'!C:C,'splitting ID'!B:B)</f>
        <v>NSW</v>
      </c>
      <c r="C1204" t="s">
        <v>11140</v>
      </c>
      <c r="D1204" t="s">
        <v>10835</v>
      </c>
      <c r="E1204" t="s">
        <v>10859</v>
      </c>
      <c r="G1204" t="s">
        <v>10512</v>
      </c>
      <c r="H1204">
        <v>1</v>
      </c>
      <c r="I1204" t="s">
        <v>10607</v>
      </c>
      <c r="J1204" t="s">
        <v>11139</v>
      </c>
      <c r="N1204">
        <v>250</v>
      </c>
      <c r="O1204">
        <v>250</v>
      </c>
      <c r="P1204">
        <v>2</v>
      </c>
      <c r="Q1204">
        <v>0.9</v>
      </c>
      <c r="R1204">
        <v>4.5999999999999996</v>
      </c>
      <c r="T1204">
        <v>250</v>
      </c>
      <c r="U1204" s="17"/>
      <c r="V1204" s="18">
        <v>2</v>
      </c>
    </row>
    <row r="1205" spans="1:22" x14ac:dyDescent="0.2">
      <c r="A1205" s="3" t="str">
        <f>_xlfn.XLOOKUP(FIN_STUDY_GROUP_INFECTION[[#This Row],[STUDY_GROUP_FK]],'splitting ID'!C:C,'splitting ID'!A:A)</f>
        <v>LLAN_2024</v>
      </c>
      <c r="B1205" s="3" t="str">
        <f>_xlfn.XLOOKUP(FIN_STUDY_GROUP_INFECTION[[#This Row],[STUDY_GROUP_FK]],'splitting ID'!C:C,'splitting ID'!B:B)</f>
        <v>NSW</v>
      </c>
      <c r="C1205" t="s">
        <v>11140</v>
      </c>
      <c r="D1205" t="s">
        <v>10839</v>
      </c>
      <c r="E1205" t="s">
        <v>10854</v>
      </c>
      <c r="G1205" t="s">
        <v>10512</v>
      </c>
      <c r="H1205">
        <v>1</v>
      </c>
      <c r="I1205" t="s">
        <v>10607</v>
      </c>
      <c r="J1205" t="s">
        <v>11139</v>
      </c>
      <c r="N1205">
        <v>250</v>
      </c>
      <c r="O1205">
        <v>250</v>
      </c>
      <c r="P1205">
        <v>0.4</v>
      </c>
      <c r="Q1205">
        <v>0</v>
      </c>
      <c r="R1205">
        <v>2.2000000000000002</v>
      </c>
      <c r="T1205">
        <v>250</v>
      </c>
      <c r="U1205" s="17"/>
      <c r="V1205" s="18">
        <v>0.4</v>
      </c>
    </row>
    <row r="1206" spans="1:22" x14ac:dyDescent="0.2">
      <c r="A1206" s="3" t="str">
        <f>_xlfn.XLOOKUP(FIN_STUDY_GROUP_INFECTION[[#This Row],[STUDY_GROUP_FK]],'splitting ID'!C:C,'splitting ID'!A:A)</f>
        <v>LLAN_2024</v>
      </c>
      <c r="B1206" s="3" t="str">
        <f>_xlfn.XLOOKUP(FIN_STUDY_GROUP_INFECTION[[#This Row],[STUDY_GROUP_FK]],'splitting ID'!C:C,'splitting ID'!B:B)</f>
        <v>NSW</v>
      </c>
      <c r="C1206" t="s">
        <v>11140</v>
      </c>
      <c r="D1206" t="s">
        <v>10839</v>
      </c>
      <c r="E1206" t="s">
        <v>10856</v>
      </c>
      <c r="G1206" t="s">
        <v>10512</v>
      </c>
      <c r="H1206">
        <v>1</v>
      </c>
      <c r="I1206" t="s">
        <v>10607</v>
      </c>
      <c r="J1206" t="s">
        <v>11142</v>
      </c>
      <c r="N1206">
        <v>250</v>
      </c>
      <c r="O1206">
        <v>250</v>
      </c>
      <c r="P1206">
        <v>0</v>
      </c>
      <c r="Q1206">
        <v>0</v>
      </c>
      <c r="R1206">
        <v>0.2</v>
      </c>
      <c r="T1206">
        <v>250</v>
      </c>
      <c r="U1206" s="17"/>
      <c r="V1206" s="18">
        <v>0</v>
      </c>
    </row>
    <row r="1207" spans="1:22" x14ac:dyDescent="0.2">
      <c r="A1207" s="3" t="str">
        <f>_xlfn.XLOOKUP(FIN_STUDY_GROUP_INFECTION[[#This Row],[STUDY_GROUP_FK]],'splitting ID'!C:C,'splitting ID'!A:A)</f>
        <v>LLAN_2024</v>
      </c>
      <c r="B1207" s="3" t="str">
        <f>_xlfn.XLOOKUP(FIN_STUDY_GROUP_INFECTION[[#This Row],[STUDY_GROUP_FK]],'splitting ID'!C:C,'splitting ID'!B:B)</f>
        <v>NSW</v>
      </c>
      <c r="C1207" t="s">
        <v>11140</v>
      </c>
      <c r="D1207" t="s">
        <v>10839</v>
      </c>
      <c r="E1207" t="s">
        <v>10859</v>
      </c>
      <c r="G1207" t="s">
        <v>10512</v>
      </c>
      <c r="H1207">
        <v>1</v>
      </c>
      <c r="I1207" t="s">
        <v>10607</v>
      </c>
      <c r="J1207" t="s">
        <v>11139</v>
      </c>
      <c r="N1207">
        <v>250</v>
      </c>
      <c r="O1207">
        <v>250</v>
      </c>
      <c r="P1207">
        <v>0.4</v>
      </c>
      <c r="Q1207">
        <v>0</v>
      </c>
      <c r="R1207">
        <v>2.2000000000000002</v>
      </c>
      <c r="T1207">
        <v>250</v>
      </c>
      <c r="U1207" s="17"/>
      <c r="V1207" s="18">
        <v>0.4</v>
      </c>
    </row>
    <row r="1208" spans="1:22" x14ac:dyDescent="0.2">
      <c r="A1208" s="3" t="str">
        <f>_xlfn.XLOOKUP(FIN_STUDY_GROUP_INFECTION[[#This Row],[STUDY_GROUP_FK]],'splitting ID'!C:C,'splitting ID'!A:A)</f>
        <v>LOCK_2018</v>
      </c>
      <c r="B1208" s="3" t="str">
        <f>_xlfn.XLOOKUP(FIN_STUDY_GROUP_INFECTION[[#This Row],[STUDY_GROUP_FK]],'splitting ID'!C:C,'splitting ID'!B:B)</f>
        <v>ONE</v>
      </c>
      <c r="C1208" t="s">
        <v>11933</v>
      </c>
      <c r="D1208" t="s">
        <v>10839</v>
      </c>
      <c r="E1208" t="s">
        <v>10950</v>
      </c>
      <c r="G1208" t="s">
        <v>10606</v>
      </c>
      <c r="H1208">
        <v>1</v>
      </c>
      <c r="I1208" t="s">
        <v>10607</v>
      </c>
      <c r="J1208" t="s">
        <v>11934</v>
      </c>
      <c r="L1208">
        <v>10</v>
      </c>
      <c r="M1208">
        <v>348</v>
      </c>
      <c r="N1208">
        <v>348</v>
      </c>
      <c r="O1208">
        <v>348</v>
      </c>
      <c r="P1208">
        <v>2.9</v>
      </c>
      <c r="S1208" t="s">
        <v>11936</v>
      </c>
      <c r="T1208">
        <v>348</v>
      </c>
      <c r="U1208" s="17">
        <v>2.87</v>
      </c>
      <c r="V1208" s="18">
        <v>2.87</v>
      </c>
    </row>
    <row r="1209" spans="1:22" x14ac:dyDescent="0.2">
      <c r="A1209" s="3" t="str">
        <f>_xlfn.XLOOKUP(FIN_STUDY_GROUP_INFECTION[[#This Row],[STUDY_GROUP_FK]],'splitting ID'!C:C,'splitting ID'!A:A)</f>
        <v>LOCK_2018</v>
      </c>
      <c r="B1209" s="3" t="str">
        <f>_xlfn.XLOOKUP(FIN_STUDY_GROUP_INFECTION[[#This Row],[STUDY_GROUP_FK]],'splitting ID'!C:C,'splitting ID'!B:B)</f>
        <v>ONE</v>
      </c>
      <c r="C1209" t="s">
        <v>11933</v>
      </c>
      <c r="D1209" t="s">
        <v>10835</v>
      </c>
      <c r="E1209" t="s">
        <v>10950</v>
      </c>
      <c r="G1209" t="s">
        <v>10606</v>
      </c>
      <c r="H1209">
        <v>1</v>
      </c>
      <c r="I1209" t="s">
        <v>10607</v>
      </c>
      <c r="J1209" t="s">
        <v>11934</v>
      </c>
      <c r="L1209">
        <v>18</v>
      </c>
      <c r="M1209">
        <v>348</v>
      </c>
      <c r="N1209">
        <v>348</v>
      </c>
      <c r="O1209">
        <v>348</v>
      </c>
      <c r="P1209">
        <v>5.2</v>
      </c>
      <c r="S1209" t="s">
        <v>11935</v>
      </c>
      <c r="T1209">
        <v>348</v>
      </c>
      <c r="U1209" s="17">
        <v>5.17</v>
      </c>
      <c r="V1209" s="18">
        <v>5.17</v>
      </c>
    </row>
    <row r="1210" spans="1:22" x14ac:dyDescent="0.2">
      <c r="A1210" s="3" t="str">
        <f>_xlfn.XLOOKUP(FIN_STUDY_GROUP_INFECTION[[#This Row],[STUDY_GROUP_FK]],'splitting ID'!C:C,'splitting ID'!A:A)</f>
        <v>LOCK_2018</v>
      </c>
      <c r="B1210" s="3" t="str">
        <f>_xlfn.XLOOKUP(FIN_STUDY_GROUP_INFECTION[[#This Row],[STUDY_GROUP_FK]],'splitting ID'!C:C,'splitting ID'!B:B)</f>
        <v>ONE</v>
      </c>
      <c r="C1210" t="s">
        <v>11933</v>
      </c>
      <c r="D1210" t="s">
        <v>10858</v>
      </c>
      <c r="E1210" t="s">
        <v>10950</v>
      </c>
      <c r="G1210" t="s">
        <v>10606</v>
      </c>
      <c r="H1210">
        <v>1</v>
      </c>
      <c r="I1210" t="s">
        <v>10607</v>
      </c>
      <c r="J1210" t="s">
        <v>11937</v>
      </c>
      <c r="L1210">
        <v>32</v>
      </c>
      <c r="M1210">
        <v>348</v>
      </c>
      <c r="N1210">
        <v>348</v>
      </c>
      <c r="O1210">
        <v>348</v>
      </c>
      <c r="P1210">
        <v>9.1999999999999993</v>
      </c>
      <c r="S1210" t="s">
        <v>11938</v>
      </c>
      <c r="T1210">
        <v>348</v>
      </c>
      <c r="U1210" s="17">
        <v>9.1999999999999993</v>
      </c>
      <c r="V1210" s="18">
        <v>9.1999999999999993</v>
      </c>
    </row>
    <row r="1211" spans="1:22" x14ac:dyDescent="0.2">
      <c r="A1211" s="3" t="str">
        <f>_xlfn.XLOOKUP(FIN_STUDY_GROUP_INFECTION[[#This Row],[STUDY_GROUP_FK]],'splitting ID'!C:C,'splitting ID'!A:A)</f>
        <v>LOKK_2021</v>
      </c>
      <c r="B1211" s="3" t="str">
        <f>_xlfn.XLOOKUP(FIN_STUDY_GROUP_INFECTION[[#This Row],[STUDY_GROUP_FK]],'splitting ID'!C:C,'splitting ID'!B:B)</f>
        <v>ONE</v>
      </c>
      <c r="C1211" t="s">
        <v>11510</v>
      </c>
      <c r="D1211" t="s">
        <v>10839</v>
      </c>
      <c r="E1211" t="s">
        <v>10859</v>
      </c>
      <c r="G1211" t="s">
        <v>6983</v>
      </c>
      <c r="H1211">
        <v>1</v>
      </c>
      <c r="I1211" t="s">
        <v>10607</v>
      </c>
      <c r="J1211" t="s">
        <v>11511</v>
      </c>
      <c r="L1211">
        <v>3</v>
      </c>
      <c r="M1211">
        <v>454</v>
      </c>
      <c r="N1211">
        <v>458</v>
      </c>
      <c r="O1211">
        <v>458</v>
      </c>
      <c r="P1211">
        <v>0.7</v>
      </c>
      <c r="T1211">
        <v>454</v>
      </c>
      <c r="U1211" s="17">
        <v>0.66</v>
      </c>
      <c r="V1211" s="18">
        <v>0.66</v>
      </c>
    </row>
    <row r="1212" spans="1:22" x14ac:dyDescent="0.2">
      <c r="A1212" s="3" t="str">
        <f>_xlfn.XLOOKUP(FIN_STUDY_GROUP_INFECTION[[#This Row],[STUDY_GROUP_FK]],'splitting ID'!C:C,'splitting ID'!A:A)</f>
        <v>LOKK_2021</v>
      </c>
      <c r="B1212" s="3" t="str">
        <f>_xlfn.XLOOKUP(FIN_STUDY_GROUP_INFECTION[[#This Row],[STUDY_GROUP_FK]],'splitting ID'!C:C,'splitting ID'!B:B)</f>
        <v>ONE</v>
      </c>
      <c r="C1212" t="s">
        <v>11510</v>
      </c>
      <c r="D1212" t="s">
        <v>10858</v>
      </c>
      <c r="E1212" t="s">
        <v>10859</v>
      </c>
      <c r="G1212" t="s">
        <v>6983</v>
      </c>
      <c r="H1212">
        <v>1</v>
      </c>
      <c r="I1212" t="s">
        <v>10607</v>
      </c>
      <c r="J1212" t="s">
        <v>11511</v>
      </c>
      <c r="L1212">
        <v>4</v>
      </c>
      <c r="M1212">
        <v>453</v>
      </c>
      <c r="N1212">
        <v>458</v>
      </c>
      <c r="O1212">
        <v>458</v>
      </c>
      <c r="P1212">
        <v>0.9</v>
      </c>
      <c r="T1212">
        <v>453</v>
      </c>
      <c r="U1212" s="17">
        <v>0.88</v>
      </c>
      <c r="V1212" s="18">
        <v>0.88</v>
      </c>
    </row>
    <row r="1213" spans="1:22" x14ac:dyDescent="0.2">
      <c r="A1213" s="3" t="str">
        <f>_xlfn.XLOOKUP(FIN_STUDY_GROUP_INFECTION[[#This Row],[STUDY_GROUP_FK]],'splitting ID'!C:C,'splitting ID'!A:A)</f>
        <v>LOKK_2021</v>
      </c>
      <c r="B1213" s="3" t="str">
        <f>_xlfn.XLOOKUP(FIN_STUDY_GROUP_INFECTION[[#This Row],[STUDY_GROUP_FK]],'splitting ID'!C:C,'splitting ID'!B:B)</f>
        <v>ONE</v>
      </c>
      <c r="C1213" t="s">
        <v>11510</v>
      </c>
      <c r="D1213" t="s">
        <v>10835</v>
      </c>
      <c r="E1213" t="s">
        <v>10859</v>
      </c>
      <c r="G1213" t="s">
        <v>6983</v>
      </c>
      <c r="H1213">
        <v>1</v>
      </c>
      <c r="I1213" t="s">
        <v>10607</v>
      </c>
      <c r="J1213" t="s">
        <v>11511</v>
      </c>
      <c r="L1213">
        <v>34</v>
      </c>
      <c r="M1213">
        <v>454</v>
      </c>
      <c r="N1213">
        <v>458</v>
      </c>
      <c r="O1213">
        <v>458</v>
      </c>
      <c r="P1213">
        <v>7.5</v>
      </c>
      <c r="T1213">
        <v>454</v>
      </c>
      <c r="U1213" s="17">
        <v>7.49</v>
      </c>
      <c r="V1213" s="18">
        <v>7.49</v>
      </c>
    </row>
    <row r="1214" spans="1:22" x14ac:dyDescent="0.2">
      <c r="A1214" s="3" t="str">
        <f>_xlfn.XLOOKUP(FIN_STUDY_GROUP_INFECTION[[#This Row],[STUDY_GROUP_FK]],'splitting ID'!C:C,'splitting ID'!A:A)</f>
        <v>LOKK_2022</v>
      </c>
      <c r="B1214" s="3" t="str">
        <f>_xlfn.XLOOKUP(FIN_STUDY_GROUP_INFECTION[[#This Row],[STUDY_GROUP_FK]],'splitting ID'!C:C,'splitting ID'!B:B)</f>
        <v>ONE</v>
      </c>
      <c r="C1214" t="s">
        <v>11143</v>
      </c>
      <c r="D1214" t="s">
        <v>10839</v>
      </c>
      <c r="E1214" t="s">
        <v>10859</v>
      </c>
      <c r="G1214" t="s">
        <v>10512</v>
      </c>
      <c r="H1214">
        <v>1</v>
      </c>
      <c r="I1214" t="s">
        <v>10607</v>
      </c>
      <c r="J1214" t="s">
        <v>11144</v>
      </c>
      <c r="L1214">
        <v>5</v>
      </c>
      <c r="N1214">
        <v>691</v>
      </c>
      <c r="O1214">
        <v>701</v>
      </c>
      <c r="P1214">
        <v>0.7</v>
      </c>
      <c r="T1214">
        <v>691</v>
      </c>
      <c r="U1214" s="17">
        <v>0.72358900100000001</v>
      </c>
      <c r="V1214" s="18">
        <v>0.72</v>
      </c>
    </row>
    <row r="1215" spans="1:22" x14ac:dyDescent="0.2">
      <c r="A1215" s="3" t="str">
        <f>_xlfn.XLOOKUP(FIN_STUDY_GROUP_INFECTION[[#This Row],[STUDY_GROUP_FK]],'splitting ID'!C:C,'splitting ID'!A:A)</f>
        <v>LOKK_2022</v>
      </c>
      <c r="B1215" s="3" t="str">
        <f>_xlfn.XLOOKUP(FIN_STUDY_GROUP_INFECTION[[#This Row],[STUDY_GROUP_FK]],'splitting ID'!C:C,'splitting ID'!B:B)</f>
        <v>ONE</v>
      </c>
      <c r="C1215" t="s">
        <v>11143</v>
      </c>
      <c r="D1215" t="s">
        <v>10858</v>
      </c>
      <c r="E1215" t="s">
        <v>10859</v>
      </c>
      <c r="G1215" t="s">
        <v>10512</v>
      </c>
      <c r="H1215">
        <v>1</v>
      </c>
      <c r="I1215" t="s">
        <v>10607</v>
      </c>
      <c r="J1215" t="s">
        <v>11144</v>
      </c>
      <c r="L1215">
        <v>6</v>
      </c>
      <c r="N1215">
        <v>691</v>
      </c>
      <c r="O1215">
        <v>701</v>
      </c>
      <c r="P1215">
        <v>0.9</v>
      </c>
      <c r="T1215">
        <v>691</v>
      </c>
      <c r="U1215" s="17">
        <v>0.86830680199999999</v>
      </c>
      <c r="V1215" s="18">
        <v>0.87</v>
      </c>
    </row>
    <row r="1216" spans="1:22" x14ac:dyDescent="0.2">
      <c r="A1216" s="3" t="str">
        <f>_xlfn.XLOOKUP(FIN_STUDY_GROUP_INFECTION[[#This Row],[STUDY_GROUP_FK]],'splitting ID'!C:C,'splitting ID'!A:A)</f>
        <v>LOKK_2022</v>
      </c>
      <c r="B1216" s="3" t="str">
        <f>_xlfn.XLOOKUP(FIN_STUDY_GROUP_INFECTION[[#This Row],[STUDY_GROUP_FK]],'splitting ID'!C:C,'splitting ID'!B:B)</f>
        <v>ONE</v>
      </c>
      <c r="C1216" t="s">
        <v>11143</v>
      </c>
      <c r="D1216" t="s">
        <v>10835</v>
      </c>
      <c r="E1216" t="s">
        <v>10859</v>
      </c>
      <c r="G1216" t="s">
        <v>10512</v>
      </c>
      <c r="H1216">
        <v>1</v>
      </c>
      <c r="I1216" t="s">
        <v>10607</v>
      </c>
      <c r="J1216" t="s">
        <v>11144</v>
      </c>
      <c r="L1216">
        <v>51</v>
      </c>
      <c r="N1216">
        <v>691</v>
      </c>
      <c r="O1216">
        <v>701</v>
      </c>
      <c r="P1216">
        <v>7.4</v>
      </c>
      <c r="T1216">
        <v>691</v>
      </c>
      <c r="U1216" s="17">
        <v>7.3806078150000003</v>
      </c>
      <c r="V1216" s="18">
        <v>7.38</v>
      </c>
    </row>
    <row r="1217" spans="1:22" x14ac:dyDescent="0.2">
      <c r="A1217" s="3" t="str">
        <f>_xlfn.XLOOKUP(FIN_STUDY_GROUP_INFECTION[[#This Row],[STUDY_GROUP_FK]],'splitting ID'!C:C,'splitting ID'!A:A)</f>
        <v>LONG_2017</v>
      </c>
      <c r="B1217" s="3" t="str">
        <f>_xlfn.XLOOKUP(FIN_STUDY_GROUP_INFECTION[[#This Row],[STUDY_GROUP_FK]],'splitting ID'!C:C,'splitting ID'!B:B)</f>
        <v>ONE</v>
      </c>
      <c r="C1217" t="s">
        <v>12382</v>
      </c>
      <c r="D1217" t="s">
        <v>12321</v>
      </c>
      <c r="E1217" t="s">
        <v>10513</v>
      </c>
      <c r="G1217" t="s">
        <v>10512</v>
      </c>
      <c r="H1217">
        <v>1</v>
      </c>
      <c r="I1217" t="s">
        <v>10882</v>
      </c>
      <c r="J1217" t="s">
        <v>12383</v>
      </c>
      <c r="L1217">
        <v>41</v>
      </c>
      <c r="N1217">
        <v>345</v>
      </c>
      <c r="P1217">
        <v>11.88</v>
      </c>
      <c r="T1217">
        <v>345</v>
      </c>
      <c r="U1217" s="17">
        <v>11.88</v>
      </c>
      <c r="V1217" s="18">
        <v>11.88</v>
      </c>
    </row>
    <row r="1218" spans="1:22" x14ac:dyDescent="0.2">
      <c r="A1218" s="3" t="str">
        <f>_xlfn.XLOOKUP(FIN_STUDY_GROUP_INFECTION[[#This Row],[STUDY_GROUP_FK]],'splitting ID'!C:C,'splitting ID'!A:A)</f>
        <v>LOPE_2013</v>
      </c>
      <c r="B1218" s="3" t="str">
        <f>_xlfn.XLOOKUP(FIN_STUDY_GROUP_INFECTION[[#This Row],[STUDY_GROUP_FK]],'splitting ID'!C:C,'splitting ID'!B:B)</f>
        <v>ONE</v>
      </c>
      <c r="C1218" t="s">
        <v>12703</v>
      </c>
      <c r="D1218" t="s">
        <v>10858</v>
      </c>
      <c r="E1218" t="s">
        <v>10872</v>
      </c>
      <c r="G1218" t="s">
        <v>10606</v>
      </c>
      <c r="H1218">
        <v>1</v>
      </c>
      <c r="I1218" t="s">
        <v>10619</v>
      </c>
      <c r="J1218" t="s">
        <v>12704</v>
      </c>
      <c r="L1218">
        <v>15</v>
      </c>
      <c r="M1218">
        <v>210</v>
      </c>
      <c r="N1218">
        <v>210</v>
      </c>
      <c r="O1218">
        <v>210</v>
      </c>
      <c r="P1218">
        <v>7.14</v>
      </c>
      <c r="Q1218">
        <v>5.79</v>
      </c>
      <c r="R1218">
        <v>8.49</v>
      </c>
      <c r="T1218">
        <v>210</v>
      </c>
      <c r="U1218" s="17">
        <v>7.14</v>
      </c>
      <c r="V1218" s="18">
        <v>7.14</v>
      </c>
    </row>
    <row r="1219" spans="1:22" x14ac:dyDescent="0.2">
      <c r="A1219" s="3" t="str">
        <f>_xlfn.XLOOKUP(FIN_STUDY_GROUP_INFECTION[[#This Row],[STUDY_GROUP_FK]],'splitting ID'!C:C,'splitting ID'!A:A)</f>
        <v>LOPE_2020</v>
      </c>
      <c r="B1219" s="3" t="str">
        <f>_xlfn.XLOOKUP(FIN_STUDY_GROUP_INFECTION[[#This Row],[STUDY_GROUP_FK]],'splitting ID'!C:C,'splitting ID'!B:B)</f>
        <v>FEM</v>
      </c>
      <c r="C1219" t="s">
        <v>11939</v>
      </c>
      <c r="D1219" t="s">
        <v>10839</v>
      </c>
      <c r="E1219" t="s">
        <v>10841</v>
      </c>
      <c r="G1219" t="s">
        <v>10512</v>
      </c>
      <c r="H1219">
        <v>1</v>
      </c>
      <c r="I1219" t="s">
        <v>10607</v>
      </c>
      <c r="J1219" t="s">
        <v>11940</v>
      </c>
      <c r="L1219">
        <v>0</v>
      </c>
      <c r="M1219">
        <v>668</v>
      </c>
      <c r="N1219">
        <v>668</v>
      </c>
      <c r="O1219">
        <v>668</v>
      </c>
      <c r="P1219">
        <v>0</v>
      </c>
      <c r="T1219">
        <v>668</v>
      </c>
      <c r="U1219" s="17">
        <v>0</v>
      </c>
      <c r="V1219" s="18">
        <v>0</v>
      </c>
    </row>
    <row r="1220" spans="1:22" x14ac:dyDescent="0.2">
      <c r="A1220" s="3" t="str">
        <f>_xlfn.XLOOKUP(FIN_STUDY_GROUP_INFECTION[[#This Row],[STUDY_GROUP_FK]],'splitting ID'!C:C,'splitting ID'!A:A)</f>
        <v>LOPE_2020</v>
      </c>
      <c r="B1220" s="3" t="str">
        <f>_xlfn.XLOOKUP(FIN_STUDY_GROUP_INFECTION[[#This Row],[STUDY_GROUP_FK]],'splitting ID'!C:C,'splitting ID'!B:B)</f>
        <v>MAL</v>
      </c>
      <c r="C1220" t="s">
        <v>11942</v>
      </c>
      <c r="D1220" t="s">
        <v>10839</v>
      </c>
      <c r="E1220" t="s">
        <v>10872</v>
      </c>
      <c r="G1220" t="s">
        <v>10606</v>
      </c>
      <c r="H1220">
        <v>1</v>
      </c>
      <c r="I1220" t="s">
        <v>10607</v>
      </c>
      <c r="J1220" t="s">
        <v>11940</v>
      </c>
      <c r="L1220">
        <v>0</v>
      </c>
      <c r="M1220">
        <v>668</v>
      </c>
      <c r="N1220">
        <v>668</v>
      </c>
      <c r="O1220">
        <v>668</v>
      </c>
      <c r="P1220">
        <v>0</v>
      </c>
      <c r="T1220">
        <v>668</v>
      </c>
      <c r="U1220" s="17">
        <v>0</v>
      </c>
      <c r="V1220" s="18">
        <v>0</v>
      </c>
    </row>
    <row r="1221" spans="1:22" x14ac:dyDescent="0.2">
      <c r="A1221" s="3" t="str">
        <f>_xlfn.XLOOKUP(FIN_STUDY_GROUP_INFECTION[[#This Row],[STUDY_GROUP_FK]],'splitting ID'!C:C,'splitting ID'!A:A)</f>
        <v>LOPE_2020</v>
      </c>
      <c r="B1221" s="3" t="str">
        <f>_xlfn.XLOOKUP(FIN_STUDY_GROUP_INFECTION[[#This Row],[STUDY_GROUP_FK]],'splitting ID'!C:C,'splitting ID'!B:B)</f>
        <v>MAL</v>
      </c>
      <c r="C1221" t="s">
        <v>11942</v>
      </c>
      <c r="D1221" t="s">
        <v>10835</v>
      </c>
      <c r="E1221" t="s">
        <v>10872</v>
      </c>
      <c r="G1221" t="s">
        <v>10606</v>
      </c>
      <c r="H1221">
        <v>1</v>
      </c>
      <c r="I1221" t="s">
        <v>10607</v>
      </c>
      <c r="J1221" t="s">
        <v>11940</v>
      </c>
      <c r="L1221">
        <v>35</v>
      </c>
      <c r="M1221">
        <v>668</v>
      </c>
      <c r="N1221">
        <v>668</v>
      </c>
      <c r="O1221">
        <v>668</v>
      </c>
      <c r="S1221" t="s">
        <v>11943</v>
      </c>
      <c r="T1221">
        <v>668</v>
      </c>
      <c r="U1221" s="17">
        <v>5.24</v>
      </c>
      <c r="V1221" s="18">
        <v>5.24</v>
      </c>
    </row>
    <row r="1222" spans="1:22" x14ac:dyDescent="0.2">
      <c r="A1222" s="3" t="str">
        <f>_xlfn.XLOOKUP(FIN_STUDY_GROUP_INFECTION[[#This Row],[STUDY_GROUP_FK]],'splitting ID'!C:C,'splitting ID'!A:A)</f>
        <v>LOPE_2020</v>
      </c>
      <c r="B1222" s="3" t="str">
        <f>_xlfn.XLOOKUP(FIN_STUDY_GROUP_INFECTION[[#This Row],[STUDY_GROUP_FK]],'splitting ID'!C:C,'splitting ID'!B:B)</f>
        <v>FEM</v>
      </c>
      <c r="C1222" t="s">
        <v>11939</v>
      </c>
      <c r="D1222" t="s">
        <v>10835</v>
      </c>
      <c r="E1222" t="s">
        <v>10841</v>
      </c>
      <c r="G1222" t="s">
        <v>10512</v>
      </c>
      <c r="H1222">
        <v>1</v>
      </c>
      <c r="I1222" t="s">
        <v>10607</v>
      </c>
      <c r="J1222" t="s">
        <v>11940</v>
      </c>
      <c r="L1222">
        <v>36</v>
      </c>
      <c r="M1222">
        <v>668</v>
      </c>
      <c r="N1222">
        <v>668</v>
      </c>
      <c r="O1222">
        <v>668</v>
      </c>
      <c r="S1222" t="s">
        <v>11941</v>
      </c>
      <c r="T1222">
        <v>668</v>
      </c>
      <c r="U1222" s="17">
        <v>5.39</v>
      </c>
      <c r="V1222" s="18">
        <v>5.39</v>
      </c>
    </row>
    <row r="1223" spans="1:22" x14ac:dyDescent="0.2">
      <c r="A1223" s="3" t="str">
        <f>_xlfn.XLOOKUP(FIN_STUDY_GROUP_INFECTION[[#This Row],[STUDY_GROUP_FK]],'splitting ID'!C:C,'splitting ID'!A:A)</f>
        <v>LOPE_2022</v>
      </c>
      <c r="B1223" s="3" t="str">
        <f>_xlfn.XLOOKUP(FIN_STUDY_GROUP_INFECTION[[#This Row],[STUDY_GROUP_FK]],'splitting ID'!C:C,'splitting ID'!B:B)</f>
        <v>ONE</v>
      </c>
      <c r="C1223" t="s">
        <v>11597</v>
      </c>
      <c r="D1223" t="s">
        <v>10835</v>
      </c>
      <c r="E1223" t="s">
        <v>10872</v>
      </c>
      <c r="G1223" t="s">
        <v>10606</v>
      </c>
      <c r="H1223">
        <v>1</v>
      </c>
      <c r="I1223" t="s">
        <v>10607</v>
      </c>
      <c r="J1223" t="s">
        <v>11598</v>
      </c>
      <c r="K1223" t="s">
        <v>11599</v>
      </c>
      <c r="L1223">
        <v>49</v>
      </c>
      <c r="M1223">
        <v>659</v>
      </c>
      <c r="N1223">
        <v>659</v>
      </c>
      <c r="O1223">
        <v>659</v>
      </c>
      <c r="P1223">
        <v>7.4</v>
      </c>
      <c r="T1223">
        <v>659</v>
      </c>
      <c r="U1223" s="17">
        <v>7.44</v>
      </c>
      <c r="V1223" s="18">
        <v>7.44</v>
      </c>
    </row>
    <row r="1224" spans="1:22" x14ac:dyDescent="0.2">
      <c r="A1224" s="3" t="str">
        <f>_xlfn.XLOOKUP(FIN_STUDY_GROUP_INFECTION[[#This Row],[STUDY_GROUP_FK]],'splitting ID'!C:C,'splitting ID'!A:A)</f>
        <v>LOPE_2023</v>
      </c>
      <c r="B1224" s="3" t="str">
        <f>_xlfn.XLOOKUP(FIN_STUDY_GROUP_INFECTION[[#This Row],[STUDY_GROUP_FK]],'splitting ID'!C:C,'splitting ID'!B:B)</f>
        <v>ONE</v>
      </c>
      <c r="C1224" t="s">
        <v>10628</v>
      </c>
      <c r="D1224" t="s">
        <v>10839</v>
      </c>
      <c r="E1224" t="s">
        <v>10950</v>
      </c>
      <c r="G1224" t="s">
        <v>6970</v>
      </c>
      <c r="H1224">
        <v>1</v>
      </c>
      <c r="I1224" t="s">
        <v>10607</v>
      </c>
      <c r="J1224" t="s">
        <v>11145</v>
      </c>
      <c r="L1224">
        <v>4</v>
      </c>
      <c r="N1224">
        <v>647</v>
      </c>
      <c r="O1224">
        <v>647</v>
      </c>
      <c r="P1224">
        <v>0.62</v>
      </c>
      <c r="T1224">
        <v>647</v>
      </c>
      <c r="U1224" s="17">
        <v>0.618238022</v>
      </c>
      <c r="V1224" s="18">
        <v>0.62</v>
      </c>
    </row>
    <row r="1225" spans="1:22" x14ac:dyDescent="0.2">
      <c r="A1225" s="3" t="str">
        <f>_xlfn.XLOOKUP(FIN_STUDY_GROUP_INFECTION[[#This Row],[STUDY_GROUP_FK]],'splitting ID'!C:C,'splitting ID'!A:A)</f>
        <v>LOPE_2023</v>
      </c>
      <c r="B1225" s="3" t="str">
        <f>_xlfn.XLOOKUP(FIN_STUDY_GROUP_INFECTION[[#This Row],[STUDY_GROUP_FK]],'splitting ID'!C:C,'splitting ID'!B:B)</f>
        <v>ONE</v>
      </c>
      <c r="C1225" t="s">
        <v>10628</v>
      </c>
      <c r="D1225" t="s">
        <v>10835</v>
      </c>
      <c r="E1225" t="s">
        <v>10950</v>
      </c>
      <c r="G1225" t="s">
        <v>6970</v>
      </c>
      <c r="H1225">
        <v>1</v>
      </c>
      <c r="I1225" t="s">
        <v>10607</v>
      </c>
      <c r="J1225" t="s">
        <v>11145</v>
      </c>
      <c r="L1225">
        <v>7</v>
      </c>
      <c r="N1225">
        <v>647</v>
      </c>
      <c r="O1225">
        <v>647</v>
      </c>
      <c r="P1225">
        <v>1.08</v>
      </c>
      <c r="T1225">
        <v>647</v>
      </c>
      <c r="U1225" s="17">
        <v>1.081916538</v>
      </c>
      <c r="V1225" s="18">
        <v>1.08</v>
      </c>
    </row>
    <row r="1226" spans="1:22" x14ac:dyDescent="0.2">
      <c r="A1226" s="3" t="str">
        <f>_xlfn.XLOOKUP(FIN_STUDY_GROUP_INFECTION[[#This Row],[STUDY_GROUP_FK]],'splitting ID'!C:C,'splitting ID'!A:A)</f>
        <v>LOWE_2019</v>
      </c>
      <c r="B1226" s="3" t="str">
        <f>_xlfn.XLOOKUP(FIN_STUDY_GROUP_INFECTION[[#This Row],[STUDY_GROUP_FK]],'splitting ID'!C:C,'splitting ID'!B:B)</f>
        <v>ONE</v>
      </c>
      <c r="C1226" t="s">
        <v>11944</v>
      </c>
      <c r="D1226" t="s">
        <v>10835</v>
      </c>
      <c r="E1226" t="s">
        <v>10841</v>
      </c>
      <c r="G1226" t="s">
        <v>10512</v>
      </c>
      <c r="H1226">
        <v>1</v>
      </c>
      <c r="I1226" t="s">
        <v>10607</v>
      </c>
      <c r="J1226" t="s">
        <v>11945</v>
      </c>
      <c r="M1226">
        <v>365</v>
      </c>
      <c r="N1226">
        <v>385</v>
      </c>
      <c r="O1226">
        <v>385</v>
      </c>
      <c r="P1226">
        <v>2.1</v>
      </c>
      <c r="S1226" t="s">
        <v>10614</v>
      </c>
      <c r="T1226">
        <v>365</v>
      </c>
      <c r="U1226" s="17"/>
      <c r="V1226" s="18">
        <v>2.1</v>
      </c>
    </row>
    <row r="1227" spans="1:22" x14ac:dyDescent="0.2">
      <c r="A1227" s="3" t="str">
        <f>_xlfn.XLOOKUP(FIN_STUDY_GROUP_INFECTION[[#This Row],[STUDY_GROUP_FK]],'splitting ID'!C:C,'splitting ID'!A:A)</f>
        <v>LOWE_2019</v>
      </c>
      <c r="B1227" s="3" t="str">
        <f>_xlfn.XLOOKUP(FIN_STUDY_GROUP_INFECTION[[#This Row],[STUDY_GROUP_FK]],'splitting ID'!C:C,'splitting ID'!B:B)</f>
        <v>ONE</v>
      </c>
      <c r="C1227" t="s">
        <v>11944</v>
      </c>
      <c r="D1227" t="s">
        <v>10839</v>
      </c>
      <c r="E1227" t="s">
        <v>10841</v>
      </c>
      <c r="G1227" t="s">
        <v>10512</v>
      </c>
      <c r="H1227">
        <v>1</v>
      </c>
      <c r="I1227" t="s">
        <v>10607</v>
      </c>
      <c r="J1227" t="s">
        <v>11945</v>
      </c>
      <c r="M1227">
        <v>365</v>
      </c>
      <c r="N1227">
        <v>385</v>
      </c>
      <c r="O1227">
        <v>385</v>
      </c>
      <c r="P1227">
        <v>1.8</v>
      </c>
      <c r="S1227" t="s">
        <v>10614</v>
      </c>
      <c r="T1227">
        <v>365</v>
      </c>
      <c r="U1227" s="17"/>
      <c r="V1227" s="18">
        <v>1.8</v>
      </c>
    </row>
    <row r="1228" spans="1:22" x14ac:dyDescent="0.2">
      <c r="A1228" s="3" t="str">
        <f>_xlfn.XLOOKUP(FIN_STUDY_GROUP_INFECTION[[#This Row],[STUDY_GROUP_FK]],'splitting ID'!C:C,'splitting ID'!A:A)</f>
        <v>LOWE_2019</v>
      </c>
      <c r="B1228" s="3" t="str">
        <f>_xlfn.XLOOKUP(FIN_STUDY_GROUP_INFECTION[[#This Row],[STUDY_GROUP_FK]],'splitting ID'!C:C,'splitting ID'!B:B)</f>
        <v>ONE</v>
      </c>
      <c r="C1228" t="s">
        <v>11944</v>
      </c>
      <c r="D1228" t="s">
        <v>10858</v>
      </c>
      <c r="E1228" t="s">
        <v>10841</v>
      </c>
      <c r="G1228" t="s">
        <v>10512</v>
      </c>
      <c r="H1228">
        <v>1</v>
      </c>
      <c r="I1228" t="s">
        <v>10607</v>
      </c>
      <c r="J1228" t="s">
        <v>11946</v>
      </c>
      <c r="M1228">
        <v>365</v>
      </c>
      <c r="N1228">
        <v>385</v>
      </c>
      <c r="O1228">
        <v>385</v>
      </c>
      <c r="P1228">
        <v>8.1</v>
      </c>
      <c r="S1228" t="s">
        <v>10614</v>
      </c>
      <c r="T1228">
        <v>365</v>
      </c>
      <c r="U1228" s="17"/>
      <c r="V1228" s="18">
        <v>8.1</v>
      </c>
    </row>
    <row r="1229" spans="1:22" x14ac:dyDescent="0.2">
      <c r="A1229" s="3" t="str">
        <f>_xlfn.XLOOKUP(FIN_STUDY_GROUP_INFECTION[[#This Row],[STUDY_GROUP_FK]],'splitting ID'!C:C,'splitting ID'!A:A)</f>
        <v>LUCH_2016</v>
      </c>
      <c r="B1229" s="3" t="str">
        <f>_xlfn.XLOOKUP(FIN_STUDY_GROUP_INFECTION[[#This Row],[STUDY_GROUP_FK]],'splitting ID'!C:C,'splitting ID'!B:B)</f>
        <v>ONE</v>
      </c>
      <c r="C1229" t="s">
        <v>11947</v>
      </c>
      <c r="D1229" t="s">
        <v>10858</v>
      </c>
      <c r="E1229" t="s">
        <v>10859</v>
      </c>
      <c r="G1229" t="s">
        <v>10512</v>
      </c>
      <c r="H1229">
        <v>1</v>
      </c>
      <c r="I1229" t="s">
        <v>10860</v>
      </c>
      <c r="J1229" t="s">
        <v>10988</v>
      </c>
      <c r="L1229">
        <v>2</v>
      </c>
      <c r="M1229">
        <v>287</v>
      </c>
      <c r="N1229">
        <v>287</v>
      </c>
      <c r="O1229">
        <v>287</v>
      </c>
      <c r="S1229" t="s">
        <v>11949</v>
      </c>
      <c r="T1229">
        <v>287</v>
      </c>
      <c r="U1229" s="17">
        <v>0.7</v>
      </c>
      <c r="V1229" s="18">
        <v>0.7</v>
      </c>
    </row>
    <row r="1230" spans="1:22" x14ac:dyDescent="0.2">
      <c r="A1230" s="3" t="str">
        <f>_xlfn.XLOOKUP(FIN_STUDY_GROUP_INFECTION[[#This Row],[STUDY_GROUP_FK]],'splitting ID'!C:C,'splitting ID'!A:A)</f>
        <v>LUCH_2016</v>
      </c>
      <c r="B1230" s="3" t="str">
        <f>_xlfn.XLOOKUP(FIN_STUDY_GROUP_INFECTION[[#This Row],[STUDY_GROUP_FK]],'splitting ID'!C:C,'splitting ID'!B:B)</f>
        <v>ONE</v>
      </c>
      <c r="C1230" t="s">
        <v>11947</v>
      </c>
      <c r="D1230" t="s">
        <v>10839</v>
      </c>
      <c r="E1230" t="s">
        <v>10836</v>
      </c>
      <c r="G1230" t="s">
        <v>10512</v>
      </c>
      <c r="H1230">
        <v>1</v>
      </c>
      <c r="I1230" t="s">
        <v>10619</v>
      </c>
      <c r="J1230" t="s">
        <v>11948</v>
      </c>
      <c r="L1230">
        <v>3</v>
      </c>
      <c r="M1230">
        <v>287</v>
      </c>
      <c r="N1230">
        <v>287</v>
      </c>
      <c r="O1230">
        <v>287</v>
      </c>
      <c r="S1230" t="s">
        <v>11949</v>
      </c>
      <c r="T1230">
        <v>287</v>
      </c>
      <c r="U1230" s="17">
        <v>1.05</v>
      </c>
      <c r="V1230" s="18">
        <v>1.05</v>
      </c>
    </row>
    <row r="1231" spans="1:22" x14ac:dyDescent="0.2">
      <c r="A1231" s="3" t="str">
        <f>_xlfn.XLOOKUP(FIN_STUDY_GROUP_INFECTION[[#This Row],[STUDY_GROUP_FK]],'splitting ID'!C:C,'splitting ID'!A:A)</f>
        <v>LUCH_2016</v>
      </c>
      <c r="B1231" s="3" t="str">
        <f>_xlfn.XLOOKUP(FIN_STUDY_GROUP_INFECTION[[#This Row],[STUDY_GROUP_FK]],'splitting ID'!C:C,'splitting ID'!B:B)</f>
        <v>ONE</v>
      </c>
      <c r="C1231" t="s">
        <v>11947</v>
      </c>
      <c r="D1231" t="s">
        <v>10835</v>
      </c>
      <c r="E1231" t="s">
        <v>10836</v>
      </c>
      <c r="G1231" t="s">
        <v>10512</v>
      </c>
      <c r="H1231">
        <v>1</v>
      </c>
      <c r="I1231" t="s">
        <v>10619</v>
      </c>
      <c r="J1231" t="s">
        <v>11948</v>
      </c>
      <c r="L1231">
        <v>23</v>
      </c>
      <c r="M1231">
        <v>287</v>
      </c>
      <c r="N1231">
        <v>287</v>
      </c>
      <c r="O1231">
        <v>287</v>
      </c>
      <c r="S1231" t="s">
        <v>11949</v>
      </c>
      <c r="T1231">
        <v>287</v>
      </c>
      <c r="U1231" s="17">
        <v>8.01</v>
      </c>
      <c r="V1231" s="18">
        <v>8.01</v>
      </c>
    </row>
    <row r="1232" spans="1:22" x14ac:dyDescent="0.2">
      <c r="A1232" s="3" t="str">
        <f>_xlfn.XLOOKUP(FIN_STUDY_GROUP_INFECTION[[#This Row],[STUDY_GROUP_FK]],'splitting ID'!C:C,'splitting ID'!A:A)</f>
        <v>LUOX_2015</v>
      </c>
      <c r="B1232" s="3" t="str">
        <f>_xlfn.XLOOKUP(FIN_STUDY_GROUP_INFECTION[[#This Row],[STUDY_GROUP_FK]],'splitting ID'!C:C,'splitting ID'!B:B)</f>
        <v>ONE</v>
      </c>
      <c r="C1232" t="s">
        <v>11950</v>
      </c>
      <c r="D1232" t="s">
        <v>10858</v>
      </c>
      <c r="E1232" t="s">
        <v>10859</v>
      </c>
      <c r="G1232" t="s">
        <v>10512</v>
      </c>
      <c r="H1232">
        <v>1</v>
      </c>
      <c r="I1232" t="s">
        <v>10860</v>
      </c>
      <c r="J1232" t="s">
        <v>10988</v>
      </c>
      <c r="L1232">
        <v>145</v>
      </c>
      <c r="M1232">
        <v>1888</v>
      </c>
      <c r="N1232">
        <v>1888</v>
      </c>
      <c r="O1232">
        <v>2053</v>
      </c>
      <c r="S1232" t="s">
        <v>11952</v>
      </c>
      <c r="T1232">
        <v>1888</v>
      </c>
      <c r="U1232" s="17">
        <v>7.68</v>
      </c>
      <c r="V1232" s="18">
        <v>7.68</v>
      </c>
    </row>
    <row r="1233" spans="1:22" x14ac:dyDescent="0.2">
      <c r="A1233" s="3" t="str">
        <f>_xlfn.XLOOKUP(FIN_STUDY_GROUP_INFECTION[[#This Row],[STUDY_GROUP_FK]],'splitting ID'!C:C,'splitting ID'!A:A)</f>
        <v>LUOX_2015</v>
      </c>
      <c r="B1233" s="3" t="str">
        <f>_xlfn.XLOOKUP(FIN_STUDY_GROUP_INFECTION[[#This Row],[STUDY_GROUP_FK]],'splitting ID'!C:C,'splitting ID'!B:B)</f>
        <v>ONE</v>
      </c>
      <c r="C1233" t="s">
        <v>11950</v>
      </c>
      <c r="D1233" t="s">
        <v>10839</v>
      </c>
      <c r="E1233" t="s">
        <v>10841</v>
      </c>
      <c r="G1233" t="s">
        <v>10512</v>
      </c>
      <c r="H1233">
        <v>1</v>
      </c>
      <c r="I1233" t="s">
        <v>10607</v>
      </c>
      <c r="J1233" t="s">
        <v>11816</v>
      </c>
      <c r="L1233">
        <v>165</v>
      </c>
      <c r="M1233">
        <v>2053</v>
      </c>
      <c r="N1233">
        <v>2053</v>
      </c>
      <c r="O1233">
        <v>2053</v>
      </c>
      <c r="P1233">
        <v>8</v>
      </c>
      <c r="T1233">
        <v>2053</v>
      </c>
      <c r="U1233" s="17">
        <v>8.0399999999999991</v>
      </c>
      <c r="V1233" s="18">
        <v>8.0399999999999991</v>
      </c>
    </row>
    <row r="1234" spans="1:22" x14ac:dyDescent="0.2">
      <c r="A1234" s="3" t="str">
        <f>_xlfn.XLOOKUP(FIN_STUDY_GROUP_INFECTION[[#This Row],[STUDY_GROUP_FK]],'splitting ID'!C:C,'splitting ID'!A:A)</f>
        <v>LUOX_2015</v>
      </c>
      <c r="B1234" s="3" t="str">
        <f>_xlfn.XLOOKUP(FIN_STUDY_GROUP_INFECTION[[#This Row],[STUDY_GROUP_FK]],'splitting ID'!C:C,'splitting ID'!B:B)</f>
        <v>ONE</v>
      </c>
      <c r="C1234" t="s">
        <v>11950</v>
      </c>
      <c r="D1234" t="s">
        <v>10835</v>
      </c>
      <c r="E1234" t="s">
        <v>10841</v>
      </c>
      <c r="G1234" t="s">
        <v>10512</v>
      </c>
      <c r="H1234">
        <v>1</v>
      </c>
      <c r="I1234" t="s">
        <v>10607</v>
      </c>
      <c r="J1234" t="s">
        <v>11816</v>
      </c>
      <c r="L1234">
        <v>394</v>
      </c>
      <c r="M1234">
        <v>1888</v>
      </c>
      <c r="N1234">
        <v>1888</v>
      </c>
      <c r="O1234">
        <v>2053</v>
      </c>
      <c r="S1234" t="s">
        <v>11951</v>
      </c>
      <c r="T1234">
        <v>1888</v>
      </c>
      <c r="U1234" s="17">
        <v>20.87</v>
      </c>
      <c r="V1234" s="18">
        <v>20.87</v>
      </c>
    </row>
    <row r="1235" spans="1:22" x14ac:dyDescent="0.2">
      <c r="A1235" s="3" t="str">
        <f>_xlfn.XLOOKUP(FIN_STUDY_GROUP_INFECTION[[#This Row],[STUDY_GROUP_FK]],'splitting ID'!C:C,'splitting ID'!A:A)</f>
        <v>LUOX_2016</v>
      </c>
      <c r="B1235" s="3" t="str">
        <f>_xlfn.XLOOKUP(FIN_STUDY_GROUP_INFECTION[[#This Row],[STUDY_GROUP_FK]],'splitting ID'!C:C,'splitting ID'!B:B)</f>
        <v>ONE</v>
      </c>
      <c r="C1235" t="s">
        <v>11953</v>
      </c>
      <c r="D1235" t="s">
        <v>10839</v>
      </c>
      <c r="E1235" t="s">
        <v>10841</v>
      </c>
      <c r="G1235" t="s">
        <v>10512</v>
      </c>
      <c r="H1235">
        <v>1</v>
      </c>
      <c r="I1235" t="s">
        <v>10607</v>
      </c>
      <c r="J1235" t="s">
        <v>11816</v>
      </c>
      <c r="L1235">
        <v>43</v>
      </c>
      <c r="M1235">
        <v>734</v>
      </c>
      <c r="N1235">
        <v>734</v>
      </c>
      <c r="O1235">
        <v>734</v>
      </c>
      <c r="S1235" t="s">
        <v>11949</v>
      </c>
      <c r="T1235">
        <v>734</v>
      </c>
      <c r="U1235" s="17">
        <v>5.86</v>
      </c>
      <c r="V1235" s="18">
        <v>5.86</v>
      </c>
    </row>
    <row r="1236" spans="1:22" x14ac:dyDescent="0.2">
      <c r="A1236" s="3" t="str">
        <f>_xlfn.XLOOKUP(FIN_STUDY_GROUP_INFECTION[[#This Row],[STUDY_GROUP_FK]],'splitting ID'!C:C,'splitting ID'!A:A)</f>
        <v>LUOX_2016</v>
      </c>
      <c r="B1236" s="3" t="str">
        <f>_xlfn.XLOOKUP(FIN_STUDY_GROUP_INFECTION[[#This Row],[STUDY_GROUP_FK]],'splitting ID'!C:C,'splitting ID'!B:B)</f>
        <v>ONE</v>
      </c>
      <c r="C1236" t="s">
        <v>11953</v>
      </c>
      <c r="D1236" t="s">
        <v>10858</v>
      </c>
      <c r="E1236" t="s">
        <v>10859</v>
      </c>
      <c r="G1236" t="s">
        <v>10512</v>
      </c>
      <c r="H1236">
        <v>1</v>
      </c>
      <c r="I1236" t="s">
        <v>10860</v>
      </c>
      <c r="J1236" t="s">
        <v>10988</v>
      </c>
      <c r="L1236">
        <v>66</v>
      </c>
      <c r="M1236">
        <v>734</v>
      </c>
      <c r="N1236">
        <v>734</v>
      </c>
      <c r="O1236">
        <v>734</v>
      </c>
      <c r="P1236">
        <v>9</v>
      </c>
      <c r="Q1236">
        <v>7.02</v>
      </c>
      <c r="R1236">
        <v>11.3</v>
      </c>
      <c r="T1236">
        <v>734</v>
      </c>
      <c r="U1236" s="17">
        <v>8.99</v>
      </c>
      <c r="V1236" s="18">
        <v>8.99</v>
      </c>
    </row>
    <row r="1237" spans="1:22" x14ac:dyDescent="0.2">
      <c r="A1237" s="3" t="str">
        <f>_xlfn.XLOOKUP(FIN_STUDY_GROUP_INFECTION[[#This Row],[STUDY_GROUP_FK]],'splitting ID'!C:C,'splitting ID'!A:A)</f>
        <v>LUOX_2016</v>
      </c>
      <c r="B1237" s="3" t="str">
        <f>_xlfn.XLOOKUP(FIN_STUDY_GROUP_INFECTION[[#This Row],[STUDY_GROUP_FK]],'splitting ID'!C:C,'splitting ID'!B:B)</f>
        <v>ONE</v>
      </c>
      <c r="C1237" t="s">
        <v>11953</v>
      </c>
      <c r="D1237" t="s">
        <v>10835</v>
      </c>
      <c r="E1237" t="s">
        <v>10841</v>
      </c>
      <c r="G1237" t="s">
        <v>10512</v>
      </c>
      <c r="H1237">
        <v>1</v>
      </c>
      <c r="I1237" t="s">
        <v>10607</v>
      </c>
      <c r="J1237" t="s">
        <v>11816</v>
      </c>
      <c r="L1237">
        <v>147</v>
      </c>
      <c r="M1237">
        <v>734</v>
      </c>
      <c r="N1237">
        <v>734</v>
      </c>
      <c r="O1237">
        <v>734</v>
      </c>
      <c r="S1237" t="s">
        <v>11949</v>
      </c>
      <c r="T1237">
        <v>734</v>
      </c>
      <c r="U1237" s="17">
        <v>20.03</v>
      </c>
      <c r="V1237" s="18">
        <v>20.03</v>
      </c>
    </row>
    <row r="1238" spans="1:22" x14ac:dyDescent="0.2">
      <c r="A1238" s="3" t="str">
        <f>_xlfn.XLOOKUP(FIN_STUDY_GROUP_INFECTION[[#This Row],[STUDY_GROUP_FK]],'splitting ID'!C:C,'splitting ID'!A:A)</f>
        <v>LUOX_2016a</v>
      </c>
      <c r="B1238" s="3" t="str">
        <f>_xlfn.XLOOKUP(FIN_STUDY_GROUP_INFECTION[[#This Row],[STUDY_GROUP_FK]],'splitting ID'!C:C,'splitting ID'!B:B)</f>
        <v>ONE</v>
      </c>
      <c r="C1238" t="s">
        <v>11954</v>
      </c>
      <c r="D1238" t="s">
        <v>10839</v>
      </c>
      <c r="E1238" t="s">
        <v>10841</v>
      </c>
      <c r="G1238" t="s">
        <v>10512</v>
      </c>
      <c r="H1238">
        <v>1</v>
      </c>
      <c r="I1238" t="s">
        <v>10607</v>
      </c>
      <c r="J1238" t="s">
        <v>11816</v>
      </c>
      <c r="L1238">
        <v>96</v>
      </c>
      <c r="M1238">
        <v>833</v>
      </c>
      <c r="N1238">
        <v>833</v>
      </c>
      <c r="O1238">
        <v>837</v>
      </c>
      <c r="P1238">
        <v>11</v>
      </c>
      <c r="T1238">
        <v>833</v>
      </c>
      <c r="U1238" s="17">
        <v>11.52</v>
      </c>
      <c r="V1238" s="18">
        <v>11.52</v>
      </c>
    </row>
    <row r="1239" spans="1:22" x14ac:dyDescent="0.2">
      <c r="A1239" s="3" t="str">
        <f>_xlfn.XLOOKUP(FIN_STUDY_GROUP_INFECTION[[#This Row],[STUDY_GROUP_FK]],'splitting ID'!C:C,'splitting ID'!A:A)</f>
        <v>LUOX_2016a</v>
      </c>
      <c r="B1239" s="3" t="str">
        <f>_xlfn.XLOOKUP(FIN_STUDY_GROUP_INFECTION[[#This Row],[STUDY_GROUP_FK]],'splitting ID'!C:C,'splitting ID'!B:B)</f>
        <v>ONE</v>
      </c>
      <c r="C1239" t="s">
        <v>11954</v>
      </c>
      <c r="D1239" t="s">
        <v>10858</v>
      </c>
      <c r="E1239" t="s">
        <v>10859</v>
      </c>
      <c r="G1239" t="s">
        <v>10512</v>
      </c>
      <c r="H1239">
        <v>1</v>
      </c>
      <c r="I1239" t="s">
        <v>10860</v>
      </c>
      <c r="J1239" t="s">
        <v>10988</v>
      </c>
      <c r="L1239">
        <v>99</v>
      </c>
      <c r="M1239">
        <v>833</v>
      </c>
      <c r="N1239">
        <v>833</v>
      </c>
      <c r="O1239">
        <v>837</v>
      </c>
      <c r="P1239">
        <v>12</v>
      </c>
      <c r="T1239">
        <v>833</v>
      </c>
      <c r="U1239" s="17">
        <v>11.88</v>
      </c>
      <c r="V1239" s="18">
        <v>11.88</v>
      </c>
    </row>
    <row r="1240" spans="1:22" x14ac:dyDescent="0.2">
      <c r="A1240" s="3" t="str">
        <f>_xlfn.XLOOKUP(FIN_STUDY_GROUP_INFECTION[[#This Row],[STUDY_GROUP_FK]],'splitting ID'!C:C,'splitting ID'!A:A)</f>
        <v>LUOX_2016a</v>
      </c>
      <c r="B1240" s="3" t="str">
        <f>_xlfn.XLOOKUP(FIN_STUDY_GROUP_INFECTION[[#This Row],[STUDY_GROUP_FK]],'splitting ID'!C:C,'splitting ID'!B:B)</f>
        <v>ONE</v>
      </c>
      <c r="C1240" t="s">
        <v>11954</v>
      </c>
      <c r="D1240" t="s">
        <v>10835</v>
      </c>
      <c r="E1240" t="s">
        <v>10841</v>
      </c>
      <c r="G1240" t="s">
        <v>10512</v>
      </c>
      <c r="H1240">
        <v>1</v>
      </c>
      <c r="I1240" t="s">
        <v>10607</v>
      </c>
      <c r="J1240" t="s">
        <v>11816</v>
      </c>
      <c r="L1240">
        <v>235</v>
      </c>
      <c r="M1240">
        <v>833</v>
      </c>
      <c r="N1240">
        <v>833</v>
      </c>
      <c r="O1240">
        <v>837</v>
      </c>
      <c r="P1240">
        <v>28</v>
      </c>
      <c r="T1240">
        <v>833</v>
      </c>
      <c r="U1240" s="17">
        <v>28.21</v>
      </c>
      <c r="V1240" s="18">
        <v>28.21</v>
      </c>
    </row>
    <row r="1241" spans="1:22" x14ac:dyDescent="0.2">
      <c r="A1241" s="3" t="str">
        <f>_xlfn.XLOOKUP(FIN_STUDY_GROUP_INFECTION[[#This Row],[STUDY_GROUP_FK]],'splitting ID'!C:C,'splitting ID'!A:A)</f>
        <v>LUOX_2018</v>
      </c>
      <c r="B1241" s="3" t="str">
        <f>_xlfn.XLOOKUP(FIN_STUDY_GROUP_INFECTION[[#This Row],[STUDY_GROUP_FK]],'splitting ID'!C:C,'splitting ID'!B:B)</f>
        <v>ONE</v>
      </c>
      <c r="C1241" t="s">
        <v>11955</v>
      </c>
      <c r="D1241" t="s">
        <v>10839</v>
      </c>
      <c r="E1241" t="s">
        <v>10872</v>
      </c>
      <c r="G1241" t="s">
        <v>10606</v>
      </c>
      <c r="H1241">
        <v>1</v>
      </c>
      <c r="I1241" t="s">
        <v>10607</v>
      </c>
      <c r="J1241" t="s">
        <v>11956</v>
      </c>
      <c r="L1241">
        <v>16</v>
      </c>
      <c r="M1241">
        <v>9207</v>
      </c>
      <c r="N1241">
        <v>9207</v>
      </c>
      <c r="O1241">
        <v>9207</v>
      </c>
      <c r="P1241">
        <v>0.17</v>
      </c>
      <c r="Q1241">
        <v>0.11</v>
      </c>
      <c r="R1241">
        <v>0.28000000000000003</v>
      </c>
      <c r="T1241">
        <v>9207</v>
      </c>
      <c r="U1241" s="17">
        <v>0.17</v>
      </c>
      <c r="V1241" s="18">
        <v>0.17</v>
      </c>
    </row>
    <row r="1242" spans="1:22" x14ac:dyDescent="0.2">
      <c r="A1242" s="3" t="str">
        <f>_xlfn.XLOOKUP(FIN_STUDY_GROUP_INFECTION[[#This Row],[STUDY_GROUP_FK]],'splitting ID'!C:C,'splitting ID'!A:A)</f>
        <v>LUOX_2018</v>
      </c>
      <c r="B1242" s="3" t="str">
        <f>_xlfn.XLOOKUP(FIN_STUDY_GROUP_INFECTION[[#This Row],[STUDY_GROUP_FK]],'splitting ID'!C:C,'splitting ID'!B:B)</f>
        <v>ONE</v>
      </c>
      <c r="C1242" t="s">
        <v>11955</v>
      </c>
      <c r="D1242" t="s">
        <v>10835</v>
      </c>
      <c r="E1242" t="s">
        <v>10872</v>
      </c>
      <c r="G1242" t="s">
        <v>10606</v>
      </c>
      <c r="H1242">
        <v>1</v>
      </c>
      <c r="I1242" t="s">
        <v>10607</v>
      </c>
      <c r="J1242" t="s">
        <v>11956</v>
      </c>
      <c r="L1242">
        <v>379</v>
      </c>
      <c r="M1242">
        <v>9207</v>
      </c>
      <c r="N1242">
        <v>9207</v>
      </c>
      <c r="O1242">
        <v>9207</v>
      </c>
      <c r="P1242">
        <v>4.12</v>
      </c>
      <c r="Q1242">
        <v>3.73</v>
      </c>
      <c r="R1242">
        <v>4.54</v>
      </c>
      <c r="T1242">
        <v>9207</v>
      </c>
      <c r="U1242" s="17">
        <v>4.12</v>
      </c>
      <c r="V1242" s="18">
        <v>4.12</v>
      </c>
    </row>
    <row r="1243" spans="1:22" x14ac:dyDescent="0.2">
      <c r="A1243" s="3" t="str">
        <f>_xlfn.XLOOKUP(FIN_STUDY_GROUP_INFECTION[[#This Row],[STUDY_GROUP_FK]],'splitting ID'!C:C,'splitting ID'!A:A)</f>
        <v>LUSE_2014</v>
      </c>
      <c r="B1243" s="3" t="str">
        <f>_xlfn.XLOOKUP(FIN_STUDY_GROUP_INFECTION[[#This Row],[STUDY_GROUP_FK]],'splitting ID'!C:C,'splitting ID'!B:B)</f>
        <v>ONE</v>
      </c>
      <c r="C1243" t="s">
        <v>12384</v>
      </c>
      <c r="D1243" t="s">
        <v>12321</v>
      </c>
      <c r="E1243" t="s">
        <v>10513</v>
      </c>
      <c r="G1243" t="s">
        <v>10512</v>
      </c>
      <c r="H1243">
        <v>1</v>
      </c>
      <c r="I1243" t="s">
        <v>10882</v>
      </c>
      <c r="J1243" t="s">
        <v>12385</v>
      </c>
      <c r="L1243">
        <v>16</v>
      </c>
      <c r="N1243">
        <v>287</v>
      </c>
      <c r="O1243">
        <v>328</v>
      </c>
      <c r="P1243">
        <v>6</v>
      </c>
      <c r="T1243">
        <v>287</v>
      </c>
      <c r="U1243" s="17">
        <v>5.57</v>
      </c>
      <c r="V1243" s="18">
        <v>5.57</v>
      </c>
    </row>
    <row r="1244" spans="1:22" x14ac:dyDescent="0.2">
      <c r="A1244" s="3" t="str">
        <f>_xlfn.XLOOKUP(FIN_STUDY_GROUP_INFECTION[[#This Row],[STUDY_GROUP_FK]],'splitting ID'!C:C,'splitting ID'!A:A)</f>
        <v>LUXX_2023</v>
      </c>
      <c r="B1244" s="3" t="str">
        <f>_xlfn.XLOOKUP(FIN_STUDY_GROUP_INFECTION[[#This Row],[STUDY_GROUP_FK]],'splitting ID'!C:C,'splitting ID'!B:B)</f>
        <v>ONE</v>
      </c>
      <c r="C1244" t="s">
        <v>11146</v>
      </c>
      <c r="D1244" t="s">
        <v>10839</v>
      </c>
      <c r="E1244" t="s">
        <v>10859</v>
      </c>
      <c r="G1244" t="s">
        <v>6970</v>
      </c>
      <c r="H1244">
        <v>1</v>
      </c>
      <c r="I1244" t="s">
        <v>10607</v>
      </c>
      <c r="J1244" t="s">
        <v>11148</v>
      </c>
      <c r="L1244">
        <v>9</v>
      </c>
      <c r="N1244">
        <v>2389</v>
      </c>
      <c r="O1244">
        <v>2389</v>
      </c>
      <c r="P1244">
        <v>0.38</v>
      </c>
      <c r="T1244">
        <v>2389</v>
      </c>
      <c r="U1244" s="17">
        <v>0.37672666399999999</v>
      </c>
      <c r="V1244" s="18">
        <v>0.38</v>
      </c>
    </row>
    <row r="1245" spans="1:22" x14ac:dyDescent="0.2">
      <c r="A1245" s="3" t="str">
        <f>_xlfn.XLOOKUP(FIN_STUDY_GROUP_INFECTION[[#This Row],[STUDY_GROUP_FK]],'splitting ID'!C:C,'splitting ID'!A:A)</f>
        <v>LUXX_2023</v>
      </c>
      <c r="B1245" s="3" t="str">
        <f>_xlfn.XLOOKUP(FIN_STUDY_GROUP_INFECTION[[#This Row],[STUDY_GROUP_FK]],'splitting ID'!C:C,'splitting ID'!B:B)</f>
        <v>ONE</v>
      </c>
      <c r="C1245" t="s">
        <v>11146</v>
      </c>
      <c r="D1245" t="s">
        <v>10835</v>
      </c>
      <c r="E1245" t="s">
        <v>10859</v>
      </c>
      <c r="G1245" t="s">
        <v>6970</v>
      </c>
      <c r="H1245">
        <v>1</v>
      </c>
      <c r="I1245" t="s">
        <v>10607</v>
      </c>
      <c r="J1245" t="s">
        <v>11147</v>
      </c>
      <c r="L1245">
        <v>191</v>
      </c>
      <c r="N1245">
        <v>2389</v>
      </c>
      <c r="O1245">
        <v>2389</v>
      </c>
      <c r="P1245">
        <v>7.99</v>
      </c>
      <c r="T1245">
        <v>2389</v>
      </c>
      <c r="U1245" s="17">
        <v>7.9949769780000004</v>
      </c>
      <c r="V1245" s="18">
        <v>7.99</v>
      </c>
    </row>
    <row r="1246" spans="1:22" x14ac:dyDescent="0.2">
      <c r="A1246" s="3" t="str">
        <f>_xlfn.XLOOKUP(FIN_STUDY_GROUP_INFECTION[[#This Row],[STUDY_GROUP_FK]],'splitting ID'!C:C,'splitting ID'!A:A)</f>
        <v>LUXX_2025</v>
      </c>
      <c r="B1246" s="3" t="str">
        <f>_xlfn.XLOOKUP(FIN_STUDY_GROUP_INFECTION[[#This Row],[STUDY_GROUP_FK]],'splitting ID'!C:C,'splitting ID'!B:B)</f>
        <v>ONE</v>
      </c>
      <c r="C1246" t="s">
        <v>12705</v>
      </c>
      <c r="D1246" t="s">
        <v>10835</v>
      </c>
      <c r="E1246" t="s">
        <v>10854</v>
      </c>
      <c r="G1246" t="s">
        <v>6970</v>
      </c>
      <c r="H1246">
        <v>1</v>
      </c>
      <c r="I1246" t="s">
        <v>6203</v>
      </c>
      <c r="J1246" t="s">
        <v>6970</v>
      </c>
      <c r="L1246">
        <v>4</v>
      </c>
      <c r="M1246">
        <v>892</v>
      </c>
      <c r="N1246">
        <v>892</v>
      </c>
      <c r="O1246">
        <v>892</v>
      </c>
      <c r="P1246">
        <v>0.45</v>
      </c>
      <c r="S1246" t="s">
        <v>12709</v>
      </c>
      <c r="T1246">
        <v>892</v>
      </c>
      <c r="U1246" s="17">
        <v>0.45</v>
      </c>
      <c r="V1246" s="18">
        <v>0.45</v>
      </c>
    </row>
    <row r="1247" spans="1:22" x14ac:dyDescent="0.2">
      <c r="A1247" s="3" t="str">
        <f>_xlfn.XLOOKUP(FIN_STUDY_GROUP_INFECTION[[#This Row],[STUDY_GROUP_FK]],'splitting ID'!C:C,'splitting ID'!A:A)</f>
        <v>LUXX_2025</v>
      </c>
      <c r="B1247" s="3" t="str">
        <f>_xlfn.XLOOKUP(FIN_STUDY_GROUP_INFECTION[[#This Row],[STUDY_GROUP_FK]],'splitting ID'!C:C,'splitting ID'!B:B)</f>
        <v>ONE</v>
      </c>
      <c r="C1247" t="s">
        <v>12705</v>
      </c>
      <c r="D1247" t="s">
        <v>10835</v>
      </c>
      <c r="E1247" t="s">
        <v>10914</v>
      </c>
      <c r="G1247" t="s">
        <v>6970</v>
      </c>
      <c r="H1247">
        <v>1</v>
      </c>
      <c r="I1247" t="s">
        <v>6203</v>
      </c>
      <c r="J1247" t="s">
        <v>6970</v>
      </c>
      <c r="L1247">
        <v>14</v>
      </c>
      <c r="M1247">
        <v>892</v>
      </c>
      <c r="N1247">
        <v>892</v>
      </c>
      <c r="O1247">
        <v>892</v>
      </c>
      <c r="P1247">
        <v>1.57</v>
      </c>
      <c r="S1247" t="s">
        <v>12706</v>
      </c>
      <c r="T1247">
        <v>892</v>
      </c>
      <c r="U1247" s="17">
        <v>1.57</v>
      </c>
      <c r="V1247" s="18">
        <v>1.57</v>
      </c>
    </row>
    <row r="1248" spans="1:22" x14ac:dyDescent="0.2">
      <c r="A1248" s="3" t="str">
        <f>_xlfn.XLOOKUP(FIN_STUDY_GROUP_INFECTION[[#This Row],[STUDY_GROUP_FK]],'splitting ID'!C:C,'splitting ID'!A:A)</f>
        <v>LUXX_2025</v>
      </c>
      <c r="B1248" s="3" t="str">
        <f>_xlfn.XLOOKUP(FIN_STUDY_GROUP_INFECTION[[#This Row],[STUDY_GROUP_FK]],'splitting ID'!C:C,'splitting ID'!B:B)</f>
        <v>ONE</v>
      </c>
      <c r="C1248" t="s">
        <v>12705</v>
      </c>
      <c r="D1248" t="s">
        <v>10839</v>
      </c>
      <c r="E1248" t="s">
        <v>10914</v>
      </c>
      <c r="G1248" t="s">
        <v>6970</v>
      </c>
      <c r="H1248">
        <v>1</v>
      </c>
      <c r="I1248" t="s">
        <v>6203</v>
      </c>
      <c r="J1248" t="s">
        <v>6970</v>
      </c>
      <c r="L1248">
        <v>15</v>
      </c>
      <c r="M1248">
        <v>892</v>
      </c>
      <c r="N1248">
        <v>892</v>
      </c>
      <c r="O1248">
        <v>892</v>
      </c>
      <c r="P1248">
        <v>1.68</v>
      </c>
      <c r="S1248" t="s">
        <v>12711</v>
      </c>
      <c r="T1248">
        <v>892</v>
      </c>
      <c r="U1248" s="17">
        <v>1.68</v>
      </c>
      <c r="V1248" s="18">
        <v>1.68</v>
      </c>
    </row>
    <row r="1249" spans="1:22" x14ac:dyDescent="0.2">
      <c r="A1249" s="3" t="str">
        <f>_xlfn.XLOOKUP(FIN_STUDY_GROUP_INFECTION[[#This Row],[STUDY_GROUP_FK]],'splitting ID'!C:C,'splitting ID'!A:A)</f>
        <v>LUXX_2025</v>
      </c>
      <c r="B1249" s="3" t="str">
        <f>_xlfn.XLOOKUP(FIN_STUDY_GROUP_INFECTION[[#This Row],[STUDY_GROUP_FK]],'splitting ID'!C:C,'splitting ID'!B:B)</f>
        <v>ONE</v>
      </c>
      <c r="C1249" t="s">
        <v>12705</v>
      </c>
      <c r="D1249" t="s">
        <v>10839</v>
      </c>
      <c r="E1249" t="s">
        <v>10856</v>
      </c>
      <c r="G1249" t="s">
        <v>6970</v>
      </c>
      <c r="H1249">
        <v>1</v>
      </c>
      <c r="I1249" t="s">
        <v>6203</v>
      </c>
      <c r="J1249" t="s">
        <v>6970</v>
      </c>
      <c r="L1249">
        <v>50</v>
      </c>
      <c r="M1249">
        <v>892</v>
      </c>
      <c r="N1249">
        <v>892</v>
      </c>
      <c r="O1249">
        <v>892</v>
      </c>
      <c r="P1249">
        <v>5.61</v>
      </c>
      <c r="S1249" t="s">
        <v>12714</v>
      </c>
      <c r="T1249">
        <v>892</v>
      </c>
      <c r="U1249" s="17">
        <v>5.61</v>
      </c>
      <c r="V1249" s="18">
        <v>5.61</v>
      </c>
    </row>
    <row r="1250" spans="1:22" x14ac:dyDescent="0.2">
      <c r="A1250" s="3" t="str">
        <f>_xlfn.XLOOKUP(FIN_STUDY_GROUP_INFECTION[[#This Row],[STUDY_GROUP_FK]],'splitting ID'!C:C,'splitting ID'!A:A)</f>
        <v>LUXX_2025</v>
      </c>
      <c r="B1250" s="3" t="str">
        <f>_xlfn.XLOOKUP(FIN_STUDY_GROUP_INFECTION[[#This Row],[STUDY_GROUP_FK]],'splitting ID'!C:C,'splitting ID'!B:B)</f>
        <v>ONE</v>
      </c>
      <c r="C1250" t="s">
        <v>12705</v>
      </c>
      <c r="D1250" t="s">
        <v>10839</v>
      </c>
      <c r="E1250" t="s">
        <v>10854</v>
      </c>
      <c r="G1250" t="s">
        <v>6970</v>
      </c>
      <c r="H1250">
        <v>1</v>
      </c>
      <c r="I1250" t="s">
        <v>6203</v>
      </c>
      <c r="J1250" t="s">
        <v>6970</v>
      </c>
      <c r="L1250">
        <v>76</v>
      </c>
      <c r="M1250">
        <v>892</v>
      </c>
      <c r="N1250">
        <v>892</v>
      </c>
      <c r="O1250">
        <v>892</v>
      </c>
      <c r="P1250">
        <v>8.52</v>
      </c>
      <c r="S1250" t="s">
        <v>12713</v>
      </c>
      <c r="T1250">
        <v>892</v>
      </c>
      <c r="U1250" s="17">
        <v>8.52</v>
      </c>
      <c r="V1250" s="18">
        <v>8.52</v>
      </c>
    </row>
    <row r="1251" spans="1:22" x14ac:dyDescent="0.2">
      <c r="A1251" s="3" t="str">
        <f>_xlfn.XLOOKUP(FIN_STUDY_GROUP_INFECTION[[#This Row],[STUDY_GROUP_FK]],'splitting ID'!C:C,'splitting ID'!A:A)</f>
        <v>LUXX_2025</v>
      </c>
      <c r="B1251" s="3" t="str">
        <f>_xlfn.XLOOKUP(FIN_STUDY_GROUP_INFECTION[[#This Row],[STUDY_GROUP_FK]],'splitting ID'!C:C,'splitting ID'!B:B)</f>
        <v>ONE</v>
      </c>
      <c r="C1251" t="s">
        <v>12705</v>
      </c>
      <c r="D1251" t="s">
        <v>10835</v>
      </c>
      <c r="E1251" t="s">
        <v>10856</v>
      </c>
      <c r="G1251" t="s">
        <v>6970</v>
      </c>
      <c r="H1251">
        <v>1</v>
      </c>
      <c r="I1251" t="s">
        <v>6203</v>
      </c>
      <c r="J1251" t="s">
        <v>6970</v>
      </c>
      <c r="L1251">
        <v>99</v>
      </c>
      <c r="M1251">
        <v>892</v>
      </c>
      <c r="N1251">
        <v>892</v>
      </c>
      <c r="O1251">
        <v>892</v>
      </c>
      <c r="P1251">
        <v>11.1</v>
      </c>
      <c r="S1251" t="s">
        <v>12710</v>
      </c>
      <c r="T1251">
        <v>892</v>
      </c>
      <c r="U1251" s="17">
        <v>11.1</v>
      </c>
      <c r="V1251" s="18">
        <v>11.1</v>
      </c>
    </row>
    <row r="1252" spans="1:22" x14ac:dyDescent="0.2">
      <c r="A1252" s="3" t="str">
        <f>_xlfn.XLOOKUP(FIN_STUDY_GROUP_INFECTION[[#This Row],[STUDY_GROUP_FK]],'splitting ID'!C:C,'splitting ID'!A:A)</f>
        <v>LUXX_2025</v>
      </c>
      <c r="B1252" s="3" t="str">
        <f>_xlfn.XLOOKUP(FIN_STUDY_GROUP_INFECTION[[#This Row],[STUDY_GROUP_FK]],'splitting ID'!C:C,'splitting ID'!B:B)</f>
        <v>ONE</v>
      </c>
      <c r="C1252" t="s">
        <v>12705</v>
      </c>
      <c r="D1252" t="s">
        <v>10835</v>
      </c>
      <c r="E1252" t="s">
        <v>7784</v>
      </c>
      <c r="F1252" t="s">
        <v>12707</v>
      </c>
      <c r="G1252" t="s">
        <v>6970</v>
      </c>
      <c r="H1252">
        <v>1</v>
      </c>
      <c r="I1252" t="s">
        <v>6203</v>
      </c>
      <c r="J1252" t="s">
        <v>6970</v>
      </c>
      <c r="L1252">
        <v>112</v>
      </c>
      <c r="M1252">
        <v>892</v>
      </c>
      <c r="N1252">
        <v>892</v>
      </c>
      <c r="O1252">
        <v>892</v>
      </c>
      <c r="P1252">
        <v>12.56</v>
      </c>
      <c r="S1252" t="s">
        <v>12708</v>
      </c>
      <c r="T1252">
        <v>892</v>
      </c>
      <c r="U1252" s="17">
        <v>12.56</v>
      </c>
      <c r="V1252" s="18">
        <v>12.56</v>
      </c>
    </row>
    <row r="1253" spans="1:22" x14ac:dyDescent="0.2">
      <c r="A1253" s="3" t="str">
        <f>_xlfn.XLOOKUP(FIN_STUDY_GROUP_INFECTION[[#This Row],[STUDY_GROUP_FK]],'splitting ID'!C:C,'splitting ID'!A:A)</f>
        <v>LUXX_2025</v>
      </c>
      <c r="B1253" s="3" t="str">
        <f>_xlfn.XLOOKUP(FIN_STUDY_GROUP_INFECTION[[#This Row],[STUDY_GROUP_FK]],'splitting ID'!C:C,'splitting ID'!B:B)</f>
        <v>ONE</v>
      </c>
      <c r="C1253" t="s">
        <v>12705</v>
      </c>
      <c r="D1253" t="s">
        <v>10839</v>
      </c>
      <c r="E1253" t="s">
        <v>7784</v>
      </c>
      <c r="F1253" t="s">
        <v>12707</v>
      </c>
      <c r="G1253" t="s">
        <v>6970</v>
      </c>
      <c r="H1253">
        <v>1</v>
      </c>
      <c r="I1253" t="s">
        <v>6203</v>
      </c>
      <c r="J1253" t="s">
        <v>6970</v>
      </c>
      <c r="L1253">
        <v>131</v>
      </c>
      <c r="M1253">
        <v>892</v>
      </c>
      <c r="N1253">
        <v>892</v>
      </c>
      <c r="O1253">
        <v>892</v>
      </c>
      <c r="P1253">
        <v>14.69</v>
      </c>
      <c r="S1253" t="s">
        <v>12712</v>
      </c>
      <c r="T1253">
        <v>892</v>
      </c>
      <c r="U1253" s="17">
        <v>14.69</v>
      </c>
      <c r="V1253" s="18">
        <v>14.69</v>
      </c>
    </row>
    <row r="1254" spans="1:22" x14ac:dyDescent="0.2">
      <c r="A1254" s="3" t="str">
        <f>_xlfn.XLOOKUP(FIN_STUDY_GROUP_INFECTION[[#This Row],[STUDY_GROUP_FK]],'splitting ID'!C:C,'splitting ID'!A:A)</f>
        <v>LUZX_2023</v>
      </c>
      <c r="B1254" s="3" t="str">
        <f>_xlfn.XLOOKUP(FIN_STUDY_GROUP_INFECTION[[#This Row],[STUDY_GROUP_FK]],'splitting ID'!C:C,'splitting ID'!B:B)</f>
        <v>ONE</v>
      </c>
      <c r="C1254" t="s">
        <v>10629</v>
      </c>
      <c r="D1254" t="s">
        <v>10839</v>
      </c>
      <c r="E1254" t="s">
        <v>10856</v>
      </c>
      <c r="G1254" t="s">
        <v>6970</v>
      </c>
      <c r="H1254">
        <v>1</v>
      </c>
      <c r="I1254" t="s">
        <v>10607</v>
      </c>
      <c r="J1254" t="s">
        <v>11149</v>
      </c>
      <c r="L1254">
        <v>4</v>
      </c>
      <c r="N1254">
        <v>117</v>
      </c>
      <c r="O1254">
        <v>141</v>
      </c>
      <c r="P1254">
        <v>3.4</v>
      </c>
      <c r="T1254">
        <v>117</v>
      </c>
      <c r="U1254" s="17">
        <v>3.4188034190000001</v>
      </c>
      <c r="V1254" s="18">
        <v>3.42</v>
      </c>
    </row>
    <row r="1255" spans="1:22" x14ac:dyDescent="0.2">
      <c r="A1255" s="3" t="str">
        <f>_xlfn.XLOOKUP(FIN_STUDY_GROUP_INFECTION[[#This Row],[STUDY_GROUP_FK]],'splitting ID'!C:C,'splitting ID'!A:A)</f>
        <v>LUZX_2023</v>
      </c>
      <c r="B1255" s="3" t="str">
        <f>_xlfn.XLOOKUP(FIN_STUDY_GROUP_INFECTION[[#This Row],[STUDY_GROUP_FK]],'splitting ID'!C:C,'splitting ID'!B:B)</f>
        <v>ONE</v>
      </c>
      <c r="C1255" t="s">
        <v>10629</v>
      </c>
      <c r="D1255" t="s">
        <v>10835</v>
      </c>
      <c r="E1255" t="s">
        <v>10856</v>
      </c>
      <c r="G1255" t="s">
        <v>6970</v>
      </c>
      <c r="H1255">
        <v>1</v>
      </c>
      <c r="I1255" t="s">
        <v>10607</v>
      </c>
      <c r="J1255" t="s">
        <v>11149</v>
      </c>
      <c r="L1255">
        <v>9</v>
      </c>
      <c r="N1255">
        <v>117</v>
      </c>
      <c r="O1255">
        <v>141</v>
      </c>
      <c r="P1255">
        <v>7.7</v>
      </c>
      <c r="T1255">
        <v>117</v>
      </c>
      <c r="U1255" s="17">
        <v>7.692307692</v>
      </c>
      <c r="V1255" s="18">
        <v>7.69</v>
      </c>
    </row>
    <row r="1256" spans="1:22" x14ac:dyDescent="0.2">
      <c r="A1256" s="3" t="str">
        <f>_xlfn.XLOOKUP(FIN_STUDY_GROUP_INFECTION[[#This Row],[STUDY_GROUP_FK]],'splitting ID'!C:C,'splitting ID'!A:A)</f>
        <v>LVXX_2019</v>
      </c>
      <c r="B1256" s="3" t="str">
        <f>_xlfn.XLOOKUP(FIN_STUDY_GROUP_INFECTION[[#This Row],[STUDY_GROUP_FK]],'splitting ID'!C:C,'splitting ID'!B:B)</f>
        <v>HPV-</v>
      </c>
      <c r="C1256" t="s">
        <v>11957</v>
      </c>
      <c r="D1256" t="s">
        <v>10858</v>
      </c>
      <c r="E1256" t="s">
        <v>10859</v>
      </c>
      <c r="G1256" t="s">
        <v>10512</v>
      </c>
      <c r="H1256">
        <v>1</v>
      </c>
      <c r="I1256" t="s">
        <v>10860</v>
      </c>
      <c r="J1256" t="s">
        <v>10988</v>
      </c>
      <c r="L1256">
        <v>1</v>
      </c>
      <c r="M1256">
        <v>572</v>
      </c>
      <c r="N1256">
        <v>572</v>
      </c>
      <c r="O1256">
        <v>572</v>
      </c>
      <c r="P1256">
        <v>0.2</v>
      </c>
      <c r="T1256">
        <v>572</v>
      </c>
      <c r="U1256" s="17">
        <v>0.17</v>
      </c>
      <c r="V1256" s="18">
        <v>0.17</v>
      </c>
    </row>
    <row r="1257" spans="1:22" x14ac:dyDescent="0.2">
      <c r="A1257" s="3" t="str">
        <f>_xlfn.XLOOKUP(FIN_STUDY_GROUP_INFECTION[[#This Row],[STUDY_GROUP_FK]],'splitting ID'!C:C,'splitting ID'!A:A)</f>
        <v>LVXX_2019</v>
      </c>
      <c r="B1257" s="3" t="str">
        <f>_xlfn.XLOOKUP(FIN_STUDY_GROUP_INFECTION[[#This Row],[STUDY_GROUP_FK]],'splitting ID'!C:C,'splitting ID'!B:B)</f>
        <v>HPV+</v>
      </c>
      <c r="C1257" t="s">
        <v>11959</v>
      </c>
      <c r="D1257" t="s">
        <v>10858</v>
      </c>
      <c r="E1257" t="s">
        <v>10859</v>
      </c>
      <c r="G1257" t="s">
        <v>10512</v>
      </c>
      <c r="H1257">
        <v>1</v>
      </c>
      <c r="I1257" t="s">
        <v>10860</v>
      </c>
      <c r="J1257" t="s">
        <v>10988</v>
      </c>
      <c r="L1257">
        <v>8</v>
      </c>
      <c r="M1257">
        <v>254</v>
      </c>
      <c r="N1257">
        <v>254</v>
      </c>
      <c r="O1257">
        <v>254</v>
      </c>
      <c r="P1257">
        <v>3.1</v>
      </c>
      <c r="T1257">
        <v>254</v>
      </c>
      <c r="U1257" s="17">
        <v>3.15</v>
      </c>
      <c r="V1257" s="18">
        <v>3.15</v>
      </c>
    </row>
    <row r="1258" spans="1:22" x14ac:dyDescent="0.2">
      <c r="A1258" s="3" t="str">
        <f>_xlfn.XLOOKUP(FIN_STUDY_GROUP_INFECTION[[#This Row],[STUDY_GROUP_FK]],'splitting ID'!C:C,'splitting ID'!A:A)</f>
        <v>LVXX_2019</v>
      </c>
      <c r="B1258" s="3" t="str">
        <f>_xlfn.XLOOKUP(FIN_STUDY_GROUP_INFECTION[[#This Row],[STUDY_GROUP_FK]],'splitting ID'!C:C,'splitting ID'!B:B)</f>
        <v>HPV-</v>
      </c>
      <c r="C1258" t="s">
        <v>11957</v>
      </c>
      <c r="D1258" t="s">
        <v>10835</v>
      </c>
      <c r="E1258" t="s">
        <v>10836</v>
      </c>
      <c r="G1258" t="s">
        <v>10512</v>
      </c>
      <c r="H1258">
        <v>1</v>
      </c>
      <c r="I1258" t="s">
        <v>10607</v>
      </c>
      <c r="J1258" t="s">
        <v>11958</v>
      </c>
      <c r="L1258">
        <v>23</v>
      </c>
      <c r="M1258">
        <v>572</v>
      </c>
      <c r="N1258">
        <v>572</v>
      </c>
      <c r="O1258">
        <v>572</v>
      </c>
      <c r="P1258">
        <v>4</v>
      </c>
      <c r="T1258">
        <v>572</v>
      </c>
      <c r="U1258" s="17">
        <v>4.0199999999999996</v>
      </c>
      <c r="V1258" s="18">
        <v>4.0199999999999996</v>
      </c>
    </row>
    <row r="1259" spans="1:22" x14ac:dyDescent="0.2">
      <c r="A1259" s="3" t="str">
        <f>_xlfn.XLOOKUP(FIN_STUDY_GROUP_INFECTION[[#This Row],[STUDY_GROUP_FK]],'splitting ID'!C:C,'splitting ID'!A:A)</f>
        <v>LVXX_2019</v>
      </c>
      <c r="B1259" s="3" t="str">
        <f>_xlfn.XLOOKUP(FIN_STUDY_GROUP_INFECTION[[#This Row],[STUDY_GROUP_FK]],'splitting ID'!C:C,'splitting ID'!B:B)</f>
        <v>HPV+</v>
      </c>
      <c r="C1259" t="s">
        <v>11959</v>
      </c>
      <c r="D1259" t="s">
        <v>10835</v>
      </c>
      <c r="E1259" t="s">
        <v>10836</v>
      </c>
      <c r="G1259" t="s">
        <v>10512</v>
      </c>
      <c r="H1259">
        <v>1</v>
      </c>
      <c r="I1259" t="s">
        <v>10607</v>
      </c>
      <c r="J1259" t="s">
        <v>11958</v>
      </c>
      <c r="L1259">
        <v>40</v>
      </c>
      <c r="M1259">
        <v>254</v>
      </c>
      <c r="N1259">
        <v>254</v>
      </c>
      <c r="O1259">
        <v>254</v>
      </c>
      <c r="P1259">
        <v>15.7</v>
      </c>
      <c r="T1259">
        <v>254</v>
      </c>
      <c r="U1259" s="17">
        <v>15.75</v>
      </c>
      <c r="V1259" s="18">
        <v>15.75</v>
      </c>
    </row>
    <row r="1260" spans="1:22" x14ac:dyDescent="0.2">
      <c r="A1260" s="3" t="str">
        <f>_xlfn.XLOOKUP(FIN_STUDY_GROUP_INFECTION[[#This Row],[STUDY_GROUP_FK]],'splitting ID'!C:C,'splitting ID'!A:A)</f>
        <v>MABA_2020</v>
      </c>
      <c r="B1260" s="3" t="str">
        <f>_xlfn.XLOOKUP(FIN_STUDY_GROUP_INFECTION[[#This Row],[STUDY_GROUP_FK]],'splitting ID'!C:C,'splitting ID'!B:B)</f>
        <v>ONE</v>
      </c>
      <c r="C1260" t="s">
        <v>11960</v>
      </c>
      <c r="D1260" t="s">
        <v>10858</v>
      </c>
      <c r="E1260" t="s">
        <v>10859</v>
      </c>
      <c r="G1260" t="s">
        <v>10606</v>
      </c>
      <c r="H1260">
        <v>1</v>
      </c>
      <c r="I1260" t="s">
        <v>10607</v>
      </c>
      <c r="J1260" t="s">
        <v>11961</v>
      </c>
      <c r="L1260">
        <v>47</v>
      </c>
      <c r="M1260">
        <v>362</v>
      </c>
      <c r="N1260">
        <v>362</v>
      </c>
      <c r="O1260">
        <v>362</v>
      </c>
      <c r="P1260">
        <v>12.9</v>
      </c>
      <c r="Q1260">
        <v>9.89</v>
      </c>
      <c r="R1260">
        <v>16.87</v>
      </c>
      <c r="T1260">
        <v>362</v>
      </c>
      <c r="U1260" s="17">
        <v>12.98</v>
      </c>
      <c r="V1260" s="18">
        <v>12.98</v>
      </c>
    </row>
    <row r="1261" spans="1:22" x14ac:dyDescent="0.2">
      <c r="A1261" s="3" t="str">
        <f>_xlfn.XLOOKUP(FIN_STUDY_GROUP_INFECTION[[#This Row],[STUDY_GROUP_FK]],'splitting ID'!C:C,'splitting ID'!A:A)</f>
        <v>MABA_2021</v>
      </c>
      <c r="B1261" s="3" t="str">
        <f>_xlfn.XLOOKUP(FIN_STUDY_GROUP_INFECTION[[#This Row],[STUDY_GROUP_FK]],'splitting ID'!C:C,'splitting ID'!B:B)</f>
        <v>ONE</v>
      </c>
      <c r="C1261" t="s">
        <v>11512</v>
      </c>
      <c r="D1261" t="s">
        <v>10858</v>
      </c>
      <c r="E1261" t="s">
        <v>10859</v>
      </c>
      <c r="G1261" t="s">
        <v>10606</v>
      </c>
      <c r="H1261">
        <v>1</v>
      </c>
      <c r="I1261" t="s">
        <v>5178</v>
      </c>
      <c r="J1261" t="s">
        <v>11513</v>
      </c>
      <c r="L1261">
        <v>21</v>
      </c>
      <c r="M1261">
        <v>362</v>
      </c>
      <c r="N1261">
        <v>362</v>
      </c>
      <c r="O1261">
        <v>362</v>
      </c>
      <c r="P1261">
        <v>5.8</v>
      </c>
      <c r="T1261">
        <v>362</v>
      </c>
      <c r="U1261" s="17">
        <v>5.8</v>
      </c>
      <c r="V1261" s="18">
        <v>5.8</v>
      </c>
    </row>
    <row r="1262" spans="1:22" x14ac:dyDescent="0.2">
      <c r="A1262" s="3" t="str">
        <f>_xlfn.XLOOKUP(FIN_STUDY_GROUP_INFECTION[[#This Row],[STUDY_GROUP_FK]],'splitting ID'!C:C,'splitting ID'!A:A)</f>
        <v>MABA_2024</v>
      </c>
      <c r="B1262" s="3" t="str">
        <f>_xlfn.XLOOKUP(FIN_STUDY_GROUP_INFECTION[[#This Row],[STUDY_GROUP_FK]],'splitting ID'!C:C,'splitting ID'!B:B)</f>
        <v>ONE</v>
      </c>
      <c r="C1262" t="s">
        <v>11150</v>
      </c>
      <c r="D1262" t="s">
        <v>10835</v>
      </c>
      <c r="E1262" t="s">
        <v>10859</v>
      </c>
      <c r="G1262" t="s">
        <v>10606</v>
      </c>
      <c r="H1262">
        <v>1</v>
      </c>
      <c r="I1262" t="s">
        <v>10607</v>
      </c>
      <c r="J1262" t="s">
        <v>11151</v>
      </c>
      <c r="L1262">
        <v>47</v>
      </c>
      <c r="N1262">
        <v>385</v>
      </c>
      <c r="O1262">
        <v>385</v>
      </c>
      <c r="P1262">
        <v>12.2</v>
      </c>
      <c r="T1262">
        <v>385</v>
      </c>
      <c r="U1262" s="17">
        <v>12.207792208000001</v>
      </c>
      <c r="V1262" s="18">
        <v>12.21</v>
      </c>
    </row>
    <row r="1263" spans="1:22" x14ac:dyDescent="0.2">
      <c r="A1263" s="3" t="str">
        <f>_xlfn.XLOOKUP(FIN_STUDY_GROUP_INFECTION[[#This Row],[STUDY_GROUP_FK]],'splitting ID'!C:C,'splitting ID'!A:A)</f>
        <v>MABO_2021</v>
      </c>
      <c r="B1263" s="3" t="str">
        <f>_xlfn.XLOOKUP(FIN_STUDY_GROUP_INFECTION[[#This Row],[STUDY_GROUP_FK]],'splitting ID'!C:C,'splitting ID'!B:B)</f>
        <v>ONE</v>
      </c>
      <c r="C1263" t="s">
        <v>11514</v>
      </c>
      <c r="D1263" t="s">
        <v>10835</v>
      </c>
      <c r="E1263" t="s">
        <v>7784</v>
      </c>
      <c r="F1263" t="s">
        <v>11515</v>
      </c>
      <c r="G1263" t="s">
        <v>10606</v>
      </c>
      <c r="H1263">
        <v>1</v>
      </c>
      <c r="I1263" t="s">
        <v>10607</v>
      </c>
      <c r="J1263" t="s">
        <v>11516</v>
      </c>
      <c r="M1263">
        <v>246</v>
      </c>
      <c r="N1263">
        <v>246</v>
      </c>
      <c r="O1263">
        <v>246</v>
      </c>
      <c r="P1263">
        <v>2.5</v>
      </c>
      <c r="S1263" t="s">
        <v>11517</v>
      </c>
      <c r="T1263">
        <v>246</v>
      </c>
      <c r="U1263" s="17"/>
      <c r="V1263" s="18">
        <v>2.5</v>
      </c>
    </row>
    <row r="1264" spans="1:22" x14ac:dyDescent="0.2">
      <c r="A1264" s="3" t="str">
        <f>_xlfn.XLOOKUP(FIN_STUDY_GROUP_INFECTION[[#This Row],[STUDY_GROUP_FK]],'splitting ID'!C:C,'splitting ID'!A:A)</f>
        <v>MABO_2021</v>
      </c>
      <c r="B1264" s="3" t="str">
        <f>_xlfn.XLOOKUP(FIN_STUDY_GROUP_INFECTION[[#This Row],[STUDY_GROUP_FK]],'splitting ID'!C:C,'splitting ID'!B:B)</f>
        <v>ONE</v>
      </c>
      <c r="C1264" t="s">
        <v>11514</v>
      </c>
      <c r="D1264" t="s">
        <v>10839</v>
      </c>
      <c r="E1264" t="s">
        <v>7784</v>
      </c>
      <c r="F1264" t="s">
        <v>11515</v>
      </c>
      <c r="G1264" t="s">
        <v>10606</v>
      </c>
      <c r="H1264">
        <v>1</v>
      </c>
      <c r="I1264" t="s">
        <v>10607</v>
      </c>
      <c r="J1264" t="s">
        <v>11516</v>
      </c>
      <c r="M1264">
        <v>246</v>
      </c>
      <c r="N1264">
        <v>246</v>
      </c>
      <c r="O1264">
        <v>246</v>
      </c>
      <c r="P1264">
        <v>3.2</v>
      </c>
      <c r="S1264" t="s">
        <v>11517</v>
      </c>
      <c r="T1264">
        <v>246</v>
      </c>
      <c r="U1264" s="17"/>
      <c r="V1264" s="18">
        <v>3.2</v>
      </c>
    </row>
    <row r="1265" spans="1:22" x14ac:dyDescent="0.2">
      <c r="A1265" s="3" t="str">
        <f>_xlfn.XLOOKUP(FIN_STUDY_GROUP_INFECTION[[#This Row],[STUDY_GROUP_FK]],'splitting ID'!C:C,'splitting ID'!A:A)</f>
        <v>MADA_2023</v>
      </c>
      <c r="B1265" s="3" t="str">
        <f>_xlfn.XLOOKUP(FIN_STUDY_GROUP_INFECTION[[#This Row],[STUDY_GROUP_FK]],'splitting ID'!C:C,'splitting ID'!B:B)</f>
        <v>TZA</v>
      </c>
      <c r="C1265" t="s">
        <v>10541</v>
      </c>
      <c r="D1265" t="s">
        <v>10839</v>
      </c>
      <c r="E1265" t="s">
        <v>10859</v>
      </c>
      <c r="G1265" t="s">
        <v>6970</v>
      </c>
      <c r="H1265">
        <v>1</v>
      </c>
      <c r="I1265" t="s">
        <v>10607</v>
      </c>
      <c r="L1265">
        <v>11</v>
      </c>
      <c r="N1265">
        <v>586</v>
      </c>
      <c r="O1265">
        <v>1786</v>
      </c>
      <c r="S1265" t="s">
        <v>11152</v>
      </c>
      <c r="T1265">
        <v>586</v>
      </c>
      <c r="U1265" s="17">
        <v>1.8771331060000001</v>
      </c>
      <c r="V1265" s="18">
        <v>1.88</v>
      </c>
    </row>
    <row r="1266" spans="1:22" x14ac:dyDescent="0.2">
      <c r="A1266" s="3" t="str">
        <f>_xlfn.XLOOKUP(FIN_STUDY_GROUP_INFECTION[[#This Row],[STUDY_GROUP_FK]],'splitting ID'!C:C,'splitting ID'!A:A)</f>
        <v>MADA_2023</v>
      </c>
      <c r="B1266" s="3" t="str">
        <f>_xlfn.XLOOKUP(FIN_STUDY_GROUP_INFECTION[[#This Row],[STUDY_GROUP_FK]],'splitting ID'!C:C,'splitting ID'!B:B)</f>
        <v>MWI</v>
      </c>
      <c r="C1266" t="s">
        <v>10540</v>
      </c>
      <c r="D1266" t="s">
        <v>10839</v>
      </c>
      <c r="E1266" t="s">
        <v>10859</v>
      </c>
      <c r="G1266" t="s">
        <v>6970</v>
      </c>
      <c r="H1266">
        <v>1</v>
      </c>
      <c r="I1266" t="s">
        <v>10607</v>
      </c>
      <c r="L1266">
        <v>10</v>
      </c>
      <c r="N1266">
        <v>311</v>
      </c>
      <c r="O1266">
        <v>1404</v>
      </c>
      <c r="S1266" t="s">
        <v>11152</v>
      </c>
      <c r="T1266">
        <v>311</v>
      </c>
      <c r="U1266" s="17">
        <v>3.215434084</v>
      </c>
      <c r="V1266" s="18">
        <v>3.22</v>
      </c>
    </row>
    <row r="1267" spans="1:22" x14ac:dyDescent="0.2">
      <c r="A1267" s="3" t="str">
        <f>_xlfn.XLOOKUP(FIN_STUDY_GROUP_INFECTION[[#This Row],[STUDY_GROUP_FK]],'splitting ID'!C:C,'splitting ID'!A:A)</f>
        <v>MADA_2023</v>
      </c>
      <c r="B1267" s="3" t="str">
        <f>_xlfn.XLOOKUP(FIN_STUDY_GROUP_INFECTION[[#This Row],[STUDY_GROUP_FK]],'splitting ID'!C:C,'splitting ID'!B:B)</f>
        <v>KEN</v>
      </c>
      <c r="C1267" t="s">
        <v>10538</v>
      </c>
      <c r="D1267" t="s">
        <v>10839</v>
      </c>
      <c r="E1267" t="s">
        <v>10859</v>
      </c>
      <c r="G1267" t="s">
        <v>6970</v>
      </c>
      <c r="H1267">
        <v>1</v>
      </c>
      <c r="I1267" t="s">
        <v>10607</v>
      </c>
      <c r="L1267">
        <v>16</v>
      </c>
      <c r="N1267">
        <v>474</v>
      </c>
      <c r="O1267">
        <v>1490</v>
      </c>
      <c r="S1267" t="s">
        <v>11152</v>
      </c>
      <c r="T1267">
        <v>474</v>
      </c>
      <c r="U1267" s="17">
        <v>3.3755274260000001</v>
      </c>
      <c r="V1267" s="18">
        <v>3.38</v>
      </c>
    </row>
    <row r="1268" spans="1:22" x14ac:dyDescent="0.2">
      <c r="A1268" s="3" t="str">
        <f>_xlfn.XLOOKUP(FIN_STUDY_GROUP_INFECTION[[#This Row],[STUDY_GROUP_FK]],'splitting ID'!C:C,'splitting ID'!A:A)</f>
        <v>MADA_2023</v>
      </c>
      <c r="B1268" s="3" t="str">
        <f>_xlfn.XLOOKUP(FIN_STUDY_GROUP_INFECTION[[#This Row],[STUDY_GROUP_FK]],'splitting ID'!C:C,'splitting ID'!B:B)</f>
        <v>MWI</v>
      </c>
      <c r="C1268" t="s">
        <v>10540</v>
      </c>
      <c r="D1268" t="s">
        <v>10835</v>
      </c>
      <c r="E1268" t="s">
        <v>10859</v>
      </c>
      <c r="G1268" t="s">
        <v>6970</v>
      </c>
      <c r="H1268">
        <v>1</v>
      </c>
      <c r="I1268" t="s">
        <v>10607</v>
      </c>
      <c r="L1268">
        <v>30</v>
      </c>
      <c r="N1268">
        <v>311</v>
      </c>
      <c r="O1268">
        <v>1404</v>
      </c>
      <c r="S1268" t="s">
        <v>11152</v>
      </c>
      <c r="T1268">
        <v>311</v>
      </c>
      <c r="U1268" s="17">
        <v>9.6463022509999998</v>
      </c>
      <c r="V1268" s="18">
        <v>9.65</v>
      </c>
    </row>
    <row r="1269" spans="1:22" x14ac:dyDescent="0.2">
      <c r="A1269" s="3" t="str">
        <f>_xlfn.XLOOKUP(FIN_STUDY_GROUP_INFECTION[[#This Row],[STUDY_GROUP_FK]],'splitting ID'!C:C,'splitting ID'!A:A)</f>
        <v>MADA_2023</v>
      </c>
      <c r="B1269" s="3" t="str">
        <f>_xlfn.XLOOKUP(FIN_STUDY_GROUP_INFECTION[[#This Row],[STUDY_GROUP_FK]],'splitting ID'!C:C,'splitting ID'!B:B)</f>
        <v>TZA</v>
      </c>
      <c r="C1269" t="s">
        <v>10541</v>
      </c>
      <c r="D1269" t="s">
        <v>10835</v>
      </c>
      <c r="E1269" t="s">
        <v>10859</v>
      </c>
      <c r="G1269" t="s">
        <v>6970</v>
      </c>
      <c r="H1269">
        <v>1</v>
      </c>
      <c r="I1269" t="s">
        <v>10607</v>
      </c>
      <c r="L1269">
        <v>64</v>
      </c>
      <c r="N1269">
        <v>586</v>
      </c>
      <c r="O1269">
        <v>1786</v>
      </c>
      <c r="S1269" t="s">
        <v>11152</v>
      </c>
      <c r="T1269">
        <v>586</v>
      </c>
      <c r="U1269" s="17">
        <v>10.921501706000001</v>
      </c>
      <c r="V1269" s="18">
        <v>10.92</v>
      </c>
    </row>
    <row r="1270" spans="1:22" x14ac:dyDescent="0.2">
      <c r="A1270" s="3" t="str">
        <f>_xlfn.XLOOKUP(FIN_STUDY_GROUP_INFECTION[[#This Row],[STUDY_GROUP_FK]],'splitting ID'!C:C,'splitting ID'!A:A)</f>
        <v>MADA_2023</v>
      </c>
      <c r="B1270" s="3" t="str">
        <f>_xlfn.XLOOKUP(FIN_STUDY_GROUP_INFECTION[[#This Row],[STUDY_GROUP_FK]],'splitting ID'!C:C,'splitting ID'!B:B)</f>
        <v>KEN</v>
      </c>
      <c r="C1270" t="s">
        <v>10538</v>
      </c>
      <c r="D1270" t="s">
        <v>10858</v>
      </c>
      <c r="E1270" t="s">
        <v>10859</v>
      </c>
      <c r="G1270" t="s">
        <v>6970</v>
      </c>
      <c r="H1270">
        <v>1</v>
      </c>
      <c r="I1270" t="s">
        <v>10607</v>
      </c>
      <c r="L1270">
        <v>53</v>
      </c>
      <c r="N1270">
        <v>474</v>
      </c>
      <c r="O1270">
        <v>1490</v>
      </c>
      <c r="S1270" t="s">
        <v>11152</v>
      </c>
      <c r="T1270">
        <v>474</v>
      </c>
      <c r="U1270" s="17">
        <v>11.181434598999999</v>
      </c>
      <c r="V1270" s="18">
        <v>11.18</v>
      </c>
    </row>
    <row r="1271" spans="1:22" x14ac:dyDescent="0.2">
      <c r="A1271" s="3" t="str">
        <f>_xlfn.XLOOKUP(FIN_STUDY_GROUP_INFECTION[[#This Row],[STUDY_GROUP_FK]],'splitting ID'!C:C,'splitting ID'!A:A)</f>
        <v>MADA_2023</v>
      </c>
      <c r="B1271" s="3" t="str">
        <f>_xlfn.XLOOKUP(FIN_STUDY_GROUP_INFECTION[[#This Row],[STUDY_GROUP_FK]],'splitting ID'!C:C,'splitting ID'!B:B)</f>
        <v>TZA</v>
      </c>
      <c r="C1271" t="s">
        <v>10541</v>
      </c>
      <c r="D1271" t="s">
        <v>10858</v>
      </c>
      <c r="E1271" t="s">
        <v>10859</v>
      </c>
      <c r="G1271" t="s">
        <v>6970</v>
      </c>
      <c r="H1271">
        <v>1</v>
      </c>
      <c r="I1271" t="s">
        <v>10607</v>
      </c>
      <c r="L1271">
        <v>92</v>
      </c>
      <c r="N1271">
        <v>586</v>
      </c>
      <c r="O1271">
        <v>1786</v>
      </c>
      <c r="S1271" t="s">
        <v>11152</v>
      </c>
      <c r="T1271">
        <v>586</v>
      </c>
      <c r="U1271" s="17">
        <v>15.699658703000001</v>
      </c>
      <c r="V1271" s="18">
        <v>15.7</v>
      </c>
    </row>
    <row r="1272" spans="1:22" x14ac:dyDescent="0.2">
      <c r="A1272" s="3" t="str">
        <f>_xlfn.XLOOKUP(FIN_STUDY_GROUP_INFECTION[[#This Row],[STUDY_GROUP_FK]],'splitting ID'!C:C,'splitting ID'!A:A)</f>
        <v>MADA_2023</v>
      </c>
      <c r="B1272" s="3" t="str">
        <f>_xlfn.XLOOKUP(FIN_STUDY_GROUP_INFECTION[[#This Row],[STUDY_GROUP_FK]],'splitting ID'!C:C,'splitting ID'!B:B)</f>
        <v>MWI</v>
      </c>
      <c r="C1272" t="s">
        <v>10540</v>
      </c>
      <c r="D1272" t="s">
        <v>10858</v>
      </c>
      <c r="E1272" t="s">
        <v>10859</v>
      </c>
      <c r="G1272" t="s">
        <v>6970</v>
      </c>
      <c r="H1272">
        <v>1</v>
      </c>
      <c r="I1272" t="s">
        <v>10607</v>
      </c>
      <c r="L1272">
        <v>55</v>
      </c>
      <c r="N1272">
        <v>311</v>
      </c>
      <c r="O1272">
        <v>1404</v>
      </c>
      <c r="S1272" t="s">
        <v>11152</v>
      </c>
      <c r="T1272">
        <v>311</v>
      </c>
      <c r="U1272" s="17">
        <v>17.684887459999999</v>
      </c>
      <c r="V1272" s="18">
        <v>17.68</v>
      </c>
    </row>
    <row r="1273" spans="1:22" x14ac:dyDescent="0.2">
      <c r="A1273" s="3" t="str">
        <f>_xlfn.XLOOKUP(FIN_STUDY_GROUP_INFECTION[[#This Row],[STUDY_GROUP_FK]],'splitting ID'!C:C,'splitting ID'!A:A)</f>
        <v>MADA_2023</v>
      </c>
      <c r="B1273" s="3" t="str">
        <f>_xlfn.XLOOKUP(FIN_STUDY_GROUP_INFECTION[[#This Row],[STUDY_GROUP_FK]],'splitting ID'!C:C,'splitting ID'!B:B)</f>
        <v>KEN</v>
      </c>
      <c r="C1273" t="s">
        <v>10538</v>
      </c>
      <c r="D1273" t="s">
        <v>10835</v>
      </c>
      <c r="E1273" t="s">
        <v>10859</v>
      </c>
      <c r="G1273" t="s">
        <v>6970</v>
      </c>
      <c r="H1273">
        <v>1</v>
      </c>
      <c r="I1273" t="s">
        <v>10607</v>
      </c>
      <c r="L1273">
        <v>99</v>
      </c>
      <c r="N1273">
        <v>474</v>
      </c>
      <c r="O1273">
        <v>1490</v>
      </c>
      <c r="S1273" t="s">
        <v>11152</v>
      </c>
      <c r="T1273">
        <v>474</v>
      </c>
      <c r="U1273" s="17">
        <v>20.886075948999999</v>
      </c>
      <c r="V1273" s="18">
        <v>20.89</v>
      </c>
    </row>
    <row r="1274" spans="1:22" x14ac:dyDescent="0.2">
      <c r="A1274" s="3" t="str">
        <f>_xlfn.XLOOKUP(FIN_STUDY_GROUP_INFECTION[[#This Row],[STUDY_GROUP_FK]],'splitting ID'!C:C,'splitting ID'!A:A)</f>
        <v>MAFO_2016</v>
      </c>
      <c r="B1274" s="3" t="str">
        <f>_xlfn.XLOOKUP(FIN_STUDY_GROUP_INFECTION[[#This Row],[STUDY_GROUP_FK]],'splitting ID'!C:C,'splitting ID'!B:B)</f>
        <v>ONE</v>
      </c>
      <c r="C1274" t="s">
        <v>11962</v>
      </c>
      <c r="D1274" t="s">
        <v>10835</v>
      </c>
      <c r="E1274" t="s">
        <v>10872</v>
      </c>
      <c r="G1274" t="s">
        <v>10606</v>
      </c>
      <c r="H1274">
        <v>1</v>
      </c>
      <c r="I1274" t="s">
        <v>10619</v>
      </c>
      <c r="J1274" t="s">
        <v>11963</v>
      </c>
      <c r="L1274">
        <v>67</v>
      </c>
      <c r="M1274">
        <v>171</v>
      </c>
      <c r="N1274">
        <v>171</v>
      </c>
      <c r="O1274">
        <v>171</v>
      </c>
      <c r="P1274">
        <v>39.200000000000003</v>
      </c>
      <c r="T1274">
        <v>171</v>
      </c>
      <c r="U1274" s="17">
        <v>39.18</v>
      </c>
      <c r="V1274" s="18">
        <v>39.18</v>
      </c>
    </row>
    <row r="1275" spans="1:22" x14ac:dyDescent="0.2">
      <c r="A1275" s="3" t="str">
        <f>_xlfn.XLOOKUP(FIN_STUDY_GROUP_INFECTION[[#This Row],[STUDY_GROUP_FK]],'splitting ID'!C:C,'splitting ID'!A:A)</f>
        <v>MAGA_2015</v>
      </c>
      <c r="B1275" s="3" t="str">
        <f>_xlfn.XLOOKUP(FIN_STUDY_GROUP_INFECTION[[#This Row],[STUDY_GROUP_FK]],'splitting ID'!C:C,'splitting ID'!B:B)</f>
        <v>ONE</v>
      </c>
      <c r="C1275" t="s">
        <v>11964</v>
      </c>
      <c r="D1275" t="s">
        <v>10835</v>
      </c>
      <c r="E1275" t="s">
        <v>10836</v>
      </c>
      <c r="G1275" t="s">
        <v>10512</v>
      </c>
      <c r="H1275">
        <v>1</v>
      </c>
      <c r="I1275" t="s">
        <v>10619</v>
      </c>
      <c r="J1275" t="s">
        <v>11682</v>
      </c>
      <c r="L1275">
        <v>124</v>
      </c>
      <c r="M1275">
        <v>1134</v>
      </c>
      <c r="N1275">
        <v>1134</v>
      </c>
      <c r="O1275">
        <v>1134</v>
      </c>
      <c r="P1275">
        <v>10.9</v>
      </c>
      <c r="T1275">
        <v>1134</v>
      </c>
      <c r="U1275" s="17">
        <v>10.93</v>
      </c>
      <c r="V1275" s="18">
        <v>10.93</v>
      </c>
    </row>
    <row r="1276" spans="1:22" x14ac:dyDescent="0.2">
      <c r="A1276" s="3" t="str">
        <f>_xlfn.XLOOKUP(FIN_STUDY_GROUP_INFECTION[[#This Row],[STUDY_GROUP_FK]],'splitting ID'!C:C,'splitting ID'!A:A)</f>
        <v>MAGA_2015a</v>
      </c>
      <c r="B1276" s="3" t="str">
        <f>_xlfn.XLOOKUP(FIN_STUDY_GROUP_INFECTION[[#This Row],[STUDY_GROUP_FK]],'splitting ID'!C:C,'splitting ID'!B:B)</f>
        <v>ONE</v>
      </c>
      <c r="C1276" t="s">
        <v>11965</v>
      </c>
      <c r="D1276" t="s">
        <v>10835</v>
      </c>
      <c r="E1276" t="s">
        <v>7784</v>
      </c>
      <c r="F1276" t="s">
        <v>11966</v>
      </c>
      <c r="G1276" t="s">
        <v>10512</v>
      </c>
      <c r="H1276">
        <v>1</v>
      </c>
      <c r="I1276" t="s">
        <v>10619</v>
      </c>
      <c r="J1276" t="s">
        <v>11967</v>
      </c>
      <c r="L1276">
        <v>3</v>
      </c>
      <c r="M1276">
        <v>201</v>
      </c>
      <c r="N1276">
        <v>201</v>
      </c>
      <c r="O1276">
        <v>201</v>
      </c>
      <c r="P1276">
        <v>1.5</v>
      </c>
      <c r="T1276">
        <v>201</v>
      </c>
      <c r="U1276" s="17">
        <v>1.49</v>
      </c>
      <c r="V1276" s="18">
        <v>1.49</v>
      </c>
    </row>
    <row r="1277" spans="1:22" x14ac:dyDescent="0.2">
      <c r="A1277" s="3" t="str">
        <f>_xlfn.XLOOKUP(FIN_STUDY_GROUP_INFECTION[[#This Row],[STUDY_GROUP_FK]],'splitting ID'!C:C,'splitting ID'!A:A)</f>
        <v>MAHM_2015</v>
      </c>
      <c r="B1277" s="3" t="str">
        <f>_xlfn.XLOOKUP(FIN_STUDY_GROUP_INFECTION[[#This Row],[STUDY_GROUP_FK]],'splitting ID'!C:C,'splitting ID'!B:B)</f>
        <v>ONE</v>
      </c>
      <c r="C1277" t="s">
        <v>11968</v>
      </c>
      <c r="D1277" t="s">
        <v>10858</v>
      </c>
      <c r="E1277" t="s">
        <v>10859</v>
      </c>
      <c r="G1277" t="s">
        <v>10512</v>
      </c>
      <c r="H1277">
        <v>4</v>
      </c>
      <c r="I1277" t="s">
        <v>10944</v>
      </c>
      <c r="J1277" t="s">
        <v>11969</v>
      </c>
      <c r="K1277" t="s">
        <v>11970</v>
      </c>
      <c r="L1277">
        <v>50</v>
      </c>
      <c r="M1277">
        <v>1000</v>
      </c>
      <c r="N1277">
        <v>1000</v>
      </c>
      <c r="O1277">
        <v>1000</v>
      </c>
      <c r="S1277" t="s">
        <v>11971</v>
      </c>
      <c r="T1277">
        <v>1000</v>
      </c>
      <c r="U1277" s="17">
        <v>5</v>
      </c>
      <c r="V1277" s="18">
        <v>5</v>
      </c>
    </row>
    <row r="1278" spans="1:22" x14ac:dyDescent="0.2">
      <c r="A1278" s="3" t="str">
        <f>_xlfn.XLOOKUP(FIN_STUDY_GROUP_INFECTION[[#This Row],[STUDY_GROUP_FK]],'splitting ID'!C:C,'splitting ID'!A:A)</f>
        <v>MAIN_2016</v>
      </c>
      <c r="B1278" s="3" t="str">
        <f>_xlfn.XLOOKUP(FIN_STUDY_GROUP_INFECTION[[#This Row],[STUDY_GROUP_FK]],'splitting ID'!C:C,'splitting ID'!B:B)</f>
        <v>ONE</v>
      </c>
      <c r="C1278" t="s">
        <v>11972</v>
      </c>
      <c r="D1278" t="s">
        <v>10839</v>
      </c>
      <c r="E1278" t="s">
        <v>10841</v>
      </c>
      <c r="G1278" t="s">
        <v>10512</v>
      </c>
      <c r="H1278">
        <v>1</v>
      </c>
      <c r="I1278" t="s">
        <v>10944</v>
      </c>
      <c r="J1278" t="s">
        <v>11974</v>
      </c>
      <c r="L1278">
        <v>0</v>
      </c>
      <c r="M1278">
        <v>249</v>
      </c>
      <c r="N1278">
        <v>249</v>
      </c>
      <c r="O1278">
        <v>249</v>
      </c>
      <c r="P1278">
        <v>0</v>
      </c>
      <c r="T1278">
        <v>249</v>
      </c>
      <c r="U1278" s="17">
        <v>0</v>
      </c>
      <c r="V1278" s="18">
        <v>0</v>
      </c>
    </row>
    <row r="1279" spans="1:22" x14ac:dyDescent="0.2">
      <c r="A1279" s="3" t="str">
        <f>_xlfn.XLOOKUP(FIN_STUDY_GROUP_INFECTION[[#This Row],[STUDY_GROUP_FK]],'splitting ID'!C:C,'splitting ID'!A:A)</f>
        <v>MAIN_2016</v>
      </c>
      <c r="B1279" s="3" t="str">
        <f>_xlfn.XLOOKUP(FIN_STUDY_GROUP_INFECTION[[#This Row],[STUDY_GROUP_FK]],'splitting ID'!C:C,'splitting ID'!B:B)</f>
        <v>ONE</v>
      </c>
      <c r="C1279" t="s">
        <v>11972</v>
      </c>
      <c r="D1279" t="s">
        <v>10858</v>
      </c>
      <c r="E1279" t="s">
        <v>10841</v>
      </c>
      <c r="G1279" t="s">
        <v>10512</v>
      </c>
      <c r="H1279">
        <v>1</v>
      </c>
      <c r="I1279" t="s">
        <v>10860</v>
      </c>
      <c r="J1279" t="s">
        <v>10988</v>
      </c>
      <c r="L1279">
        <v>1</v>
      </c>
      <c r="M1279">
        <v>249</v>
      </c>
      <c r="N1279">
        <v>249</v>
      </c>
      <c r="O1279">
        <v>249</v>
      </c>
      <c r="P1279">
        <v>0.4</v>
      </c>
      <c r="T1279">
        <v>249</v>
      </c>
      <c r="U1279" s="17">
        <v>0.4</v>
      </c>
      <c r="V1279" s="18">
        <v>0.4</v>
      </c>
    </row>
    <row r="1280" spans="1:22" x14ac:dyDescent="0.2">
      <c r="A1280" s="3" t="str">
        <f>_xlfn.XLOOKUP(FIN_STUDY_GROUP_INFECTION[[#This Row],[STUDY_GROUP_FK]],'splitting ID'!C:C,'splitting ID'!A:A)</f>
        <v>MAIN_2016</v>
      </c>
      <c r="B1280" s="3" t="str">
        <f>_xlfn.XLOOKUP(FIN_STUDY_GROUP_INFECTION[[#This Row],[STUDY_GROUP_FK]],'splitting ID'!C:C,'splitting ID'!B:B)</f>
        <v>ONE</v>
      </c>
      <c r="C1280" t="s">
        <v>11972</v>
      </c>
      <c r="D1280" t="s">
        <v>10835</v>
      </c>
      <c r="E1280" t="s">
        <v>10841</v>
      </c>
      <c r="G1280" t="s">
        <v>10512</v>
      </c>
      <c r="H1280">
        <v>1</v>
      </c>
      <c r="I1280" t="s">
        <v>10607</v>
      </c>
      <c r="J1280" t="s">
        <v>11973</v>
      </c>
      <c r="L1280">
        <v>33</v>
      </c>
      <c r="M1280">
        <v>249</v>
      </c>
      <c r="N1280">
        <v>249</v>
      </c>
      <c r="O1280">
        <v>249</v>
      </c>
      <c r="P1280">
        <v>13</v>
      </c>
      <c r="Q1280">
        <v>9.5</v>
      </c>
      <c r="R1280">
        <v>17.899999999999999</v>
      </c>
      <c r="T1280">
        <v>249</v>
      </c>
      <c r="U1280" s="17">
        <v>13.25</v>
      </c>
      <c r="V1280" s="18">
        <v>13.25</v>
      </c>
    </row>
    <row r="1281" spans="1:22" x14ac:dyDescent="0.2">
      <c r="A1281" s="3" t="str">
        <f>_xlfn.XLOOKUP(FIN_STUDY_GROUP_INFECTION[[#This Row],[STUDY_GROUP_FK]],'splitting ID'!C:C,'splitting ID'!A:A)</f>
        <v>MAIN_2021</v>
      </c>
      <c r="B1281" s="3" t="str">
        <f>_xlfn.XLOOKUP(FIN_STUDY_GROUP_INFECTION[[#This Row],[STUDY_GROUP_FK]],'splitting ID'!C:C,'splitting ID'!B:B)</f>
        <v>MAL</v>
      </c>
      <c r="C1281" t="s">
        <v>11520</v>
      </c>
      <c r="D1281" t="s">
        <v>10858</v>
      </c>
      <c r="E1281" t="s">
        <v>10851</v>
      </c>
      <c r="G1281" t="s">
        <v>10512</v>
      </c>
      <c r="H1281">
        <v>1</v>
      </c>
      <c r="I1281" t="s">
        <v>10607</v>
      </c>
      <c r="J1281" t="s">
        <v>11519</v>
      </c>
      <c r="L1281">
        <v>7</v>
      </c>
      <c r="M1281">
        <v>148</v>
      </c>
      <c r="N1281">
        <v>148</v>
      </c>
      <c r="O1281">
        <v>148</v>
      </c>
      <c r="P1281">
        <v>4.7</v>
      </c>
      <c r="Q1281">
        <v>1.9</v>
      </c>
      <c r="R1281">
        <v>9.5</v>
      </c>
      <c r="T1281">
        <v>148</v>
      </c>
      <c r="U1281" s="17">
        <v>4.7300000000000004</v>
      </c>
      <c r="V1281" s="18">
        <v>4.7300000000000004</v>
      </c>
    </row>
    <row r="1282" spans="1:22" x14ac:dyDescent="0.2">
      <c r="A1282" s="3" t="str">
        <f>_xlfn.XLOOKUP(FIN_STUDY_GROUP_INFECTION[[#This Row],[STUDY_GROUP_FK]],'splitting ID'!C:C,'splitting ID'!A:A)</f>
        <v>MAIN_2021</v>
      </c>
      <c r="B1282" s="3" t="str">
        <f>_xlfn.XLOOKUP(FIN_STUDY_GROUP_INFECTION[[#This Row],[STUDY_GROUP_FK]],'splitting ID'!C:C,'splitting ID'!B:B)</f>
        <v>FEM</v>
      </c>
      <c r="C1282" t="s">
        <v>11518</v>
      </c>
      <c r="D1282" t="s">
        <v>10858</v>
      </c>
      <c r="E1282" t="s">
        <v>10841</v>
      </c>
      <c r="G1282" t="s">
        <v>10512</v>
      </c>
      <c r="H1282">
        <v>1</v>
      </c>
      <c r="I1282" t="s">
        <v>10607</v>
      </c>
      <c r="J1282" t="s">
        <v>11519</v>
      </c>
      <c r="L1282">
        <v>14</v>
      </c>
      <c r="M1282">
        <v>149</v>
      </c>
      <c r="N1282">
        <v>149</v>
      </c>
      <c r="O1282">
        <v>149</v>
      </c>
      <c r="P1282">
        <v>9.4</v>
      </c>
      <c r="Q1282">
        <v>5.2</v>
      </c>
      <c r="R1282">
        <v>15.3</v>
      </c>
      <c r="T1282">
        <v>149</v>
      </c>
      <c r="U1282" s="17">
        <v>9.4</v>
      </c>
      <c r="V1282" s="18">
        <v>9.4</v>
      </c>
    </row>
    <row r="1283" spans="1:22" x14ac:dyDescent="0.2">
      <c r="A1283" s="3" t="str">
        <f>_xlfn.XLOOKUP(FIN_STUDY_GROUP_INFECTION[[#This Row],[STUDY_GROUP_FK]],'splitting ID'!C:C,'splitting ID'!A:A)</f>
        <v>MAIN_2021</v>
      </c>
      <c r="B1283" s="3" t="str">
        <f>_xlfn.XLOOKUP(FIN_STUDY_GROUP_INFECTION[[#This Row],[STUDY_GROUP_FK]],'splitting ID'!C:C,'splitting ID'!B:B)</f>
        <v>FEM</v>
      </c>
      <c r="C1283" t="s">
        <v>11518</v>
      </c>
      <c r="D1283" t="s">
        <v>10835</v>
      </c>
      <c r="E1283" t="s">
        <v>10841</v>
      </c>
      <c r="G1283" t="s">
        <v>10512</v>
      </c>
      <c r="H1283">
        <v>1</v>
      </c>
      <c r="I1283" t="s">
        <v>10607</v>
      </c>
      <c r="J1283" t="s">
        <v>11519</v>
      </c>
      <c r="L1283">
        <v>18</v>
      </c>
      <c r="M1283">
        <v>149</v>
      </c>
      <c r="N1283">
        <v>149</v>
      </c>
      <c r="O1283">
        <v>149</v>
      </c>
      <c r="P1283">
        <v>12.1</v>
      </c>
      <c r="Q1283">
        <v>7.3</v>
      </c>
      <c r="R1283">
        <v>18.399999999999999</v>
      </c>
      <c r="T1283">
        <v>149</v>
      </c>
      <c r="U1283" s="17">
        <v>12.08</v>
      </c>
      <c r="V1283" s="18">
        <v>12.08</v>
      </c>
    </row>
    <row r="1284" spans="1:22" x14ac:dyDescent="0.2">
      <c r="A1284" s="3" t="str">
        <f>_xlfn.XLOOKUP(FIN_STUDY_GROUP_INFECTION[[#This Row],[STUDY_GROUP_FK]],'splitting ID'!C:C,'splitting ID'!A:A)</f>
        <v>MAIN_2021</v>
      </c>
      <c r="B1284" s="3" t="str">
        <f>_xlfn.XLOOKUP(FIN_STUDY_GROUP_INFECTION[[#This Row],[STUDY_GROUP_FK]],'splitting ID'!C:C,'splitting ID'!B:B)</f>
        <v>FEM</v>
      </c>
      <c r="C1284" t="s">
        <v>11518</v>
      </c>
      <c r="D1284" t="s">
        <v>10839</v>
      </c>
      <c r="E1284" t="s">
        <v>10841</v>
      </c>
      <c r="G1284" t="s">
        <v>10512</v>
      </c>
      <c r="H1284">
        <v>1</v>
      </c>
      <c r="I1284" t="s">
        <v>10607</v>
      </c>
      <c r="J1284" t="s">
        <v>11519</v>
      </c>
      <c r="L1284">
        <v>26</v>
      </c>
      <c r="M1284">
        <v>149</v>
      </c>
      <c r="N1284">
        <v>149</v>
      </c>
      <c r="O1284">
        <v>149</v>
      </c>
      <c r="P1284">
        <v>17.399999999999999</v>
      </c>
      <c r="Q1284">
        <v>11.7</v>
      </c>
      <c r="R1284">
        <v>24.5</v>
      </c>
      <c r="T1284">
        <v>149</v>
      </c>
      <c r="U1284" s="17">
        <v>17.45</v>
      </c>
      <c r="V1284" s="18">
        <v>17.45</v>
      </c>
    </row>
    <row r="1285" spans="1:22" x14ac:dyDescent="0.2">
      <c r="A1285" s="3" t="str">
        <f>_xlfn.XLOOKUP(FIN_STUDY_GROUP_INFECTION[[#This Row],[STUDY_GROUP_FK]],'splitting ID'!C:C,'splitting ID'!A:A)</f>
        <v>MAIN_2021</v>
      </c>
      <c r="B1285" s="3" t="str">
        <f>_xlfn.XLOOKUP(FIN_STUDY_GROUP_INFECTION[[#This Row],[STUDY_GROUP_FK]],'splitting ID'!C:C,'splitting ID'!B:B)</f>
        <v>MAL</v>
      </c>
      <c r="C1285" t="s">
        <v>11520</v>
      </c>
      <c r="D1285" t="s">
        <v>10835</v>
      </c>
      <c r="E1285" t="s">
        <v>10851</v>
      </c>
      <c r="G1285" t="s">
        <v>10512</v>
      </c>
      <c r="H1285">
        <v>1</v>
      </c>
      <c r="I1285" t="s">
        <v>10607</v>
      </c>
      <c r="J1285" t="s">
        <v>11519</v>
      </c>
      <c r="L1285">
        <v>32</v>
      </c>
      <c r="M1285">
        <v>148</v>
      </c>
      <c r="N1285">
        <v>148</v>
      </c>
      <c r="O1285">
        <v>148</v>
      </c>
      <c r="P1285">
        <v>21.6</v>
      </c>
      <c r="Q1285">
        <v>15.3</v>
      </c>
      <c r="R1285">
        <v>29.1</v>
      </c>
      <c r="T1285">
        <v>148</v>
      </c>
      <c r="U1285" s="17">
        <v>21.62</v>
      </c>
      <c r="V1285" s="18">
        <v>21.62</v>
      </c>
    </row>
    <row r="1286" spans="1:22" x14ac:dyDescent="0.2">
      <c r="A1286" s="3" t="str">
        <f>_xlfn.XLOOKUP(FIN_STUDY_GROUP_INFECTION[[#This Row],[STUDY_GROUP_FK]],'splitting ID'!C:C,'splitting ID'!A:A)</f>
        <v>MAIN_2021</v>
      </c>
      <c r="B1286" s="3" t="str">
        <f>_xlfn.XLOOKUP(FIN_STUDY_GROUP_INFECTION[[#This Row],[STUDY_GROUP_FK]],'splitting ID'!C:C,'splitting ID'!B:B)</f>
        <v>MAL</v>
      </c>
      <c r="C1286" t="s">
        <v>11520</v>
      </c>
      <c r="D1286" t="s">
        <v>10839</v>
      </c>
      <c r="E1286" t="s">
        <v>10851</v>
      </c>
      <c r="G1286" t="s">
        <v>10512</v>
      </c>
      <c r="H1286">
        <v>1</v>
      </c>
      <c r="I1286" t="s">
        <v>10607</v>
      </c>
      <c r="J1286" t="s">
        <v>11519</v>
      </c>
      <c r="L1286">
        <v>59</v>
      </c>
      <c r="M1286">
        <v>148</v>
      </c>
      <c r="N1286">
        <v>148</v>
      </c>
      <c r="O1286">
        <v>148</v>
      </c>
      <c r="P1286">
        <v>39.9</v>
      </c>
      <c r="Q1286">
        <v>31.9</v>
      </c>
      <c r="R1286">
        <v>48.2</v>
      </c>
      <c r="T1286">
        <v>148</v>
      </c>
      <c r="U1286" s="17">
        <v>39.86</v>
      </c>
      <c r="V1286" s="18">
        <v>39.86</v>
      </c>
    </row>
    <row r="1287" spans="1:22" x14ac:dyDescent="0.2">
      <c r="A1287" s="3" t="str">
        <f>_xlfn.XLOOKUP(FIN_STUDY_GROUP_INFECTION[[#This Row],[STUDY_GROUP_FK]],'splitting ID'!C:C,'splitting ID'!A:A)</f>
        <v>MAIN_2025</v>
      </c>
      <c r="B1287" s="3" t="str">
        <f>_xlfn.XLOOKUP(FIN_STUDY_GROUP_INFECTION[[#This Row],[STUDY_GROUP_FK]],'splitting ID'!C:C,'splitting ID'!B:B)</f>
        <v>ONE</v>
      </c>
      <c r="C1287" t="s">
        <v>12715</v>
      </c>
      <c r="D1287" t="s">
        <v>10858</v>
      </c>
      <c r="E1287" t="s">
        <v>10859</v>
      </c>
      <c r="G1287" t="s">
        <v>10512</v>
      </c>
      <c r="H1287">
        <v>1</v>
      </c>
      <c r="I1287" t="s">
        <v>10860</v>
      </c>
      <c r="J1287" t="s">
        <v>12662</v>
      </c>
      <c r="L1287">
        <v>0</v>
      </c>
      <c r="M1287">
        <v>523</v>
      </c>
      <c r="N1287">
        <v>523</v>
      </c>
      <c r="O1287">
        <v>697</v>
      </c>
      <c r="S1287" t="s">
        <v>12718</v>
      </c>
      <c r="T1287">
        <v>523</v>
      </c>
      <c r="U1287" s="17">
        <v>0</v>
      </c>
      <c r="V1287" s="18">
        <v>0</v>
      </c>
    </row>
    <row r="1288" spans="1:22" x14ac:dyDescent="0.2">
      <c r="A1288" s="3" t="str">
        <f>_xlfn.XLOOKUP(FIN_STUDY_GROUP_INFECTION[[#This Row],[STUDY_GROUP_FK]],'splitting ID'!C:C,'splitting ID'!A:A)</f>
        <v>MAIN_2025</v>
      </c>
      <c r="B1288" s="3" t="str">
        <f>_xlfn.XLOOKUP(FIN_STUDY_GROUP_INFECTION[[#This Row],[STUDY_GROUP_FK]],'splitting ID'!C:C,'splitting ID'!B:B)</f>
        <v>ONE</v>
      </c>
      <c r="C1288" t="s">
        <v>12715</v>
      </c>
      <c r="D1288" t="s">
        <v>10835</v>
      </c>
      <c r="E1288" t="s">
        <v>10513</v>
      </c>
      <c r="G1288" t="s">
        <v>10512</v>
      </c>
      <c r="H1288">
        <v>1</v>
      </c>
      <c r="I1288" t="s">
        <v>5178</v>
      </c>
      <c r="J1288" t="s">
        <v>12716</v>
      </c>
      <c r="L1288">
        <v>129</v>
      </c>
      <c r="M1288">
        <v>523</v>
      </c>
      <c r="N1288">
        <v>523</v>
      </c>
      <c r="O1288">
        <v>697</v>
      </c>
      <c r="P1288">
        <v>24.67</v>
      </c>
      <c r="S1288" t="s">
        <v>12717</v>
      </c>
      <c r="T1288">
        <v>523</v>
      </c>
      <c r="U1288" s="17">
        <v>24.67</v>
      </c>
      <c r="V1288" s="18">
        <v>24.67</v>
      </c>
    </row>
    <row r="1289" spans="1:22" x14ac:dyDescent="0.2">
      <c r="A1289" s="3" t="str">
        <f>_xlfn.XLOOKUP(FIN_STUDY_GROUP_INFECTION[[#This Row],[STUDY_GROUP_FK]],'splitting ID'!C:C,'splitting ID'!A:A)</f>
        <v>MAJI_2021</v>
      </c>
      <c r="B1289" s="3" t="str">
        <f>_xlfn.XLOOKUP(FIN_STUDY_GROUP_INFECTION[[#This Row],[STUDY_GROUP_FK]],'splitting ID'!C:C,'splitting ID'!B:B)</f>
        <v>ONE</v>
      </c>
      <c r="C1289" t="s">
        <v>11521</v>
      </c>
      <c r="D1289" t="s">
        <v>10858</v>
      </c>
      <c r="E1289" t="s">
        <v>10859</v>
      </c>
      <c r="G1289" t="s">
        <v>10512</v>
      </c>
      <c r="H1289">
        <v>1</v>
      </c>
      <c r="I1289" t="s">
        <v>10860</v>
      </c>
      <c r="J1289" t="s">
        <v>10988</v>
      </c>
      <c r="L1289">
        <v>26</v>
      </c>
      <c r="M1289">
        <v>196</v>
      </c>
      <c r="N1289">
        <v>196</v>
      </c>
      <c r="O1289">
        <v>196</v>
      </c>
      <c r="P1289">
        <v>13.3</v>
      </c>
      <c r="Q1289">
        <v>9.1999999999999993</v>
      </c>
      <c r="R1289">
        <v>18.7</v>
      </c>
      <c r="T1289">
        <v>196</v>
      </c>
      <c r="U1289" s="17">
        <v>13.27</v>
      </c>
      <c r="V1289" s="18">
        <v>13.27</v>
      </c>
    </row>
    <row r="1290" spans="1:22" x14ac:dyDescent="0.2">
      <c r="A1290" s="3" t="str">
        <f>_xlfn.XLOOKUP(FIN_STUDY_GROUP_INFECTION[[#This Row],[STUDY_GROUP_FK]],'splitting ID'!C:C,'splitting ID'!A:A)</f>
        <v>MALE_2023</v>
      </c>
      <c r="B1290" s="3" t="str">
        <f>_xlfn.XLOOKUP(FIN_STUDY_GROUP_INFECTION[[#This Row],[STUDY_GROUP_FK]],'splitting ID'!C:C,'splitting ID'!B:B)</f>
        <v>ONE</v>
      </c>
      <c r="C1290" t="s">
        <v>10633</v>
      </c>
      <c r="D1290" t="s">
        <v>10858</v>
      </c>
      <c r="E1290" t="s">
        <v>7784</v>
      </c>
      <c r="F1290" t="s">
        <v>11153</v>
      </c>
      <c r="G1290" t="s">
        <v>10512</v>
      </c>
      <c r="H1290">
        <v>1</v>
      </c>
      <c r="I1290" t="s">
        <v>6203</v>
      </c>
      <c r="L1290">
        <v>18</v>
      </c>
      <c r="N1290">
        <v>200</v>
      </c>
      <c r="O1290">
        <v>200</v>
      </c>
      <c r="P1290">
        <v>9</v>
      </c>
      <c r="T1290">
        <v>200</v>
      </c>
      <c r="U1290" s="17">
        <v>9</v>
      </c>
      <c r="V1290" s="18">
        <v>9</v>
      </c>
    </row>
    <row r="1291" spans="1:22" x14ac:dyDescent="0.2">
      <c r="A1291" s="3" t="str">
        <f>_xlfn.XLOOKUP(FIN_STUDY_GROUP_INFECTION[[#This Row],[STUDY_GROUP_FK]],'splitting ID'!C:C,'splitting ID'!A:A)</f>
        <v>MALE_2023</v>
      </c>
      <c r="B1291" s="3" t="str">
        <f>_xlfn.XLOOKUP(FIN_STUDY_GROUP_INFECTION[[#This Row],[STUDY_GROUP_FK]],'splitting ID'!C:C,'splitting ID'!B:B)</f>
        <v>ONE</v>
      </c>
      <c r="C1291" t="s">
        <v>10633</v>
      </c>
      <c r="D1291" t="s">
        <v>10839</v>
      </c>
      <c r="E1291" t="s">
        <v>7784</v>
      </c>
      <c r="F1291" t="s">
        <v>11153</v>
      </c>
      <c r="G1291" t="s">
        <v>10512</v>
      </c>
      <c r="H1291">
        <v>1</v>
      </c>
      <c r="I1291" t="s">
        <v>6203</v>
      </c>
      <c r="L1291">
        <v>18</v>
      </c>
      <c r="N1291">
        <v>200</v>
      </c>
      <c r="O1291">
        <v>200</v>
      </c>
      <c r="P1291">
        <v>9</v>
      </c>
      <c r="S1291" t="s">
        <v>11154</v>
      </c>
      <c r="T1291">
        <v>200</v>
      </c>
      <c r="U1291" s="17">
        <v>9</v>
      </c>
      <c r="V1291" s="18">
        <v>9</v>
      </c>
    </row>
    <row r="1292" spans="1:22" x14ac:dyDescent="0.2">
      <c r="A1292" s="3" t="str">
        <f>_xlfn.XLOOKUP(FIN_STUDY_GROUP_INFECTION[[#This Row],[STUDY_GROUP_FK]],'splitting ID'!C:C,'splitting ID'!A:A)</f>
        <v>MALE_2023</v>
      </c>
      <c r="B1292" s="3" t="str">
        <f>_xlfn.XLOOKUP(FIN_STUDY_GROUP_INFECTION[[#This Row],[STUDY_GROUP_FK]],'splitting ID'!C:C,'splitting ID'!B:B)</f>
        <v>ONE</v>
      </c>
      <c r="C1292" t="s">
        <v>10633</v>
      </c>
      <c r="D1292" t="s">
        <v>10835</v>
      </c>
      <c r="E1292" t="s">
        <v>7784</v>
      </c>
      <c r="F1292" t="s">
        <v>11153</v>
      </c>
      <c r="G1292" t="s">
        <v>10512</v>
      </c>
      <c r="H1292">
        <v>1</v>
      </c>
      <c r="I1292" t="s">
        <v>6203</v>
      </c>
      <c r="L1292">
        <v>40</v>
      </c>
      <c r="N1292">
        <v>200</v>
      </c>
      <c r="O1292">
        <v>200</v>
      </c>
      <c r="P1292">
        <v>20</v>
      </c>
      <c r="S1292" t="s">
        <v>11154</v>
      </c>
      <c r="T1292">
        <v>200</v>
      </c>
      <c r="U1292" s="17">
        <v>20</v>
      </c>
      <c r="V1292" s="18">
        <v>20</v>
      </c>
    </row>
    <row r="1293" spans="1:22" x14ac:dyDescent="0.2">
      <c r="A1293" s="3" t="str">
        <f>_xlfn.XLOOKUP(FIN_STUDY_GROUP_INFECTION[[#This Row],[STUDY_GROUP_FK]],'splitting ID'!C:C,'splitting ID'!A:A)</f>
        <v>MANG_2014</v>
      </c>
      <c r="B1293" s="3" t="str">
        <f>_xlfn.XLOOKUP(FIN_STUDY_GROUP_INFECTION[[#This Row],[STUDY_GROUP_FK]],'splitting ID'!C:C,'splitting ID'!B:B)</f>
        <v>ONE</v>
      </c>
      <c r="C1293" t="s">
        <v>12719</v>
      </c>
      <c r="D1293" t="s">
        <v>10858</v>
      </c>
      <c r="E1293" t="s">
        <v>10859</v>
      </c>
      <c r="G1293" t="s">
        <v>10512</v>
      </c>
      <c r="H1293">
        <v>1</v>
      </c>
      <c r="I1293" t="s">
        <v>10860</v>
      </c>
      <c r="J1293" t="s">
        <v>10988</v>
      </c>
      <c r="L1293">
        <v>1</v>
      </c>
      <c r="M1293">
        <v>168</v>
      </c>
      <c r="N1293">
        <v>168</v>
      </c>
      <c r="O1293">
        <v>168</v>
      </c>
      <c r="P1293">
        <v>0.6</v>
      </c>
      <c r="T1293">
        <v>168</v>
      </c>
      <c r="U1293" s="17">
        <v>0.6</v>
      </c>
      <c r="V1293" s="18">
        <v>0.6</v>
      </c>
    </row>
    <row r="1294" spans="1:22" x14ac:dyDescent="0.2">
      <c r="A1294" s="3" t="str">
        <f>_xlfn.XLOOKUP(FIN_STUDY_GROUP_INFECTION[[#This Row],[STUDY_GROUP_FK]],'splitting ID'!C:C,'splitting ID'!A:A)</f>
        <v>MANG_2014</v>
      </c>
      <c r="B1294" s="3" t="str">
        <f>_xlfn.XLOOKUP(FIN_STUDY_GROUP_INFECTION[[#This Row],[STUDY_GROUP_FK]],'splitting ID'!C:C,'splitting ID'!B:B)</f>
        <v>ONE</v>
      </c>
      <c r="C1294" t="s">
        <v>12719</v>
      </c>
      <c r="D1294" t="s">
        <v>10835</v>
      </c>
      <c r="E1294" t="s">
        <v>10841</v>
      </c>
      <c r="G1294" t="s">
        <v>10512</v>
      </c>
      <c r="H1294">
        <v>1</v>
      </c>
      <c r="I1294" t="s">
        <v>10607</v>
      </c>
      <c r="J1294" t="s">
        <v>12720</v>
      </c>
      <c r="L1294">
        <v>14</v>
      </c>
      <c r="M1294">
        <v>168</v>
      </c>
      <c r="N1294">
        <v>168</v>
      </c>
      <c r="O1294">
        <v>168</v>
      </c>
      <c r="P1294">
        <v>8.3000000000000007</v>
      </c>
      <c r="T1294">
        <v>168</v>
      </c>
      <c r="U1294" s="17">
        <v>8.33</v>
      </c>
      <c r="V1294" s="18">
        <v>8.33</v>
      </c>
    </row>
    <row r="1295" spans="1:22" x14ac:dyDescent="0.2">
      <c r="A1295" s="3" t="str">
        <f>_xlfn.XLOOKUP(FIN_STUDY_GROUP_INFECTION[[#This Row],[STUDY_GROUP_FK]],'splitting ID'!C:C,'splitting ID'!A:A)</f>
        <v>MANJ_2024</v>
      </c>
      <c r="B1295" s="3" t="str">
        <f>_xlfn.XLOOKUP(FIN_STUDY_GROUP_INFECTION[[#This Row],[STUDY_GROUP_FK]],'splitting ID'!C:C,'splitting ID'!B:B)</f>
        <v>ONE</v>
      </c>
      <c r="C1295" t="s">
        <v>11155</v>
      </c>
      <c r="D1295" t="s">
        <v>10858</v>
      </c>
      <c r="E1295" t="s">
        <v>7784</v>
      </c>
      <c r="F1295" t="s">
        <v>11156</v>
      </c>
      <c r="G1295" t="s">
        <v>10512</v>
      </c>
      <c r="H1295">
        <v>1</v>
      </c>
      <c r="I1295" t="s">
        <v>10607</v>
      </c>
      <c r="J1295" t="s">
        <v>11157</v>
      </c>
      <c r="O1295">
        <v>1048</v>
      </c>
      <c r="P1295">
        <v>12.1</v>
      </c>
      <c r="Q1295">
        <v>10</v>
      </c>
      <c r="R1295">
        <v>14</v>
      </c>
      <c r="S1295" t="s">
        <v>11158</v>
      </c>
      <c r="T1295">
        <v>1048</v>
      </c>
      <c r="U1295" s="17"/>
      <c r="V1295" s="18">
        <v>12.1</v>
      </c>
    </row>
    <row r="1296" spans="1:22" x14ac:dyDescent="0.2">
      <c r="A1296" s="3" t="str">
        <f>_xlfn.XLOOKUP(FIN_STUDY_GROUP_INFECTION[[#This Row],[STUDY_GROUP_FK]],'splitting ID'!C:C,'splitting ID'!A:A)</f>
        <v>MANJ_2024</v>
      </c>
      <c r="B1296" s="3" t="str">
        <f>_xlfn.XLOOKUP(FIN_STUDY_GROUP_INFECTION[[#This Row],[STUDY_GROUP_FK]],'splitting ID'!C:C,'splitting ID'!B:B)</f>
        <v>ONE</v>
      </c>
      <c r="C1296" t="s">
        <v>11155</v>
      </c>
      <c r="D1296" t="s">
        <v>10835</v>
      </c>
      <c r="E1296" t="s">
        <v>7784</v>
      </c>
      <c r="F1296" t="s">
        <v>11156</v>
      </c>
      <c r="G1296" t="s">
        <v>10512</v>
      </c>
      <c r="H1296">
        <v>1</v>
      </c>
      <c r="I1296" t="s">
        <v>10607</v>
      </c>
      <c r="J1296" t="s">
        <v>11157</v>
      </c>
      <c r="O1296">
        <v>1048</v>
      </c>
      <c r="P1296">
        <v>15.5</v>
      </c>
      <c r="Q1296">
        <v>13</v>
      </c>
      <c r="R1296">
        <v>18</v>
      </c>
      <c r="S1296" t="s">
        <v>11158</v>
      </c>
      <c r="T1296">
        <v>1048</v>
      </c>
      <c r="U1296" s="17"/>
      <c r="V1296" s="18">
        <v>15.5</v>
      </c>
    </row>
    <row r="1297" spans="1:22" x14ac:dyDescent="0.2">
      <c r="A1297" s="3" t="str">
        <f>_xlfn.XLOOKUP(FIN_STUDY_GROUP_INFECTION[[#This Row],[STUDY_GROUP_FK]],'splitting ID'!C:C,'splitting ID'!A:A)</f>
        <v>MANJ_2024</v>
      </c>
      <c r="B1297" s="3" t="str">
        <f>_xlfn.XLOOKUP(FIN_STUDY_GROUP_INFECTION[[#This Row],[STUDY_GROUP_FK]],'splitting ID'!C:C,'splitting ID'!B:B)</f>
        <v>ONE</v>
      </c>
      <c r="C1297" t="s">
        <v>11155</v>
      </c>
      <c r="D1297" t="s">
        <v>10839</v>
      </c>
      <c r="E1297" t="s">
        <v>7784</v>
      </c>
      <c r="F1297" t="s">
        <v>11156</v>
      </c>
      <c r="G1297" t="s">
        <v>10512</v>
      </c>
      <c r="H1297">
        <v>1</v>
      </c>
      <c r="I1297" t="s">
        <v>10607</v>
      </c>
      <c r="J1297" t="s">
        <v>11157</v>
      </c>
      <c r="O1297">
        <v>1048</v>
      </c>
      <c r="P1297">
        <v>4</v>
      </c>
      <c r="Q1297">
        <v>3</v>
      </c>
      <c r="R1297">
        <v>5</v>
      </c>
      <c r="S1297" t="s">
        <v>11158</v>
      </c>
      <c r="T1297">
        <v>1048</v>
      </c>
      <c r="U1297" s="17"/>
      <c r="V1297" s="18">
        <v>4</v>
      </c>
    </row>
    <row r="1298" spans="1:22" x14ac:dyDescent="0.2">
      <c r="A1298" s="3" t="str">
        <f>_xlfn.XLOOKUP(FIN_STUDY_GROUP_INFECTION[[#This Row],[STUDY_GROUP_FK]],'splitting ID'!C:C,'splitting ID'!A:A)</f>
        <v>MAOX_2018</v>
      </c>
      <c r="B1298" s="3" t="str">
        <f>_xlfn.XLOOKUP(FIN_STUDY_GROUP_INFECTION[[#This Row],[STUDY_GROUP_FK]],'splitting ID'!C:C,'splitting ID'!B:B)</f>
        <v>YMSM</v>
      </c>
      <c r="C1298" t="s">
        <v>12386</v>
      </c>
      <c r="D1298" t="s">
        <v>12321</v>
      </c>
      <c r="E1298" t="s">
        <v>10513</v>
      </c>
      <c r="G1298" t="s">
        <v>10512</v>
      </c>
      <c r="H1298">
        <v>1</v>
      </c>
      <c r="I1298" t="s">
        <v>10882</v>
      </c>
      <c r="J1298" t="s">
        <v>12387</v>
      </c>
      <c r="L1298">
        <v>98</v>
      </c>
      <c r="M1298">
        <v>1285</v>
      </c>
      <c r="N1298">
        <v>1313</v>
      </c>
      <c r="P1298">
        <v>7.6</v>
      </c>
      <c r="S1298" t="s">
        <v>12388</v>
      </c>
      <c r="T1298">
        <v>1285</v>
      </c>
      <c r="U1298" s="17">
        <v>7.46</v>
      </c>
      <c r="V1298" s="18">
        <v>7.46</v>
      </c>
    </row>
    <row r="1299" spans="1:22" x14ac:dyDescent="0.2">
      <c r="A1299" s="3" t="str">
        <f>_xlfn.XLOOKUP(FIN_STUDY_GROUP_INFECTION[[#This Row],[STUDY_GROUP_FK]],'splitting ID'!C:C,'splitting ID'!A:A)</f>
        <v>MAOX_2018</v>
      </c>
      <c r="B1299" s="3" t="str">
        <f>_xlfn.XLOOKUP(FIN_STUDY_GROUP_INFECTION[[#This Row],[STUDY_GROUP_FK]],'splitting ID'!C:C,'splitting ID'!B:B)</f>
        <v>OMSM</v>
      </c>
      <c r="C1299" t="s">
        <v>12389</v>
      </c>
      <c r="D1299" t="s">
        <v>12321</v>
      </c>
      <c r="E1299" t="s">
        <v>10513</v>
      </c>
      <c r="G1299" t="s">
        <v>10512</v>
      </c>
      <c r="H1299">
        <v>1</v>
      </c>
      <c r="I1299" t="s">
        <v>10882</v>
      </c>
      <c r="J1299" t="s">
        <v>12387</v>
      </c>
      <c r="L1299">
        <v>454</v>
      </c>
      <c r="M1299">
        <v>3130</v>
      </c>
      <c r="N1299">
        <v>3183</v>
      </c>
      <c r="P1299">
        <v>14.5</v>
      </c>
      <c r="S1299" t="s">
        <v>12388</v>
      </c>
      <c r="T1299">
        <v>3130</v>
      </c>
      <c r="U1299" s="17">
        <v>14.26</v>
      </c>
      <c r="V1299" s="18">
        <v>14.26</v>
      </c>
    </row>
    <row r="1300" spans="1:22" x14ac:dyDescent="0.2">
      <c r="A1300" s="3" t="str">
        <f>_xlfn.XLOOKUP(FIN_STUDY_GROUP_INFECTION[[#This Row],[STUDY_GROUP_FK]],'splitting ID'!C:C,'splitting ID'!A:A)</f>
        <v>MAOX_2021</v>
      </c>
      <c r="B1300" s="3" t="str">
        <f>_xlfn.XLOOKUP(FIN_STUDY_GROUP_INFECTION[[#This Row],[STUDY_GROUP_FK]],'splitting ID'!C:C,'splitting ID'!B:B)</f>
        <v>Y18</v>
      </c>
      <c r="C1300" t="s">
        <v>12394</v>
      </c>
      <c r="D1300" t="s">
        <v>12321</v>
      </c>
      <c r="E1300" t="s">
        <v>10513</v>
      </c>
      <c r="G1300" t="s">
        <v>10512</v>
      </c>
      <c r="H1300">
        <v>1</v>
      </c>
      <c r="I1300" t="s">
        <v>10882</v>
      </c>
      <c r="J1300" t="s">
        <v>12391</v>
      </c>
      <c r="L1300">
        <v>48</v>
      </c>
      <c r="N1300">
        <v>344</v>
      </c>
      <c r="P1300">
        <v>14</v>
      </c>
      <c r="T1300">
        <v>344</v>
      </c>
      <c r="U1300" s="17">
        <v>13.95</v>
      </c>
      <c r="V1300" s="18">
        <v>13.95</v>
      </c>
    </row>
    <row r="1301" spans="1:22" x14ac:dyDescent="0.2">
      <c r="A1301" s="3" t="str">
        <f>_xlfn.XLOOKUP(FIN_STUDY_GROUP_INFECTION[[#This Row],[STUDY_GROUP_FK]],'splitting ID'!C:C,'splitting ID'!A:A)</f>
        <v>MAOX_2021</v>
      </c>
      <c r="B1301" s="3" t="str">
        <f>_xlfn.XLOOKUP(FIN_STUDY_GROUP_INFECTION[[#This Row],[STUDY_GROUP_FK]],'splitting ID'!C:C,'splitting ID'!B:B)</f>
        <v>Y14</v>
      </c>
      <c r="C1301" t="s">
        <v>12392</v>
      </c>
      <c r="D1301" t="s">
        <v>12321</v>
      </c>
      <c r="E1301" t="s">
        <v>10513</v>
      </c>
      <c r="G1301" t="s">
        <v>10512</v>
      </c>
      <c r="H1301">
        <v>1</v>
      </c>
      <c r="I1301" t="s">
        <v>10882</v>
      </c>
      <c r="J1301" t="s">
        <v>12391</v>
      </c>
      <c r="L1301">
        <v>65</v>
      </c>
      <c r="N1301">
        <v>457</v>
      </c>
      <c r="P1301">
        <v>14.2</v>
      </c>
      <c r="T1301">
        <v>457</v>
      </c>
      <c r="U1301" s="17">
        <v>14.22</v>
      </c>
      <c r="V1301" s="18">
        <v>14.22</v>
      </c>
    </row>
    <row r="1302" spans="1:22" x14ac:dyDescent="0.2">
      <c r="A1302" s="3" t="str">
        <f>_xlfn.XLOOKUP(FIN_STUDY_GROUP_INFECTION[[#This Row],[STUDY_GROUP_FK]],'splitting ID'!C:C,'splitting ID'!A:A)</f>
        <v>MAOX_2021</v>
      </c>
      <c r="B1302" s="3" t="str">
        <f>_xlfn.XLOOKUP(FIN_STUDY_GROUP_INFECTION[[#This Row],[STUDY_GROUP_FK]],'splitting ID'!C:C,'splitting ID'!B:B)</f>
        <v>Y12</v>
      </c>
      <c r="C1302" t="s">
        <v>12390</v>
      </c>
      <c r="D1302" t="s">
        <v>12321</v>
      </c>
      <c r="E1302" t="s">
        <v>10513</v>
      </c>
      <c r="G1302" t="s">
        <v>10512</v>
      </c>
      <c r="H1302">
        <v>1</v>
      </c>
      <c r="I1302" t="s">
        <v>10882</v>
      </c>
      <c r="J1302" t="s">
        <v>12391</v>
      </c>
      <c r="L1302">
        <v>83</v>
      </c>
      <c r="N1302">
        <v>496</v>
      </c>
      <c r="P1302">
        <v>16.7</v>
      </c>
      <c r="T1302">
        <v>496</v>
      </c>
      <c r="U1302" s="17">
        <v>16.73</v>
      </c>
      <c r="V1302" s="18">
        <v>16.73</v>
      </c>
    </row>
    <row r="1303" spans="1:22" x14ac:dyDescent="0.2">
      <c r="A1303" s="3" t="str">
        <f>_xlfn.XLOOKUP(FIN_STUDY_GROUP_INFECTION[[#This Row],[STUDY_GROUP_FK]],'splitting ID'!C:C,'splitting ID'!A:A)</f>
        <v>MAOX_2021</v>
      </c>
      <c r="B1303" s="3" t="str">
        <f>_xlfn.XLOOKUP(FIN_STUDY_GROUP_INFECTION[[#This Row],[STUDY_GROUP_FK]],'splitting ID'!C:C,'splitting ID'!B:B)</f>
        <v>Y16</v>
      </c>
      <c r="C1303" t="s">
        <v>12393</v>
      </c>
      <c r="D1303" t="s">
        <v>12321</v>
      </c>
      <c r="E1303" t="s">
        <v>10513</v>
      </c>
      <c r="G1303" t="s">
        <v>10512</v>
      </c>
      <c r="H1303">
        <v>1</v>
      </c>
      <c r="I1303" t="s">
        <v>10882</v>
      </c>
      <c r="J1303" t="s">
        <v>12391</v>
      </c>
      <c r="L1303">
        <v>72</v>
      </c>
      <c r="N1303">
        <v>398</v>
      </c>
      <c r="P1303">
        <v>18.100000000000001</v>
      </c>
      <c r="T1303">
        <v>398</v>
      </c>
      <c r="U1303" s="17">
        <v>18.09</v>
      </c>
      <c r="V1303" s="18">
        <v>18.09</v>
      </c>
    </row>
    <row r="1304" spans="1:22" x14ac:dyDescent="0.2">
      <c r="A1304" s="3" t="str">
        <f>_xlfn.XLOOKUP(FIN_STUDY_GROUP_INFECTION[[#This Row],[STUDY_GROUP_FK]],'splitting ID'!C:C,'splitting ID'!A:A)</f>
        <v>MARA_2014</v>
      </c>
      <c r="B1304" s="3" t="str">
        <f>_xlfn.XLOOKUP(FIN_STUDY_GROUP_INFECTION[[#This Row],[STUDY_GROUP_FK]],'splitting ID'!C:C,'splitting ID'!B:B)</f>
        <v>CON</v>
      </c>
      <c r="C1304" t="s">
        <v>12493</v>
      </c>
      <c r="D1304" t="s">
        <v>10835</v>
      </c>
      <c r="E1304" t="s">
        <v>7784</v>
      </c>
      <c r="F1304" t="s">
        <v>12489</v>
      </c>
      <c r="G1304" t="s">
        <v>10512</v>
      </c>
      <c r="H1304">
        <v>2</v>
      </c>
      <c r="I1304" t="s">
        <v>10619</v>
      </c>
      <c r="J1304" t="s">
        <v>12490</v>
      </c>
      <c r="K1304" t="s">
        <v>12491</v>
      </c>
      <c r="L1304">
        <v>13</v>
      </c>
      <c r="N1304">
        <v>200</v>
      </c>
      <c r="O1304">
        <v>200</v>
      </c>
      <c r="P1304">
        <v>8.6999999999999993</v>
      </c>
      <c r="S1304" t="s">
        <v>12494</v>
      </c>
      <c r="T1304">
        <v>200</v>
      </c>
      <c r="U1304" s="17">
        <v>6.5</v>
      </c>
      <c r="V1304" s="18">
        <v>6.5</v>
      </c>
    </row>
    <row r="1305" spans="1:22" x14ac:dyDescent="0.2">
      <c r="A1305" s="3" t="str">
        <f>_xlfn.XLOOKUP(FIN_STUDY_GROUP_INFECTION[[#This Row],[STUDY_GROUP_FK]],'splitting ID'!C:C,'splitting ID'!A:A)</f>
        <v>MARA_2014</v>
      </c>
      <c r="B1305" s="3" t="str">
        <f>_xlfn.XLOOKUP(FIN_STUDY_GROUP_INFECTION[[#This Row],[STUDY_GROUP_FK]],'splitting ID'!C:C,'splitting ID'!B:B)</f>
        <v>CAS</v>
      </c>
      <c r="C1305" t="s">
        <v>12488</v>
      </c>
      <c r="D1305" t="s">
        <v>10835</v>
      </c>
      <c r="E1305" t="s">
        <v>7784</v>
      </c>
      <c r="F1305" t="s">
        <v>12489</v>
      </c>
      <c r="G1305" t="s">
        <v>10512</v>
      </c>
      <c r="H1305">
        <v>2</v>
      </c>
      <c r="I1305" t="s">
        <v>10619</v>
      </c>
      <c r="J1305" t="s">
        <v>12490</v>
      </c>
      <c r="K1305" t="s">
        <v>12491</v>
      </c>
      <c r="L1305">
        <v>48</v>
      </c>
      <c r="M1305">
        <v>150</v>
      </c>
      <c r="N1305">
        <v>150</v>
      </c>
      <c r="O1305">
        <v>150</v>
      </c>
      <c r="P1305">
        <v>32</v>
      </c>
      <c r="S1305" t="s">
        <v>12492</v>
      </c>
      <c r="T1305">
        <v>150</v>
      </c>
      <c r="U1305" s="17">
        <v>32</v>
      </c>
      <c r="V1305" s="18">
        <v>32</v>
      </c>
    </row>
    <row r="1306" spans="1:22" x14ac:dyDescent="0.2">
      <c r="A1306" s="3" t="str">
        <f>_xlfn.XLOOKUP(FIN_STUDY_GROUP_INFECTION[[#This Row],[STUDY_GROUP_FK]],'splitting ID'!C:C,'splitting ID'!A:A)</f>
        <v>MARC_2015</v>
      </c>
      <c r="B1306" s="3" t="str">
        <f>_xlfn.XLOOKUP(FIN_STUDY_GROUP_INFECTION[[#This Row],[STUDY_GROUP_FK]],'splitting ID'!C:C,'splitting ID'!B:B)</f>
        <v>ONE</v>
      </c>
      <c r="C1306" t="s">
        <v>11975</v>
      </c>
      <c r="D1306" t="s">
        <v>10858</v>
      </c>
      <c r="E1306" t="s">
        <v>10859</v>
      </c>
      <c r="G1306" t="s">
        <v>10512</v>
      </c>
      <c r="H1306">
        <v>1</v>
      </c>
      <c r="I1306" t="s">
        <v>5178</v>
      </c>
      <c r="J1306" t="s">
        <v>11976</v>
      </c>
      <c r="L1306">
        <v>21</v>
      </c>
      <c r="M1306">
        <v>1519</v>
      </c>
      <c r="N1306">
        <v>1519</v>
      </c>
      <c r="O1306">
        <v>1521</v>
      </c>
      <c r="P1306">
        <v>1.4</v>
      </c>
      <c r="T1306">
        <v>1519</v>
      </c>
      <c r="U1306" s="17">
        <v>1.38</v>
      </c>
      <c r="V1306" s="18">
        <v>1.38</v>
      </c>
    </row>
    <row r="1307" spans="1:22" x14ac:dyDescent="0.2">
      <c r="A1307" s="3" t="str">
        <f>_xlfn.XLOOKUP(FIN_STUDY_GROUP_INFECTION[[#This Row],[STUDY_GROUP_FK]],'splitting ID'!C:C,'splitting ID'!A:A)</f>
        <v>MARI_2018</v>
      </c>
      <c r="B1307" s="3" t="str">
        <f>_xlfn.XLOOKUP(FIN_STUDY_GROUP_INFECTION[[#This Row],[STUDY_GROUP_FK]],'splitting ID'!C:C,'splitting ID'!B:B)</f>
        <v>ONE</v>
      </c>
      <c r="C1307" t="s">
        <v>12395</v>
      </c>
      <c r="D1307" t="s">
        <v>12321</v>
      </c>
      <c r="E1307" t="s">
        <v>10513</v>
      </c>
      <c r="G1307" t="s">
        <v>10512</v>
      </c>
      <c r="H1307">
        <v>1</v>
      </c>
      <c r="I1307" t="s">
        <v>10882</v>
      </c>
      <c r="J1307" t="s">
        <v>12396</v>
      </c>
      <c r="L1307">
        <v>1</v>
      </c>
      <c r="N1307">
        <v>200</v>
      </c>
      <c r="T1307">
        <v>200</v>
      </c>
      <c r="U1307" s="17">
        <v>0.5</v>
      </c>
      <c r="V1307" s="18">
        <v>0.5</v>
      </c>
    </row>
    <row r="1308" spans="1:22" x14ac:dyDescent="0.2">
      <c r="A1308" s="3" t="str">
        <f>_xlfn.XLOOKUP(FIN_STUDY_GROUP_INFECTION[[#This Row],[STUDY_GROUP_FK]],'splitting ID'!C:C,'splitting ID'!A:A)</f>
        <v>MARK_2015</v>
      </c>
      <c r="B1308" s="3" t="str">
        <f>_xlfn.XLOOKUP(FIN_STUDY_GROUP_INFECTION[[#This Row],[STUDY_GROUP_FK]],'splitting ID'!C:C,'splitting ID'!B:B)</f>
        <v>ONE</v>
      </c>
      <c r="C1308" t="s">
        <v>11977</v>
      </c>
      <c r="D1308" t="s">
        <v>10839</v>
      </c>
      <c r="E1308" t="s">
        <v>10859</v>
      </c>
      <c r="G1308" t="s">
        <v>10606</v>
      </c>
      <c r="H1308">
        <v>1</v>
      </c>
      <c r="I1308" t="s">
        <v>10607</v>
      </c>
      <c r="J1308" t="s">
        <v>11979</v>
      </c>
      <c r="L1308">
        <v>15</v>
      </c>
      <c r="M1308">
        <v>296</v>
      </c>
      <c r="N1308">
        <v>296</v>
      </c>
      <c r="O1308">
        <v>296</v>
      </c>
      <c r="P1308">
        <v>5.0999999999999996</v>
      </c>
      <c r="Q1308">
        <v>2.9</v>
      </c>
      <c r="R1308">
        <v>8.1999999999999993</v>
      </c>
      <c r="T1308">
        <v>296</v>
      </c>
      <c r="U1308" s="17">
        <v>5.07</v>
      </c>
      <c r="V1308" s="18">
        <v>5.07</v>
      </c>
    </row>
    <row r="1309" spans="1:22" x14ac:dyDescent="0.2">
      <c r="A1309" s="3" t="str">
        <f>_xlfn.XLOOKUP(FIN_STUDY_GROUP_INFECTION[[#This Row],[STUDY_GROUP_FK]],'splitting ID'!C:C,'splitting ID'!A:A)</f>
        <v>MARK_2015</v>
      </c>
      <c r="B1309" s="3" t="str">
        <f>_xlfn.XLOOKUP(FIN_STUDY_GROUP_INFECTION[[#This Row],[STUDY_GROUP_FK]],'splitting ID'!C:C,'splitting ID'!B:B)</f>
        <v>ONE</v>
      </c>
      <c r="C1309" t="s">
        <v>11977</v>
      </c>
      <c r="D1309" t="s">
        <v>10835</v>
      </c>
      <c r="E1309" t="s">
        <v>10859</v>
      </c>
      <c r="G1309" t="s">
        <v>10606</v>
      </c>
      <c r="H1309">
        <v>1</v>
      </c>
      <c r="I1309" t="s">
        <v>10607</v>
      </c>
      <c r="J1309" t="s">
        <v>11978</v>
      </c>
      <c r="L1309">
        <v>60</v>
      </c>
      <c r="M1309">
        <v>296</v>
      </c>
      <c r="N1309">
        <v>296</v>
      </c>
      <c r="O1309">
        <v>296</v>
      </c>
      <c r="P1309">
        <v>20.3</v>
      </c>
      <c r="Q1309">
        <v>15.8</v>
      </c>
      <c r="R1309">
        <v>25.3</v>
      </c>
      <c r="T1309">
        <v>296</v>
      </c>
      <c r="U1309" s="17">
        <v>20.27</v>
      </c>
      <c r="V1309" s="18">
        <v>20.27</v>
      </c>
    </row>
    <row r="1310" spans="1:22" x14ac:dyDescent="0.2">
      <c r="A1310" s="3" t="str">
        <f>_xlfn.XLOOKUP(FIN_STUDY_GROUP_INFECTION[[#This Row],[STUDY_GROUP_FK]],'splitting ID'!C:C,'splitting ID'!A:A)</f>
        <v>MARR_2015</v>
      </c>
      <c r="B1310" s="3" t="str">
        <f>_xlfn.XLOOKUP(FIN_STUDY_GROUP_INFECTION[[#This Row],[STUDY_GROUP_FK]],'splitting ID'!C:C,'splitting ID'!B:B)</f>
        <v>ONE</v>
      </c>
      <c r="C1310" t="s">
        <v>11980</v>
      </c>
      <c r="D1310" t="s">
        <v>10839</v>
      </c>
      <c r="E1310" t="s">
        <v>6970</v>
      </c>
      <c r="G1310" t="s">
        <v>6970</v>
      </c>
      <c r="H1310">
        <v>1</v>
      </c>
      <c r="I1310" t="s">
        <v>10607</v>
      </c>
      <c r="J1310" t="s">
        <v>11982</v>
      </c>
      <c r="L1310">
        <v>163</v>
      </c>
      <c r="M1310">
        <v>5029</v>
      </c>
      <c r="N1310">
        <v>5029</v>
      </c>
      <c r="O1310">
        <v>5029</v>
      </c>
      <c r="P1310">
        <v>3</v>
      </c>
      <c r="T1310">
        <v>5029</v>
      </c>
      <c r="U1310" s="17">
        <v>3.24</v>
      </c>
      <c r="V1310" s="18">
        <v>3.24</v>
      </c>
    </row>
    <row r="1311" spans="1:22" x14ac:dyDescent="0.2">
      <c r="A1311" s="3" t="str">
        <f>_xlfn.XLOOKUP(FIN_STUDY_GROUP_INFECTION[[#This Row],[STUDY_GROUP_FK]],'splitting ID'!C:C,'splitting ID'!A:A)</f>
        <v>MARR_2015</v>
      </c>
      <c r="B1311" s="3" t="str">
        <f>_xlfn.XLOOKUP(FIN_STUDY_GROUP_INFECTION[[#This Row],[STUDY_GROUP_FK]],'splitting ID'!C:C,'splitting ID'!B:B)</f>
        <v>ONE</v>
      </c>
      <c r="C1311" t="s">
        <v>11980</v>
      </c>
      <c r="D1311" t="s">
        <v>10858</v>
      </c>
      <c r="E1311" t="s">
        <v>6970</v>
      </c>
      <c r="G1311" t="s">
        <v>6970</v>
      </c>
      <c r="H1311">
        <v>1</v>
      </c>
      <c r="I1311" t="s">
        <v>10893</v>
      </c>
      <c r="J1311" t="s">
        <v>11983</v>
      </c>
      <c r="L1311">
        <v>301</v>
      </c>
      <c r="M1311">
        <v>5029</v>
      </c>
      <c r="N1311">
        <v>5029</v>
      </c>
      <c r="O1311">
        <v>5029</v>
      </c>
      <c r="P1311">
        <v>6</v>
      </c>
      <c r="T1311">
        <v>5029</v>
      </c>
      <c r="U1311" s="17">
        <v>5.99</v>
      </c>
      <c r="V1311" s="18">
        <v>5.99</v>
      </c>
    </row>
    <row r="1312" spans="1:22" x14ac:dyDescent="0.2">
      <c r="A1312" s="3" t="str">
        <f>_xlfn.XLOOKUP(FIN_STUDY_GROUP_INFECTION[[#This Row],[STUDY_GROUP_FK]],'splitting ID'!C:C,'splitting ID'!A:A)</f>
        <v>MARR_2015</v>
      </c>
      <c r="B1312" s="3" t="str">
        <f>_xlfn.XLOOKUP(FIN_STUDY_GROUP_INFECTION[[#This Row],[STUDY_GROUP_FK]],'splitting ID'!C:C,'splitting ID'!B:B)</f>
        <v>ONE</v>
      </c>
      <c r="C1312" t="s">
        <v>11980</v>
      </c>
      <c r="D1312" t="s">
        <v>10835</v>
      </c>
      <c r="E1312" t="s">
        <v>6970</v>
      </c>
      <c r="G1312" t="s">
        <v>6970</v>
      </c>
      <c r="H1312">
        <v>1</v>
      </c>
      <c r="I1312" t="s">
        <v>10607</v>
      </c>
      <c r="J1312" t="s">
        <v>11981</v>
      </c>
      <c r="L1312">
        <v>611</v>
      </c>
      <c r="M1312">
        <v>5029</v>
      </c>
      <c r="N1312">
        <v>5029</v>
      </c>
      <c r="O1312">
        <v>5029</v>
      </c>
      <c r="P1312">
        <v>12</v>
      </c>
      <c r="T1312">
        <v>5029</v>
      </c>
      <c r="U1312" s="17">
        <v>12.15</v>
      </c>
      <c r="V1312" s="18">
        <v>12.15</v>
      </c>
    </row>
    <row r="1313" spans="1:22" x14ac:dyDescent="0.2">
      <c r="A1313" s="3" t="str">
        <f>_xlfn.XLOOKUP(FIN_STUDY_GROUP_INFECTION[[#This Row],[STUDY_GROUP_FK]],'splitting ID'!C:C,'splitting ID'!A:A)</f>
        <v>MART_2021</v>
      </c>
      <c r="B1313" s="3" t="str">
        <f>_xlfn.XLOOKUP(FIN_STUDY_GROUP_INFECTION[[#This Row],[STUDY_GROUP_FK]],'splitting ID'!C:C,'splitting ID'!B:B)</f>
        <v>FEM</v>
      </c>
      <c r="C1313" t="s">
        <v>11522</v>
      </c>
      <c r="D1313" t="s">
        <v>10839</v>
      </c>
      <c r="E1313" t="s">
        <v>10872</v>
      </c>
      <c r="G1313" t="s">
        <v>10606</v>
      </c>
      <c r="H1313">
        <v>1</v>
      </c>
      <c r="I1313" t="s">
        <v>10607</v>
      </c>
      <c r="J1313" t="s">
        <v>11523</v>
      </c>
      <c r="L1313">
        <v>27</v>
      </c>
      <c r="N1313">
        <v>1201</v>
      </c>
      <c r="O1313">
        <v>3473</v>
      </c>
      <c r="P1313">
        <v>2.25</v>
      </c>
      <c r="Q1313">
        <v>1.49</v>
      </c>
      <c r="R1313">
        <v>3.25</v>
      </c>
      <c r="T1313">
        <v>1201</v>
      </c>
      <c r="U1313" s="17">
        <v>2.25</v>
      </c>
      <c r="V1313" s="18">
        <v>2.25</v>
      </c>
    </row>
    <row r="1314" spans="1:22" x14ac:dyDescent="0.2">
      <c r="A1314" s="3" t="str">
        <f>_xlfn.XLOOKUP(FIN_STUDY_GROUP_INFECTION[[#This Row],[STUDY_GROUP_FK]],'splitting ID'!C:C,'splitting ID'!A:A)</f>
        <v>MART_2021</v>
      </c>
      <c r="B1314" s="3" t="str">
        <f>_xlfn.XLOOKUP(FIN_STUDY_GROUP_INFECTION[[#This Row],[STUDY_GROUP_FK]],'splitting ID'!C:C,'splitting ID'!B:B)</f>
        <v>MAL</v>
      </c>
      <c r="C1314" t="s">
        <v>11524</v>
      </c>
      <c r="D1314" t="s">
        <v>10839</v>
      </c>
      <c r="E1314" t="s">
        <v>10872</v>
      </c>
      <c r="G1314" t="s">
        <v>10606</v>
      </c>
      <c r="H1314">
        <v>1</v>
      </c>
      <c r="I1314" t="s">
        <v>10607</v>
      </c>
      <c r="J1314" t="s">
        <v>11523</v>
      </c>
      <c r="L1314">
        <v>7</v>
      </c>
      <c r="N1314">
        <v>300</v>
      </c>
      <c r="O1314">
        <v>967</v>
      </c>
      <c r="P1314">
        <v>2.33</v>
      </c>
      <c r="Q1314">
        <v>0.94</v>
      </c>
      <c r="R1314">
        <v>4.75</v>
      </c>
      <c r="T1314">
        <v>300</v>
      </c>
      <c r="U1314" s="17">
        <v>2.33</v>
      </c>
      <c r="V1314" s="18">
        <v>2.33</v>
      </c>
    </row>
    <row r="1315" spans="1:22" x14ac:dyDescent="0.2">
      <c r="A1315" s="3" t="str">
        <f>_xlfn.XLOOKUP(FIN_STUDY_GROUP_INFECTION[[#This Row],[STUDY_GROUP_FK]],'splitting ID'!C:C,'splitting ID'!A:A)</f>
        <v>MART_2021</v>
      </c>
      <c r="B1315" s="3" t="str">
        <f>_xlfn.XLOOKUP(FIN_STUDY_GROUP_INFECTION[[#This Row],[STUDY_GROUP_FK]],'splitting ID'!C:C,'splitting ID'!B:B)</f>
        <v>MAL</v>
      </c>
      <c r="C1315" t="s">
        <v>11524</v>
      </c>
      <c r="D1315" t="s">
        <v>10835</v>
      </c>
      <c r="E1315" t="s">
        <v>10872</v>
      </c>
      <c r="G1315" t="s">
        <v>10606</v>
      </c>
      <c r="H1315">
        <v>1</v>
      </c>
      <c r="I1315" t="s">
        <v>10607</v>
      </c>
      <c r="J1315" t="s">
        <v>11523</v>
      </c>
      <c r="L1315">
        <v>22</v>
      </c>
      <c r="N1315">
        <v>300</v>
      </c>
      <c r="O1315">
        <v>967</v>
      </c>
      <c r="P1315">
        <v>7.33</v>
      </c>
      <c r="Q1315">
        <v>4.6500000000000004</v>
      </c>
      <c r="R1315">
        <v>10.89</v>
      </c>
      <c r="T1315">
        <v>300</v>
      </c>
      <c r="U1315" s="17">
        <v>7.33</v>
      </c>
      <c r="V1315" s="18">
        <v>7.33</v>
      </c>
    </row>
    <row r="1316" spans="1:22" x14ac:dyDescent="0.2">
      <c r="A1316" s="3" t="str">
        <f>_xlfn.XLOOKUP(FIN_STUDY_GROUP_INFECTION[[#This Row],[STUDY_GROUP_FK]],'splitting ID'!C:C,'splitting ID'!A:A)</f>
        <v>MART_2021</v>
      </c>
      <c r="B1316" s="3" t="str">
        <f>_xlfn.XLOOKUP(FIN_STUDY_GROUP_INFECTION[[#This Row],[STUDY_GROUP_FK]],'splitting ID'!C:C,'splitting ID'!B:B)</f>
        <v>FEM</v>
      </c>
      <c r="C1316" t="s">
        <v>11522</v>
      </c>
      <c r="D1316" t="s">
        <v>10835</v>
      </c>
      <c r="E1316" t="s">
        <v>10872</v>
      </c>
      <c r="G1316" t="s">
        <v>10606</v>
      </c>
      <c r="H1316">
        <v>1</v>
      </c>
      <c r="I1316" t="s">
        <v>10607</v>
      </c>
      <c r="J1316" t="s">
        <v>11523</v>
      </c>
      <c r="L1316">
        <v>178</v>
      </c>
      <c r="N1316">
        <v>1201</v>
      </c>
      <c r="O1316">
        <v>3473</v>
      </c>
      <c r="P1316">
        <v>14.82</v>
      </c>
      <c r="Q1316">
        <v>12.8</v>
      </c>
      <c r="R1316">
        <v>16.96</v>
      </c>
      <c r="T1316">
        <v>1201</v>
      </c>
      <c r="U1316" s="17">
        <v>14.82</v>
      </c>
      <c r="V1316" s="18">
        <v>14.82</v>
      </c>
    </row>
    <row r="1317" spans="1:22" x14ac:dyDescent="0.2">
      <c r="A1317" s="3" t="str">
        <f>_xlfn.XLOOKUP(FIN_STUDY_GROUP_INFECTION[[#This Row],[STUDY_GROUP_FK]],'splitting ID'!C:C,'splitting ID'!A:A)</f>
        <v>MASA_2022</v>
      </c>
      <c r="B1317" s="3" t="str">
        <f>_xlfn.XLOOKUP(FIN_STUDY_GROUP_INFECTION[[#This Row],[STUDY_GROUP_FK]],'splitting ID'!C:C,'splitting ID'!B:B)</f>
        <v>ONE</v>
      </c>
      <c r="C1317" t="s">
        <v>11984</v>
      </c>
      <c r="D1317" t="s">
        <v>10835</v>
      </c>
      <c r="E1317" t="s">
        <v>10841</v>
      </c>
      <c r="G1317" t="s">
        <v>10512</v>
      </c>
      <c r="H1317">
        <v>1</v>
      </c>
      <c r="I1317" t="s">
        <v>10893</v>
      </c>
      <c r="J1317" t="s">
        <v>11985</v>
      </c>
      <c r="L1317">
        <v>34</v>
      </c>
      <c r="M1317">
        <v>150</v>
      </c>
      <c r="N1317">
        <v>150</v>
      </c>
      <c r="O1317">
        <v>150</v>
      </c>
      <c r="P1317">
        <v>22.7</v>
      </c>
      <c r="Q1317">
        <v>15.9</v>
      </c>
      <c r="R1317">
        <v>29.4</v>
      </c>
      <c r="T1317">
        <v>150</v>
      </c>
      <c r="U1317" s="17">
        <v>22.67</v>
      </c>
      <c r="V1317" s="18">
        <v>22.67</v>
      </c>
    </row>
    <row r="1318" spans="1:22" x14ac:dyDescent="0.2">
      <c r="A1318" s="3" t="str">
        <f>_xlfn.XLOOKUP(FIN_STUDY_GROUP_INFECTION[[#This Row],[STUDY_GROUP_FK]],'splitting ID'!C:C,'splitting ID'!A:A)</f>
        <v>MASE_2017</v>
      </c>
      <c r="B1318" s="3" t="str">
        <f>_xlfn.XLOOKUP(FIN_STUDY_GROUP_INFECTION[[#This Row],[STUDY_GROUP_FK]],'splitting ID'!C:C,'splitting ID'!B:B)</f>
        <v>ONE</v>
      </c>
      <c r="C1318" t="s">
        <v>11986</v>
      </c>
      <c r="D1318" t="s">
        <v>10858</v>
      </c>
      <c r="E1318" t="s">
        <v>10872</v>
      </c>
      <c r="G1318" t="s">
        <v>10606</v>
      </c>
      <c r="H1318">
        <v>1</v>
      </c>
      <c r="I1318" t="s">
        <v>10607</v>
      </c>
      <c r="J1318" t="s">
        <v>11987</v>
      </c>
      <c r="L1318">
        <v>3</v>
      </c>
      <c r="M1318">
        <v>451</v>
      </c>
      <c r="N1318">
        <v>451</v>
      </c>
      <c r="O1318">
        <v>451</v>
      </c>
      <c r="P1318">
        <v>0.7</v>
      </c>
      <c r="T1318">
        <v>451</v>
      </c>
      <c r="U1318" s="17">
        <v>0.67</v>
      </c>
      <c r="V1318" s="18">
        <v>0.67</v>
      </c>
    </row>
    <row r="1319" spans="1:22" x14ac:dyDescent="0.2">
      <c r="A1319" s="3" t="str">
        <f>_xlfn.XLOOKUP(FIN_STUDY_GROUP_INFECTION[[#This Row],[STUDY_GROUP_FK]],'splitting ID'!C:C,'splitting ID'!A:A)</f>
        <v>MASE_2017</v>
      </c>
      <c r="B1319" s="3" t="str">
        <f>_xlfn.XLOOKUP(FIN_STUDY_GROUP_INFECTION[[#This Row],[STUDY_GROUP_FK]],'splitting ID'!C:C,'splitting ID'!B:B)</f>
        <v>ONE</v>
      </c>
      <c r="C1319" t="s">
        <v>11986</v>
      </c>
      <c r="D1319" t="s">
        <v>10839</v>
      </c>
      <c r="E1319" t="s">
        <v>10872</v>
      </c>
      <c r="G1319" t="s">
        <v>10606</v>
      </c>
      <c r="H1319">
        <v>1</v>
      </c>
      <c r="I1319" t="s">
        <v>10607</v>
      </c>
      <c r="J1319" t="s">
        <v>11987</v>
      </c>
      <c r="L1319">
        <v>7</v>
      </c>
      <c r="M1319">
        <v>451</v>
      </c>
      <c r="N1319">
        <v>451</v>
      </c>
      <c r="O1319">
        <v>451</v>
      </c>
      <c r="P1319">
        <v>1.6</v>
      </c>
      <c r="T1319">
        <v>451</v>
      </c>
      <c r="U1319" s="17">
        <v>1.55</v>
      </c>
      <c r="V1319" s="18">
        <v>1.55</v>
      </c>
    </row>
    <row r="1320" spans="1:22" x14ac:dyDescent="0.2">
      <c r="A1320" s="3" t="str">
        <f>_xlfn.XLOOKUP(FIN_STUDY_GROUP_INFECTION[[#This Row],[STUDY_GROUP_FK]],'splitting ID'!C:C,'splitting ID'!A:A)</f>
        <v>MASE_2017</v>
      </c>
      <c r="B1320" s="3" t="str">
        <f>_xlfn.XLOOKUP(FIN_STUDY_GROUP_INFECTION[[#This Row],[STUDY_GROUP_FK]],'splitting ID'!C:C,'splitting ID'!B:B)</f>
        <v>ONE</v>
      </c>
      <c r="C1320" t="s">
        <v>11986</v>
      </c>
      <c r="D1320" t="s">
        <v>10835</v>
      </c>
      <c r="E1320" t="s">
        <v>10872</v>
      </c>
      <c r="G1320" t="s">
        <v>10606</v>
      </c>
      <c r="H1320">
        <v>1</v>
      </c>
      <c r="I1320" t="s">
        <v>10607</v>
      </c>
      <c r="J1320" t="s">
        <v>11987</v>
      </c>
      <c r="L1320">
        <v>16</v>
      </c>
      <c r="M1320">
        <v>451</v>
      </c>
      <c r="N1320">
        <v>451</v>
      </c>
      <c r="O1320">
        <v>451</v>
      </c>
      <c r="P1320">
        <v>3.6</v>
      </c>
      <c r="T1320">
        <v>451</v>
      </c>
      <c r="U1320" s="17">
        <v>3.55</v>
      </c>
      <c r="V1320" s="18">
        <v>3.55</v>
      </c>
    </row>
    <row r="1321" spans="1:22" x14ac:dyDescent="0.2">
      <c r="A1321" s="3" t="str">
        <f>_xlfn.XLOOKUP(FIN_STUDY_GROUP_INFECTION[[#This Row],[STUDY_GROUP_FK]],'splitting ID'!C:C,'splitting ID'!A:A)</f>
        <v>MASH_2017</v>
      </c>
      <c r="B1321" s="3" t="str">
        <f>_xlfn.XLOOKUP(FIN_STUDY_GROUP_INFECTION[[#This Row],[STUDY_GROUP_FK]],'splitting ID'!C:C,'splitting ID'!B:B)</f>
        <v>ONE</v>
      </c>
      <c r="C1321" t="s">
        <v>11988</v>
      </c>
      <c r="D1321" t="s">
        <v>10839</v>
      </c>
      <c r="E1321" t="s">
        <v>10872</v>
      </c>
      <c r="G1321" t="s">
        <v>10606</v>
      </c>
      <c r="H1321">
        <v>1</v>
      </c>
      <c r="I1321" t="s">
        <v>10607</v>
      </c>
      <c r="J1321" t="s">
        <v>11989</v>
      </c>
      <c r="L1321">
        <v>2</v>
      </c>
      <c r="M1321">
        <v>202</v>
      </c>
      <c r="N1321">
        <v>202</v>
      </c>
      <c r="O1321">
        <v>350</v>
      </c>
      <c r="P1321">
        <v>1</v>
      </c>
      <c r="Q1321">
        <v>0.1</v>
      </c>
      <c r="R1321">
        <v>3.5</v>
      </c>
      <c r="T1321">
        <v>202</v>
      </c>
      <c r="U1321" s="17">
        <v>0.99</v>
      </c>
      <c r="V1321" s="18">
        <v>0.99</v>
      </c>
    </row>
    <row r="1322" spans="1:22" x14ac:dyDescent="0.2">
      <c r="A1322" s="3" t="str">
        <f>_xlfn.XLOOKUP(FIN_STUDY_GROUP_INFECTION[[#This Row],[STUDY_GROUP_FK]],'splitting ID'!C:C,'splitting ID'!A:A)</f>
        <v>MASH_2017</v>
      </c>
      <c r="B1322" s="3" t="str">
        <f>_xlfn.XLOOKUP(FIN_STUDY_GROUP_INFECTION[[#This Row],[STUDY_GROUP_FK]],'splitting ID'!C:C,'splitting ID'!B:B)</f>
        <v>ONE</v>
      </c>
      <c r="C1322" t="s">
        <v>11988</v>
      </c>
      <c r="D1322" t="s">
        <v>10858</v>
      </c>
      <c r="E1322" t="s">
        <v>10859</v>
      </c>
      <c r="G1322" t="s">
        <v>10512</v>
      </c>
      <c r="H1322">
        <v>1</v>
      </c>
      <c r="I1322" t="s">
        <v>5178</v>
      </c>
      <c r="J1322" t="s">
        <v>11990</v>
      </c>
      <c r="L1322">
        <v>15</v>
      </c>
      <c r="M1322">
        <v>202</v>
      </c>
      <c r="N1322">
        <v>202</v>
      </c>
      <c r="O1322">
        <v>350</v>
      </c>
      <c r="P1322">
        <v>7.4</v>
      </c>
      <c r="Q1322">
        <v>4.2</v>
      </c>
      <c r="R1322">
        <v>12</v>
      </c>
      <c r="T1322">
        <v>202</v>
      </c>
      <c r="U1322" s="17">
        <v>7.43</v>
      </c>
      <c r="V1322" s="18">
        <v>7.43</v>
      </c>
    </row>
    <row r="1323" spans="1:22" x14ac:dyDescent="0.2">
      <c r="A1323" s="3" t="str">
        <f>_xlfn.XLOOKUP(FIN_STUDY_GROUP_INFECTION[[#This Row],[STUDY_GROUP_FK]],'splitting ID'!C:C,'splitting ID'!A:A)</f>
        <v>MASH_2017</v>
      </c>
      <c r="B1323" s="3" t="str">
        <f>_xlfn.XLOOKUP(FIN_STUDY_GROUP_INFECTION[[#This Row],[STUDY_GROUP_FK]],'splitting ID'!C:C,'splitting ID'!B:B)</f>
        <v>ONE</v>
      </c>
      <c r="C1323" t="s">
        <v>11988</v>
      </c>
      <c r="D1323" t="s">
        <v>10835</v>
      </c>
      <c r="E1323" t="s">
        <v>10872</v>
      </c>
      <c r="G1323" t="s">
        <v>10606</v>
      </c>
      <c r="H1323">
        <v>1</v>
      </c>
      <c r="I1323" t="s">
        <v>10607</v>
      </c>
      <c r="J1323" t="s">
        <v>11989</v>
      </c>
      <c r="L1323">
        <v>30</v>
      </c>
      <c r="M1323">
        <v>202</v>
      </c>
      <c r="N1323">
        <v>202</v>
      </c>
      <c r="O1323">
        <v>350</v>
      </c>
      <c r="P1323">
        <v>14.9</v>
      </c>
      <c r="Q1323">
        <v>10.199999999999999</v>
      </c>
      <c r="R1323">
        <v>20.5</v>
      </c>
      <c r="T1323">
        <v>202</v>
      </c>
      <c r="U1323" s="17">
        <v>14.85</v>
      </c>
      <c r="V1323" s="18">
        <v>14.85</v>
      </c>
    </row>
    <row r="1324" spans="1:22" x14ac:dyDescent="0.2">
      <c r="A1324" s="3" t="str">
        <f>_xlfn.XLOOKUP(FIN_STUDY_GROUP_INFECTION[[#This Row],[STUDY_GROUP_FK]],'splitting ID'!C:C,'splitting ID'!A:A)</f>
        <v>MASH_2023</v>
      </c>
      <c r="B1324" s="3" t="str">
        <f>_xlfn.XLOOKUP(FIN_STUDY_GROUP_INFECTION[[#This Row],[STUDY_GROUP_FK]],'splitting ID'!C:C,'splitting ID'!B:B)</f>
        <v>MAL</v>
      </c>
      <c r="C1324" t="s">
        <v>10543</v>
      </c>
      <c r="D1324" t="s">
        <v>10839</v>
      </c>
      <c r="E1324" t="s">
        <v>10872</v>
      </c>
      <c r="G1324" t="s">
        <v>10606</v>
      </c>
      <c r="H1324">
        <v>1</v>
      </c>
      <c r="I1324" t="s">
        <v>10607</v>
      </c>
      <c r="L1324">
        <v>25</v>
      </c>
      <c r="N1324">
        <v>1080</v>
      </c>
      <c r="O1324">
        <v>1080</v>
      </c>
      <c r="P1324">
        <v>2.2999999999999998</v>
      </c>
      <c r="T1324">
        <v>1080</v>
      </c>
      <c r="U1324" s="17">
        <v>2.3148148150000001</v>
      </c>
      <c r="V1324" s="18">
        <v>2.31</v>
      </c>
    </row>
    <row r="1325" spans="1:22" x14ac:dyDescent="0.2">
      <c r="A1325" s="3" t="str">
        <f>_xlfn.XLOOKUP(FIN_STUDY_GROUP_INFECTION[[#This Row],[STUDY_GROUP_FK]],'splitting ID'!C:C,'splitting ID'!A:A)</f>
        <v>MASH_2023</v>
      </c>
      <c r="B1325" s="3" t="str">
        <f>_xlfn.XLOOKUP(FIN_STUDY_GROUP_INFECTION[[#This Row],[STUDY_GROUP_FK]],'splitting ID'!C:C,'splitting ID'!B:B)</f>
        <v>FEM</v>
      </c>
      <c r="C1325" t="s">
        <v>10544</v>
      </c>
      <c r="D1325" t="s">
        <v>10839</v>
      </c>
      <c r="E1325" t="s">
        <v>7784</v>
      </c>
      <c r="F1325" t="s">
        <v>11161</v>
      </c>
      <c r="G1325" t="s">
        <v>6970</v>
      </c>
      <c r="H1325">
        <v>1</v>
      </c>
      <c r="I1325" t="s">
        <v>10607</v>
      </c>
      <c r="L1325">
        <v>179</v>
      </c>
      <c r="N1325">
        <v>3389</v>
      </c>
      <c r="O1325">
        <v>3389</v>
      </c>
      <c r="P1325">
        <v>5.3</v>
      </c>
      <c r="S1325" t="s">
        <v>11160</v>
      </c>
      <c r="T1325">
        <v>3389</v>
      </c>
      <c r="U1325" s="17">
        <v>5.2817940400000003</v>
      </c>
      <c r="V1325" s="18">
        <v>5.28</v>
      </c>
    </row>
    <row r="1326" spans="1:22" x14ac:dyDescent="0.2">
      <c r="A1326" s="3" t="str">
        <f>_xlfn.XLOOKUP(FIN_STUDY_GROUP_INFECTION[[#This Row],[STUDY_GROUP_FK]],'splitting ID'!C:C,'splitting ID'!A:A)</f>
        <v>MASH_2023</v>
      </c>
      <c r="B1326" s="3" t="str">
        <f>_xlfn.XLOOKUP(FIN_STUDY_GROUP_INFECTION[[#This Row],[STUDY_GROUP_FK]],'splitting ID'!C:C,'splitting ID'!B:B)</f>
        <v>MSM</v>
      </c>
      <c r="C1326" t="s">
        <v>10542</v>
      </c>
      <c r="D1326" t="s">
        <v>10839</v>
      </c>
      <c r="E1326" t="s">
        <v>7784</v>
      </c>
      <c r="F1326" t="s">
        <v>11159</v>
      </c>
      <c r="G1326" t="s">
        <v>6970</v>
      </c>
      <c r="H1326">
        <v>1</v>
      </c>
      <c r="I1326" t="s">
        <v>10607</v>
      </c>
      <c r="L1326">
        <v>14</v>
      </c>
      <c r="N1326">
        <v>173</v>
      </c>
      <c r="O1326">
        <v>183</v>
      </c>
      <c r="P1326">
        <v>8.1</v>
      </c>
      <c r="Q1326">
        <v>4.9000000000000004</v>
      </c>
      <c r="R1326">
        <v>13.1</v>
      </c>
      <c r="S1326" t="s">
        <v>11160</v>
      </c>
      <c r="T1326">
        <v>173</v>
      </c>
      <c r="U1326" s="17">
        <v>8.0924855489999992</v>
      </c>
      <c r="V1326" s="18">
        <v>8.09</v>
      </c>
    </row>
    <row r="1327" spans="1:22" x14ac:dyDescent="0.2">
      <c r="A1327" s="3" t="str">
        <f>_xlfn.XLOOKUP(FIN_STUDY_GROUP_INFECTION[[#This Row],[STUDY_GROUP_FK]],'splitting ID'!C:C,'splitting ID'!A:A)</f>
        <v>MASH_2023</v>
      </c>
      <c r="B1327" s="3" t="str">
        <f>_xlfn.XLOOKUP(FIN_STUDY_GROUP_INFECTION[[#This Row],[STUDY_GROUP_FK]],'splitting ID'!C:C,'splitting ID'!B:B)</f>
        <v>MAL</v>
      </c>
      <c r="C1327" t="s">
        <v>10543</v>
      </c>
      <c r="D1327" t="s">
        <v>10835</v>
      </c>
      <c r="E1327" t="s">
        <v>10872</v>
      </c>
      <c r="G1327" t="s">
        <v>10606</v>
      </c>
      <c r="H1327">
        <v>1</v>
      </c>
      <c r="I1327" t="s">
        <v>10607</v>
      </c>
      <c r="L1327">
        <v>154</v>
      </c>
      <c r="N1327">
        <v>1080</v>
      </c>
      <c r="O1327">
        <v>1080</v>
      </c>
      <c r="P1327">
        <v>14.3</v>
      </c>
      <c r="T1327">
        <v>1080</v>
      </c>
      <c r="U1327" s="17">
        <v>14.259259259</v>
      </c>
      <c r="V1327" s="18">
        <v>14.26</v>
      </c>
    </row>
    <row r="1328" spans="1:22" x14ac:dyDescent="0.2">
      <c r="A1328" s="3" t="str">
        <f>_xlfn.XLOOKUP(FIN_STUDY_GROUP_INFECTION[[#This Row],[STUDY_GROUP_FK]],'splitting ID'!C:C,'splitting ID'!A:A)</f>
        <v>MASH_2023</v>
      </c>
      <c r="B1328" s="3" t="str">
        <f>_xlfn.XLOOKUP(FIN_STUDY_GROUP_INFECTION[[#This Row],[STUDY_GROUP_FK]],'splitting ID'!C:C,'splitting ID'!B:B)</f>
        <v>FEM</v>
      </c>
      <c r="C1328" t="s">
        <v>10544</v>
      </c>
      <c r="D1328" t="s">
        <v>10835</v>
      </c>
      <c r="E1328" t="s">
        <v>7784</v>
      </c>
      <c r="F1328" t="s">
        <v>11161</v>
      </c>
      <c r="G1328" t="s">
        <v>6970</v>
      </c>
      <c r="H1328">
        <v>1</v>
      </c>
      <c r="I1328" t="s">
        <v>10607</v>
      </c>
      <c r="L1328">
        <v>779</v>
      </c>
      <c r="N1328">
        <v>3389</v>
      </c>
      <c r="O1328">
        <v>3389</v>
      </c>
      <c r="P1328">
        <v>23</v>
      </c>
      <c r="S1328" t="s">
        <v>11160</v>
      </c>
      <c r="T1328">
        <v>3389</v>
      </c>
      <c r="U1328" s="17">
        <v>22.986131602</v>
      </c>
      <c r="V1328" s="18">
        <v>22.99</v>
      </c>
    </row>
    <row r="1329" spans="1:22" x14ac:dyDescent="0.2">
      <c r="A1329" s="3" t="str">
        <f>_xlfn.XLOOKUP(FIN_STUDY_GROUP_INFECTION[[#This Row],[STUDY_GROUP_FK]],'splitting ID'!C:C,'splitting ID'!A:A)</f>
        <v>MASH_2023</v>
      </c>
      <c r="B1329" s="3" t="str">
        <f>_xlfn.XLOOKUP(FIN_STUDY_GROUP_INFECTION[[#This Row],[STUDY_GROUP_FK]],'splitting ID'!C:C,'splitting ID'!B:B)</f>
        <v>MSM</v>
      </c>
      <c r="C1329" t="s">
        <v>10542</v>
      </c>
      <c r="D1329" t="s">
        <v>10835</v>
      </c>
      <c r="E1329" t="s">
        <v>7784</v>
      </c>
      <c r="F1329" t="s">
        <v>11159</v>
      </c>
      <c r="G1329" t="s">
        <v>6970</v>
      </c>
      <c r="H1329">
        <v>1</v>
      </c>
      <c r="I1329" t="s">
        <v>10607</v>
      </c>
      <c r="L1329">
        <v>45</v>
      </c>
      <c r="N1329">
        <v>173</v>
      </c>
      <c r="O1329">
        <v>183</v>
      </c>
      <c r="P1329">
        <v>26</v>
      </c>
      <c r="Q1329">
        <v>20</v>
      </c>
      <c r="R1329">
        <v>33</v>
      </c>
      <c r="S1329" t="s">
        <v>11160</v>
      </c>
      <c r="T1329">
        <v>173</v>
      </c>
      <c r="U1329" s="17">
        <v>26.011560694</v>
      </c>
      <c r="V1329" s="18">
        <v>26.01</v>
      </c>
    </row>
    <row r="1330" spans="1:22" x14ac:dyDescent="0.2">
      <c r="A1330" s="3" t="str">
        <f>_xlfn.XLOOKUP(FIN_STUDY_GROUP_INFECTION[[#This Row],[STUDY_GROUP_FK]],'splitting ID'!C:C,'splitting ID'!A:A)</f>
        <v>MASS_2015</v>
      </c>
      <c r="B1330" s="3" t="str">
        <f>_xlfn.XLOOKUP(FIN_STUDY_GROUP_INFECTION[[#This Row],[STUDY_GROUP_FK]],'splitting ID'!C:C,'splitting ID'!B:B)</f>
        <v>ONE</v>
      </c>
      <c r="C1330" t="s">
        <v>11991</v>
      </c>
      <c r="D1330" t="s">
        <v>10835</v>
      </c>
      <c r="E1330" t="s">
        <v>7784</v>
      </c>
      <c r="F1330" t="s">
        <v>11992</v>
      </c>
      <c r="G1330" t="s">
        <v>6970</v>
      </c>
      <c r="H1330">
        <v>1</v>
      </c>
      <c r="I1330" t="s">
        <v>10607</v>
      </c>
      <c r="J1330" t="s">
        <v>11993</v>
      </c>
      <c r="L1330">
        <v>10</v>
      </c>
      <c r="M1330">
        <v>227</v>
      </c>
      <c r="N1330">
        <v>227</v>
      </c>
      <c r="O1330">
        <v>227</v>
      </c>
      <c r="S1330" t="s">
        <v>11949</v>
      </c>
      <c r="T1330">
        <v>227</v>
      </c>
      <c r="U1330" s="17">
        <v>4.41</v>
      </c>
      <c r="V1330" s="18">
        <v>4.41</v>
      </c>
    </row>
    <row r="1331" spans="1:22" x14ac:dyDescent="0.2">
      <c r="A1331" s="3" t="str">
        <f>_xlfn.XLOOKUP(FIN_STUDY_GROUP_INFECTION[[#This Row],[STUDY_GROUP_FK]],'splitting ID'!C:C,'splitting ID'!A:A)</f>
        <v>MASS_2015</v>
      </c>
      <c r="B1331" s="3" t="str">
        <f>_xlfn.XLOOKUP(FIN_STUDY_GROUP_INFECTION[[#This Row],[STUDY_GROUP_FK]],'splitting ID'!C:C,'splitting ID'!B:B)</f>
        <v>ONE</v>
      </c>
      <c r="C1331" t="s">
        <v>11991</v>
      </c>
      <c r="D1331" t="s">
        <v>10839</v>
      </c>
      <c r="E1331" t="s">
        <v>7784</v>
      </c>
      <c r="F1331" t="s">
        <v>11992</v>
      </c>
      <c r="G1331" t="s">
        <v>6970</v>
      </c>
      <c r="H1331">
        <v>1</v>
      </c>
      <c r="I1331" t="s">
        <v>10607</v>
      </c>
      <c r="J1331" t="s">
        <v>11993</v>
      </c>
      <c r="L1331">
        <v>13</v>
      </c>
      <c r="M1331">
        <v>227</v>
      </c>
      <c r="N1331">
        <v>227</v>
      </c>
      <c r="O1331">
        <v>227</v>
      </c>
      <c r="S1331" t="s">
        <v>11949</v>
      </c>
      <c r="T1331">
        <v>227</v>
      </c>
      <c r="U1331" s="17">
        <v>5.73</v>
      </c>
      <c r="V1331" s="18">
        <v>5.73</v>
      </c>
    </row>
    <row r="1332" spans="1:22" x14ac:dyDescent="0.2">
      <c r="A1332" s="3" t="str">
        <f>_xlfn.XLOOKUP(FIN_STUDY_GROUP_INFECTION[[#This Row],[STUDY_GROUP_FK]],'splitting ID'!C:C,'splitting ID'!A:A)</f>
        <v>MASS_2015</v>
      </c>
      <c r="B1332" s="3" t="str">
        <f>_xlfn.XLOOKUP(FIN_STUDY_GROUP_INFECTION[[#This Row],[STUDY_GROUP_FK]],'splitting ID'!C:C,'splitting ID'!B:B)</f>
        <v>ONE</v>
      </c>
      <c r="C1332" t="s">
        <v>11991</v>
      </c>
      <c r="D1332" t="s">
        <v>10858</v>
      </c>
      <c r="E1332" t="s">
        <v>7784</v>
      </c>
      <c r="F1332" t="s">
        <v>11992</v>
      </c>
      <c r="G1332" t="s">
        <v>6970</v>
      </c>
      <c r="H1332">
        <v>1</v>
      </c>
      <c r="I1332" t="s">
        <v>10619</v>
      </c>
      <c r="L1332">
        <v>47</v>
      </c>
      <c r="M1332">
        <v>227</v>
      </c>
      <c r="N1332">
        <v>227</v>
      </c>
      <c r="O1332">
        <v>227</v>
      </c>
      <c r="S1332" t="s">
        <v>11949</v>
      </c>
      <c r="T1332">
        <v>227</v>
      </c>
      <c r="U1332" s="17">
        <v>20.7</v>
      </c>
      <c r="V1332" s="18">
        <v>20.7</v>
      </c>
    </row>
    <row r="1333" spans="1:22" x14ac:dyDescent="0.2">
      <c r="A1333" s="3" t="str">
        <f>_xlfn.XLOOKUP(FIN_STUDY_GROUP_INFECTION[[#This Row],[STUDY_GROUP_FK]],'splitting ID'!C:C,'splitting ID'!A:A)</f>
        <v>MATI_2012</v>
      </c>
      <c r="B1333" s="3" t="str">
        <f>_xlfn.XLOOKUP(FIN_STUDY_GROUP_INFECTION[[#This Row],[STUDY_GROUP_FK]],'splitting ID'!C:C,'splitting ID'!B:B)</f>
        <v>ONE</v>
      </c>
      <c r="C1333" t="s">
        <v>12721</v>
      </c>
      <c r="D1333" t="s">
        <v>10858</v>
      </c>
      <c r="E1333" t="s">
        <v>10859</v>
      </c>
      <c r="G1333" t="s">
        <v>10512</v>
      </c>
      <c r="H1333">
        <v>3</v>
      </c>
      <c r="I1333" t="s">
        <v>10944</v>
      </c>
      <c r="J1333" t="s">
        <v>12067</v>
      </c>
      <c r="K1333" t="s">
        <v>12722</v>
      </c>
      <c r="L1333">
        <v>50</v>
      </c>
      <c r="M1333">
        <v>950</v>
      </c>
      <c r="N1333">
        <v>950</v>
      </c>
      <c r="O1333">
        <v>950</v>
      </c>
      <c r="P1333">
        <v>5.3</v>
      </c>
      <c r="S1333" t="s">
        <v>12723</v>
      </c>
      <c r="T1333">
        <v>950</v>
      </c>
      <c r="U1333" s="17">
        <v>5.26</v>
      </c>
      <c r="V1333" s="18">
        <v>5.26</v>
      </c>
    </row>
    <row r="1334" spans="1:22" x14ac:dyDescent="0.2">
      <c r="A1334" s="3" t="str">
        <f>_xlfn.XLOOKUP(FIN_STUDY_GROUP_INFECTION[[#This Row],[STUDY_GROUP_FK]],'splitting ID'!C:C,'splitting ID'!A:A)</f>
        <v>MATI_2017</v>
      </c>
      <c r="B1334" s="3" t="str">
        <f>_xlfn.XLOOKUP(FIN_STUDY_GROUP_INFECTION[[#This Row],[STUDY_GROUP_FK]],'splitting ID'!C:C,'splitting ID'!B:B)</f>
        <v>ONE</v>
      </c>
      <c r="C1334" t="s">
        <v>11994</v>
      </c>
      <c r="D1334" t="s">
        <v>10858</v>
      </c>
      <c r="E1334" t="s">
        <v>10859</v>
      </c>
      <c r="G1334" t="s">
        <v>10512</v>
      </c>
      <c r="H1334">
        <v>1</v>
      </c>
      <c r="I1334" t="s">
        <v>5178</v>
      </c>
      <c r="J1334" t="s">
        <v>11995</v>
      </c>
      <c r="L1334">
        <v>16</v>
      </c>
      <c r="M1334">
        <v>862</v>
      </c>
      <c r="N1334">
        <v>862</v>
      </c>
      <c r="O1334">
        <v>862</v>
      </c>
      <c r="P1334">
        <v>1.9</v>
      </c>
      <c r="S1334" t="s">
        <v>11996</v>
      </c>
      <c r="T1334">
        <v>862</v>
      </c>
      <c r="U1334" s="17">
        <v>1.86</v>
      </c>
      <c r="V1334" s="18">
        <v>1.86</v>
      </c>
    </row>
    <row r="1335" spans="1:22" x14ac:dyDescent="0.2">
      <c r="A1335" s="3" t="str">
        <f>_xlfn.XLOOKUP(FIN_STUDY_GROUP_INFECTION[[#This Row],[STUDY_GROUP_FK]],'splitting ID'!C:C,'splitting ID'!A:A)</f>
        <v>MAUE_2024</v>
      </c>
      <c r="B1335" s="3" t="str">
        <f>_xlfn.XLOOKUP(FIN_STUDY_GROUP_INFECTION[[#This Row],[STUDY_GROUP_FK]],'splitting ID'!C:C,'splitting ID'!B:B)</f>
        <v>ONE</v>
      </c>
      <c r="C1335" t="s">
        <v>10634</v>
      </c>
      <c r="D1335" t="s">
        <v>10839</v>
      </c>
      <c r="E1335" t="s">
        <v>10836</v>
      </c>
      <c r="G1335" t="s">
        <v>10512</v>
      </c>
      <c r="H1335">
        <v>1</v>
      </c>
      <c r="I1335" t="s">
        <v>10607</v>
      </c>
      <c r="J1335" t="s">
        <v>10635</v>
      </c>
      <c r="L1335">
        <v>9</v>
      </c>
      <c r="N1335">
        <v>135</v>
      </c>
      <c r="P1335">
        <v>6.7</v>
      </c>
      <c r="T1335">
        <v>135</v>
      </c>
      <c r="U1335" s="17">
        <v>6.6666666670000003</v>
      </c>
      <c r="V1335" s="18">
        <v>6.67</v>
      </c>
    </row>
    <row r="1336" spans="1:22" x14ac:dyDescent="0.2">
      <c r="A1336" s="3" t="str">
        <f>_xlfn.XLOOKUP(FIN_STUDY_GROUP_INFECTION[[#This Row],[STUDY_GROUP_FK]],'splitting ID'!C:C,'splitting ID'!A:A)</f>
        <v>MAUE_2024</v>
      </c>
      <c r="B1336" s="3" t="str">
        <f>_xlfn.XLOOKUP(FIN_STUDY_GROUP_INFECTION[[#This Row],[STUDY_GROUP_FK]],'splitting ID'!C:C,'splitting ID'!B:B)</f>
        <v>ONE</v>
      </c>
      <c r="C1336" t="s">
        <v>10634</v>
      </c>
      <c r="D1336" t="s">
        <v>10835</v>
      </c>
      <c r="E1336" t="s">
        <v>10836</v>
      </c>
      <c r="G1336" t="s">
        <v>10512</v>
      </c>
      <c r="H1336">
        <v>1</v>
      </c>
      <c r="I1336" t="s">
        <v>10607</v>
      </c>
      <c r="J1336" t="s">
        <v>10635</v>
      </c>
      <c r="L1336">
        <v>11</v>
      </c>
      <c r="N1336">
        <v>135</v>
      </c>
      <c r="P1336">
        <v>8.1999999999999993</v>
      </c>
      <c r="S1336" t="s">
        <v>11162</v>
      </c>
      <c r="T1336">
        <v>135</v>
      </c>
      <c r="U1336" s="17">
        <v>8.1481481480000006</v>
      </c>
      <c r="V1336" s="18">
        <v>8.15</v>
      </c>
    </row>
    <row r="1337" spans="1:22" x14ac:dyDescent="0.2">
      <c r="A1337" s="3" t="str">
        <f>_xlfn.XLOOKUP(FIN_STUDY_GROUP_INFECTION[[#This Row],[STUDY_GROUP_FK]],'splitting ID'!C:C,'splitting ID'!A:A)</f>
        <v>MAUE_2024</v>
      </c>
      <c r="B1337" s="3" t="str">
        <f>_xlfn.XLOOKUP(FIN_STUDY_GROUP_INFECTION[[#This Row],[STUDY_GROUP_FK]],'splitting ID'!C:C,'splitting ID'!B:B)</f>
        <v>ONE</v>
      </c>
      <c r="C1337" t="s">
        <v>10634</v>
      </c>
      <c r="D1337" t="s">
        <v>10858</v>
      </c>
      <c r="E1337" t="s">
        <v>10836</v>
      </c>
      <c r="G1337" t="s">
        <v>10512</v>
      </c>
      <c r="H1337">
        <v>1</v>
      </c>
      <c r="I1337" t="s">
        <v>10607</v>
      </c>
      <c r="J1337" t="s">
        <v>10635</v>
      </c>
      <c r="L1337">
        <v>19</v>
      </c>
      <c r="N1337">
        <v>135</v>
      </c>
      <c r="P1337">
        <v>14.1</v>
      </c>
      <c r="T1337">
        <v>135</v>
      </c>
      <c r="U1337" s="17">
        <v>14.074074074</v>
      </c>
      <c r="V1337" s="18">
        <v>14.07</v>
      </c>
    </row>
    <row r="1338" spans="1:22" x14ac:dyDescent="0.2">
      <c r="A1338" s="3" t="str">
        <f>_xlfn.XLOOKUP(FIN_STUDY_GROUP_INFECTION[[#This Row],[STUDY_GROUP_FK]],'splitting ID'!C:C,'splitting ID'!A:A)</f>
        <v>MAUR_2022</v>
      </c>
      <c r="B1338" s="3" t="str">
        <f>_xlfn.XLOOKUP(FIN_STUDY_GROUP_INFECTION[[#This Row],[STUDY_GROUP_FK]],'splitting ID'!C:C,'splitting ID'!B:B)</f>
        <v>ONE</v>
      </c>
      <c r="C1338" t="s">
        <v>12724</v>
      </c>
      <c r="D1338" t="s">
        <v>10835</v>
      </c>
      <c r="E1338" t="s">
        <v>10950</v>
      </c>
      <c r="G1338" t="s">
        <v>10512</v>
      </c>
      <c r="H1338">
        <v>1</v>
      </c>
      <c r="I1338" t="s">
        <v>10607</v>
      </c>
      <c r="J1338" t="s">
        <v>6970</v>
      </c>
      <c r="L1338">
        <v>1</v>
      </c>
      <c r="M1338">
        <v>200</v>
      </c>
      <c r="N1338">
        <v>200</v>
      </c>
      <c r="O1338">
        <v>200</v>
      </c>
      <c r="P1338">
        <v>0.5</v>
      </c>
      <c r="T1338">
        <v>200</v>
      </c>
      <c r="U1338" s="17">
        <v>0.5</v>
      </c>
      <c r="V1338" s="18">
        <v>0.5</v>
      </c>
    </row>
    <row r="1339" spans="1:22" x14ac:dyDescent="0.2">
      <c r="A1339" s="3" t="str">
        <f>_xlfn.XLOOKUP(FIN_STUDY_GROUP_INFECTION[[#This Row],[STUDY_GROUP_FK]],'splitting ID'!C:C,'splitting ID'!A:A)</f>
        <v>MAUR_2022</v>
      </c>
      <c r="B1339" s="3" t="str">
        <f>_xlfn.XLOOKUP(FIN_STUDY_GROUP_INFECTION[[#This Row],[STUDY_GROUP_FK]],'splitting ID'!C:C,'splitting ID'!B:B)</f>
        <v>ONE</v>
      </c>
      <c r="C1339" t="s">
        <v>12724</v>
      </c>
      <c r="D1339" t="s">
        <v>10858</v>
      </c>
      <c r="E1339" t="s">
        <v>10950</v>
      </c>
      <c r="G1339" t="s">
        <v>10512</v>
      </c>
      <c r="H1339">
        <v>1</v>
      </c>
      <c r="I1339" t="s">
        <v>10607</v>
      </c>
      <c r="J1339" t="s">
        <v>6970</v>
      </c>
      <c r="L1339">
        <v>8</v>
      </c>
      <c r="M1339">
        <v>200</v>
      </c>
      <c r="N1339">
        <v>200</v>
      </c>
      <c r="O1339">
        <v>200</v>
      </c>
      <c r="P1339">
        <v>4</v>
      </c>
      <c r="T1339">
        <v>200</v>
      </c>
      <c r="U1339" s="17">
        <v>4</v>
      </c>
      <c r="V1339" s="18">
        <v>4</v>
      </c>
    </row>
    <row r="1340" spans="1:22" x14ac:dyDescent="0.2">
      <c r="A1340" s="3" t="str">
        <f>_xlfn.XLOOKUP(FIN_STUDY_GROUP_INFECTION[[#This Row],[STUDY_GROUP_FK]],'splitting ID'!C:C,'splitting ID'!A:A)</f>
        <v>MAUR_2022</v>
      </c>
      <c r="B1340" s="3" t="str">
        <f>_xlfn.XLOOKUP(FIN_STUDY_GROUP_INFECTION[[#This Row],[STUDY_GROUP_FK]],'splitting ID'!C:C,'splitting ID'!B:B)</f>
        <v>ONE</v>
      </c>
      <c r="C1340" t="s">
        <v>12724</v>
      </c>
      <c r="D1340" t="s">
        <v>10839</v>
      </c>
      <c r="E1340" t="s">
        <v>10950</v>
      </c>
      <c r="G1340" t="s">
        <v>10512</v>
      </c>
      <c r="H1340">
        <v>1</v>
      </c>
      <c r="I1340" t="s">
        <v>10607</v>
      </c>
      <c r="J1340" t="s">
        <v>6970</v>
      </c>
      <c r="L1340">
        <v>12</v>
      </c>
      <c r="M1340">
        <v>200</v>
      </c>
      <c r="N1340">
        <v>200</v>
      </c>
      <c r="O1340">
        <v>200</v>
      </c>
      <c r="P1340">
        <v>6</v>
      </c>
      <c r="T1340">
        <v>200</v>
      </c>
      <c r="U1340" s="17">
        <v>6</v>
      </c>
      <c r="V1340" s="18">
        <v>6</v>
      </c>
    </row>
    <row r="1341" spans="1:22" x14ac:dyDescent="0.2">
      <c r="A1341" s="3" t="str">
        <f>_xlfn.XLOOKUP(FIN_STUDY_GROUP_INFECTION[[#This Row],[STUDY_GROUP_FK]],'splitting ID'!C:C,'splitting ID'!A:A)</f>
        <v>MAZI_2016</v>
      </c>
      <c r="B1341" s="3" t="str">
        <f>_xlfn.XLOOKUP(FIN_STUDY_GROUP_INFECTION[[#This Row],[STUDY_GROUP_FK]],'splitting ID'!C:C,'splitting ID'!B:B)</f>
        <v>ONE</v>
      </c>
      <c r="C1341" t="s">
        <v>12725</v>
      </c>
      <c r="D1341" t="s">
        <v>10858</v>
      </c>
      <c r="E1341" t="s">
        <v>10859</v>
      </c>
      <c r="G1341" t="s">
        <v>10512</v>
      </c>
      <c r="H1341">
        <v>1</v>
      </c>
      <c r="I1341" t="s">
        <v>10860</v>
      </c>
      <c r="J1341" t="s">
        <v>12726</v>
      </c>
      <c r="L1341">
        <v>38</v>
      </c>
      <c r="M1341">
        <v>365</v>
      </c>
      <c r="N1341">
        <v>365</v>
      </c>
      <c r="O1341">
        <v>365</v>
      </c>
      <c r="P1341">
        <v>10.4</v>
      </c>
      <c r="T1341">
        <v>365</v>
      </c>
      <c r="U1341" s="17">
        <v>10.41</v>
      </c>
      <c r="V1341" s="18">
        <v>10.41</v>
      </c>
    </row>
    <row r="1342" spans="1:22" x14ac:dyDescent="0.2">
      <c r="A1342" s="3" t="str">
        <f>_xlfn.XLOOKUP(FIN_STUDY_GROUP_INFECTION[[#This Row],[STUDY_GROUP_FK]],'splitting ID'!C:C,'splitting ID'!A:A)</f>
        <v>MBAH_2022</v>
      </c>
      <c r="B1342" s="3" t="str">
        <f>_xlfn.XLOOKUP(FIN_STUDY_GROUP_INFECTION[[#This Row],[STUDY_GROUP_FK]],'splitting ID'!C:C,'splitting ID'!B:B)</f>
        <v>CAS</v>
      </c>
      <c r="C1342" t="s">
        <v>11997</v>
      </c>
      <c r="D1342" t="s">
        <v>10858</v>
      </c>
      <c r="E1342" t="s">
        <v>10841</v>
      </c>
      <c r="G1342" t="s">
        <v>10512</v>
      </c>
      <c r="H1342">
        <v>1</v>
      </c>
      <c r="I1342" t="s">
        <v>10607</v>
      </c>
      <c r="J1342" t="s">
        <v>11998</v>
      </c>
      <c r="L1342">
        <v>1</v>
      </c>
      <c r="M1342">
        <v>151</v>
      </c>
      <c r="N1342">
        <v>151</v>
      </c>
      <c r="O1342">
        <v>151</v>
      </c>
      <c r="P1342">
        <v>0.7</v>
      </c>
      <c r="T1342">
        <v>151</v>
      </c>
      <c r="U1342" s="17">
        <v>0.66</v>
      </c>
      <c r="V1342" s="18">
        <v>0.66</v>
      </c>
    </row>
    <row r="1343" spans="1:22" x14ac:dyDescent="0.2">
      <c r="A1343" s="3" t="str">
        <f>_xlfn.XLOOKUP(FIN_STUDY_GROUP_INFECTION[[#This Row],[STUDY_GROUP_FK]],'splitting ID'!C:C,'splitting ID'!A:A)</f>
        <v>MBAH_2022</v>
      </c>
      <c r="B1343" s="3" t="str">
        <f>_xlfn.XLOOKUP(FIN_STUDY_GROUP_INFECTION[[#This Row],[STUDY_GROUP_FK]],'splitting ID'!C:C,'splitting ID'!B:B)</f>
        <v>CAS</v>
      </c>
      <c r="C1343" t="s">
        <v>11997</v>
      </c>
      <c r="D1343" t="s">
        <v>10839</v>
      </c>
      <c r="E1343" t="s">
        <v>10841</v>
      </c>
      <c r="G1343" t="s">
        <v>10512</v>
      </c>
      <c r="H1343">
        <v>1</v>
      </c>
      <c r="I1343" t="s">
        <v>10607</v>
      </c>
      <c r="J1343" t="s">
        <v>11934</v>
      </c>
      <c r="L1343">
        <v>2</v>
      </c>
      <c r="M1343">
        <v>151</v>
      </c>
      <c r="N1343">
        <v>151</v>
      </c>
      <c r="O1343">
        <v>151</v>
      </c>
      <c r="P1343">
        <v>1.3</v>
      </c>
      <c r="T1343">
        <v>151</v>
      </c>
      <c r="U1343" s="17">
        <v>1.32</v>
      </c>
      <c r="V1343" s="18">
        <v>1.32</v>
      </c>
    </row>
    <row r="1344" spans="1:22" x14ac:dyDescent="0.2">
      <c r="A1344" s="3" t="str">
        <f>_xlfn.XLOOKUP(FIN_STUDY_GROUP_INFECTION[[#This Row],[STUDY_GROUP_FK]],'splitting ID'!C:C,'splitting ID'!A:A)</f>
        <v>MBAH_2022</v>
      </c>
      <c r="B1344" s="3" t="str">
        <f>_xlfn.XLOOKUP(FIN_STUDY_GROUP_INFECTION[[#This Row],[STUDY_GROUP_FK]],'splitting ID'!C:C,'splitting ID'!B:B)</f>
        <v>CON</v>
      </c>
      <c r="C1344" t="s">
        <v>11999</v>
      </c>
      <c r="D1344" t="s">
        <v>10839</v>
      </c>
      <c r="E1344" t="s">
        <v>10841</v>
      </c>
      <c r="G1344" t="s">
        <v>10512</v>
      </c>
      <c r="H1344">
        <v>1</v>
      </c>
      <c r="I1344" t="s">
        <v>10607</v>
      </c>
      <c r="J1344" t="s">
        <v>11934</v>
      </c>
      <c r="L1344">
        <v>7</v>
      </c>
      <c r="M1344">
        <v>265</v>
      </c>
      <c r="N1344">
        <v>265</v>
      </c>
      <c r="O1344">
        <v>265</v>
      </c>
      <c r="P1344">
        <v>2.9</v>
      </c>
      <c r="S1344" t="s">
        <v>12000</v>
      </c>
      <c r="T1344">
        <v>265</v>
      </c>
      <c r="U1344" s="17">
        <v>2.64</v>
      </c>
      <c r="V1344" s="18">
        <v>2.64</v>
      </c>
    </row>
    <row r="1345" spans="1:22" x14ac:dyDescent="0.2">
      <c r="A1345" s="3" t="str">
        <f>_xlfn.XLOOKUP(FIN_STUDY_GROUP_INFECTION[[#This Row],[STUDY_GROUP_FK]],'splitting ID'!C:C,'splitting ID'!A:A)</f>
        <v>MBAH_2022</v>
      </c>
      <c r="B1345" s="3" t="str">
        <f>_xlfn.XLOOKUP(FIN_STUDY_GROUP_INFECTION[[#This Row],[STUDY_GROUP_FK]],'splitting ID'!C:C,'splitting ID'!B:B)</f>
        <v>CAS</v>
      </c>
      <c r="C1345" t="s">
        <v>11997</v>
      </c>
      <c r="D1345" t="s">
        <v>10835</v>
      </c>
      <c r="E1345" t="s">
        <v>10841</v>
      </c>
      <c r="G1345" t="s">
        <v>10512</v>
      </c>
      <c r="H1345">
        <v>1</v>
      </c>
      <c r="I1345" t="s">
        <v>10607</v>
      </c>
      <c r="J1345" t="s">
        <v>11934</v>
      </c>
      <c r="L1345">
        <v>4</v>
      </c>
      <c r="M1345">
        <v>151</v>
      </c>
      <c r="N1345">
        <v>151</v>
      </c>
      <c r="O1345">
        <v>151</v>
      </c>
      <c r="P1345">
        <v>2.7</v>
      </c>
      <c r="T1345">
        <v>151</v>
      </c>
      <c r="U1345" s="17">
        <v>2.65</v>
      </c>
      <c r="V1345" s="18">
        <v>2.65</v>
      </c>
    </row>
    <row r="1346" spans="1:22" x14ac:dyDescent="0.2">
      <c r="A1346" s="3" t="str">
        <f>_xlfn.XLOOKUP(FIN_STUDY_GROUP_INFECTION[[#This Row],[STUDY_GROUP_FK]],'splitting ID'!C:C,'splitting ID'!A:A)</f>
        <v>MBAH_2022</v>
      </c>
      <c r="B1346" s="3" t="str">
        <f>_xlfn.XLOOKUP(FIN_STUDY_GROUP_INFECTION[[#This Row],[STUDY_GROUP_FK]],'splitting ID'!C:C,'splitting ID'!B:B)</f>
        <v>CON</v>
      </c>
      <c r="C1346" t="s">
        <v>11999</v>
      </c>
      <c r="D1346" t="s">
        <v>10858</v>
      </c>
      <c r="E1346" t="s">
        <v>10841</v>
      </c>
      <c r="G1346" t="s">
        <v>10512</v>
      </c>
      <c r="H1346">
        <v>1</v>
      </c>
      <c r="I1346" t="s">
        <v>10607</v>
      </c>
      <c r="J1346" t="s">
        <v>11998</v>
      </c>
      <c r="L1346">
        <v>12</v>
      </c>
      <c r="M1346">
        <v>265</v>
      </c>
      <c r="N1346">
        <v>265</v>
      </c>
      <c r="O1346">
        <v>265</v>
      </c>
      <c r="P1346">
        <v>5</v>
      </c>
      <c r="T1346">
        <v>265</v>
      </c>
      <c r="U1346" s="17">
        <v>4.53</v>
      </c>
      <c r="V1346" s="18">
        <v>4.53</v>
      </c>
    </row>
    <row r="1347" spans="1:22" x14ac:dyDescent="0.2">
      <c r="A1347" s="3" t="str">
        <f>_xlfn.XLOOKUP(FIN_STUDY_GROUP_INFECTION[[#This Row],[STUDY_GROUP_FK]],'splitting ID'!C:C,'splitting ID'!A:A)</f>
        <v>MBAH_2022</v>
      </c>
      <c r="B1347" s="3" t="str">
        <f>_xlfn.XLOOKUP(FIN_STUDY_GROUP_INFECTION[[#This Row],[STUDY_GROUP_FK]],'splitting ID'!C:C,'splitting ID'!B:B)</f>
        <v>CON</v>
      </c>
      <c r="C1347" t="s">
        <v>11999</v>
      </c>
      <c r="D1347" t="s">
        <v>10835</v>
      </c>
      <c r="E1347" t="s">
        <v>10841</v>
      </c>
      <c r="G1347" t="s">
        <v>10512</v>
      </c>
      <c r="H1347">
        <v>1</v>
      </c>
      <c r="I1347" t="s">
        <v>10607</v>
      </c>
      <c r="J1347" t="s">
        <v>11934</v>
      </c>
      <c r="L1347">
        <v>13</v>
      </c>
      <c r="M1347">
        <v>265</v>
      </c>
      <c r="N1347">
        <v>265</v>
      </c>
      <c r="O1347">
        <v>265</v>
      </c>
      <c r="P1347">
        <v>5.4</v>
      </c>
      <c r="S1347" t="s">
        <v>12000</v>
      </c>
      <c r="T1347">
        <v>265</v>
      </c>
      <c r="U1347" s="17">
        <v>4.91</v>
      </c>
      <c r="V1347" s="18">
        <v>4.91</v>
      </c>
    </row>
    <row r="1348" spans="1:22" x14ac:dyDescent="0.2">
      <c r="A1348" s="3" t="str">
        <f>_xlfn.XLOOKUP(FIN_STUDY_GROUP_INFECTION[[#This Row],[STUDY_GROUP_FK]],'splitting ID'!C:C,'splitting ID'!A:A)</f>
        <v>MBOU_2018</v>
      </c>
      <c r="B1348" s="3" t="str">
        <f>_xlfn.XLOOKUP(FIN_STUDY_GROUP_INFECTION[[#This Row],[STUDY_GROUP_FK]],'splitting ID'!C:C,'splitting ID'!B:B)</f>
        <v>PRP</v>
      </c>
      <c r="C1348" t="s">
        <v>12732</v>
      </c>
      <c r="D1348" t="s">
        <v>10858</v>
      </c>
      <c r="E1348" t="s">
        <v>10859</v>
      </c>
      <c r="G1348" t="s">
        <v>10512</v>
      </c>
      <c r="H1348">
        <v>1</v>
      </c>
      <c r="I1348" t="s">
        <v>10860</v>
      </c>
      <c r="J1348" t="s">
        <v>10988</v>
      </c>
      <c r="L1348">
        <v>1</v>
      </c>
      <c r="M1348">
        <v>251</v>
      </c>
      <c r="N1348">
        <v>256</v>
      </c>
      <c r="O1348">
        <v>256</v>
      </c>
      <c r="P1348">
        <v>0.4</v>
      </c>
      <c r="S1348" t="s">
        <v>12735</v>
      </c>
      <c r="T1348">
        <v>251</v>
      </c>
      <c r="U1348" s="17">
        <v>0.4</v>
      </c>
      <c r="V1348" s="18">
        <v>0.4</v>
      </c>
    </row>
    <row r="1349" spans="1:22" x14ac:dyDescent="0.2">
      <c r="A1349" s="3" t="str">
        <f>_xlfn.XLOOKUP(FIN_STUDY_GROUP_INFECTION[[#This Row],[STUDY_GROUP_FK]],'splitting ID'!C:C,'splitting ID'!A:A)</f>
        <v>MBOU_2018</v>
      </c>
      <c r="B1349" s="3" t="str">
        <f>_xlfn.XLOOKUP(FIN_STUDY_GROUP_INFECTION[[#This Row],[STUDY_GROUP_FK]],'splitting ID'!C:C,'splitting ID'!B:B)</f>
        <v>ART</v>
      </c>
      <c r="C1349" t="s">
        <v>12727</v>
      </c>
      <c r="D1349" t="s">
        <v>10858</v>
      </c>
      <c r="E1349" t="s">
        <v>10859</v>
      </c>
      <c r="G1349" t="s">
        <v>10512</v>
      </c>
      <c r="H1349">
        <v>1</v>
      </c>
      <c r="I1349" t="s">
        <v>10860</v>
      </c>
      <c r="J1349" t="s">
        <v>10988</v>
      </c>
      <c r="L1349">
        <v>1</v>
      </c>
      <c r="M1349">
        <v>102</v>
      </c>
      <c r="N1349">
        <v>105</v>
      </c>
      <c r="O1349">
        <v>105</v>
      </c>
      <c r="P1349">
        <v>1</v>
      </c>
      <c r="S1349" t="s">
        <v>12731</v>
      </c>
      <c r="T1349">
        <v>102</v>
      </c>
      <c r="U1349" s="17">
        <v>0.98</v>
      </c>
      <c r="V1349" s="18">
        <v>0.98</v>
      </c>
    </row>
    <row r="1350" spans="1:22" x14ac:dyDescent="0.2">
      <c r="A1350" s="3" t="str">
        <f>_xlfn.XLOOKUP(FIN_STUDY_GROUP_INFECTION[[#This Row],[STUDY_GROUP_FK]],'splitting ID'!C:C,'splitting ID'!A:A)</f>
        <v>MBOU_2018</v>
      </c>
      <c r="B1350" s="3" t="str">
        <f>_xlfn.XLOOKUP(FIN_STUDY_GROUP_INFECTION[[#This Row],[STUDY_GROUP_FK]],'splitting ID'!C:C,'splitting ID'!B:B)</f>
        <v>ART</v>
      </c>
      <c r="C1350" t="s">
        <v>12727</v>
      </c>
      <c r="D1350" t="s">
        <v>10835</v>
      </c>
      <c r="E1350" t="s">
        <v>10836</v>
      </c>
      <c r="G1350" t="s">
        <v>10512</v>
      </c>
      <c r="H1350">
        <v>1</v>
      </c>
      <c r="I1350" t="s">
        <v>10607</v>
      </c>
      <c r="J1350" t="s">
        <v>12728</v>
      </c>
      <c r="L1350">
        <v>3</v>
      </c>
      <c r="M1350">
        <v>102</v>
      </c>
      <c r="N1350">
        <v>105</v>
      </c>
      <c r="O1350">
        <v>105</v>
      </c>
      <c r="P1350">
        <v>2.9</v>
      </c>
      <c r="S1350" t="s">
        <v>12729</v>
      </c>
      <c r="T1350">
        <v>102</v>
      </c>
      <c r="U1350" s="17">
        <v>2.94</v>
      </c>
      <c r="V1350" s="18">
        <v>2.94</v>
      </c>
    </row>
    <row r="1351" spans="1:22" x14ac:dyDescent="0.2">
      <c r="A1351" s="3" t="str">
        <f>_xlfn.XLOOKUP(FIN_STUDY_GROUP_INFECTION[[#This Row],[STUDY_GROUP_FK]],'splitting ID'!C:C,'splitting ID'!A:A)</f>
        <v>MBOU_2018</v>
      </c>
      <c r="B1351" s="3" t="str">
        <f>_xlfn.XLOOKUP(FIN_STUDY_GROUP_INFECTION[[#This Row],[STUDY_GROUP_FK]],'splitting ID'!C:C,'splitting ID'!B:B)</f>
        <v>PRP</v>
      </c>
      <c r="C1351" t="s">
        <v>12732</v>
      </c>
      <c r="D1351" t="s">
        <v>10835</v>
      </c>
      <c r="E1351" t="s">
        <v>10836</v>
      </c>
      <c r="G1351" t="s">
        <v>10512</v>
      </c>
      <c r="H1351">
        <v>1</v>
      </c>
      <c r="I1351" t="s">
        <v>10607</v>
      </c>
      <c r="J1351" t="s">
        <v>12728</v>
      </c>
      <c r="L1351">
        <v>14</v>
      </c>
      <c r="M1351">
        <v>250</v>
      </c>
      <c r="N1351">
        <v>256</v>
      </c>
      <c r="O1351">
        <v>256</v>
      </c>
      <c r="P1351">
        <v>5.6</v>
      </c>
      <c r="S1351" t="s">
        <v>12733</v>
      </c>
      <c r="T1351">
        <v>250</v>
      </c>
      <c r="U1351" s="17">
        <v>5.6</v>
      </c>
      <c r="V1351" s="18">
        <v>5.6</v>
      </c>
    </row>
    <row r="1352" spans="1:22" x14ac:dyDescent="0.2">
      <c r="A1352" s="3" t="str">
        <f>_xlfn.XLOOKUP(FIN_STUDY_GROUP_INFECTION[[#This Row],[STUDY_GROUP_FK]],'splitting ID'!C:C,'splitting ID'!A:A)</f>
        <v>MBOU_2018</v>
      </c>
      <c r="B1352" s="3" t="str">
        <f>_xlfn.XLOOKUP(FIN_STUDY_GROUP_INFECTION[[#This Row],[STUDY_GROUP_FK]],'splitting ID'!C:C,'splitting ID'!B:B)</f>
        <v>ART</v>
      </c>
      <c r="C1352" t="s">
        <v>12727</v>
      </c>
      <c r="D1352" t="s">
        <v>10839</v>
      </c>
      <c r="E1352" t="s">
        <v>10836</v>
      </c>
      <c r="G1352" t="s">
        <v>10512</v>
      </c>
      <c r="H1352">
        <v>1</v>
      </c>
      <c r="I1352" t="s">
        <v>10607</v>
      </c>
      <c r="J1352" t="s">
        <v>12728</v>
      </c>
      <c r="L1352">
        <v>6</v>
      </c>
      <c r="M1352">
        <v>102</v>
      </c>
      <c r="N1352">
        <v>105</v>
      </c>
      <c r="O1352">
        <v>105</v>
      </c>
      <c r="P1352">
        <v>5.9</v>
      </c>
      <c r="S1352" t="s">
        <v>12730</v>
      </c>
      <c r="T1352">
        <v>102</v>
      </c>
      <c r="U1352" s="17">
        <v>5.88</v>
      </c>
      <c r="V1352" s="18">
        <v>5.88</v>
      </c>
    </row>
    <row r="1353" spans="1:22" x14ac:dyDescent="0.2">
      <c r="A1353" s="3" t="str">
        <f>_xlfn.XLOOKUP(FIN_STUDY_GROUP_INFECTION[[#This Row],[STUDY_GROUP_FK]],'splitting ID'!C:C,'splitting ID'!A:A)</f>
        <v>MBOU_2018</v>
      </c>
      <c r="B1353" s="3" t="str">
        <f>_xlfn.XLOOKUP(FIN_STUDY_GROUP_INFECTION[[#This Row],[STUDY_GROUP_FK]],'splitting ID'!C:C,'splitting ID'!B:B)</f>
        <v>PRP</v>
      </c>
      <c r="C1353" t="s">
        <v>12732</v>
      </c>
      <c r="D1353" t="s">
        <v>10839</v>
      </c>
      <c r="E1353" t="s">
        <v>10836</v>
      </c>
      <c r="G1353" t="s">
        <v>10512</v>
      </c>
      <c r="H1353">
        <v>1</v>
      </c>
      <c r="I1353" t="s">
        <v>10607</v>
      </c>
      <c r="J1353" t="s">
        <v>12728</v>
      </c>
      <c r="L1353">
        <v>28</v>
      </c>
      <c r="M1353">
        <v>250</v>
      </c>
      <c r="N1353">
        <v>256</v>
      </c>
      <c r="O1353">
        <v>256</v>
      </c>
      <c r="P1353">
        <v>11.2</v>
      </c>
      <c r="S1353" t="s">
        <v>12734</v>
      </c>
      <c r="T1353">
        <v>250</v>
      </c>
      <c r="U1353" s="17">
        <v>11.2</v>
      </c>
      <c r="V1353" s="18">
        <v>11.2</v>
      </c>
    </row>
    <row r="1354" spans="1:22" x14ac:dyDescent="0.2">
      <c r="A1354" s="3" t="str">
        <f>_xlfn.XLOOKUP(FIN_STUDY_GROUP_INFECTION[[#This Row],[STUDY_GROUP_FK]],'splitting ID'!C:C,'splitting ID'!A:A)</f>
        <v>MBUL_2025</v>
      </c>
      <c r="B1354" s="3" t="str">
        <f>_xlfn.XLOOKUP(FIN_STUDY_GROUP_INFECTION[[#This Row],[STUDY_GROUP_FK]],'splitting ID'!C:C,'splitting ID'!B:B)</f>
        <v>ONE</v>
      </c>
      <c r="C1354" t="s">
        <v>12736</v>
      </c>
      <c r="D1354" t="s">
        <v>10858</v>
      </c>
      <c r="E1354" t="s">
        <v>10859</v>
      </c>
      <c r="G1354" t="s">
        <v>10512</v>
      </c>
      <c r="H1354">
        <v>1</v>
      </c>
      <c r="I1354" t="s">
        <v>10607</v>
      </c>
      <c r="J1354" t="s">
        <v>12737</v>
      </c>
      <c r="L1354">
        <v>20</v>
      </c>
      <c r="M1354">
        <v>212</v>
      </c>
      <c r="N1354">
        <v>212</v>
      </c>
      <c r="O1354">
        <v>212</v>
      </c>
      <c r="P1354">
        <v>9.4</v>
      </c>
      <c r="Q1354">
        <v>6.1</v>
      </c>
      <c r="R1354">
        <v>14.2</v>
      </c>
      <c r="T1354">
        <v>212</v>
      </c>
      <c r="U1354" s="17">
        <v>9.43</v>
      </c>
      <c r="V1354" s="18">
        <v>9.43</v>
      </c>
    </row>
    <row r="1355" spans="1:22" x14ac:dyDescent="0.2">
      <c r="A1355" s="3" t="str">
        <f>_xlfn.XLOOKUP(FIN_STUDY_GROUP_INFECTION[[#This Row],[STUDY_GROUP_FK]],'splitting ID'!C:C,'splitting ID'!A:A)</f>
        <v>MBUL_2025</v>
      </c>
      <c r="B1355" s="3" t="str">
        <f>_xlfn.XLOOKUP(FIN_STUDY_GROUP_INFECTION[[#This Row],[STUDY_GROUP_FK]],'splitting ID'!C:C,'splitting ID'!B:B)</f>
        <v>ONE</v>
      </c>
      <c r="C1355" t="s">
        <v>12736</v>
      </c>
      <c r="D1355" t="s">
        <v>10839</v>
      </c>
      <c r="E1355" t="s">
        <v>10859</v>
      </c>
      <c r="G1355" t="s">
        <v>10512</v>
      </c>
      <c r="H1355">
        <v>1</v>
      </c>
      <c r="I1355" t="s">
        <v>10607</v>
      </c>
      <c r="J1355" t="s">
        <v>12737</v>
      </c>
      <c r="L1355">
        <v>25</v>
      </c>
      <c r="M1355">
        <v>212</v>
      </c>
      <c r="N1355">
        <v>212</v>
      </c>
      <c r="O1355">
        <v>212</v>
      </c>
      <c r="P1355">
        <v>11.8</v>
      </c>
      <c r="Q1355">
        <v>8.1</v>
      </c>
      <c r="R1355">
        <v>16.899999999999999</v>
      </c>
      <c r="T1355">
        <v>212</v>
      </c>
      <c r="U1355" s="17">
        <v>11.79</v>
      </c>
      <c r="V1355" s="18">
        <v>11.79</v>
      </c>
    </row>
    <row r="1356" spans="1:22" x14ac:dyDescent="0.2">
      <c r="A1356" s="3" t="str">
        <f>_xlfn.XLOOKUP(FIN_STUDY_GROUP_INFECTION[[#This Row],[STUDY_GROUP_FK]],'splitting ID'!C:C,'splitting ID'!A:A)</f>
        <v>MBUL_2025</v>
      </c>
      <c r="B1356" s="3" t="str">
        <f>_xlfn.XLOOKUP(FIN_STUDY_GROUP_INFECTION[[#This Row],[STUDY_GROUP_FK]],'splitting ID'!C:C,'splitting ID'!B:B)</f>
        <v>ONE</v>
      </c>
      <c r="C1356" t="s">
        <v>12736</v>
      </c>
      <c r="D1356" t="s">
        <v>10835</v>
      </c>
      <c r="E1356" t="s">
        <v>10859</v>
      </c>
      <c r="G1356" t="s">
        <v>10512</v>
      </c>
      <c r="H1356">
        <v>1</v>
      </c>
      <c r="I1356" t="s">
        <v>10607</v>
      </c>
      <c r="J1356" t="s">
        <v>12737</v>
      </c>
      <c r="L1356">
        <v>62</v>
      </c>
      <c r="M1356">
        <v>212</v>
      </c>
      <c r="N1356">
        <v>212</v>
      </c>
      <c r="O1356">
        <v>212</v>
      </c>
      <c r="P1356">
        <v>29.2</v>
      </c>
      <c r="Q1356">
        <v>23.5</v>
      </c>
      <c r="R1356">
        <v>35.700000000000003</v>
      </c>
      <c r="T1356">
        <v>212</v>
      </c>
      <c r="U1356" s="17">
        <v>29.25</v>
      </c>
      <c r="V1356" s="18">
        <v>29.25</v>
      </c>
    </row>
    <row r="1357" spans="1:22" x14ac:dyDescent="0.2">
      <c r="A1357" s="3" t="str">
        <f>_xlfn.XLOOKUP(FIN_STUDY_GROUP_INFECTION[[#This Row],[STUDY_GROUP_FK]],'splitting ID'!C:C,'splitting ID'!A:A)</f>
        <v>MBUV_2024</v>
      </c>
      <c r="B1357" s="3" t="str">
        <f>_xlfn.XLOOKUP(FIN_STUDY_GROUP_INFECTION[[#This Row],[STUDY_GROUP_FK]],'splitting ID'!C:C,'splitting ID'!B:B)</f>
        <v>ONE</v>
      </c>
      <c r="C1357" t="s">
        <v>11163</v>
      </c>
      <c r="D1357" t="s">
        <v>10858</v>
      </c>
      <c r="E1357" t="s">
        <v>7784</v>
      </c>
      <c r="F1357" t="s">
        <v>11164</v>
      </c>
      <c r="G1357" t="s">
        <v>6970</v>
      </c>
      <c r="H1357">
        <v>1</v>
      </c>
      <c r="I1357" t="s">
        <v>10860</v>
      </c>
      <c r="J1357" t="s">
        <v>11165</v>
      </c>
      <c r="N1357">
        <v>322</v>
      </c>
      <c r="O1357">
        <v>322</v>
      </c>
      <c r="P1357">
        <v>3.7</v>
      </c>
      <c r="T1357">
        <v>322</v>
      </c>
      <c r="U1357" s="17"/>
      <c r="V1357" s="18">
        <v>3.7</v>
      </c>
    </row>
    <row r="1358" spans="1:22" x14ac:dyDescent="0.2">
      <c r="A1358" s="3" t="str">
        <f>_xlfn.XLOOKUP(FIN_STUDY_GROUP_INFECTION[[#This Row],[STUDY_GROUP_FK]],'splitting ID'!C:C,'splitting ID'!A:A)</f>
        <v>MBUV_2024</v>
      </c>
      <c r="B1358" s="3" t="str">
        <f>_xlfn.XLOOKUP(FIN_STUDY_GROUP_INFECTION[[#This Row],[STUDY_GROUP_FK]],'splitting ID'!C:C,'splitting ID'!B:B)</f>
        <v>ONE</v>
      </c>
      <c r="C1358" t="s">
        <v>11163</v>
      </c>
      <c r="D1358" t="s">
        <v>10839</v>
      </c>
      <c r="E1358" t="s">
        <v>7784</v>
      </c>
      <c r="F1358" t="s">
        <v>11164</v>
      </c>
      <c r="G1358" t="s">
        <v>6970</v>
      </c>
      <c r="H1358">
        <v>1</v>
      </c>
      <c r="I1358" t="s">
        <v>5178</v>
      </c>
      <c r="J1358" t="s">
        <v>11166</v>
      </c>
      <c r="N1358">
        <v>322</v>
      </c>
      <c r="O1358">
        <v>322</v>
      </c>
      <c r="P1358">
        <v>2.5</v>
      </c>
      <c r="T1358">
        <v>322</v>
      </c>
      <c r="U1358" s="17"/>
      <c r="V1358" s="18">
        <v>2.5</v>
      </c>
    </row>
    <row r="1359" spans="1:22" x14ac:dyDescent="0.2">
      <c r="A1359" s="3" t="str">
        <f>_xlfn.XLOOKUP(FIN_STUDY_GROUP_INFECTION[[#This Row],[STUDY_GROUP_FK]],'splitting ID'!C:C,'splitting ID'!A:A)</f>
        <v>MCCA_2024</v>
      </c>
      <c r="B1359" s="3" t="str">
        <f>_xlfn.XLOOKUP(FIN_STUDY_GROUP_INFECTION[[#This Row],[STUDY_GROUP_FK]],'splitting ID'!C:C,'splitting ID'!B:B)</f>
        <v>ONE</v>
      </c>
      <c r="C1359" t="s">
        <v>12001</v>
      </c>
      <c r="D1359" t="s">
        <v>10835</v>
      </c>
      <c r="E1359" t="s">
        <v>10854</v>
      </c>
      <c r="G1359" t="s">
        <v>10606</v>
      </c>
      <c r="H1359">
        <v>1</v>
      </c>
      <c r="I1359" t="s">
        <v>10607</v>
      </c>
      <c r="J1359" t="s">
        <v>12002</v>
      </c>
      <c r="M1359">
        <v>624</v>
      </c>
      <c r="N1359">
        <v>633</v>
      </c>
      <c r="O1359">
        <v>1317</v>
      </c>
      <c r="P1359">
        <v>2.9</v>
      </c>
      <c r="Q1359">
        <v>1.7</v>
      </c>
      <c r="R1359">
        <v>4.5</v>
      </c>
      <c r="S1359" t="s">
        <v>12003</v>
      </c>
      <c r="T1359">
        <v>624</v>
      </c>
      <c r="U1359" s="17"/>
      <c r="V1359" s="18">
        <v>2.9</v>
      </c>
    </row>
    <row r="1360" spans="1:22" x14ac:dyDescent="0.2">
      <c r="A1360" s="3" t="str">
        <f>_xlfn.XLOOKUP(FIN_STUDY_GROUP_INFECTION[[#This Row],[STUDY_GROUP_FK]],'splitting ID'!C:C,'splitting ID'!A:A)</f>
        <v>MCCA_2024</v>
      </c>
      <c r="B1360" s="3" t="str">
        <f>_xlfn.XLOOKUP(FIN_STUDY_GROUP_INFECTION[[#This Row],[STUDY_GROUP_FK]],'splitting ID'!C:C,'splitting ID'!B:B)</f>
        <v>ONE</v>
      </c>
      <c r="C1360" t="s">
        <v>12001</v>
      </c>
      <c r="D1360" t="s">
        <v>10835</v>
      </c>
      <c r="E1360" t="s">
        <v>10856</v>
      </c>
      <c r="G1360" t="s">
        <v>10606</v>
      </c>
      <c r="H1360">
        <v>1</v>
      </c>
      <c r="I1360" t="s">
        <v>10607</v>
      </c>
      <c r="J1360" t="s">
        <v>12002</v>
      </c>
      <c r="M1360">
        <v>927</v>
      </c>
      <c r="N1360">
        <v>941</v>
      </c>
      <c r="O1360">
        <v>1317</v>
      </c>
      <c r="P1360">
        <v>9</v>
      </c>
      <c r="Q1360">
        <v>7.3</v>
      </c>
      <c r="R1360">
        <v>11</v>
      </c>
      <c r="S1360" t="s">
        <v>12004</v>
      </c>
      <c r="T1360">
        <v>927</v>
      </c>
      <c r="U1360" s="17"/>
      <c r="V1360" s="18">
        <v>9</v>
      </c>
    </row>
    <row r="1361" spans="1:22" x14ac:dyDescent="0.2">
      <c r="A1361" s="3" t="str">
        <f>_xlfn.XLOOKUP(FIN_STUDY_GROUP_INFECTION[[#This Row],[STUDY_GROUP_FK]],'splitting ID'!C:C,'splitting ID'!A:A)</f>
        <v>MCCA_2024</v>
      </c>
      <c r="B1361" s="3" t="str">
        <f>_xlfn.XLOOKUP(FIN_STUDY_GROUP_INFECTION[[#This Row],[STUDY_GROUP_FK]],'splitting ID'!C:C,'splitting ID'!B:B)</f>
        <v>ONE</v>
      </c>
      <c r="C1361" t="s">
        <v>12001</v>
      </c>
      <c r="D1361" t="s">
        <v>10839</v>
      </c>
      <c r="E1361" t="s">
        <v>10854</v>
      </c>
      <c r="G1361" t="s">
        <v>10606</v>
      </c>
      <c r="H1361">
        <v>1</v>
      </c>
      <c r="I1361" t="s">
        <v>10607</v>
      </c>
      <c r="J1361" t="s">
        <v>12002</v>
      </c>
      <c r="M1361">
        <v>624</v>
      </c>
      <c r="N1361">
        <v>633</v>
      </c>
      <c r="O1361">
        <v>1317</v>
      </c>
      <c r="P1361">
        <v>8.6</v>
      </c>
      <c r="Q1361">
        <v>6.5</v>
      </c>
      <c r="R1361">
        <v>11.1</v>
      </c>
      <c r="S1361" t="s">
        <v>12005</v>
      </c>
      <c r="T1361">
        <v>624</v>
      </c>
      <c r="U1361" s="17"/>
      <c r="V1361" s="18">
        <v>8.6</v>
      </c>
    </row>
    <row r="1362" spans="1:22" x14ac:dyDescent="0.2">
      <c r="A1362" s="3" t="str">
        <f>_xlfn.XLOOKUP(FIN_STUDY_GROUP_INFECTION[[#This Row],[STUDY_GROUP_FK]],'splitting ID'!C:C,'splitting ID'!A:A)</f>
        <v>MCCA_2024</v>
      </c>
      <c r="B1362" s="3" t="str">
        <f>_xlfn.XLOOKUP(FIN_STUDY_GROUP_INFECTION[[#This Row],[STUDY_GROUP_FK]],'splitting ID'!C:C,'splitting ID'!B:B)</f>
        <v>ONE</v>
      </c>
      <c r="C1362" t="s">
        <v>12001</v>
      </c>
      <c r="D1362" t="s">
        <v>10839</v>
      </c>
      <c r="E1362" t="s">
        <v>10856</v>
      </c>
      <c r="G1362" t="s">
        <v>10606</v>
      </c>
      <c r="H1362">
        <v>1</v>
      </c>
      <c r="I1362" t="s">
        <v>10607</v>
      </c>
      <c r="J1362" t="s">
        <v>12002</v>
      </c>
      <c r="M1362">
        <v>927</v>
      </c>
      <c r="N1362">
        <v>941</v>
      </c>
      <c r="O1362">
        <v>1317</v>
      </c>
      <c r="P1362">
        <v>9</v>
      </c>
      <c r="Q1362">
        <v>7.2</v>
      </c>
      <c r="R1362">
        <v>11</v>
      </c>
      <c r="S1362" t="s">
        <v>12006</v>
      </c>
      <c r="T1362">
        <v>927</v>
      </c>
      <c r="U1362" s="17"/>
      <c r="V1362" s="18">
        <v>9</v>
      </c>
    </row>
    <row r="1363" spans="1:22" x14ac:dyDescent="0.2">
      <c r="A1363" s="3" t="str">
        <f>_xlfn.XLOOKUP(FIN_STUDY_GROUP_INFECTION[[#This Row],[STUDY_GROUP_FK]],'splitting ID'!C:C,'splitting ID'!A:A)</f>
        <v>MCHA_2022</v>
      </c>
      <c r="B1363" s="3" t="str">
        <f>_xlfn.XLOOKUP(FIN_STUDY_GROUP_INFECTION[[#This Row],[STUDY_GROUP_FK]],'splitting ID'!C:C,'splitting ID'!B:B)</f>
        <v>FEM</v>
      </c>
      <c r="C1363" t="s">
        <v>12007</v>
      </c>
      <c r="D1363" t="s">
        <v>10839</v>
      </c>
      <c r="E1363" t="s">
        <v>10872</v>
      </c>
      <c r="G1363" t="s">
        <v>10606</v>
      </c>
      <c r="H1363">
        <v>1</v>
      </c>
      <c r="I1363" t="s">
        <v>10607</v>
      </c>
      <c r="J1363" t="s">
        <v>11397</v>
      </c>
      <c r="L1363">
        <v>1</v>
      </c>
      <c r="M1363">
        <v>174</v>
      </c>
      <c r="N1363">
        <v>186</v>
      </c>
      <c r="O1363">
        <v>217</v>
      </c>
      <c r="P1363">
        <v>0.6</v>
      </c>
      <c r="Q1363">
        <v>0.1</v>
      </c>
      <c r="R1363">
        <v>4</v>
      </c>
      <c r="S1363" t="s">
        <v>12008</v>
      </c>
      <c r="T1363">
        <v>174</v>
      </c>
      <c r="U1363" s="17">
        <v>0.56999999999999995</v>
      </c>
      <c r="V1363" s="18">
        <v>0.56999999999999995</v>
      </c>
    </row>
    <row r="1364" spans="1:22" x14ac:dyDescent="0.2">
      <c r="A1364" s="3" t="str">
        <f>_xlfn.XLOOKUP(FIN_STUDY_GROUP_INFECTION[[#This Row],[STUDY_GROUP_FK]],'splitting ID'!C:C,'splitting ID'!A:A)</f>
        <v>MCHA_2022</v>
      </c>
      <c r="B1364" s="3" t="str">
        <f>_xlfn.XLOOKUP(FIN_STUDY_GROUP_INFECTION[[#This Row],[STUDY_GROUP_FK]],'splitting ID'!C:C,'splitting ID'!B:B)</f>
        <v>MAL</v>
      </c>
      <c r="C1364" t="s">
        <v>12009</v>
      </c>
      <c r="D1364" t="s">
        <v>10839</v>
      </c>
      <c r="E1364" t="s">
        <v>10872</v>
      </c>
      <c r="G1364" t="s">
        <v>10606</v>
      </c>
      <c r="H1364">
        <v>1</v>
      </c>
      <c r="I1364" t="s">
        <v>10607</v>
      </c>
      <c r="J1364" t="s">
        <v>11397</v>
      </c>
      <c r="L1364">
        <v>4</v>
      </c>
      <c r="M1364">
        <v>259</v>
      </c>
      <c r="N1364">
        <v>260</v>
      </c>
      <c r="O1364">
        <v>287</v>
      </c>
      <c r="P1364">
        <v>1.5</v>
      </c>
      <c r="Q1364">
        <v>0.6</v>
      </c>
      <c r="R1364">
        <v>4.0999999999999996</v>
      </c>
      <c r="S1364" t="s">
        <v>12008</v>
      </c>
      <c r="T1364">
        <v>259</v>
      </c>
      <c r="U1364" s="17">
        <v>1.54</v>
      </c>
      <c r="V1364" s="18">
        <v>1.54</v>
      </c>
    </row>
    <row r="1365" spans="1:22" x14ac:dyDescent="0.2">
      <c r="A1365" s="3" t="str">
        <f>_xlfn.XLOOKUP(FIN_STUDY_GROUP_INFECTION[[#This Row],[STUDY_GROUP_FK]],'splitting ID'!C:C,'splitting ID'!A:A)</f>
        <v>MCHA_2022</v>
      </c>
      <c r="B1365" s="3" t="str">
        <f>_xlfn.XLOOKUP(FIN_STUDY_GROUP_INFECTION[[#This Row],[STUDY_GROUP_FK]],'splitting ID'!C:C,'splitting ID'!B:B)</f>
        <v>MAL</v>
      </c>
      <c r="C1365" t="s">
        <v>12009</v>
      </c>
      <c r="D1365" t="s">
        <v>10835</v>
      </c>
      <c r="E1365" t="s">
        <v>10872</v>
      </c>
      <c r="G1365" t="s">
        <v>10606</v>
      </c>
      <c r="H1365">
        <v>1</v>
      </c>
      <c r="I1365" t="s">
        <v>10607</v>
      </c>
      <c r="J1365" t="s">
        <v>11397</v>
      </c>
      <c r="L1365">
        <v>24</v>
      </c>
      <c r="M1365">
        <v>259</v>
      </c>
      <c r="N1365">
        <v>260</v>
      </c>
      <c r="O1365">
        <v>287</v>
      </c>
      <c r="P1365">
        <v>9.3000000000000007</v>
      </c>
      <c r="Q1365">
        <v>6.3</v>
      </c>
      <c r="R1365">
        <v>13.5</v>
      </c>
      <c r="S1365" t="s">
        <v>12008</v>
      </c>
      <c r="T1365">
        <v>259</v>
      </c>
      <c r="U1365" s="17">
        <v>9.27</v>
      </c>
      <c r="V1365" s="18">
        <v>9.27</v>
      </c>
    </row>
    <row r="1366" spans="1:22" x14ac:dyDescent="0.2">
      <c r="A1366" s="3" t="str">
        <f>_xlfn.XLOOKUP(FIN_STUDY_GROUP_INFECTION[[#This Row],[STUDY_GROUP_FK]],'splitting ID'!C:C,'splitting ID'!A:A)</f>
        <v>MCHA_2022</v>
      </c>
      <c r="B1366" s="3" t="str">
        <f>_xlfn.XLOOKUP(FIN_STUDY_GROUP_INFECTION[[#This Row],[STUDY_GROUP_FK]],'splitting ID'!C:C,'splitting ID'!B:B)</f>
        <v>FEM</v>
      </c>
      <c r="C1366" t="s">
        <v>12007</v>
      </c>
      <c r="D1366" t="s">
        <v>10835</v>
      </c>
      <c r="E1366" t="s">
        <v>10872</v>
      </c>
      <c r="G1366" t="s">
        <v>10606</v>
      </c>
      <c r="H1366">
        <v>1</v>
      </c>
      <c r="I1366" t="s">
        <v>10607</v>
      </c>
      <c r="J1366" t="s">
        <v>11397</v>
      </c>
      <c r="L1366">
        <v>25</v>
      </c>
      <c r="M1366">
        <v>174</v>
      </c>
      <c r="N1366">
        <v>186</v>
      </c>
      <c r="O1366">
        <v>217</v>
      </c>
      <c r="P1366">
        <v>14.4</v>
      </c>
      <c r="Q1366">
        <v>9.9</v>
      </c>
      <c r="R1366">
        <v>20.5</v>
      </c>
      <c r="S1366" t="s">
        <v>12008</v>
      </c>
      <c r="T1366">
        <v>174</v>
      </c>
      <c r="U1366" s="17">
        <v>14.37</v>
      </c>
      <c r="V1366" s="18">
        <v>14.37</v>
      </c>
    </row>
    <row r="1367" spans="1:22" x14ac:dyDescent="0.2">
      <c r="A1367" s="3" t="str">
        <f>_xlfn.XLOOKUP(FIN_STUDY_GROUP_INFECTION[[#This Row],[STUDY_GROUP_FK]],'splitting ID'!C:C,'splitting ID'!A:A)</f>
        <v>MEHT_2012</v>
      </c>
      <c r="B1367" s="3" t="str">
        <f>_xlfn.XLOOKUP(FIN_STUDY_GROUP_INFECTION[[#This Row],[STUDY_GROUP_FK]],'splitting ID'!C:C,'splitting ID'!B:B)</f>
        <v>ONE</v>
      </c>
      <c r="C1367" t="s">
        <v>12738</v>
      </c>
      <c r="D1367" t="s">
        <v>10839</v>
      </c>
      <c r="E1367" t="s">
        <v>10872</v>
      </c>
      <c r="G1367" t="s">
        <v>10606</v>
      </c>
      <c r="H1367">
        <v>2</v>
      </c>
      <c r="I1367" t="s">
        <v>10607</v>
      </c>
      <c r="J1367" t="s">
        <v>12739</v>
      </c>
      <c r="K1367" t="s">
        <v>10944</v>
      </c>
      <c r="L1367">
        <v>6</v>
      </c>
      <c r="M1367">
        <v>526</v>
      </c>
      <c r="N1367">
        <v>526</v>
      </c>
      <c r="O1367">
        <v>526</v>
      </c>
      <c r="P1367">
        <v>1.4</v>
      </c>
      <c r="Q1367">
        <v>0.3</v>
      </c>
      <c r="R1367">
        <v>2.4</v>
      </c>
      <c r="S1367" t="s">
        <v>12740</v>
      </c>
      <c r="T1367">
        <v>526</v>
      </c>
      <c r="U1367" s="17">
        <v>1.1399999999999999</v>
      </c>
      <c r="V1367" s="18">
        <v>1.1399999999999999</v>
      </c>
    </row>
    <row r="1368" spans="1:22" x14ac:dyDescent="0.2">
      <c r="A1368" s="3" t="str">
        <f>_xlfn.XLOOKUP(FIN_STUDY_GROUP_INFECTION[[#This Row],[STUDY_GROUP_FK]],'splitting ID'!C:C,'splitting ID'!A:A)</f>
        <v>MEHT_2012</v>
      </c>
      <c r="B1368" s="3" t="str">
        <f>_xlfn.XLOOKUP(FIN_STUDY_GROUP_INFECTION[[#This Row],[STUDY_GROUP_FK]],'splitting ID'!C:C,'splitting ID'!B:B)</f>
        <v>ONE</v>
      </c>
      <c r="C1368" t="s">
        <v>12738</v>
      </c>
      <c r="D1368" t="s">
        <v>10835</v>
      </c>
      <c r="E1368" t="s">
        <v>10872</v>
      </c>
      <c r="G1368" t="s">
        <v>10606</v>
      </c>
      <c r="H1368">
        <v>1</v>
      </c>
      <c r="I1368" t="s">
        <v>10607</v>
      </c>
      <c r="J1368" t="s">
        <v>12739</v>
      </c>
      <c r="L1368">
        <v>7</v>
      </c>
      <c r="M1368">
        <v>526</v>
      </c>
      <c r="N1368">
        <v>526</v>
      </c>
      <c r="O1368">
        <v>526</v>
      </c>
      <c r="P1368">
        <v>1.3</v>
      </c>
      <c r="Q1368">
        <v>0.3</v>
      </c>
      <c r="R1368">
        <v>2.2999999999999998</v>
      </c>
      <c r="T1368">
        <v>526</v>
      </c>
      <c r="U1368" s="17">
        <v>1.33</v>
      </c>
      <c r="V1368" s="18">
        <v>1.33</v>
      </c>
    </row>
    <row r="1369" spans="1:22" x14ac:dyDescent="0.2">
      <c r="A1369" s="3" t="str">
        <f>_xlfn.XLOOKUP(FIN_STUDY_GROUP_INFECTION[[#This Row],[STUDY_GROUP_FK]],'splitting ID'!C:C,'splitting ID'!A:A)</f>
        <v>MEHT_2012</v>
      </c>
      <c r="B1369" s="3" t="str">
        <f>_xlfn.XLOOKUP(FIN_STUDY_GROUP_INFECTION[[#This Row],[STUDY_GROUP_FK]],'splitting ID'!C:C,'splitting ID'!B:B)</f>
        <v>ONE</v>
      </c>
      <c r="C1369" t="s">
        <v>12738</v>
      </c>
      <c r="D1369" t="s">
        <v>10858</v>
      </c>
      <c r="E1369" t="s">
        <v>10872</v>
      </c>
      <c r="G1369" t="s">
        <v>10606</v>
      </c>
      <c r="H1369">
        <v>2</v>
      </c>
      <c r="I1369" t="s">
        <v>10607</v>
      </c>
      <c r="J1369" t="s">
        <v>12741</v>
      </c>
      <c r="K1369" t="s">
        <v>12742</v>
      </c>
      <c r="L1369">
        <v>14</v>
      </c>
      <c r="M1369">
        <v>526</v>
      </c>
      <c r="N1369">
        <v>526</v>
      </c>
      <c r="O1369">
        <v>526</v>
      </c>
      <c r="P1369">
        <v>2.67</v>
      </c>
      <c r="Q1369">
        <v>1.3</v>
      </c>
      <c r="R1369">
        <v>4</v>
      </c>
      <c r="S1369" t="s">
        <v>12743</v>
      </c>
      <c r="T1369">
        <v>526</v>
      </c>
      <c r="U1369" s="17">
        <v>2.66</v>
      </c>
      <c r="V1369" s="18">
        <v>2.66</v>
      </c>
    </row>
    <row r="1370" spans="1:22" x14ac:dyDescent="0.2">
      <c r="A1370" s="3" t="str">
        <f>_xlfn.XLOOKUP(FIN_STUDY_GROUP_INFECTION[[#This Row],[STUDY_GROUP_FK]],'splitting ID'!C:C,'splitting ID'!A:A)</f>
        <v>MEHT_2018</v>
      </c>
      <c r="B1370" s="3" t="str">
        <f>_xlfn.XLOOKUP(FIN_STUDY_GROUP_INFECTION[[#This Row],[STUDY_GROUP_FK]],'splitting ID'!C:C,'splitting ID'!B:B)</f>
        <v>MAL</v>
      </c>
      <c r="C1370" t="s">
        <v>12399</v>
      </c>
      <c r="D1370" t="s">
        <v>12321</v>
      </c>
      <c r="E1370" t="s">
        <v>10513</v>
      </c>
      <c r="G1370" t="s">
        <v>10512</v>
      </c>
      <c r="H1370">
        <v>1</v>
      </c>
      <c r="I1370" t="s">
        <v>10882</v>
      </c>
      <c r="J1370" t="s">
        <v>12398</v>
      </c>
      <c r="L1370">
        <v>117</v>
      </c>
      <c r="N1370">
        <v>252</v>
      </c>
      <c r="P1370">
        <v>46.6</v>
      </c>
      <c r="T1370">
        <v>252</v>
      </c>
      <c r="U1370" s="17">
        <v>46.43</v>
      </c>
      <c r="V1370" s="18">
        <v>46.43</v>
      </c>
    </row>
    <row r="1371" spans="1:22" x14ac:dyDescent="0.2">
      <c r="A1371" s="3" t="str">
        <f>_xlfn.XLOOKUP(FIN_STUDY_GROUP_INFECTION[[#This Row],[STUDY_GROUP_FK]],'splitting ID'!C:C,'splitting ID'!A:A)</f>
        <v>MEHT_2018</v>
      </c>
      <c r="B1371" s="3" t="str">
        <f>_xlfn.XLOOKUP(FIN_STUDY_GROUP_INFECTION[[#This Row],[STUDY_GROUP_FK]],'splitting ID'!C:C,'splitting ID'!B:B)</f>
        <v>FEM</v>
      </c>
      <c r="C1371" t="s">
        <v>12397</v>
      </c>
      <c r="D1371" t="s">
        <v>12321</v>
      </c>
      <c r="E1371" t="s">
        <v>10513</v>
      </c>
      <c r="G1371" t="s">
        <v>10512</v>
      </c>
      <c r="H1371">
        <v>1</v>
      </c>
      <c r="I1371" t="s">
        <v>10882</v>
      </c>
      <c r="J1371" t="s">
        <v>12398</v>
      </c>
      <c r="L1371">
        <v>143</v>
      </c>
      <c r="N1371">
        <v>252</v>
      </c>
      <c r="P1371">
        <v>56.8</v>
      </c>
      <c r="T1371">
        <v>252</v>
      </c>
      <c r="U1371" s="17">
        <v>56.75</v>
      </c>
      <c r="V1371" s="18">
        <v>56.75</v>
      </c>
    </row>
    <row r="1372" spans="1:22" x14ac:dyDescent="0.2">
      <c r="A1372" s="3" t="str">
        <f>_xlfn.XLOOKUP(FIN_STUDY_GROUP_INFECTION[[#This Row],[STUDY_GROUP_FK]],'splitting ID'!C:C,'splitting ID'!A:A)</f>
        <v>MEHT_2021</v>
      </c>
      <c r="B1372" s="3" t="str">
        <f>_xlfn.XLOOKUP(FIN_STUDY_GROUP_INFECTION[[#This Row],[STUDY_GROUP_FK]],'splitting ID'!C:C,'splitting ID'!B:B)</f>
        <v>ONE</v>
      </c>
      <c r="C1372" t="s">
        <v>11600</v>
      </c>
      <c r="D1372" t="s">
        <v>10835</v>
      </c>
      <c r="E1372" t="s">
        <v>10856</v>
      </c>
      <c r="G1372" t="s">
        <v>10606</v>
      </c>
      <c r="H1372">
        <v>1</v>
      </c>
      <c r="I1372" t="s">
        <v>10607</v>
      </c>
      <c r="J1372" t="s">
        <v>11601</v>
      </c>
      <c r="L1372">
        <v>0</v>
      </c>
      <c r="M1372">
        <v>157</v>
      </c>
      <c r="N1372">
        <v>157</v>
      </c>
      <c r="O1372">
        <v>158</v>
      </c>
      <c r="P1372">
        <v>0</v>
      </c>
      <c r="S1372" t="s">
        <v>11602</v>
      </c>
      <c r="T1372">
        <v>157</v>
      </c>
      <c r="U1372" s="17">
        <v>0</v>
      </c>
      <c r="V1372" s="18">
        <v>0</v>
      </c>
    </row>
    <row r="1373" spans="1:22" x14ac:dyDescent="0.2">
      <c r="A1373" s="3" t="str">
        <f>_xlfn.XLOOKUP(FIN_STUDY_GROUP_INFECTION[[#This Row],[STUDY_GROUP_FK]],'splitting ID'!C:C,'splitting ID'!A:A)</f>
        <v>MEHT_2021</v>
      </c>
      <c r="B1373" s="3" t="str">
        <f>_xlfn.XLOOKUP(FIN_STUDY_GROUP_INFECTION[[#This Row],[STUDY_GROUP_FK]],'splitting ID'!C:C,'splitting ID'!B:B)</f>
        <v>ONE</v>
      </c>
      <c r="C1373" t="s">
        <v>11600</v>
      </c>
      <c r="D1373" t="s">
        <v>10839</v>
      </c>
      <c r="E1373" t="s">
        <v>10872</v>
      </c>
      <c r="G1373" t="s">
        <v>10606</v>
      </c>
      <c r="H1373">
        <v>1</v>
      </c>
      <c r="I1373" t="s">
        <v>10607</v>
      </c>
      <c r="J1373" t="s">
        <v>11601</v>
      </c>
      <c r="L1373">
        <v>4</v>
      </c>
      <c r="M1373">
        <v>155</v>
      </c>
      <c r="N1373">
        <v>155</v>
      </c>
      <c r="O1373">
        <v>158</v>
      </c>
      <c r="S1373" t="s">
        <v>11604</v>
      </c>
      <c r="T1373">
        <v>155</v>
      </c>
      <c r="U1373" s="17">
        <v>2.58</v>
      </c>
      <c r="V1373" s="18">
        <v>2.58</v>
      </c>
    </row>
    <row r="1374" spans="1:22" x14ac:dyDescent="0.2">
      <c r="A1374" s="3" t="str">
        <f>_xlfn.XLOOKUP(FIN_STUDY_GROUP_INFECTION[[#This Row],[STUDY_GROUP_FK]],'splitting ID'!C:C,'splitting ID'!A:A)</f>
        <v>MEHT_2021</v>
      </c>
      <c r="B1374" s="3" t="str">
        <f>_xlfn.XLOOKUP(FIN_STUDY_GROUP_INFECTION[[#This Row],[STUDY_GROUP_FK]],'splitting ID'!C:C,'splitting ID'!B:B)</f>
        <v>ONE</v>
      </c>
      <c r="C1374" t="s">
        <v>11600</v>
      </c>
      <c r="D1374" t="s">
        <v>10839</v>
      </c>
      <c r="E1374" t="s">
        <v>10856</v>
      </c>
      <c r="G1374" t="s">
        <v>10606</v>
      </c>
      <c r="H1374">
        <v>1</v>
      </c>
      <c r="I1374" t="s">
        <v>10607</v>
      </c>
      <c r="J1374" t="s">
        <v>11601</v>
      </c>
      <c r="L1374">
        <v>5</v>
      </c>
      <c r="M1374">
        <v>157</v>
      </c>
      <c r="N1374">
        <v>157</v>
      </c>
      <c r="O1374">
        <v>158</v>
      </c>
      <c r="P1374">
        <v>3.2</v>
      </c>
      <c r="S1374" t="s">
        <v>11602</v>
      </c>
      <c r="T1374">
        <v>157</v>
      </c>
      <c r="U1374" s="17">
        <v>3.18</v>
      </c>
      <c r="V1374" s="18">
        <v>3.18</v>
      </c>
    </row>
    <row r="1375" spans="1:22" x14ac:dyDescent="0.2">
      <c r="A1375" s="3" t="str">
        <f>_xlfn.XLOOKUP(FIN_STUDY_GROUP_INFECTION[[#This Row],[STUDY_GROUP_FK]],'splitting ID'!C:C,'splitting ID'!A:A)</f>
        <v>MEHT_2021</v>
      </c>
      <c r="B1375" s="3" t="str">
        <f>_xlfn.XLOOKUP(FIN_STUDY_GROUP_INFECTION[[#This Row],[STUDY_GROUP_FK]],'splitting ID'!C:C,'splitting ID'!B:B)</f>
        <v>ONE</v>
      </c>
      <c r="C1375" t="s">
        <v>11600</v>
      </c>
      <c r="D1375" t="s">
        <v>10835</v>
      </c>
      <c r="E1375" t="s">
        <v>10872</v>
      </c>
      <c r="G1375" t="s">
        <v>10606</v>
      </c>
      <c r="H1375">
        <v>1</v>
      </c>
      <c r="I1375" t="s">
        <v>10607</v>
      </c>
      <c r="J1375" t="s">
        <v>11601</v>
      </c>
      <c r="L1375">
        <v>13</v>
      </c>
      <c r="M1375">
        <v>155</v>
      </c>
      <c r="N1375">
        <v>155</v>
      </c>
      <c r="O1375">
        <v>158</v>
      </c>
      <c r="S1375" t="s">
        <v>11603</v>
      </c>
      <c r="T1375">
        <v>155</v>
      </c>
      <c r="U1375" s="17">
        <v>8.39</v>
      </c>
      <c r="V1375" s="18">
        <v>8.39</v>
      </c>
    </row>
    <row r="1376" spans="1:22" x14ac:dyDescent="0.2">
      <c r="A1376" s="3" t="str">
        <f>_xlfn.XLOOKUP(FIN_STUDY_GROUP_INFECTION[[#This Row],[STUDY_GROUP_FK]],'splitting ID'!C:C,'splitting ID'!A:A)</f>
        <v>MEHT_2021a</v>
      </c>
      <c r="B1376" s="3" t="str">
        <f>_xlfn.XLOOKUP(FIN_STUDY_GROUP_INFECTION[[#This Row],[STUDY_GROUP_FK]],'splitting ID'!C:C,'splitting ID'!B:B)</f>
        <v>ONE</v>
      </c>
      <c r="C1376" t="s">
        <v>11605</v>
      </c>
      <c r="D1376" t="s">
        <v>10839</v>
      </c>
      <c r="E1376" t="s">
        <v>10859</v>
      </c>
      <c r="G1376" t="s">
        <v>10606</v>
      </c>
      <c r="H1376">
        <v>1</v>
      </c>
      <c r="I1376" t="s">
        <v>10607</v>
      </c>
      <c r="J1376" t="s">
        <v>11606</v>
      </c>
      <c r="L1376">
        <v>6</v>
      </c>
      <c r="M1376">
        <v>436</v>
      </c>
      <c r="N1376">
        <v>436</v>
      </c>
      <c r="O1376">
        <v>436</v>
      </c>
      <c r="P1376">
        <v>1.4</v>
      </c>
      <c r="S1376" t="s">
        <v>11608</v>
      </c>
      <c r="T1376">
        <v>436</v>
      </c>
      <c r="U1376" s="17">
        <v>1.38</v>
      </c>
      <c r="V1376" s="18">
        <v>1.38</v>
      </c>
    </row>
    <row r="1377" spans="1:22" x14ac:dyDescent="0.2">
      <c r="A1377" s="3" t="str">
        <f>_xlfn.XLOOKUP(FIN_STUDY_GROUP_INFECTION[[#This Row],[STUDY_GROUP_FK]],'splitting ID'!C:C,'splitting ID'!A:A)</f>
        <v>MEHT_2021a</v>
      </c>
      <c r="B1377" s="3" t="str">
        <f>_xlfn.XLOOKUP(FIN_STUDY_GROUP_INFECTION[[#This Row],[STUDY_GROUP_FK]],'splitting ID'!C:C,'splitting ID'!B:B)</f>
        <v>ONE</v>
      </c>
      <c r="C1377" t="s">
        <v>11605</v>
      </c>
      <c r="D1377" t="s">
        <v>10858</v>
      </c>
      <c r="E1377" t="s">
        <v>10859</v>
      </c>
      <c r="G1377" t="s">
        <v>10606</v>
      </c>
      <c r="H1377">
        <v>1</v>
      </c>
      <c r="I1377" t="s">
        <v>10893</v>
      </c>
      <c r="J1377" t="s">
        <v>11609</v>
      </c>
      <c r="L1377">
        <v>14</v>
      </c>
      <c r="M1377">
        <v>436</v>
      </c>
      <c r="N1377">
        <v>436</v>
      </c>
      <c r="O1377">
        <v>436</v>
      </c>
      <c r="P1377">
        <v>3</v>
      </c>
      <c r="S1377" t="s">
        <v>11610</v>
      </c>
      <c r="T1377">
        <v>436</v>
      </c>
      <c r="U1377" s="17">
        <v>3.21</v>
      </c>
      <c r="V1377" s="18">
        <v>3.21</v>
      </c>
    </row>
    <row r="1378" spans="1:22" x14ac:dyDescent="0.2">
      <c r="A1378" s="3" t="str">
        <f>_xlfn.XLOOKUP(FIN_STUDY_GROUP_INFECTION[[#This Row],[STUDY_GROUP_FK]],'splitting ID'!C:C,'splitting ID'!A:A)</f>
        <v>MEHT_2021a</v>
      </c>
      <c r="B1378" s="3" t="str">
        <f>_xlfn.XLOOKUP(FIN_STUDY_GROUP_INFECTION[[#This Row],[STUDY_GROUP_FK]],'splitting ID'!C:C,'splitting ID'!B:B)</f>
        <v>ONE</v>
      </c>
      <c r="C1378" t="s">
        <v>11605</v>
      </c>
      <c r="D1378" t="s">
        <v>10835</v>
      </c>
      <c r="E1378" t="s">
        <v>10859</v>
      </c>
      <c r="G1378" t="s">
        <v>10606</v>
      </c>
      <c r="H1378">
        <v>1</v>
      </c>
      <c r="I1378" t="s">
        <v>10607</v>
      </c>
      <c r="J1378" t="s">
        <v>11606</v>
      </c>
      <c r="L1378">
        <v>27</v>
      </c>
      <c r="M1378">
        <v>436</v>
      </c>
      <c r="N1378">
        <v>436</v>
      </c>
      <c r="O1378">
        <v>436</v>
      </c>
      <c r="P1378">
        <v>6.2</v>
      </c>
      <c r="S1378" t="s">
        <v>11607</v>
      </c>
      <c r="T1378">
        <v>436</v>
      </c>
      <c r="U1378" s="17">
        <v>6.19</v>
      </c>
      <c r="V1378" s="18">
        <v>6.19</v>
      </c>
    </row>
    <row r="1379" spans="1:22" x14ac:dyDescent="0.2">
      <c r="A1379" s="3" t="str">
        <f>_xlfn.XLOOKUP(FIN_STUDY_GROUP_INFECTION[[#This Row],[STUDY_GROUP_FK]],'splitting ID'!C:C,'splitting ID'!A:A)</f>
        <v>MEHT_2023</v>
      </c>
      <c r="B1379" s="3" t="str">
        <f>_xlfn.XLOOKUP(FIN_STUDY_GROUP_INFECTION[[#This Row],[STUDY_GROUP_FK]],'splitting ID'!C:C,'splitting ID'!B:B)</f>
        <v>ONE</v>
      </c>
      <c r="C1379" t="s">
        <v>11167</v>
      </c>
      <c r="D1379" t="s">
        <v>10858</v>
      </c>
      <c r="E1379" t="s">
        <v>10859</v>
      </c>
      <c r="G1379" t="s">
        <v>10606</v>
      </c>
      <c r="H1379">
        <v>1</v>
      </c>
      <c r="I1379" t="s">
        <v>10607</v>
      </c>
      <c r="J1379" t="s">
        <v>11168</v>
      </c>
      <c r="L1379">
        <v>13</v>
      </c>
      <c r="N1379">
        <v>436</v>
      </c>
      <c r="O1379">
        <v>442</v>
      </c>
      <c r="S1379" t="s">
        <v>11169</v>
      </c>
      <c r="T1379">
        <v>436</v>
      </c>
      <c r="U1379" s="17">
        <v>1.3761467890000001</v>
      </c>
      <c r="V1379" s="18">
        <v>1.38</v>
      </c>
    </row>
    <row r="1380" spans="1:22" x14ac:dyDescent="0.2">
      <c r="A1380" s="3" t="str">
        <f>_xlfn.XLOOKUP(FIN_STUDY_GROUP_INFECTION[[#This Row],[STUDY_GROUP_FK]],'splitting ID'!C:C,'splitting ID'!A:A)</f>
        <v>MEHT_2023</v>
      </c>
      <c r="B1380" s="3" t="str">
        <f>_xlfn.XLOOKUP(FIN_STUDY_GROUP_INFECTION[[#This Row],[STUDY_GROUP_FK]],'splitting ID'!C:C,'splitting ID'!B:B)</f>
        <v>ONE</v>
      </c>
      <c r="C1380" t="s">
        <v>11167</v>
      </c>
      <c r="D1380" t="s">
        <v>10839</v>
      </c>
      <c r="E1380" t="s">
        <v>10859</v>
      </c>
      <c r="G1380" t="s">
        <v>10606</v>
      </c>
      <c r="H1380">
        <v>1</v>
      </c>
      <c r="I1380" t="s">
        <v>10607</v>
      </c>
      <c r="J1380" t="s">
        <v>11170</v>
      </c>
      <c r="L1380">
        <v>6</v>
      </c>
      <c r="N1380">
        <v>436</v>
      </c>
      <c r="O1380">
        <v>442</v>
      </c>
      <c r="S1380" t="s">
        <v>11169</v>
      </c>
      <c r="T1380">
        <v>436</v>
      </c>
      <c r="U1380" s="17">
        <v>6.1926605500000003</v>
      </c>
      <c r="V1380" s="18">
        <v>6.19</v>
      </c>
    </row>
    <row r="1381" spans="1:22" x14ac:dyDescent="0.2">
      <c r="A1381" s="3" t="str">
        <f>_xlfn.XLOOKUP(FIN_STUDY_GROUP_INFECTION[[#This Row],[STUDY_GROUP_FK]],'splitting ID'!C:C,'splitting ID'!A:A)</f>
        <v>MEHT_2023</v>
      </c>
      <c r="B1381" s="3" t="str">
        <f>_xlfn.XLOOKUP(FIN_STUDY_GROUP_INFECTION[[#This Row],[STUDY_GROUP_FK]],'splitting ID'!C:C,'splitting ID'!B:B)</f>
        <v>ONE</v>
      </c>
      <c r="C1381" t="s">
        <v>11167</v>
      </c>
      <c r="D1381" t="s">
        <v>10835</v>
      </c>
      <c r="E1381" t="s">
        <v>10859</v>
      </c>
      <c r="G1381" t="s">
        <v>10606</v>
      </c>
      <c r="H1381">
        <v>1</v>
      </c>
      <c r="I1381" t="s">
        <v>10607</v>
      </c>
      <c r="J1381" t="s">
        <v>11170</v>
      </c>
      <c r="L1381">
        <v>27</v>
      </c>
      <c r="N1381">
        <v>436</v>
      </c>
      <c r="O1381">
        <v>442</v>
      </c>
      <c r="S1381" t="s">
        <v>11169</v>
      </c>
      <c r="T1381">
        <v>436</v>
      </c>
      <c r="U1381" s="17">
        <v>9.8623853209999996</v>
      </c>
      <c r="V1381" s="18">
        <v>9.86</v>
      </c>
    </row>
    <row r="1382" spans="1:22" x14ac:dyDescent="0.2">
      <c r="A1382" s="3" t="str">
        <f>_xlfn.XLOOKUP(FIN_STUDY_GROUP_INFECTION[[#This Row],[STUDY_GROUP_FK]],'splitting ID'!C:C,'splitting ID'!A:A)</f>
        <v>MEND_2013</v>
      </c>
      <c r="B1382" s="3" t="str">
        <f>_xlfn.XLOOKUP(FIN_STUDY_GROUP_INFECTION[[#This Row],[STUDY_GROUP_FK]],'splitting ID'!C:C,'splitting ID'!B:B)</f>
        <v>ONE</v>
      </c>
      <c r="C1382" t="s">
        <v>12744</v>
      </c>
      <c r="D1382" t="s">
        <v>10839</v>
      </c>
      <c r="E1382" t="s">
        <v>10841</v>
      </c>
      <c r="G1382" t="s">
        <v>10512</v>
      </c>
      <c r="H1382">
        <v>1</v>
      </c>
      <c r="I1382" t="s">
        <v>10944</v>
      </c>
      <c r="J1382" t="s">
        <v>12746</v>
      </c>
      <c r="L1382">
        <v>0</v>
      </c>
      <c r="M1382">
        <v>181</v>
      </c>
      <c r="N1382">
        <v>181</v>
      </c>
      <c r="O1382">
        <v>181</v>
      </c>
      <c r="P1382">
        <v>0</v>
      </c>
      <c r="T1382">
        <v>181</v>
      </c>
      <c r="U1382" s="17">
        <v>0</v>
      </c>
      <c r="V1382" s="18">
        <v>0</v>
      </c>
    </row>
    <row r="1383" spans="1:22" x14ac:dyDescent="0.2">
      <c r="A1383" s="3" t="str">
        <f>_xlfn.XLOOKUP(FIN_STUDY_GROUP_INFECTION[[#This Row],[STUDY_GROUP_FK]],'splitting ID'!C:C,'splitting ID'!A:A)</f>
        <v>MEND_2013</v>
      </c>
      <c r="B1383" s="3" t="str">
        <f>_xlfn.XLOOKUP(FIN_STUDY_GROUP_INFECTION[[#This Row],[STUDY_GROUP_FK]],'splitting ID'!C:C,'splitting ID'!B:B)</f>
        <v>ONE</v>
      </c>
      <c r="C1383" t="s">
        <v>12744</v>
      </c>
      <c r="D1383" t="s">
        <v>10835</v>
      </c>
      <c r="E1383" t="s">
        <v>10841</v>
      </c>
      <c r="G1383" t="s">
        <v>10512</v>
      </c>
      <c r="H1383">
        <v>1</v>
      </c>
      <c r="I1383" t="s">
        <v>10619</v>
      </c>
      <c r="J1383" t="s">
        <v>12745</v>
      </c>
      <c r="L1383">
        <v>18</v>
      </c>
      <c r="M1383">
        <v>181</v>
      </c>
      <c r="N1383">
        <v>181</v>
      </c>
      <c r="O1383">
        <v>181</v>
      </c>
      <c r="P1383">
        <v>9.9</v>
      </c>
      <c r="Q1383">
        <v>6</v>
      </c>
      <c r="R1383">
        <v>15.3</v>
      </c>
      <c r="T1383">
        <v>181</v>
      </c>
      <c r="U1383" s="17">
        <v>9.94</v>
      </c>
      <c r="V1383" s="18">
        <v>9.94</v>
      </c>
    </row>
    <row r="1384" spans="1:22" x14ac:dyDescent="0.2">
      <c r="A1384" s="3" t="str">
        <f>_xlfn.XLOOKUP(FIN_STUDY_GROUP_INFECTION[[#This Row],[STUDY_GROUP_FK]],'splitting ID'!C:C,'splitting ID'!A:A)</f>
        <v>MEND_2013</v>
      </c>
      <c r="B1384" s="3" t="str">
        <f>_xlfn.XLOOKUP(FIN_STUDY_GROUP_INFECTION[[#This Row],[STUDY_GROUP_FK]],'splitting ID'!C:C,'splitting ID'!B:B)</f>
        <v>ONE</v>
      </c>
      <c r="C1384" t="s">
        <v>12744</v>
      </c>
      <c r="D1384" t="s">
        <v>10858</v>
      </c>
      <c r="E1384" t="s">
        <v>10859</v>
      </c>
      <c r="G1384" t="s">
        <v>10512</v>
      </c>
      <c r="H1384">
        <v>1</v>
      </c>
      <c r="I1384" t="s">
        <v>5178</v>
      </c>
      <c r="J1384" t="s">
        <v>12747</v>
      </c>
      <c r="L1384">
        <v>19</v>
      </c>
      <c r="M1384">
        <v>181</v>
      </c>
      <c r="N1384">
        <v>181</v>
      </c>
      <c r="O1384">
        <v>181</v>
      </c>
      <c r="P1384">
        <v>10.5</v>
      </c>
      <c r="Q1384">
        <v>6.4</v>
      </c>
      <c r="R1384">
        <v>15.9</v>
      </c>
      <c r="T1384">
        <v>181</v>
      </c>
      <c r="U1384" s="17">
        <v>10.5</v>
      </c>
      <c r="V1384" s="18">
        <v>10.5</v>
      </c>
    </row>
    <row r="1385" spans="1:22" x14ac:dyDescent="0.2">
      <c r="A1385" s="3" t="str">
        <f>_xlfn.XLOOKUP(FIN_STUDY_GROUP_INFECTION[[#This Row],[STUDY_GROUP_FK]],'splitting ID'!C:C,'splitting ID'!A:A)</f>
        <v>MEND_2015</v>
      </c>
      <c r="B1385" s="3" t="str">
        <f>_xlfn.XLOOKUP(FIN_STUDY_GROUP_INFECTION[[#This Row],[STUDY_GROUP_FK]],'splitting ID'!C:C,'splitting ID'!B:B)</f>
        <v>ONE</v>
      </c>
      <c r="C1385" t="s">
        <v>12901</v>
      </c>
      <c r="D1385" t="s">
        <v>10835</v>
      </c>
      <c r="E1385" t="s">
        <v>10856</v>
      </c>
      <c r="G1385" t="s">
        <v>6970</v>
      </c>
      <c r="H1385">
        <v>1</v>
      </c>
      <c r="I1385" t="s">
        <v>10607</v>
      </c>
      <c r="J1385" t="s">
        <v>12902</v>
      </c>
      <c r="N1385">
        <v>524</v>
      </c>
      <c r="P1385">
        <v>4.7</v>
      </c>
      <c r="S1385" t="s">
        <v>12903</v>
      </c>
      <c r="T1385">
        <v>524</v>
      </c>
      <c r="U1385" s="17"/>
      <c r="V1385" s="18">
        <v>4.7</v>
      </c>
    </row>
    <row r="1386" spans="1:22" x14ac:dyDescent="0.2">
      <c r="A1386" s="3" t="str">
        <f>_xlfn.XLOOKUP(FIN_STUDY_GROUP_INFECTION[[#This Row],[STUDY_GROUP_FK]],'splitting ID'!C:C,'splitting ID'!A:A)</f>
        <v>MEND_2015</v>
      </c>
      <c r="B1386" s="3" t="str">
        <f>_xlfn.XLOOKUP(FIN_STUDY_GROUP_INFECTION[[#This Row],[STUDY_GROUP_FK]],'splitting ID'!C:C,'splitting ID'!B:B)</f>
        <v>ONE</v>
      </c>
      <c r="C1386" t="s">
        <v>12901</v>
      </c>
      <c r="D1386" t="s">
        <v>10835</v>
      </c>
      <c r="E1386" t="s">
        <v>10854</v>
      </c>
      <c r="G1386" t="s">
        <v>6970</v>
      </c>
      <c r="H1386">
        <v>1</v>
      </c>
      <c r="I1386" t="s">
        <v>10607</v>
      </c>
      <c r="J1386" t="s">
        <v>12902</v>
      </c>
      <c r="N1386">
        <v>524</v>
      </c>
      <c r="P1386">
        <v>2.2000000000000002</v>
      </c>
      <c r="S1386" t="s">
        <v>12904</v>
      </c>
      <c r="T1386">
        <v>524</v>
      </c>
      <c r="U1386" s="17"/>
      <c r="V1386" s="18">
        <v>2.2000000000000002</v>
      </c>
    </row>
    <row r="1387" spans="1:22" x14ac:dyDescent="0.2">
      <c r="A1387" s="3" t="str">
        <f>_xlfn.XLOOKUP(FIN_STUDY_GROUP_INFECTION[[#This Row],[STUDY_GROUP_FK]],'splitting ID'!C:C,'splitting ID'!A:A)</f>
        <v>MEND_2015</v>
      </c>
      <c r="B1387" s="3" t="str">
        <f>_xlfn.XLOOKUP(FIN_STUDY_GROUP_INFECTION[[#This Row],[STUDY_GROUP_FK]],'splitting ID'!C:C,'splitting ID'!B:B)</f>
        <v>ONE</v>
      </c>
      <c r="C1387" t="s">
        <v>12901</v>
      </c>
      <c r="D1387" t="s">
        <v>10835</v>
      </c>
      <c r="E1387" t="s">
        <v>10851</v>
      </c>
      <c r="G1387" t="s">
        <v>6970</v>
      </c>
      <c r="H1387">
        <v>1</v>
      </c>
      <c r="I1387" t="s">
        <v>10607</v>
      </c>
      <c r="J1387" t="s">
        <v>12902</v>
      </c>
      <c r="N1387">
        <v>524</v>
      </c>
      <c r="P1387">
        <v>1.9</v>
      </c>
      <c r="S1387" t="s">
        <v>12904</v>
      </c>
      <c r="T1387">
        <v>524</v>
      </c>
      <c r="U1387" s="17"/>
      <c r="V1387" s="18">
        <v>1.9</v>
      </c>
    </row>
    <row r="1388" spans="1:22" x14ac:dyDescent="0.2">
      <c r="A1388" s="3" t="str">
        <f>_xlfn.XLOOKUP(FIN_STUDY_GROUP_INFECTION[[#This Row],[STUDY_GROUP_FK]],'splitting ID'!C:C,'splitting ID'!A:A)</f>
        <v>MEND_2015</v>
      </c>
      <c r="B1388" s="3" t="str">
        <f>_xlfn.XLOOKUP(FIN_STUDY_GROUP_INFECTION[[#This Row],[STUDY_GROUP_FK]],'splitting ID'!C:C,'splitting ID'!B:B)</f>
        <v>ONE</v>
      </c>
      <c r="C1388" t="s">
        <v>12901</v>
      </c>
      <c r="D1388" t="s">
        <v>10839</v>
      </c>
      <c r="E1388" t="s">
        <v>10856</v>
      </c>
      <c r="G1388" t="s">
        <v>6970</v>
      </c>
      <c r="H1388">
        <v>1</v>
      </c>
      <c r="I1388" t="s">
        <v>10607</v>
      </c>
      <c r="J1388" t="s">
        <v>12902</v>
      </c>
      <c r="N1388">
        <v>524</v>
      </c>
      <c r="P1388">
        <v>4.4000000000000004</v>
      </c>
      <c r="S1388" t="s">
        <v>12904</v>
      </c>
      <c r="T1388">
        <v>524</v>
      </c>
      <c r="U1388" s="17"/>
      <c r="V1388" s="18">
        <v>4.4000000000000004</v>
      </c>
    </row>
    <row r="1389" spans="1:22" x14ac:dyDescent="0.2">
      <c r="A1389" s="3" t="str">
        <f>_xlfn.XLOOKUP(FIN_STUDY_GROUP_INFECTION[[#This Row],[STUDY_GROUP_FK]],'splitting ID'!C:C,'splitting ID'!A:A)</f>
        <v>MEND_2015</v>
      </c>
      <c r="B1389" s="3" t="str">
        <f>_xlfn.XLOOKUP(FIN_STUDY_GROUP_INFECTION[[#This Row],[STUDY_GROUP_FK]],'splitting ID'!C:C,'splitting ID'!B:B)</f>
        <v>ONE</v>
      </c>
      <c r="C1389" t="s">
        <v>12901</v>
      </c>
      <c r="D1389" t="s">
        <v>10839</v>
      </c>
      <c r="E1389" t="s">
        <v>10854</v>
      </c>
      <c r="G1389" t="s">
        <v>6970</v>
      </c>
      <c r="H1389">
        <v>1</v>
      </c>
      <c r="I1389" t="s">
        <v>10607</v>
      </c>
      <c r="J1389" t="s">
        <v>12902</v>
      </c>
      <c r="N1389">
        <v>524</v>
      </c>
      <c r="P1389">
        <v>25.4</v>
      </c>
      <c r="S1389" t="s">
        <v>12904</v>
      </c>
      <c r="T1389">
        <v>524</v>
      </c>
      <c r="U1389" s="17"/>
      <c r="V1389" s="18">
        <v>25.4</v>
      </c>
    </row>
    <row r="1390" spans="1:22" x14ac:dyDescent="0.2">
      <c r="A1390" s="3" t="str">
        <f>_xlfn.XLOOKUP(FIN_STUDY_GROUP_INFECTION[[#This Row],[STUDY_GROUP_FK]],'splitting ID'!C:C,'splitting ID'!A:A)</f>
        <v>MEND_2015</v>
      </c>
      <c r="B1390" s="3" t="str">
        <f>_xlfn.XLOOKUP(FIN_STUDY_GROUP_INFECTION[[#This Row],[STUDY_GROUP_FK]],'splitting ID'!C:C,'splitting ID'!B:B)</f>
        <v>ONE</v>
      </c>
      <c r="C1390" t="s">
        <v>12901</v>
      </c>
      <c r="D1390" t="s">
        <v>10839</v>
      </c>
      <c r="E1390" t="s">
        <v>10851</v>
      </c>
      <c r="G1390" t="s">
        <v>6970</v>
      </c>
      <c r="H1390">
        <v>1</v>
      </c>
      <c r="I1390" t="s">
        <v>10607</v>
      </c>
      <c r="J1390" t="s">
        <v>12902</v>
      </c>
      <c r="N1390">
        <v>524</v>
      </c>
      <c r="P1390">
        <v>4.0999999999999996</v>
      </c>
      <c r="S1390" t="s">
        <v>12904</v>
      </c>
      <c r="T1390">
        <v>524</v>
      </c>
      <c r="U1390" s="17"/>
      <c r="V1390" s="18">
        <v>4.0999999999999996</v>
      </c>
    </row>
    <row r="1391" spans="1:22" x14ac:dyDescent="0.2">
      <c r="A1391" s="3" t="str">
        <f>_xlfn.XLOOKUP(FIN_STUDY_GROUP_INFECTION[[#This Row],[STUDY_GROUP_FK]],'splitting ID'!C:C,'splitting ID'!A:A)</f>
        <v>MENE_2023</v>
      </c>
      <c r="B1391" s="3" t="str">
        <f>_xlfn.XLOOKUP(FIN_STUDY_GROUP_INFECTION[[#This Row],[STUDY_GROUP_FK]],'splitting ID'!C:C,'splitting ID'!B:B)</f>
        <v>ONE</v>
      </c>
      <c r="C1391" t="s">
        <v>11171</v>
      </c>
      <c r="D1391" t="s">
        <v>10835</v>
      </c>
      <c r="E1391" t="s">
        <v>10836</v>
      </c>
      <c r="G1391" t="s">
        <v>10512</v>
      </c>
      <c r="H1391">
        <v>1</v>
      </c>
      <c r="I1391" t="s">
        <v>10607</v>
      </c>
      <c r="J1391" t="s">
        <v>11172</v>
      </c>
      <c r="N1391">
        <v>2396</v>
      </c>
      <c r="O1391">
        <v>2396</v>
      </c>
      <c r="P1391">
        <v>3.2</v>
      </c>
      <c r="Q1391">
        <v>2.6</v>
      </c>
      <c r="R1391">
        <v>4</v>
      </c>
      <c r="S1391" t="s">
        <v>10838</v>
      </c>
      <c r="T1391">
        <v>2396</v>
      </c>
      <c r="U1391" s="17"/>
      <c r="V1391" s="18">
        <v>3.2</v>
      </c>
    </row>
    <row r="1392" spans="1:22" x14ac:dyDescent="0.2">
      <c r="A1392" s="3" t="str">
        <f>_xlfn.XLOOKUP(FIN_STUDY_GROUP_INFECTION[[#This Row],[STUDY_GROUP_FK]],'splitting ID'!C:C,'splitting ID'!A:A)</f>
        <v>MENE_2023</v>
      </c>
      <c r="B1392" s="3" t="str">
        <f>_xlfn.XLOOKUP(FIN_STUDY_GROUP_INFECTION[[#This Row],[STUDY_GROUP_FK]],'splitting ID'!C:C,'splitting ID'!B:B)</f>
        <v>ONE</v>
      </c>
      <c r="C1392" t="s">
        <v>11171</v>
      </c>
      <c r="D1392" t="s">
        <v>10839</v>
      </c>
      <c r="E1392" t="s">
        <v>10836</v>
      </c>
      <c r="G1392" t="s">
        <v>10512</v>
      </c>
      <c r="H1392">
        <v>1</v>
      </c>
      <c r="I1392" t="s">
        <v>10607</v>
      </c>
      <c r="J1392" t="s">
        <v>11172</v>
      </c>
      <c r="N1392">
        <v>2396</v>
      </c>
      <c r="O1392">
        <v>2396</v>
      </c>
      <c r="P1392">
        <v>0.01</v>
      </c>
      <c r="Q1392">
        <v>0.01</v>
      </c>
      <c r="R1392">
        <v>0.03</v>
      </c>
      <c r="S1392" t="s">
        <v>10838</v>
      </c>
      <c r="T1392">
        <v>2396</v>
      </c>
      <c r="U1392" s="17"/>
      <c r="V1392" s="18">
        <v>0.01</v>
      </c>
    </row>
    <row r="1393" spans="1:22" x14ac:dyDescent="0.2">
      <c r="A1393" s="3" t="str">
        <f>_xlfn.XLOOKUP(FIN_STUDY_GROUP_INFECTION[[#This Row],[STUDY_GROUP_FK]],'splitting ID'!C:C,'splitting ID'!A:A)</f>
        <v>MENS_2020</v>
      </c>
      <c r="B1393" s="3" t="str">
        <f>_xlfn.XLOOKUP(FIN_STUDY_GROUP_INFECTION[[#This Row],[STUDY_GROUP_FK]],'splitting ID'!C:C,'splitting ID'!B:B)</f>
        <v>MAL</v>
      </c>
      <c r="C1393" t="s">
        <v>12402</v>
      </c>
      <c r="D1393" t="s">
        <v>12321</v>
      </c>
      <c r="E1393" t="s">
        <v>10513</v>
      </c>
      <c r="G1393" t="s">
        <v>10512</v>
      </c>
      <c r="H1393">
        <v>1</v>
      </c>
      <c r="I1393" t="s">
        <v>10882</v>
      </c>
      <c r="J1393" t="s">
        <v>12401</v>
      </c>
      <c r="L1393">
        <v>113</v>
      </c>
      <c r="N1393">
        <v>1166</v>
      </c>
      <c r="P1393">
        <v>9.68</v>
      </c>
      <c r="T1393">
        <v>1166</v>
      </c>
      <c r="U1393" s="17">
        <v>9.69</v>
      </c>
      <c r="V1393" s="18">
        <v>9.69</v>
      </c>
    </row>
    <row r="1394" spans="1:22" x14ac:dyDescent="0.2">
      <c r="A1394" s="3" t="str">
        <f>_xlfn.XLOOKUP(FIN_STUDY_GROUP_INFECTION[[#This Row],[STUDY_GROUP_FK]],'splitting ID'!C:C,'splitting ID'!A:A)</f>
        <v>MENS_2020</v>
      </c>
      <c r="B1394" s="3" t="str">
        <f>_xlfn.XLOOKUP(FIN_STUDY_GROUP_INFECTION[[#This Row],[STUDY_GROUP_FK]],'splitting ID'!C:C,'splitting ID'!B:B)</f>
        <v>FEM</v>
      </c>
      <c r="C1394" t="s">
        <v>12400</v>
      </c>
      <c r="D1394" t="s">
        <v>12321</v>
      </c>
      <c r="E1394" t="s">
        <v>10513</v>
      </c>
      <c r="G1394" t="s">
        <v>10512</v>
      </c>
      <c r="H1394">
        <v>1</v>
      </c>
      <c r="I1394" t="s">
        <v>10882</v>
      </c>
      <c r="J1394" t="s">
        <v>12401</v>
      </c>
      <c r="L1394">
        <v>208</v>
      </c>
      <c r="N1394">
        <v>1226</v>
      </c>
      <c r="P1394">
        <v>16.98</v>
      </c>
      <c r="T1394">
        <v>1226</v>
      </c>
      <c r="U1394" s="17">
        <v>16.97</v>
      </c>
      <c r="V1394" s="18">
        <v>16.97</v>
      </c>
    </row>
    <row r="1395" spans="1:22" x14ac:dyDescent="0.2">
      <c r="A1395" s="3" t="str">
        <f>_xlfn.XLOOKUP(FIN_STUDY_GROUP_INFECTION[[#This Row],[STUDY_GROUP_FK]],'splitting ID'!C:C,'splitting ID'!A:A)</f>
        <v>MEQU_2014</v>
      </c>
      <c r="B1395" s="3" t="str">
        <f>_xlfn.XLOOKUP(FIN_STUDY_GROUP_INFECTION[[#This Row],[STUDY_GROUP_FK]],'splitting ID'!C:C,'splitting ID'!B:B)</f>
        <v>ONE</v>
      </c>
      <c r="C1395" t="s">
        <v>12403</v>
      </c>
      <c r="D1395" t="s">
        <v>12321</v>
      </c>
      <c r="E1395" t="s">
        <v>10513</v>
      </c>
      <c r="G1395" t="s">
        <v>10512</v>
      </c>
      <c r="H1395">
        <v>1</v>
      </c>
      <c r="I1395" t="s">
        <v>10882</v>
      </c>
      <c r="J1395" t="s">
        <v>12404</v>
      </c>
      <c r="L1395">
        <v>248</v>
      </c>
      <c r="N1395">
        <v>409</v>
      </c>
      <c r="O1395">
        <v>411</v>
      </c>
      <c r="P1395">
        <v>60.6</v>
      </c>
      <c r="Q1395">
        <v>55.7</v>
      </c>
      <c r="R1395">
        <v>65.400000000000006</v>
      </c>
      <c r="T1395">
        <v>409</v>
      </c>
      <c r="U1395" s="17">
        <v>60.64</v>
      </c>
      <c r="V1395" s="18">
        <v>60.64</v>
      </c>
    </row>
    <row r="1396" spans="1:22" x14ac:dyDescent="0.2">
      <c r="A1396" s="3" t="str">
        <f>_xlfn.XLOOKUP(FIN_STUDY_GROUP_INFECTION[[#This Row],[STUDY_GROUP_FK]],'splitting ID'!C:C,'splitting ID'!A:A)</f>
        <v>MERR_2015</v>
      </c>
      <c r="B1396" s="3" t="str">
        <f>_xlfn.XLOOKUP(FIN_STUDY_GROUP_INFECTION[[#This Row],[STUDY_GROUP_FK]],'splitting ID'!C:C,'splitting ID'!B:B)</f>
        <v>ONE</v>
      </c>
      <c r="C1396" t="s">
        <v>12010</v>
      </c>
      <c r="D1396" t="s">
        <v>10835</v>
      </c>
      <c r="E1396" t="s">
        <v>10872</v>
      </c>
      <c r="G1396" t="s">
        <v>10606</v>
      </c>
      <c r="H1396">
        <v>1</v>
      </c>
      <c r="I1396" t="s">
        <v>10607</v>
      </c>
      <c r="J1396" t="s">
        <v>11389</v>
      </c>
      <c r="M1396">
        <v>947</v>
      </c>
      <c r="N1396">
        <v>947</v>
      </c>
      <c r="O1396">
        <v>947</v>
      </c>
      <c r="P1396">
        <v>11.9</v>
      </c>
      <c r="Q1396">
        <v>8.4</v>
      </c>
      <c r="R1396">
        <v>15.5</v>
      </c>
      <c r="S1396" t="s">
        <v>11532</v>
      </c>
      <c r="T1396">
        <v>947</v>
      </c>
      <c r="U1396" s="17"/>
      <c r="V1396" s="18">
        <v>11.9</v>
      </c>
    </row>
    <row r="1397" spans="1:22" x14ac:dyDescent="0.2">
      <c r="A1397" s="3" t="str">
        <f>_xlfn.XLOOKUP(FIN_STUDY_GROUP_INFECTION[[#This Row],[STUDY_GROUP_FK]],'splitting ID'!C:C,'splitting ID'!A:A)</f>
        <v>MERR_2015</v>
      </c>
      <c r="B1397" s="3" t="str">
        <f>_xlfn.XLOOKUP(FIN_STUDY_GROUP_INFECTION[[#This Row],[STUDY_GROUP_FK]],'splitting ID'!C:C,'splitting ID'!B:B)</f>
        <v>ONE</v>
      </c>
      <c r="C1397" t="s">
        <v>12010</v>
      </c>
      <c r="D1397" t="s">
        <v>10839</v>
      </c>
      <c r="E1397" t="s">
        <v>10872</v>
      </c>
      <c r="G1397" t="s">
        <v>10606</v>
      </c>
      <c r="H1397">
        <v>1</v>
      </c>
      <c r="I1397" t="s">
        <v>10607</v>
      </c>
      <c r="J1397" t="s">
        <v>11389</v>
      </c>
      <c r="M1397">
        <v>947</v>
      </c>
      <c r="N1397">
        <v>947</v>
      </c>
      <c r="O1397">
        <v>947</v>
      </c>
      <c r="P1397">
        <v>10.5</v>
      </c>
      <c r="Q1397">
        <v>6.9</v>
      </c>
      <c r="R1397">
        <v>13.9</v>
      </c>
      <c r="S1397" t="s">
        <v>11532</v>
      </c>
      <c r="T1397">
        <v>947</v>
      </c>
      <c r="U1397" s="17"/>
      <c r="V1397" s="18">
        <v>10.5</v>
      </c>
    </row>
    <row r="1398" spans="1:22" x14ac:dyDescent="0.2">
      <c r="A1398" s="3" t="str">
        <f>_xlfn.XLOOKUP(FIN_STUDY_GROUP_INFECTION[[#This Row],[STUDY_GROUP_FK]],'splitting ID'!C:C,'splitting ID'!A:A)</f>
        <v>MESE_2013</v>
      </c>
      <c r="B1398" s="3" t="str">
        <f>_xlfn.XLOOKUP(FIN_STUDY_GROUP_INFECTION[[#This Row],[STUDY_GROUP_FK]],'splitting ID'!C:C,'splitting ID'!B:B)</f>
        <v>ONE</v>
      </c>
      <c r="C1398" t="s">
        <v>12748</v>
      </c>
      <c r="D1398" t="s">
        <v>10835</v>
      </c>
      <c r="E1398" t="s">
        <v>10859</v>
      </c>
      <c r="G1398" t="s">
        <v>6970</v>
      </c>
      <c r="H1398">
        <v>1</v>
      </c>
      <c r="I1398" t="s">
        <v>10607</v>
      </c>
      <c r="J1398" t="s">
        <v>12749</v>
      </c>
      <c r="M1398">
        <v>361</v>
      </c>
      <c r="N1398">
        <v>361</v>
      </c>
      <c r="O1398">
        <v>361</v>
      </c>
      <c r="P1398">
        <v>15</v>
      </c>
      <c r="S1398" t="s">
        <v>10614</v>
      </c>
      <c r="T1398">
        <v>361</v>
      </c>
      <c r="U1398" s="17"/>
      <c r="V1398" s="18">
        <v>15</v>
      </c>
    </row>
    <row r="1399" spans="1:22" x14ac:dyDescent="0.2">
      <c r="A1399" s="3" t="str">
        <f>_xlfn.XLOOKUP(FIN_STUDY_GROUP_INFECTION[[#This Row],[STUDY_GROUP_FK]],'splitting ID'!C:C,'splitting ID'!A:A)</f>
        <v>MGOD_2021</v>
      </c>
      <c r="B1399" s="3" t="str">
        <f>_xlfn.XLOOKUP(FIN_STUDY_GROUP_INFECTION[[#This Row],[STUDY_GROUP_FK]],'splitting ID'!C:C,'splitting ID'!B:B)</f>
        <v>BWA</v>
      </c>
      <c r="C1399" t="s">
        <v>10737</v>
      </c>
      <c r="D1399" t="s">
        <v>10835</v>
      </c>
      <c r="E1399" t="s">
        <v>6970</v>
      </c>
      <c r="G1399" t="s">
        <v>6970</v>
      </c>
      <c r="H1399">
        <v>1</v>
      </c>
      <c r="I1399" t="s">
        <v>6203</v>
      </c>
      <c r="J1399" t="s">
        <v>11442</v>
      </c>
      <c r="M1399">
        <v>150</v>
      </c>
      <c r="N1399">
        <v>150</v>
      </c>
      <c r="O1399">
        <v>150</v>
      </c>
      <c r="P1399">
        <v>20.7</v>
      </c>
      <c r="S1399" t="s">
        <v>10614</v>
      </c>
      <c r="T1399">
        <v>150</v>
      </c>
      <c r="U1399" s="17"/>
      <c r="V1399" s="18">
        <v>20.7</v>
      </c>
    </row>
    <row r="1400" spans="1:22" x14ac:dyDescent="0.2">
      <c r="A1400" s="3" t="str">
        <f>_xlfn.XLOOKUP(FIN_STUDY_GROUP_INFECTION[[#This Row],[STUDY_GROUP_FK]],'splitting ID'!C:C,'splitting ID'!A:A)</f>
        <v>MGOD_2021</v>
      </c>
      <c r="B1400" s="3" t="str">
        <f>_xlfn.XLOOKUP(FIN_STUDY_GROUP_INFECTION[[#This Row],[STUDY_GROUP_FK]],'splitting ID'!C:C,'splitting ID'!B:B)</f>
        <v>BWA</v>
      </c>
      <c r="C1400" t="s">
        <v>10737</v>
      </c>
      <c r="D1400" t="s">
        <v>10839</v>
      </c>
      <c r="E1400" t="s">
        <v>6970</v>
      </c>
      <c r="G1400" t="s">
        <v>6970</v>
      </c>
      <c r="H1400">
        <v>1</v>
      </c>
      <c r="I1400" t="s">
        <v>6203</v>
      </c>
      <c r="J1400" t="s">
        <v>11442</v>
      </c>
      <c r="M1400">
        <v>150</v>
      </c>
      <c r="N1400">
        <v>150</v>
      </c>
      <c r="O1400">
        <v>150</v>
      </c>
      <c r="P1400">
        <v>5.3</v>
      </c>
      <c r="S1400" t="s">
        <v>10614</v>
      </c>
      <c r="T1400">
        <v>150</v>
      </c>
      <c r="U1400" s="17"/>
      <c r="V1400" s="18">
        <v>5.3</v>
      </c>
    </row>
    <row r="1401" spans="1:22" x14ac:dyDescent="0.2">
      <c r="A1401" s="3" t="str">
        <f>_xlfn.XLOOKUP(FIN_STUDY_GROUP_INFECTION[[#This Row],[STUDY_GROUP_FK]],'splitting ID'!C:C,'splitting ID'!A:A)</f>
        <v>MGOD_2021</v>
      </c>
      <c r="B1401" s="3" t="str">
        <f>_xlfn.XLOOKUP(FIN_STUDY_GROUP_INFECTION[[#This Row],[STUDY_GROUP_FK]],'splitting ID'!C:C,'splitting ID'!B:B)</f>
        <v>BWA</v>
      </c>
      <c r="C1401" t="s">
        <v>10737</v>
      </c>
      <c r="D1401" t="s">
        <v>10858</v>
      </c>
      <c r="E1401" t="s">
        <v>6970</v>
      </c>
      <c r="G1401" t="s">
        <v>6970</v>
      </c>
      <c r="H1401">
        <v>1</v>
      </c>
      <c r="I1401" t="s">
        <v>6203</v>
      </c>
      <c r="J1401" t="s">
        <v>11442</v>
      </c>
      <c r="M1401">
        <v>150</v>
      </c>
      <c r="N1401">
        <v>150</v>
      </c>
      <c r="O1401">
        <v>150</v>
      </c>
      <c r="P1401">
        <v>0</v>
      </c>
      <c r="S1401" t="s">
        <v>10614</v>
      </c>
      <c r="T1401">
        <v>150</v>
      </c>
      <c r="U1401" s="17"/>
      <c r="V1401" s="18">
        <v>0</v>
      </c>
    </row>
    <row r="1402" spans="1:22" x14ac:dyDescent="0.2">
      <c r="A1402" s="3" t="str">
        <f>_xlfn.XLOOKUP(FIN_STUDY_GROUP_INFECTION[[#This Row],[STUDY_GROUP_FK]],'splitting ID'!C:C,'splitting ID'!A:A)</f>
        <v>MGOD_2021</v>
      </c>
      <c r="B1402" s="3" t="str">
        <f>_xlfn.XLOOKUP(FIN_STUDY_GROUP_INFECTION[[#This Row],[STUDY_GROUP_FK]],'splitting ID'!C:C,'splitting ID'!B:B)</f>
        <v>MWI</v>
      </c>
      <c r="C1402" t="s">
        <v>10739</v>
      </c>
      <c r="D1402" t="s">
        <v>10835</v>
      </c>
      <c r="E1402" t="s">
        <v>6970</v>
      </c>
      <c r="G1402" t="s">
        <v>6970</v>
      </c>
      <c r="H1402">
        <v>1</v>
      </c>
      <c r="I1402" t="s">
        <v>6203</v>
      </c>
      <c r="J1402" t="s">
        <v>11442</v>
      </c>
      <c r="M1402">
        <v>180</v>
      </c>
      <c r="N1402">
        <v>180</v>
      </c>
      <c r="O1402">
        <v>180</v>
      </c>
      <c r="P1402">
        <v>7.2</v>
      </c>
      <c r="S1402" t="s">
        <v>10614</v>
      </c>
      <c r="T1402">
        <v>180</v>
      </c>
      <c r="U1402" s="17"/>
      <c r="V1402" s="18">
        <v>7.2</v>
      </c>
    </row>
    <row r="1403" spans="1:22" x14ac:dyDescent="0.2">
      <c r="A1403" s="3" t="str">
        <f>_xlfn.XLOOKUP(FIN_STUDY_GROUP_INFECTION[[#This Row],[STUDY_GROUP_FK]],'splitting ID'!C:C,'splitting ID'!A:A)</f>
        <v>MGOD_2021</v>
      </c>
      <c r="B1403" s="3" t="str">
        <f>_xlfn.XLOOKUP(FIN_STUDY_GROUP_INFECTION[[#This Row],[STUDY_GROUP_FK]],'splitting ID'!C:C,'splitting ID'!B:B)</f>
        <v>MWI</v>
      </c>
      <c r="C1403" t="s">
        <v>10739</v>
      </c>
      <c r="D1403" t="s">
        <v>10839</v>
      </c>
      <c r="E1403" t="s">
        <v>6970</v>
      </c>
      <c r="G1403" t="s">
        <v>6970</v>
      </c>
      <c r="H1403">
        <v>1</v>
      </c>
      <c r="I1403" t="s">
        <v>6203</v>
      </c>
      <c r="J1403" t="s">
        <v>11442</v>
      </c>
      <c r="M1403">
        <v>180</v>
      </c>
      <c r="N1403">
        <v>180</v>
      </c>
      <c r="O1403">
        <v>180</v>
      </c>
      <c r="P1403">
        <v>4.4000000000000004</v>
      </c>
      <c r="S1403" t="s">
        <v>10614</v>
      </c>
      <c r="T1403">
        <v>180</v>
      </c>
      <c r="U1403" s="17"/>
      <c r="V1403" s="18">
        <v>4.4000000000000004</v>
      </c>
    </row>
    <row r="1404" spans="1:22" x14ac:dyDescent="0.2">
      <c r="A1404" s="3" t="str">
        <f>_xlfn.XLOOKUP(FIN_STUDY_GROUP_INFECTION[[#This Row],[STUDY_GROUP_FK]],'splitting ID'!C:C,'splitting ID'!A:A)</f>
        <v>MGOD_2021</v>
      </c>
      <c r="B1404" s="3" t="str">
        <f>_xlfn.XLOOKUP(FIN_STUDY_GROUP_INFECTION[[#This Row],[STUDY_GROUP_FK]],'splitting ID'!C:C,'splitting ID'!B:B)</f>
        <v>MWI</v>
      </c>
      <c r="C1404" t="s">
        <v>10739</v>
      </c>
      <c r="D1404" t="s">
        <v>10858</v>
      </c>
      <c r="E1404" t="s">
        <v>6970</v>
      </c>
      <c r="G1404" t="s">
        <v>6970</v>
      </c>
      <c r="H1404">
        <v>1</v>
      </c>
      <c r="I1404" t="s">
        <v>6203</v>
      </c>
      <c r="J1404" t="s">
        <v>11442</v>
      </c>
      <c r="M1404">
        <v>180</v>
      </c>
      <c r="N1404">
        <v>180</v>
      </c>
      <c r="O1404">
        <v>180</v>
      </c>
      <c r="P1404">
        <v>10.6</v>
      </c>
      <c r="S1404" t="s">
        <v>10614</v>
      </c>
      <c r="T1404">
        <v>180</v>
      </c>
      <c r="U1404" s="17"/>
      <c r="V1404" s="18">
        <v>10.6</v>
      </c>
    </row>
    <row r="1405" spans="1:22" x14ac:dyDescent="0.2">
      <c r="A1405" s="3" t="str">
        <f>_xlfn.XLOOKUP(FIN_STUDY_GROUP_INFECTION[[#This Row],[STUDY_GROUP_FK]],'splitting ID'!C:C,'splitting ID'!A:A)</f>
        <v>MGOD_2021</v>
      </c>
      <c r="B1405" s="3" t="str">
        <f>_xlfn.XLOOKUP(FIN_STUDY_GROUP_INFECTION[[#This Row],[STUDY_GROUP_FK]],'splitting ID'!C:C,'splitting ID'!B:B)</f>
        <v>ZAF</v>
      </c>
      <c r="C1405" t="s">
        <v>10740</v>
      </c>
      <c r="D1405" t="s">
        <v>10835</v>
      </c>
      <c r="E1405" t="s">
        <v>6970</v>
      </c>
      <c r="G1405" t="s">
        <v>6970</v>
      </c>
      <c r="H1405">
        <v>1</v>
      </c>
      <c r="I1405" t="s">
        <v>6203</v>
      </c>
      <c r="J1405" t="s">
        <v>11442</v>
      </c>
      <c r="M1405">
        <v>1019</v>
      </c>
      <c r="N1405">
        <v>1019</v>
      </c>
      <c r="O1405">
        <v>1019</v>
      </c>
      <c r="P1405">
        <v>20.399999999999999</v>
      </c>
      <c r="S1405" t="s">
        <v>10614</v>
      </c>
      <c r="T1405">
        <v>1019</v>
      </c>
      <c r="U1405" s="17"/>
      <c r="V1405" s="18">
        <v>20.399999999999999</v>
      </c>
    </row>
    <row r="1406" spans="1:22" x14ac:dyDescent="0.2">
      <c r="A1406" s="3" t="str">
        <f>_xlfn.XLOOKUP(FIN_STUDY_GROUP_INFECTION[[#This Row],[STUDY_GROUP_FK]],'splitting ID'!C:C,'splitting ID'!A:A)</f>
        <v>MGOD_2021</v>
      </c>
      <c r="B1406" s="3" t="str">
        <f>_xlfn.XLOOKUP(FIN_STUDY_GROUP_INFECTION[[#This Row],[STUDY_GROUP_FK]],'splitting ID'!C:C,'splitting ID'!B:B)</f>
        <v>ZAF</v>
      </c>
      <c r="C1406" t="s">
        <v>10740</v>
      </c>
      <c r="D1406" t="s">
        <v>10839</v>
      </c>
      <c r="E1406" t="s">
        <v>6970</v>
      </c>
      <c r="G1406" t="s">
        <v>6970</v>
      </c>
      <c r="H1406">
        <v>1</v>
      </c>
      <c r="I1406" t="s">
        <v>6203</v>
      </c>
      <c r="J1406" t="s">
        <v>11442</v>
      </c>
      <c r="M1406">
        <v>1019</v>
      </c>
      <c r="N1406">
        <v>1019</v>
      </c>
      <c r="O1406">
        <v>1019</v>
      </c>
      <c r="P1406">
        <v>5.8</v>
      </c>
      <c r="S1406" t="s">
        <v>10614</v>
      </c>
      <c r="T1406">
        <v>1019</v>
      </c>
      <c r="U1406" s="17"/>
      <c r="V1406" s="18">
        <v>5.8</v>
      </c>
    </row>
    <row r="1407" spans="1:22" x14ac:dyDescent="0.2">
      <c r="A1407" s="3" t="str">
        <f>_xlfn.XLOOKUP(FIN_STUDY_GROUP_INFECTION[[#This Row],[STUDY_GROUP_FK]],'splitting ID'!C:C,'splitting ID'!A:A)</f>
        <v>MGOD_2021</v>
      </c>
      <c r="B1407" s="3" t="str">
        <f>_xlfn.XLOOKUP(FIN_STUDY_GROUP_INFECTION[[#This Row],[STUDY_GROUP_FK]],'splitting ID'!C:C,'splitting ID'!B:B)</f>
        <v>ZAF</v>
      </c>
      <c r="C1407" t="s">
        <v>10740</v>
      </c>
      <c r="D1407" t="s">
        <v>10858</v>
      </c>
      <c r="E1407" t="s">
        <v>6970</v>
      </c>
      <c r="G1407" t="s">
        <v>6970</v>
      </c>
      <c r="H1407">
        <v>1</v>
      </c>
      <c r="I1407" t="s">
        <v>6203</v>
      </c>
      <c r="J1407" t="s">
        <v>11442</v>
      </c>
      <c r="M1407">
        <v>1019</v>
      </c>
      <c r="N1407">
        <v>1019</v>
      </c>
      <c r="O1407">
        <v>1019</v>
      </c>
      <c r="P1407">
        <v>5.6</v>
      </c>
      <c r="S1407" t="s">
        <v>10614</v>
      </c>
      <c r="T1407">
        <v>1019</v>
      </c>
      <c r="U1407" s="17"/>
      <c r="V1407" s="18">
        <v>5.6</v>
      </c>
    </row>
    <row r="1408" spans="1:22" x14ac:dyDescent="0.2">
      <c r="A1408" s="3" t="str">
        <f>_xlfn.XLOOKUP(FIN_STUDY_GROUP_INFECTION[[#This Row],[STUDY_GROUP_FK]],'splitting ID'!C:C,'splitting ID'!A:A)</f>
        <v>MGOD_2021</v>
      </c>
      <c r="B1408" s="3" t="str">
        <f>_xlfn.XLOOKUP(FIN_STUDY_GROUP_INFECTION[[#This Row],[STUDY_GROUP_FK]],'splitting ID'!C:C,'splitting ID'!B:B)</f>
        <v>ZWE</v>
      </c>
      <c r="C1408" t="s">
        <v>10741</v>
      </c>
      <c r="D1408" t="s">
        <v>10835</v>
      </c>
      <c r="E1408" t="s">
        <v>6970</v>
      </c>
      <c r="G1408" t="s">
        <v>6970</v>
      </c>
      <c r="H1408">
        <v>1</v>
      </c>
      <c r="I1408" t="s">
        <v>6203</v>
      </c>
      <c r="J1408" t="s">
        <v>11442</v>
      </c>
      <c r="M1408">
        <v>434</v>
      </c>
      <c r="N1408">
        <v>434</v>
      </c>
      <c r="O1408">
        <v>434</v>
      </c>
      <c r="P1408">
        <v>12</v>
      </c>
      <c r="S1408" t="s">
        <v>10614</v>
      </c>
      <c r="T1408">
        <v>434</v>
      </c>
      <c r="U1408" s="17"/>
      <c r="V1408" s="18">
        <v>12</v>
      </c>
    </row>
    <row r="1409" spans="1:22" x14ac:dyDescent="0.2">
      <c r="A1409" s="3" t="str">
        <f>_xlfn.XLOOKUP(FIN_STUDY_GROUP_INFECTION[[#This Row],[STUDY_GROUP_FK]],'splitting ID'!C:C,'splitting ID'!A:A)</f>
        <v>MGOD_2021</v>
      </c>
      <c r="B1409" s="3" t="str">
        <f>_xlfn.XLOOKUP(FIN_STUDY_GROUP_INFECTION[[#This Row],[STUDY_GROUP_FK]],'splitting ID'!C:C,'splitting ID'!B:B)</f>
        <v>ZWE</v>
      </c>
      <c r="C1409" t="s">
        <v>10741</v>
      </c>
      <c r="D1409" t="s">
        <v>10839</v>
      </c>
      <c r="E1409" t="s">
        <v>6970</v>
      </c>
      <c r="G1409" t="s">
        <v>6970</v>
      </c>
      <c r="H1409">
        <v>1</v>
      </c>
      <c r="I1409" t="s">
        <v>6203</v>
      </c>
      <c r="J1409" t="s">
        <v>11442</v>
      </c>
      <c r="M1409">
        <v>434</v>
      </c>
      <c r="N1409">
        <v>434</v>
      </c>
      <c r="O1409">
        <v>434</v>
      </c>
      <c r="P1409">
        <v>5.8</v>
      </c>
      <c r="S1409" t="s">
        <v>10614</v>
      </c>
      <c r="T1409">
        <v>434</v>
      </c>
      <c r="U1409" s="17"/>
      <c r="V1409" s="18">
        <v>5.8</v>
      </c>
    </row>
    <row r="1410" spans="1:22" x14ac:dyDescent="0.2">
      <c r="A1410" s="3" t="str">
        <f>_xlfn.XLOOKUP(FIN_STUDY_GROUP_INFECTION[[#This Row],[STUDY_GROUP_FK]],'splitting ID'!C:C,'splitting ID'!A:A)</f>
        <v>MGOD_2021</v>
      </c>
      <c r="B1410" s="3" t="str">
        <f>_xlfn.XLOOKUP(FIN_STUDY_GROUP_INFECTION[[#This Row],[STUDY_GROUP_FK]],'splitting ID'!C:C,'splitting ID'!B:B)</f>
        <v>ZWE</v>
      </c>
      <c r="C1410" t="s">
        <v>10741</v>
      </c>
      <c r="D1410" t="s">
        <v>10858</v>
      </c>
      <c r="E1410" t="s">
        <v>6970</v>
      </c>
      <c r="G1410" t="s">
        <v>6970</v>
      </c>
      <c r="H1410">
        <v>1</v>
      </c>
      <c r="I1410" t="s">
        <v>6203</v>
      </c>
      <c r="J1410" t="s">
        <v>11442</v>
      </c>
      <c r="M1410">
        <v>434</v>
      </c>
      <c r="N1410">
        <v>434</v>
      </c>
      <c r="O1410">
        <v>434</v>
      </c>
      <c r="P1410">
        <v>12</v>
      </c>
      <c r="S1410" t="s">
        <v>10614</v>
      </c>
      <c r="T1410">
        <v>434</v>
      </c>
      <c r="U1410" s="17"/>
      <c r="V1410" s="18">
        <v>12</v>
      </c>
    </row>
    <row r="1411" spans="1:22" x14ac:dyDescent="0.2">
      <c r="A1411" s="3" t="str">
        <f>_xlfn.XLOOKUP(FIN_STUDY_GROUP_INFECTION[[#This Row],[STUDY_GROUP_FK]],'splitting ID'!C:C,'splitting ID'!A:A)</f>
        <v>MIRA_2017</v>
      </c>
      <c r="B1411" s="3" t="str">
        <f>_xlfn.XLOOKUP(FIN_STUDY_GROUP_INFECTION[[#This Row],[STUDY_GROUP_FK]],'splitting ID'!C:C,'splitting ID'!B:B)</f>
        <v>ONE</v>
      </c>
      <c r="C1411" t="s">
        <v>12011</v>
      </c>
      <c r="D1411" t="s">
        <v>10839</v>
      </c>
      <c r="E1411" t="s">
        <v>10950</v>
      </c>
      <c r="G1411" t="s">
        <v>10512</v>
      </c>
      <c r="H1411">
        <v>1</v>
      </c>
      <c r="I1411" t="s">
        <v>10607</v>
      </c>
      <c r="J1411" t="s">
        <v>11389</v>
      </c>
      <c r="L1411">
        <v>7</v>
      </c>
      <c r="M1411">
        <v>802</v>
      </c>
      <c r="N1411">
        <v>802</v>
      </c>
      <c r="O1411">
        <v>802</v>
      </c>
      <c r="P1411">
        <v>0.9</v>
      </c>
      <c r="T1411">
        <v>802</v>
      </c>
      <c r="U1411" s="17">
        <v>0.87</v>
      </c>
      <c r="V1411" s="18">
        <v>0.87</v>
      </c>
    </row>
    <row r="1412" spans="1:22" x14ac:dyDescent="0.2">
      <c r="A1412" s="3" t="str">
        <f>_xlfn.XLOOKUP(FIN_STUDY_GROUP_INFECTION[[#This Row],[STUDY_GROUP_FK]],'splitting ID'!C:C,'splitting ID'!A:A)</f>
        <v>MIRA_2017</v>
      </c>
      <c r="B1412" s="3" t="str">
        <f>_xlfn.XLOOKUP(FIN_STUDY_GROUP_INFECTION[[#This Row],[STUDY_GROUP_FK]],'splitting ID'!C:C,'splitting ID'!B:B)</f>
        <v>ONE</v>
      </c>
      <c r="C1412" t="s">
        <v>12011</v>
      </c>
      <c r="D1412" t="s">
        <v>10835</v>
      </c>
      <c r="E1412" t="s">
        <v>10950</v>
      </c>
      <c r="G1412" t="s">
        <v>10512</v>
      </c>
      <c r="H1412">
        <v>1</v>
      </c>
      <c r="I1412" t="s">
        <v>10607</v>
      </c>
      <c r="J1412" t="s">
        <v>11389</v>
      </c>
      <c r="L1412">
        <v>17</v>
      </c>
      <c r="M1412">
        <v>802</v>
      </c>
      <c r="N1412">
        <v>802</v>
      </c>
      <c r="O1412">
        <v>802</v>
      </c>
      <c r="P1412">
        <v>2.1</v>
      </c>
      <c r="T1412">
        <v>802</v>
      </c>
      <c r="U1412" s="17">
        <v>2.12</v>
      </c>
      <c r="V1412" s="18">
        <v>2.12</v>
      </c>
    </row>
    <row r="1413" spans="1:22" x14ac:dyDescent="0.2">
      <c r="A1413" s="3" t="str">
        <f>_xlfn.XLOOKUP(FIN_STUDY_GROUP_INFECTION[[#This Row],[STUDY_GROUP_FK]],'splitting ID'!C:C,'splitting ID'!A:A)</f>
        <v>MIRA_2024</v>
      </c>
      <c r="B1413" s="3" t="str">
        <f>_xlfn.XLOOKUP(FIN_STUDY_GROUP_INFECTION[[#This Row],[STUDY_GROUP_FK]],'splitting ID'!C:C,'splitting ID'!B:B)</f>
        <v>ONE</v>
      </c>
      <c r="C1413" t="s">
        <v>11173</v>
      </c>
      <c r="D1413" t="s">
        <v>10839</v>
      </c>
      <c r="E1413" t="s">
        <v>10859</v>
      </c>
      <c r="G1413" t="s">
        <v>10512</v>
      </c>
      <c r="H1413">
        <v>1</v>
      </c>
      <c r="I1413" t="s">
        <v>10607</v>
      </c>
      <c r="J1413" t="s">
        <v>11175</v>
      </c>
      <c r="L1413">
        <v>16</v>
      </c>
      <c r="N1413">
        <v>2728</v>
      </c>
      <c r="O1413">
        <v>2728</v>
      </c>
      <c r="P1413">
        <v>0.6</v>
      </c>
      <c r="Q1413">
        <v>0.3</v>
      </c>
      <c r="R1413">
        <v>1</v>
      </c>
      <c r="T1413">
        <v>2728</v>
      </c>
      <c r="U1413" s="17">
        <v>0.58651026399999995</v>
      </c>
      <c r="V1413" s="18">
        <v>0.59</v>
      </c>
    </row>
    <row r="1414" spans="1:22" x14ac:dyDescent="0.2">
      <c r="A1414" s="3" t="str">
        <f>_xlfn.XLOOKUP(FIN_STUDY_GROUP_INFECTION[[#This Row],[STUDY_GROUP_FK]],'splitting ID'!C:C,'splitting ID'!A:A)</f>
        <v>MIRA_2024</v>
      </c>
      <c r="B1414" s="3" t="str">
        <f>_xlfn.XLOOKUP(FIN_STUDY_GROUP_INFECTION[[#This Row],[STUDY_GROUP_FK]],'splitting ID'!C:C,'splitting ID'!B:B)</f>
        <v>ONE</v>
      </c>
      <c r="C1414" t="s">
        <v>11173</v>
      </c>
      <c r="D1414" t="s">
        <v>10858</v>
      </c>
      <c r="E1414" t="s">
        <v>10859</v>
      </c>
      <c r="G1414" t="s">
        <v>10512</v>
      </c>
      <c r="H1414">
        <v>1</v>
      </c>
      <c r="I1414" t="s">
        <v>10607</v>
      </c>
      <c r="J1414" t="s">
        <v>11174</v>
      </c>
      <c r="L1414">
        <v>184</v>
      </c>
      <c r="N1414">
        <v>2728</v>
      </c>
      <c r="O1414">
        <v>2728</v>
      </c>
      <c r="P1414">
        <v>6.7</v>
      </c>
      <c r="Q1414">
        <v>5.8</v>
      </c>
      <c r="R1414">
        <v>7.8</v>
      </c>
      <c r="T1414">
        <v>2728</v>
      </c>
      <c r="U1414" s="17">
        <v>6.7448680349999997</v>
      </c>
      <c r="V1414" s="18">
        <v>6.74</v>
      </c>
    </row>
    <row r="1415" spans="1:22" x14ac:dyDescent="0.2">
      <c r="A1415" s="3" t="str">
        <f>_xlfn.XLOOKUP(FIN_STUDY_GROUP_INFECTION[[#This Row],[STUDY_GROUP_FK]],'splitting ID'!C:C,'splitting ID'!A:A)</f>
        <v>MIRA_2024</v>
      </c>
      <c r="B1415" s="3" t="str">
        <f>_xlfn.XLOOKUP(FIN_STUDY_GROUP_INFECTION[[#This Row],[STUDY_GROUP_FK]],'splitting ID'!C:C,'splitting ID'!B:B)</f>
        <v>ONE</v>
      </c>
      <c r="C1415" t="s">
        <v>11173</v>
      </c>
      <c r="D1415" t="s">
        <v>10835</v>
      </c>
      <c r="E1415" t="s">
        <v>10859</v>
      </c>
      <c r="G1415" t="s">
        <v>10512</v>
      </c>
      <c r="H1415">
        <v>1</v>
      </c>
      <c r="I1415" t="s">
        <v>10607</v>
      </c>
      <c r="J1415" t="s">
        <v>11175</v>
      </c>
      <c r="L1415">
        <v>270</v>
      </c>
      <c r="N1415">
        <v>2728</v>
      </c>
      <c r="O1415">
        <v>2728</v>
      </c>
      <c r="P1415">
        <v>9.9</v>
      </c>
      <c r="Q1415">
        <v>8.8000000000000007</v>
      </c>
      <c r="R1415">
        <v>11.1</v>
      </c>
      <c r="T1415">
        <v>2728</v>
      </c>
      <c r="U1415" s="17">
        <v>9.8973607040000005</v>
      </c>
      <c r="V1415" s="18">
        <v>9.9</v>
      </c>
    </row>
    <row r="1416" spans="1:22" x14ac:dyDescent="0.2">
      <c r="A1416" s="3" t="str">
        <f>_xlfn.XLOOKUP(FIN_STUDY_GROUP_INFECTION[[#This Row],[STUDY_GROUP_FK]],'splitting ID'!C:C,'splitting ID'!A:A)</f>
        <v>MIRZ_2020</v>
      </c>
      <c r="B1416" s="3" t="str">
        <f>_xlfn.XLOOKUP(FIN_STUDY_GROUP_INFECTION[[#This Row],[STUDY_GROUP_FK]],'splitting ID'!C:C,'splitting ID'!B:B)</f>
        <v>ONE</v>
      </c>
      <c r="C1416" t="s">
        <v>12012</v>
      </c>
      <c r="D1416" t="s">
        <v>10835</v>
      </c>
      <c r="E1416" t="s">
        <v>10859</v>
      </c>
      <c r="G1416" t="s">
        <v>10606</v>
      </c>
      <c r="H1416">
        <v>1</v>
      </c>
      <c r="I1416" t="s">
        <v>10607</v>
      </c>
      <c r="J1416" t="s">
        <v>6203</v>
      </c>
      <c r="M1416">
        <v>1332</v>
      </c>
      <c r="N1416">
        <v>1337</v>
      </c>
      <c r="O1416">
        <v>1337</v>
      </c>
      <c r="P1416">
        <v>6</v>
      </c>
      <c r="Q1416">
        <v>4.8</v>
      </c>
      <c r="R1416">
        <v>7.4</v>
      </c>
      <c r="S1416" t="s">
        <v>10614</v>
      </c>
      <c r="T1416">
        <v>1332</v>
      </c>
      <c r="U1416" s="17"/>
      <c r="V1416" s="18">
        <v>6</v>
      </c>
    </row>
    <row r="1417" spans="1:22" x14ac:dyDescent="0.2">
      <c r="A1417" s="3" t="str">
        <f>_xlfn.XLOOKUP(FIN_STUDY_GROUP_INFECTION[[#This Row],[STUDY_GROUP_FK]],'splitting ID'!C:C,'splitting ID'!A:A)</f>
        <v>MIRZ_2020</v>
      </c>
      <c r="B1417" s="3" t="str">
        <f>_xlfn.XLOOKUP(FIN_STUDY_GROUP_INFECTION[[#This Row],[STUDY_GROUP_FK]],'splitting ID'!C:C,'splitting ID'!B:B)</f>
        <v>ONE</v>
      </c>
      <c r="C1417" t="s">
        <v>12012</v>
      </c>
      <c r="D1417" t="s">
        <v>10839</v>
      </c>
      <c r="E1417" t="s">
        <v>10859</v>
      </c>
      <c r="G1417" t="s">
        <v>10606</v>
      </c>
      <c r="H1417">
        <v>1</v>
      </c>
      <c r="I1417" t="s">
        <v>10607</v>
      </c>
      <c r="J1417" t="s">
        <v>6203</v>
      </c>
      <c r="M1417">
        <v>1332</v>
      </c>
      <c r="N1417">
        <v>1337</v>
      </c>
      <c r="O1417">
        <v>1337</v>
      </c>
      <c r="P1417">
        <v>1.3</v>
      </c>
      <c r="Q1417">
        <v>0.8</v>
      </c>
      <c r="R1417">
        <v>2.1</v>
      </c>
      <c r="S1417" t="s">
        <v>10614</v>
      </c>
      <c r="T1417">
        <v>1332</v>
      </c>
      <c r="U1417" s="17"/>
      <c r="V1417" s="18">
        <v>1.3</v>
      </c>
    </row>
    <row r="1418" spans="1:22" x14ac:dyDescent="0.2">
      <c r="A1418" s="3" t="str">
        <f>_xlfn.XLOOKUP(FIN_STUDY_GROUP_INFECTION[[#This Row],[STUDY_GROUP_FK]],'splitting ID'!C:C,'splitting ID'!A:A)</f>
        <v>MIRZ_2020</v>
      </c>
      <c r="B1418" s="3" t="str">
        <f>_xlfn.XLOOKUP(FIN_STUDY_GROUP_INFECTION[[#This Row],[STUDY_GROUP_FK]],'splitting ID'!C:C,'splitting ID'!B:B)</f>
        <v>ONE</v>
      </c>
      <c r="C1418" t="s">
        <v>12012</v>
      </c>
      <c r="D1418" t="s">
        <v>10858</v>
      </c>
      <c r="E1418" t="s">
        <v>10859</v>
      </c>
      <c r="G1418" t="s">
        <v>10606</v>
      </c>
      <c r="H1418">
        <v>1</v>
      </c>
      <c r="I1418" t="s">
        <v>10607</v>
      </c>
      <c r="J1418" t="s">
        <v>6203</v>
      </c>
      <c r="M1418">
        <v>1332</v>
      </c>
      <c r="N1418">
        <v>1337</v>
      </c>
      <c r="O1418">
        <v>1337</v>
      </c>
      <c r="P1418">
        <v>11.9</v>
      </c>
      <c r="Q1418">
        <v>8.5</v>
      </c>
      <c r="R1418">
        <v>16.5</v>
      </c>
      <c r="S1418" t="s">
        <v>10614</v>
      </c>
      <c r="T1418">
        <v>1332</v>
      </c>
      <c r="U1418" s="17"/>
      <c r="V1418" s="18">
        <v>11.9</v>
      </c>
    </row>
    <row r="1419" spans="1:22" x14ac:dyDescent="0.2">
      <c r="A1419" s="3" t="str">
        <f>_xlfn.XLOOKUP(FIN_STUDY_GROUP_INFECTION[[#This Row],[STUDY_GROUP_FK]],'splitting ID'!C:C,'splitting ID'!A:A)</f>
        <v>MISH_2025</v>
      </c>
      <c r="B1419" s="3" t="str">
        <f>_xlfn.XLOOKUP(FIN_STUDY_GROUP_INFECTION[[#This Row],[STUDY_GROUP_FK]],'splitting ID'!C:C,'splitting ID'!B:B)</f>
        <v>ONE</v>
      </c>
      <c r="C1419" t="s">
        <v>12750</v>
      </c>
      <c r="D1419" t="s">
        <v>10858</v>
      </c>
      <c r="E1419" t="s">
        <v>10859</v>
      </c>
      <c r="G1419" t="s">
        <v>10512</v>
      </c>
      <c r="H1419">
        <v>2</v>
      </c>
      <c r="I1419" t="s">
        <v>10619</v>
      </c>
      <c r="J1419" t="s">
        <v>12751</v>
      </c>
      <c r="K1419" t="s">
        <v>12752</v>
      </c>
      <c r="L1419">
        <v>5</v>
      </c>
      <c r="M1419">
        <v>114</v>
      </c>
      <c r="N1419">
        <v>114</v>
      </c>
      <c r="O1419">
        <v>114</v>
      </c>
      <c r="P1419">
        <v>4.4000000000000004</v>
      </c>
      <c r="S1419" t="s">
        <v>12753</v>
      </c>
      <c r="T1419">
        <v>114</v>
      </c>
      <c r="U1419" s="17">
        <v>4.3899999999999997</v>
      </c>
      <c r="V1419" s="18">
        <v>4.3899999999999997</v>
      </c>
    </row>
    <row r="1420" spans="1:22" x14ac:dyDescent="0.2">
      <c r="A1420" s="3" t="str">
        <f>_xlfn.XLOOKUP(FIN_STUDY_GROUP_INFECTION[[#This Row],[STUDY_GROUP_FK]],'splitting ID'!C:C,'splitting ID'!A:A)</f>
        <v>MISR_2018</v>
      </c>
      <c r="B1420" s="3" t="str">
        <f>_xlfn.XLOOKUP(FIN_STUDY_GROUP_INFECTION[[#This Row],[STUDY_GROUP_FK]],'splitting ID'!C:C,'splitting ID'!B:B)</f>
        <v>URB</v>
      </c>
      <c r="C1420" t="s">
        <v>12495</v>
      </c>
      <c r="D1420" t="s">
        <v>10858</v>
      </c>
      <c r="E1420" t="s">
        <v>10836</v>
      </c>
      <c r="G1420" t="s">
        <v>10512</v>
      </c>
      <c r="H1420">
        <v>1</v>
      </c>
      <c r="I1420" t="s">
        <v>10860</v>
      </c>
      <c r="J1420" t="s">
        <v>12496</v>
      </c>
      <c r="L1420">
        <v>24</v>
      </c>
      <c r="M1420">
        <v>2369</v>
      </c>
      <c r="N1420">
        <v>2369</v>
      </c>
      <c r="O1420">
        <v>2369</v>
      </c>
      <c r="P1420">
        <v>1</v>
      </c>
      <c r="T1420">
        <v>2369</v>
      </c>
      <c r="U1420" s="17">
        <v>1.01</v>
      </c>
      <c r="V1420" s="18">
        <v>1.01</v>
      </c>
    </row>
    <row r="1421" spans="1:22" x14ac:dyDescent="0.2">
      <c r="A1421" s="3" t="str">
        <f>_xlfn.XLOOKUP(FIN_STUDY_GROUP_INFECTION[[#This Row],[STUDY_GROUP_FK]],'splitting ID'!C:C,'splitting ID'!A:A)</f>
        <v>MISR_2018</v>
      </c>
      <c r="B1421" s="3" t="str">
        <f>_xlfn.XLOOKUP(FIN_STUDY_GROUP_INFECTION[[#This Row],[STUDY_GROUP_FK]],'splitting ID'!C:C,'splitting ID'!B:B)</f>
        <v>RUR</v>
      </c>
      <c r="C1421" t="s">
        <v>12497</v>
      </c>
      <c r="D1421" t="s">
        <v>10858</v>
      </c>
      <c r="E1421" t="s">
        <v>10836</v>
      </c>
      <c r="G1421" t="s">
        <v>10512</v>
      </c>
      <c r="H1421">
        <v>1</v>
      </c>
      <c r="I1421" t="s">
        <v>10860</v>
      </c>
      <c r="J1421" t="s">
        <v>12496</v>
      </c>
      <c r="L1421">
        <v>1130</v>
      </c>
      <c r="M1421">
        <v>38478</v>
      </c>
      <c r="N1421">
        <v>38478</v>
      </c>
      <c r="O1421">
        <v>38478</v>
      </c>
      <c r="P1421">
        <v>2.9</v>
      </c>
      <c r="T1421">
        <v>38478</v>
      </c>
      <c r="U1421" s="17">
        <v>2.94</v>
      </c>
      <c r="V1421" s="18">
        <v>2.94</v>
      </c>
    </row>
    <row r="1422" spans="1:22" x14ac:dyDescent="0.2">
      <c r="A1422" s="3" t="str">
        <f>_xlfn.XLOOKUP(FIN_STUDY_GROUP_INFECTION[[#This Row],[STUDY_GROUP_FK]],'splitting ID'!C:C,'splitting ID'!A:A)</f>
        <v>MKHI_2024</v>
      </c>
      <c r="B1422" s="3" t="str">
        <f>_xlfn.XLOOKUP(FIN_STUDY_GROUP_INFECTION[[#This Row],[STUDY_GROUP_FK]],'splitting ID'!C:C,'splitting ID'!B:B)</f>
        <v>KZA</v>
      </c>
      <c r="C1422" t="s">
        <v>12498</v>
      </c>
      <c r="D1422" t="s">
        <v>10858</v>
      </c>
      <c r="E1422" t="s">
        <v>10859</v>
      </c>
      <c r="G1422" t="s">
        <v>10512</v>
      </c>
      <c r="H1422">
        <v>2</v>
      </c>
      <c r="I1422" t="s">
        <v>10893</v>
      </c>
      <c r="J1422" t="s">
        <v>12501</v>
      </c>
      <c r="K1422" t="s">
        <v>10860</v>
      </c>
      <c r="L1422">
        <v>11</v>
      </c>
      <c r="M1422">
        <v>155</v>
      </c>
      <c r="N1422">
        <v>155</v>
      </c>
      <c r="O1422">
        <v>177</v>
      </c>
      <c r="P1422">
        <v>7.1</v>
      </c>
      <c r="S1422" t="s">
        <v>12502</v>
      </c>
      <c r="T1422">
        <v>155</v>
      </c>
      <c r="U1422" s="17">
        <v>7.1</v>
      </c>
      <c r="V1422" s="18">
        <v>7.1</v>
      </c>
    </row>
    <row r="1423" spans="1:22" x14ac:dyDescent="0.2">
      <c r="A1423" s="3" t="str">
        <f>_xlfn.XLOOKUP(FIN_STUDY_GROUP_INFECTION[[#This Row],[STUDY_GROUP_FK]],'splitting ID'!C:C,'splitting ID'!A:A)</f>
        <v>MKHI_2024</v>
      </c>
      <c r="B1423" s="3" t="str">
        <f>_xlfn.XLOOKUP(FIN_STUDY_GROUP_INFECTION[[#This Row],[STUDY_GROUP_FK]],'splitting ID'!C:C,'splitting ID'!B:B)</f>
        <v>KZA</v>
      </c>
      <c r="C1423" t="s">
        <v>12498</v>
      </c>
      <c r="D1423" t="s">
        <v>10839</v>
      </c>
      <c r="E1423" t="s">
        <v>10872</v>
      </c>
      <c r="G1423" t="s">
        <v>10512</v>
      </c>
      <c r="H1423">
        <v>1</v>
      </c>
      <c r="I1423" t="s">
        <v>10607</v>
      </c>
      <c r="J1423" t="s">
        <v>12499</v>
      </c>
      <c r="L1423">
        <v>14</v>
      </c>
      <c r="M1423">
        <v>177</v>
      </c>
      <c r="N1423">
        <v>177</v>
      </c>
      <c r="O1423">
        <v>177</v>
      </c>
      <c r="P1423">
        <v>7.9</v>
      </c>
      <c r="T1423">
        <v>177</v>
      </c>
      <c r="U1423" s="17">
        <v>7.91</v>
      </c>
      <c r="V1423" s="18">
        <v>7.91</v>
      </c>
    </row>
    <row r="1424" spans="1:22" x14ac:dyDescent="0.2">
      <c r="A1424" s="3" t="str">
        <f>_xlfn.XLOOKUP(FIN_STUDY_GROUP_INFECTION[[#This Row],[STUDY_GROUP_FK]],'splitting ID'!C:C,'splitting ID'!A:A)</f>
        <v>MKHI_2024</v>
      </c>
      <c r="B1424" s="3" t="str">
        <f>_xlfn.XLOOKUP(FIN_STUDY_GROUP_INFECTION[[#This Row],[STUDY_GROUP_FK]],'splitting ID'!C:C,'splitting ID'!B:B)</f>
        <v>WCA</v>
      </c>
      <c r="C1424" t="s">
        <v>12503</v>
      </c>
      <c r="D1424" t="s">
        <v>10858</v>
      </c>
      <c r="E1424" t="s">
        <v>10859</v>
      </c>
      <c r="G1424" t="s">
        <v>10512</v>
      </c>
      <c r="H1424">
        <v>1</v>
      </c>
      <c r="I1424" t="s">
        <v>10607</v>
      </c>
      <c r="J1424" t="s">
        <v>12504</v>
      </c>
      <c r="L1424">
        <v>10</v>
      </c>
      <c r="M1424">
        <v>105</v>
      </c>
      <c r="N1424">
        <v>105</v>
      </c>
      <c r="O1424">
        <v>105</v>
      </c>
      <c r="P1424">
        <v>9.5</v>
      </c>
      <c r="T1424">
        <v>105</v>
      </c>
      <c r="U1424" s="17">
        <v>9.52</v>
      </c>
      <c r="V1424" s="18">
        <v>9.52</v>
      </c>
    </row>
    <row r="1425" spans="1:22" x14ac:dyDescent="0.2">
      <c r="A1425" s="3" t="str">
        <f>_xlfn.XLOOKUP(FIN_STUDY_GROUP_INFECTION[[#This Row],[STUDY_GROUP_FK]],'splitting ID'!C:C,'splitting ID'!A:A)</f>
        <v>MKHI_2024</v>
      </c>
      <c r="B1425" s="3" t="str">
        <f>_xlfn.XLOOKUP(FIN_STUDY_GROUP_INFECTION[[#This Row],[STUDY_GROUP_FK]],'splitting ID'!C:C,'splitting ID'!B:B)</f>
        <v>WCA</v>
      </c>
      <c r="C1425" t="s">
        <v>12503</v>
      </c>
      <c r="D1425" t="s">
        <v>10839</v>
      </c>
      <c r="E1425" t="s">
        <v>10859</v>
      </c>
      <c r="G1425" t="s">
        <v>10512</v>
      </c>
      <c r="H1425">
        <v>1</v>
      </c>
      <c r="I1425" t="s">
        <v>10607</v>
      </c>
      <c r="J1425" t="s">
        <v>12504</v>
      </c>
      <c r="L1425">
        <v>16</v>
      </c>
      <c r="M1425">
        <v>105</v>
      </c>
      <c r="N1425">
        <v>105</v>
      </c>
      <c r="O1425">
        <v>105</v>
      </c>
      <c r="P1425">
        <v>15.2</v>
      </c>
      <c r="T1425">
        <v>105</v>
      </c>
      <c r="U1425" s="17">
        <v>15.24</v>
      </c>
      <c r="V1425" s="18">
        <v>15.24</v>
      </c>
    </row>
    <row r="1426" spans="1:22" x14ac:dyDescent="0.2">
      <c r="A1426" s="3" t="str">
        <f>_xlfn.XLOOKUP(FIN_STUDY_GROUP_INFECTION[[#This Row],[STUDY_GROUP_FK]],'splitting ID'!C:C,'splitting ID'!A:A)</f>
        <v>MKHI_2024</v>
      </c>
      <c r="B1426" s="3" t="str">
        <f>_xlfn.XLOOKUP(FIN_STUDY_GROUP_INFECTION[[#This Row],[STUDY_GROUP_FK]],'splitting ID'!C:C,'splitting ID'!B:B)</f>
        <v>KZA</v>
      </c>
      <c r="C1426" t="s">
        <v>12498</v>
      </c>
      <c r="D1426" t="s">
        <v>10835</v>
      </c>
      <c r="E1426" t="s">
        <v>10872</v>
      </c>
      <c r="G1426" t="s">
        <v>10512</v>
      </c>
      <c r="H1426">
        <v>1</v>
      </c>
      <c r="I1426" t="s">
        <v>10607</v>
      </c>
      <c r="J1426" t="s">
        <v>12499</v>
      </c>
      <c r="L1426">
        <v>60</v>
      </c>
      <c r="M1426">
        <v>177</v>
      </c>
      <c r="N1426">
        <v>177</v>
      </c>
      <c r="O1426">
        <v>177</v>
      </c>
      <c r="P1426">
        <v>33.4</v>
      </c>
      <c r="S1426" t="s">
        <v>12500</v>
      </c>
      <c r="T1426">
        <v>177</v>
      </c>
      <c r="U1426" s="17">
        <v>33.9</v>
      </c>
      <c r="V1426" s="18">
        <v>33.9</v>
      </c>
    </row>
    <row r="1427" spans="1:22" x14ac:dyDescent="0.2">
      <c r="A1427" s="3" t="str">
        <f>_xlfn.XLOOKUP(FIN_STUDY_GROUP_INFECTION[[#This Row],[STUDY_GROUP_FK]],'splitting ID'!C:C,'splitting ID'!A:A)</f>
        <v>MKHI_2024</v>
      </c>
      <c r="B1427" s="3" t="str">
        <f>_xlfn.XLOOKUP(FIN_STUDY_GROUP_INFECTION[[#This Row],[STUDY_GROUP_FK]],'splitting ID'!C:C,'splitting ID'!B:B)</f>
        <v>WCA</v>
      </c>
      <c r="C1427" t="s">
        <v>12503</v>
      </c>
      <c r="D1427" t="s">
        <v>10835</v>
      </c>
      <c r="E1427" t="s">
        <v>10859</v>
      </c>
      <c r="G1427" t="s">
        <v>10512</v>
      </c>
      <c r="H1427">
        <v>1</v>
      </c>
      <c r="I1427" t="s">
        <v>10607</v>
      </c>
      <c r="J1427" t="s">
        <v>12504</v>
      </c>
      <c r="L1427">
        <v>57</v>
      </c>
      <c r="M1427">
        <v>102</v>
      </c>
      <c r="N1427">
        <v>102</v>
      </c>
      <c r="O1427">
        <v>105</v>
      </c>
      <c r="P1427">
        <v>55.9</v>
      </c>
      <c r="T1427">
        <v>102</v>
      </c>
      <c r="U1427" s="17">
        <v>55.88</v>
      </c>
      <c r="V1427" s="18">
        <v>55.88</v>
      </c>
    </row>
    <row r="1428" spans="1:22" ht="96" x14ac:dyDescent="0.2">
      <c r="A1428" s="3" t="str">
        <f>_xlfn.XLOOKUP(FIN_STUDY_GROUP_INFECTION[[#This Row],[STUDY_GROUP_FK]],'splitting ID'!C:C,'splitting ID'!A:A)</f>
        <v>MOFO_2024</v>
      </c>
      <c r="B1428" s="3" t="str">
        <f>_xlfn.XLOOKUP(FIN_STUDY_GROUP_INFECTION[[#This Row],[STUDY_GROUP_FK]],'splitting ID'!C:C,'splitting ID'!B:B)</f>
        <v>ONE</v>
      </c>
      <c r="C1428" t="s">
        <v>11176</v>
      </c>
      <c r="D1428" t="s">
        <v>10839</v>
      </c>
      <c r="E1428" t="s">
        <v>10872</v>
      </c>
      <c r="G1428" t="s">
        <v>10606</v>
      </c>
      <c r="H1428">
        <v>1</v>
      </c>
      <c r="I1428" t="s">
        <v>10607</v>
      </c>
      <c r="J1428" s="13" t="s">
        <v>11177</v>
      </c>
      <c r="L1428">
        <v>6</v>
      </c>
      <c r="N1428">
        <v>200</v>
      </c>
      <c r="O1428">
        <v>200</v>
      </c>
      <c r="P1428">
        <v>3</v>
      </c>
      <c r="T1428">
        <v>200</v>
      </c>
      <c r="U1428" s="17">
        <v>3</v>
      </c>
      <c r="V1428" s="18">
        <v>3</v>
      </c>
    </row>
    <row r="1429" spans="1:22" ht="96" x14ac:dyDescent="0.2">
      <c r="A1429" s="3" t="str">
        <f>_xlfn.XLOOKUP(FIN_STUDY_GROUP_INFECTION[[#This Row],[STUDY_GROUP_FK]],'splitting ID'!C:C,'splitting ID'!A:A)</f>
        <v>MOFO_2024</v>
      </c>
      <c r="B1429" s="3" t="str">
        <f>_xlfn.XLOOKUP(FIN_STUDY_GROUP_INFECTION[[#This Row],[STUDY_GROUP_FK]],'splitting ID'!C:C,'splitting ID'!B:B)</f>
        <v>ONE</v>
      </c>
      <c r="C1429" t="s">
        <v>11176</v>
      </c>
      <c r="D1429" t="s">
        <v>10835</v>
      </c>
      <c r="E1429" t="s">
        <v>10872</v>
      </c>
      <c r="G1429" t="s">
        <v>10606</v>
      </c>
      <c r="H1429">
        <v>1</v>
      </c>
      <c r="I1429" t="s">
        <v>10607</v>
      </c>
      <c r="J1429" s="13" t="s">
        <v>11177</v>
      </c>
      <c r="L1429">
        <v>12</v>
      </c>
      <c r="N1429">
        <v>200</v>
      </c>
      <c r="O1429">
        <v>200</v>
      </c>
      <c r="P1429">
        <v>6</v>
      </c>
      <c r="T1429">
        <v>200</v>
      </c>
      <c r="U1429" s="17">
        <v>6</v>
      </c>
      <c r="V1429" s="18">
        <v>6</v>
      </c>
    </row>
    <row r="1430" spans="1:22" x14ac:dyDescent="0.2">
      <c r="A1430" s="3" t="str">
        <f>_xlfn.XLOOKUP(FIN_STUDY_GROUP_INFECTION[[#This Row],[STUDY_GROUP_FK]],'splitting ID'!C:C,'splitting ID'!A:A)</f>
        <v>MOLA_2017</v>
      </c>
      <c r="B1430" s="3" t="str">
        <f>_xlfn.XLOOKUP(FIN_STUDY_GROUP_INFECTION[[#This Row],[STUDY_GROUP_FK]],'splitting ID'!C:C,'splitting ID'!B:B)</f>
        <v>ONE</v>
      </c>
      <c r="C1430" t="s">
        <v>12013</v>
      </c>
      <c r="D1430" t="s">
        <v>10839</v>
      </c>
      <c r="E1430" t="s">
        <v>10836</v>
      </c>
      <c r="G1430" t="s">
        <v>10512</v>
      </c>
      <c r="H1430">
        <v>1</v>
      </c>
      <c r="I1430" t="s">
        <v>10944</v>
      </c>
      <c r="J1430" t="s">
        <v>12015</v>
      </c>
      <c r="L1430">
        <v>4</v>
      </c>
      <c r="M1430">
        <v>100</v>
      </c>
      <c r="N1430">
        <v>100</v>
      </c>
      <c r="O1430">
        <v>100</v>
      </c>
      <c r="P1430">
        <v>4</v>
      </c>
      <c r="T1430">
        <v>100</v>
      </c>
      <c r="U1430" s="17">
        <v>4</v>
      </c>
      <c r="V1430" s="18">
        <v>4</v>
      </c>
    </row>
    <row r="1431" spans="1:22" x14ac:dyDescent="0.2">
      <c r="A1431" s="3" t="str">
        <f>_xlfn.XLOOKUP(FIN_STUDY_GROUP_INFECTION[[#This Row],[STUDY_GROUP_FK]],'splitting ID'!C:C,'splitting ID'!A:A)</f>
        <v>MOLA_2017</v>
      </c>
      <c r="B1431" s="3" t="str">
        <f>_xlfn.XLOOKUP(FIN_STUDY_GROUP_INFECTION[[#This Row],[STUDY_GROUP_FK]],'splitting ID'!C:C,'splitting ID'!B:B)</f>
        <v>ONE</v>
      </c>
      <c r="C1431" t="s">
        <v>12013</v>
      </c>
      <c r="D1431" t="s">
        <v>10835</v>
      </c>
      <c r="E1431" t="s">
        <v>10513</v>
      </c>
      <c r="G1431" t="s">
        <v>10512</v>
      </c>
      <c r="H1431">
        <v>1</v>
      </c>
      <c r="I1431" t="s">
        <v>10882</v>
      </c>
      <c r="J1431" t="s">
        <v>12014</v>
      </c>
      <c r="L1431">
        <v>16</v>
      </c>
      <c r="M1431">
        <v>100</v>
      </c>
      <c r="N1431">
        <v>100</v>
      </c>
      <c r="O1431">
        <v>100</v>
      </c>
      <c r="P1431">
        <v>16</v>
      </c>
      <c r="T1431">
        <v>100</v>
      </c>
      <c r="U1431" s="17">
        <v>16</v>
      </c>
      <c r="V1431" s="18">
        <v>16</v>
      </c>
    </row>
    <row r="1432" spans="1:22" x14ac:dyDescent="0.2">
      <c r="A1432" s="3" t="str">
        <f>_xlfn.XLOOKUP(FIN_STUDY_GROUP_INFECTION[[#This Row],[STUDY_GROUP_FK]],'splitting ID'!C:C,'splitting ID'!A:A)</f>
        <v>MONG_2024</v>
      </c>
      <c r="B1432" s="3" t="str">
        <f>_xlfn.XLOOKUP(FIN_STUDY_GROUP_INFECTION[[#This Row],[STUDY_GROUP_FK]],'splitting ID'!C:C,'splitting ID'!B:B)</f>
        <v>ONE</v>
      </c>
      <c r="C1432" t="s">
        <v>11178</v>
      </c>
      <c r="D1432" t="s">
        <v>10835</v>
      </c>
      <c r="E1432" t="s">
        <v>10859</v>
      </c>
      <c r="G1432" t="s">
        <v>10512</v>
      </c>
      <c r="H1432">
        <v>1</v>
      </c>
      <c r="I1432" t="s">
        <v>10893</v>
      </c>
      <c r="J1432" t="s">
        <v>11179</v>
      </c>
      <c r="L1432">
        <v>32</v>
      </c>
      <c r="N1432">
        <v>137</v>
      </c>
      <c r="O1432">
        <v>137</v>
      </c>
      <c r="P1432">
        <v>23.4</v>
      </c>
      <c r="Q1432">
        <v>16.600000000000001</v>
      </c>
      <c r="R1432">
        <v>31.1</v>
      </c>
      <c r="T1432">
        <v>137</v>
      </c>
      <c r="U1432" s="17">
        <v>23.357664234000001</v>
      </c>
      <c r="V1432" s="18">
        <v>23.36</v>
      </c>
    </row>
    <row r="1433" spans="1:22" x14ac:dyDescent="0.2">
      <c r="A1433" s="3" t="str">
        <f>_xlfn.XLOOKUP(FIN_STUDY_GROUP_INFECTION[[#This Row],[STUDY_GROUP_FK]],'splitting ID'!C:C,'splitting ID'!A:A)</f>
        <v>MONT_2020</v>
      </c>
      <c r="B1433" s="3" t="str">
        <f>_xlfn.XLOOKUP(FIN_STUDY_GROUP_INFECTION[[#This Row],[STUDY_GROUP_FK]],'splitting ID'!C:C,'splitting ID'!B:B)</f>
        <v>ONE</v>
      </c>
      <c r="C1433" t="s">
        <v>12016</v>
      </c>
      <c r="D1433" t="s">
        <v>10839</v>
      </c>
      <c r="E1433" t="s">
        <v>7784</v>
      </c>
      <c r="F1433" t="s">
        <v>12017</v>
      </c>
      <c r="G1433" t="s">
        <v>6970</v>
      </c>
      <c r="H1433">
        <v>1</v>
      </c>
      <c r="I1433" t="s">
        <v>10607</v>
      </c>
      <c r="J1433" t="s">
        <v>11934</v>
      </c>
      <c r="L1433">
        <v>17</v>
      </c>
      <c r="M1433">
        <v>102</v>
      </c>
      <c r="N1433">
        <v>102</v>
      </c>
      <c r="O1433">
        <v>108</v>
      </c>
      <c r="P1433">
        <v>16.7</v>
      </c>
      <c r="T1433">
        <v>102</v>
      </c>
      <c r="U1433" s="17">
        <v>16.670000000000002</v>
      </c>
      <c r="V1433" s="18">
        <v>16.670000000000002</v>
      </c>
    </row>
    <row r="1434" spans="1:22" x14ac:dyDescent="0.2">
      <c r="A1434" s="3" t="str">
        <f>_xlfn.XLOOKUP(FIN_STUDY_GROUP_INFECTION[[#This Row],[STUDY_GROUP_FK]],'splitting ID'!C:C,'splitting ID'!A:A)</f>
        <v>MONT_2020</v>
      </c>
      <c r="B1434" s="3" t="str">
        <f>_xlfn.XLOOKUP(FIN_STUDY_GROUP_INFECTION[[#This Row],[STUDY_GROUP_FK]],'splitting ID'!C:C,'splitting ID'!B:B)</f>
        <v>ONE</v>
      </c>
      <c r="C1434" t="s">
        <v>12016</v>
      </c>
      <c r="D1434" t="s">
        <v>10835</v>
      </c>
      <c r="E1434" t="s">
        <v>7784</v>
      </c>
      <c r="F1434" t="s">
        <v>12017</v>
      </c>
      <c r="G1434" t="s">
        <v>6970</v>
      </c>
      <c r="H1434">
        <v>1</v>
      </c>
      <c r="I1434" t="s">
        <v>10607</v>
      </c>
      <c r="J1434" t="s">
        <v>11934</v>
      </c>
      <c r="L1434">
        <v>20</v>
      </c>
      <c r="M1434">
        <v>101</v>
      </c>
      <c r="N1434">
        <v>101</v>
      </c>
      <c r="O1434">
        <v>108</v>
      </c>
      <c r="P1434">
        <v>19.8</v>
      </c>
      <c r="T1434">
        <v>101</v>
      </c>
      <c r="U1434" s="17">
        <v>19.8</v>
      </c>
      <c r="V1434" s="18">
        <v>19.8</v>
      </c>
    </row>
    <row r="1435" spans="1:22" x14ac:dyDescent="0.2">
      <c r="A1435" s="3" t="str">
        <f>_xlfn.XLOOKUP(FIN_STUDY_GROUP_INFECTION[[#This Row],[STUDY_GROUP_FK]],'splitting ID'!C:C,'splitting ID'!A:A)</f>
        <v>MONT_2023</v>
      </c>
      <c r="B1435" s="3" t="str">
        <f>_xlfn.XLOOKUP(FIN_STUDY_GROUP_INFECTION[[#This Row],[STUDY_GROUP_FK]],'splitting ID'!C:C,'splitting ID'!B:B)</f>
        <v>ONE</v>
      </c>
      <c r="C1435" t="s">
        <v>10636</v>
      </c>
      <c r="D1435" t="s">
        <v>10839</v>
      </c>
      <c r="E1435" t="s">
        <v>10841</v>
      </c>
      <c r="G1435" t="s">
        <v>10512</v>
      </c>
      <c r="H1435">
        <v>1</v>
      </c>
      <c r="I1435" t="s">
        <v>10607</v>
      </c>
      <c r="J1435" t="s">
        <v>11180</v>
      </c>
      <c r="L1435">
        <v>6</v>
      </c>
      <c r="N1435">
        <v>196</v>
      </c>
      <c r="O1435">
        <v>196</v>
      </c>
      <c r="P1435">
        <v>3.1</v>
      </c>
      <c r="T1435">
        <v>196</v>
      </c>
      <c r="U1435" s="17">
        <v>3.0612244899999999</v>
      </c>
      <c r="V1435" s="18">
        <v>3.06</v>
      </c>
    </row>
    <row r="1436" spans="1:22" x14ac:dyDescent="0.2">
      <c r="A1436" s="3" t="str">
        <f>_xlfn.XLOOKUP(FIN_STUDY_GROUP_INFECTION[[#This Row],[STUDY_GROUP_FK]],'splitting ID'!C:C,'splitting ID'!A:A)</f>
        <v>MONT_2023</v>
      </c>
      <c r="B1436" s="3" t="str">
        <f>_xlfn.XLOOKUP(FIN_STUDY_GROUP_INFECTION[[#This Row],[STUDY_GROUP_FK]],'splitting ID'!C:C,'splitting ID'!B:B)</f>
        <v>ONE</v>
      </c>
      <c r="C1436" t="s">
        <v>10636</v>
      </c>
      <c r="D1436" t="s">
        <v>10858</v>
      </c>
      <c r="E1436" t="s">
        <v>10841</v>
      </c>
      <c r="G1436" t="s">
        <v>10512</v>
      </c>
      <c r="H1436">
        <v>1</v>
      </c>
      <c r="I1436" t="s">
        <v>10607</v>
      </c>
      <c r="J1436" t="s">
        <v>11180</v>
      </c>
      <c r="L1436">
        <v>11</v>
      </c>
      <c r="N1436">
        <v>196</v>
      </c>
      <c r="O1436">
        <v>196</v>
      </c>
      <c r="P1436">
        <v>5.6</v>
      </c>
      <c r="T1436">
        <v>196</v>
      </c>
      <c r="U1436" s="17">
        <v>5.6122448980000001</v>
      </c>
      <c r="V1436" s="18">
        <v>5.61</v>
      </c>
    </row>
    <row r="1437" spans="1:22" x14ac:dyDescent="0.2">
      <c r="A1437" s="3" t="str">
        <f>_xlfn.XLOOKUP(FIN_STUDY_GROUP_INFECTION[[#This Row],[STUDY_GROUP_FK]],'splitting ID'!C:C,'splitting ID'!A:A)</f>
        <v>MONT_2023</v>
      </c>
      <c r="B1437" s="3" t="str">
        <f>_xlfn.XLOOKUP(FIN_STUDY_GROUP_INFECTION[[#This Row],[STUDY_GROUP_FK]],'splitting ID'!C:C,'splitting ID'!B:B)</f>
        <v>ONE</v>
      </c>
      <c r="C1437" t="s">
        <v>10636</v>
      </c>
      <c r="D1437" t="s">
        <v>10835</v>
      </c>
      <c r="E1437" t="s">
        <v>10841</v>
      </c>
      <c r="G1437" t="s">
        <v>10512</v>
      </c>
      <c r="H1437">
        <v>1</v>
      </c>
      <c r="I1437" t="s">
        <v>10607</v>
      </c>
      <c r="J1437" t="s">
        <v>11180</v>
      </c>
      <c r="L1437">
        <v>45</v>
      </c>
      <c r="N1437">
        <v>196</v>
      </c>
      <c r="O1437">
        <v>196</v>
      </c>
      <c r="P1437">
        <v>23</v>
      </c>
      <c r="T1437">
        <v>196</v>
      </c>
      <c r="U1437" s="17">
        <v>22.959183672999998</v>
      </c>
      <c r="V1437" s="18">
        <v>22.96</v>
      </c>
    </row>
    <row r="1438" spans="1:22" x14ac:dyDescent="0.2">
      <c r="A1438" s="3" t="str">
        <f>_xlfn.XLOOKUP(FIN_STUDY_GROUP_INFECTION[[#This Row],[STUDY_GROUP_FK]],'splitting ID'!C:C,'splitting ID'!A:A)</f>
        <v>MOOD_2023</v>
      </c>
      <c r="B1438" s="3" t="str">
        <f>_xlfn.XLOOKUP(FIN_STUDY_GROUP_INFECTION[[#This Row],[STUDY_GROUP_FK]],'splitting ID'!C:C,'splitting ID'!B:B)</f>
        <v>ONE</v>
      </c>
      <c r="C1438" t="s">
        <v>11181</v>
      </c>
      <c r="D1438" t="s">
        <v>10858</v>
      </c>
      <c r="E1438" t="s">
        <v>5178</v>
      </c>
      <c r="F1438" t="s">
        <v>11182</v>
      </c>
      <c r="G1438" t="s">
        <v>6970</v>
      </c>
      <c r="H1438">
        <v>1</v>
      </c>
      <c r="I1438" t="s">
        <v>10607</v>
      </c>
      <c r="J1438" t="s">
        <v>11183</v>
      </c>
      <c r="L1438">
        <v>15</v>
      </c>
      <c r="N1438">
        <v>135</v>
      </c>
      <c r="O1438">
        <v>135</v>
      </c>
      <c r="S1438" t="s">
        <v>11184</v>
      </c>
      <c r="T1438">
        <v>135</v>
      </c>
      <c r="U1438" s="17">
        <v>11.111111111</v>
      </c>
      <c r="V1438" s="18">
        <v>11.11</v>
      </c>
    </row>
    <row r="1439" spans="1:22" x14ac:dyDescent="0.2">
      <c r="A1439" s="3" t="str">
        <f>_xlfn.XLOOKUP(FIN_STUDY_GROUP_INFECTION[[#This Row],[STUDY_GROUP_FK]],'splitting ID'!C:C,'splitting ID'!A:A)</f>
        <v>MOOD_2023</v>
      </c>
      <c r="B1439" s="3" t="str">
        <f>_xlfn.XLOOKUP(FIN_STUDY_GROUP_INFECTION[[#This Row],[STUDY_GROUP_FK]],'splitting ID'!C:C,'splitting ID'!B:B)</f>
        <v>ONE</v>
      </c>
      <c r="C1439" t="s">
        <v>11181</v>
      </c>
      <c r="D1439" t="s">
        <v>10835</v>
      </c>
      <c r="E1439" t="s">
        <v>5178</v>
      </c>
      <c r="F1439" t="s">
        <v>11182</v>
      </c>
      <c r="G1439" t="s">
        <v>6970</v>
      </c>
      <c r="H1439">
        <v>2</v>
      </c>
      <c r="I1439" t="s">
        <v>10607</v>
      </c>
      <c r="J1439" t="s">
        <v>11183</v>
      </c>
      <c r="K1439" t="s">
        <v>11185</v>
      </c>
      <c r="L1439">
        <v>18</v>
      </c>
      <c r="N1439">
        <v>135</v>
      </c>
      <c r="O1439">
        <v>135</v>
      </c>
      <c r="S1439" t="s">
        <v>11186</v>
      </c>
      <c r="T1439">
        <v>135</v>
      </c>
      <c r="U1439" s="17">
        <v>13.333333333000001</v>
      </c>
      <c r="V1439" s="18">
        <v>13.33</v>
      </c>
    </row>
    <row r="1440" spans="1:22" x14ac:dyDescent="0.2">
      <c r="A1440" s="3" t="str">
        <f>_xlfn.XLOOKUP(FIN_STUDY_GROUP_INFECTION[[#This Row],[STUDY_GROUP_FK]],'splitting ID'!C:C,'splitting ID'!A:A)</f>
        <v>MOOD_2023</v>
      </c>
      <c r="B1440" s="3" t="str">
        <f>_xlfn.XLOOKUP(FIN_STUDY_GROUP_INFECTION[[#This Row],[STUDY_GROUP_FK]],'splitting ID'!C:C,'splitting ID'!B:B)</f>
        <v>ONE</v>
      </c>
      <c r="C1440" t="s">
        <v>11181</v>
      </c>
      <c r="D1440" t="s">
        <v>10839</v>
      </c>
      <c r="E1440" t="s">
        <v>5178</v>
      </c>
      <c r="F1440" t="s">
        <v>11182</v>
      </c>
      <c r="G1440" t="s">
        <v>6970</v>
      </c>
      <c r="H1440">
        <v>3</v>
      </c>
      <c r="I1440" t="s">
        <v>10607</v>
      </c>
      <c r="J1440" t="s">
        <v>11183</v>
      </c>
      <c r="K1440" t="s">
        <v>11187</v>
      </c>
      <c r="L1440">
        <v>68</v>
      </c>
      <c r="N1440">
        <v>135</v>
      </c>
      <c r="O1440">
        <v>135</v>
      </c>
      <c r="S1440" t="s">
        <v>11186</v>
      </c>
      <c r="T1440">
        <v>135</v>
      </c>
      <c r="U1440" s="17">
        <v>50.370370370000003</v>
      </c>
      <c r="V1440" s="18">
        <v>50.37</v>
      </c>
    </row>
    <row r="1441" spans="1:22" x14ac:dyDescent="0.2">
      <c r="A1441" s="3" t="str">
        <f>_xlfn.XLOOKUP(FIN_STUDY_GROUP_INFECTION[[#This Row],[STUDY_GROUP_FK]],'splitting ID'!C:C,'splitting ID'!A:A)</f>
        <v>MORA_2013</v>
      </c>
      <c r="B1441" s="3" t="str">
        <f>_xlfn.XLOOKUP(FIN_STUDY_GROUP_INFECTION[[#This Row],[STUDY_GROUP_FK]],'splitting ID'!C:C,'splitting ID'!B:B)</f>
        <v>ONE</v>
      </c>
      <c r="C1441" t="s">
        <v>12505</v>
      </c>
      <c r="D1441" t="s">
        <v>10835</v>
      </c>
      <c r="E1441" t="s">
        <v>10914</v>
      </c>
      <c r="G1441" t="s">
        <v>6970</v>
      </c>
      <c r="H1441">
        <v>1</v>
      </c>
      <c r="I1441" t="s">
        <v>10607</v>
      </c>
      <c r="J1441" t="s">
        <v>6970</v>
      </c>
      <c r="M1441">
        <v>130</v>
      </c>
      <c r="N1441">
        <v>130</v>
      </c>
      <c r="O1441">
        <v>130</v>
      </c>
      <c r="P1441">
        <v>6.9</v>
      </c>
      <c r="S1441" t="s">
        <v>10614</v>
      </c>
      <c r="T1441">
        <v>130</v>
      </c>
      <c r="U1441" s="17"/>
      <c r="V1441" s="18">
        <v>6.9</v>
      </c>
    </row>
    <row r="1442" spans="1:22" x14ac:dyDescent="0.2">
      <c r="A1442" s="3" t="str">
        <f>_xlfn.XLOOKUP(FIN_STUDY_GROUP_INFECTION[[#This Row],[STUDY_GROUP_FK]],'splitting ID'!C:C,'splitting ID'!A:A)</f>
        <v>MORA_2013</v>
      </c>
      <c r="B1442" s="3" t="str">
        <f>_xlfn.XLOOKUP(FIN_STUDY_GROUP_INFECTION[[#This Row],[STUDY_GROUP_FK]],'splitting ID'!C:C,'splitting ID'!B:B)</f>
        <v>ONE</v>
      </c>
      <c r="C1442" t="s">
        <v>12505</v>
      </c>
      <c r="D1442" t="s">
        <v>10835</v>
      </c>
      <c r="E1442" t="s">
        <v>10856</v>
      </c>
      <c r="G1442" t="s">
        <v>6970</v>
      </c>
      <c r="H1442">
        <v>1</v>
      </c>
      <c r="I1442" t="s">
        <v>10607</v>
      </c>
      <c r="J1442" t="s">
        <v>6970</v>
      </c>
      <c r="M1442">
        <v>130</v>
      </c>
      <c r="N1442">
        <v>130</v>
      </c>
      <c r="O1442">
        <v>130</v>
      </c>
      <c r="P1442">
        <v>4.3</v>
      </c>
      <c r="S1442" t="s">
        <v>10614</v>
      </c>
      <c r="T1442">
        <v>130</v>
      </c>
      <c r="U1442" s="17"/>
      <c r="V1442" s="18">
        <v>4.3</v>
      </c>
    </row>
    <row r="1443" spans="1:22" x14ac:dyDescent="0.2">
      <c r="A1443" s="3" t="str">
        <f>_xlfn.XLOOKUP(FIN_STUDY_GROUP_INFECTION[[#This Row],[STUDY_GROUP_FK]],'splitting ID'!C:C,'splitting ID'!A:A)</f>
        <v>MORA_2013</v>
      </c>
      <c r="B1443" s="3" t="str">
        <f>_xlfn.XLOOKUP(FIN_STUDY_GROUP_INFECTION[[#This Row],[STUDY_GROUP_FK]],'splitting ID'!C:C,'splitting ID'!B:B)</f>
        <v>ONE</v>
      </c>
      <c r="C1443" t="s">
        <v>12505</v>
      </c>
      <c r="D1443" t="s">
        <v>10839</v>
      </c>
      <c r="E1443" t="s">
        <v>10856</v>
      </c>
      <c r="G1443" t="s">
        <v>6970</v>
      </c>
      <c r="H1443">
        <v>1</v>
      </c>
      <c r="I1443" t="s">
        <v>10607</v>
      </c>
      <c r="J1443" t="s">
        <v>6970</v>
      </c>
      <c r="M1443">
        <v>130</v>
      </c>
      <c r="N1443">
        <v>130</v>
      </c>
      <c r="O1443">
        <v>130</v>
      </c>
      <c r="P1443">
        <v>2.9</v>
      </c>
      <c r="S1443" t="s">
        <v>10614</v>
      </c>
      <c r="T1443">
        <v>130</v>
      </c>
      <c r="U1443" s="17"/>
      <c r="V1443" s="18">
        <v>2.9</v>
      </c>
    </row>
    <row r="1444" spans="1:22" x14ac:dyDescent="0.2">
      <c r="A1444" s="3" t="str">
        <f>_xlfn.XLOOKUP(FIN_STUDY_GROUP_INFECTION[[#This Row],[STUDY_GROUP_FK]],'splitting ID'!C:C,'splitting ID'!A:A)</f>
        <v>MORA_2013a</v>
      </c>
      <c r="B1444" s="3" t="str">
        <f>_xlfn.XLOOKUP(FIN_STUDY_GROUP_INFECTION[[#This Row],[STUDY_GROUP_FK]],'splitting ID'!C:C,'splitting ID'!B:B)</f>
        <v>FEM</v>
      </c>
      <c r="C1444" t="s">
        <v>12506</v>
      </c>
      <c r="D1444" t="s">
        <v>10858</v>
      </c>
      <c r="E1444" t="s">
        <v>10914</v>
      </c>
      <c r="G1444" t="s">
        <v>10512</v>
      </c>
      <c r="H1444">
        <v>1</v>
      </c>
      <c r="I1444" t="s">
        <v>6203</v>
      </c>
      <c r="J1444" t="s">
        <v>6970</v>
      </c>
      <c r="O1444">
        <v>144</v>
      </c>
      <c r="P1444">
        <v>40.299999999999997</v>
      </c>
      <c r="S1444" t="s">
        <v>12507</v>
      </c>
      <c r="T1444">
        <v>144</v>
      </c>
      <c r="U1444" s="17"/>
      <c r="V1444" s="18">
        <v>40.299999999999997</v>
      </c>
    </row>
    <row r="1445" spans="1:22" x14ac:dyDescent="0.2">
      <c r="A1445" s="3" t="str">
        <f>_xlfn.XLOOKUP(FIN_STUDY_GROUP_INFECTION[[#This Row],[STUDY_GROUP_FK]],'splitting ID'!C:C,'splitting ID'!A:A)</f>
        <v>MORA_2013a</v>
      </c>
      <c r="B1445" s="3" t="str">
        <f>_xlfn.XLOOKUP(FIN_STUDY_GROUP_INFECTION[[#This Row],[STUDY_GROUP_FK]],'splitting ID'!C:C,'splitting ID'!B:B)</f>
        <v>MAL</v>
      </c>
      <c r="C1445" t="s">
        <v>12508</v>
      </c>
      <c r="D1445" t="s">
        <v>10858</v>
      </c>
      <c r="E1445" t="s">
        <v>10914</v>
      </c>
      <c r="G1445" t="s">
        <v>10512</v>
      </c>
      <c r="H1445">
        <v>1</v>
      </c>
      <c r="I1445" t="s">
        <v>6203</v>
      </c>
      <c r="J1445" t="s">
        <v>6970</v>
      </c>
      <c r="O1445">
        <v>108</v>
      </c>
      <c r="P1445">
        <v>2.25</v>
      </c>
      <c r="S1445" t="s">
        <v>12507</v>
      </c>
      <c r="T1445">
        <v>108</v>
      </c>
      <c r="U1445" s="17"/>
      <c r="V1445" s="18">
        <v>2.25</v>
      </c>
    </row>
    <row r="1446" spans="1:22" x14ac:dyDescent="0.2">
      <c r="A1446" s="3" t="str">
        <f>_xlfn.XLOOKUP(FIN_STUDY_GROUP_INFECTION[[#This Row],[STUDY_GROUP_FK]],'splitting ID'!C:C,'splitting ID'!A:A)</f>
        <v>MORE_2018</v>
      </c>
      <c r="B1446" s="3" t="str">
        <f>_xlfn.XLOOKUP(FIN_STUDY_GROUP_INFECTION[[#This Row],[STUDY_GROUP_FK]],'splitting ID'!C:C,'splitting ID'!B:B)</f>
        <v>ONE</v>
      </c>
      <c r="C1446" t="s">
        <v>10818</v>
      </c>
      <c r="D1446" t="s">
        <v>12321</v>
      </c>
      <c r="E1446" t="s">
        <v>10513</v>
      </c>
      <c r="G1446" t="s">
        <v>10512</v>
      </c>
      <c r="H1446">
        <v>1</v>
      </c>
      <c r="I1446" t="s">
        <v>10882</v>
      </c>
      <c r="J1446" t="s">
        <v>12405</v>
      </c>
      <c r="L1446">
        <v>75</v>
      </c>
      <c r="N1446">
        <v>160</v>
      </c>
      <c r="P1446">
        <v>47.1</v>
      </c>
      <c r="Q1446">
        <v>32.1</v>
      </c>
      <c r="R1446">
        <v>47.1</v>
      </c>
      <c r="T1446">
        <v>160</v>
      </c>
      <c r="U1446" s="17">
        <v>46.88</v>
      </c>
      <c r="V1446" s="18">
        <v>46.88</v>
      </c>
    </row>
    <row r="1447" spans="1:22" x14ac:dyDescent="0.2">
      <c r="A1447" s="3" t="str">
        <f>_xlfn.XLOOKUP(FIN_STUDY_GROUP_INFECTION[[#This Row],[STUDY_GROUP_FK]],'splitting ID'!C:C,'splitting ID'!A:A)</f>
        <v>MORE_2018</v>
      </c>
      <c r="B1447" s="3" t="str">
        <f>_xlfn.XLOOKUP(FIN_STUDY_GROUP_INFECTION[[#This Row],[STUDY_GROUP_FK]],'splitting ID'!C:C,'splitting ID'!B:B)</f>
        <v>ONE</v>
      </c>
      <c r="C1447" t="s">
        <v>10818</v>
      </c>
      <c r="D1447" t="s">
        <v>10835</v>
      </c>
      <c r="E1447" t="s">
        <v>10513</v>
      </c>
      <c r="G1447" t="s">
        <v>10512</v>
      </c>
      <c r="H1447">
        <v>1</v>
      </c>
      <c r="I1447" t="s">
        <v>10882</v>
      </c>
      <c r="J1447" t="s">
        <v>12447</v>
      </c>
      <c r="N1447">
        <v>160</v>
      </c>
      <c r="O1447">
        <v>160</v>
      </c>
      <c r="P1447">
        <v>48.1</v>
      </c>
      <c r="Q1447">
        <v>40.5</v>
      </c>
      <c r="R1447">
        <v>55.8</v>
      </c>
      <c r="S1447" t="s">
        <v>10614</v>
      </c>
      <c r="T1447">
        <v>160</v>
      </c>
      <c r="U1447" s="17"/>
      <c r="V1447" s="18">
        <v>48.1</v>
      </c>
    </row>
    <row r="1448" spans="1:22" x14ac:dyDescent="0.2">
      <c r="A1448" s="3" t="str">
        <f>_xlfn.XLOOKUP(FIN_STUDY_GROUP_INFECTION[[#This Row],[STUDY_GROUP_FK]],'splitting ID'!C:C,'splitting ID'!A:A)</f>
        <v>MORI_2019</v>
      </c>
      <c r="B1448" s="3" t="str">
        <f>_xlfn.XLOOKUP(FIN_STUDY_GROUP_INFECTION[[#This Row],[STUDY_GROUP_FK]],'splitting ID'!C:C,'splitting ID'!B:B)</f>
        <v>ONE</v>
      </c>
      <c r="C1448" t="s">
        <v>12018</v>
      </c>
      <c r="D1448" t="s">
        <v>10839</v>
      </c>
      <c r="E1448" t="s">
        <v>10856</v>
      </c>
      <c r="G1448" t="s">
        <v>10512</v>
      </c>
      <c r="H1448">
        <v>1</v>
      </c>
      <c r="I1448" t="s">
        <v>10607</v>
      </c>
      <c r="J1448" t="s">
        <v>12019</v>
      </c>
      <c r="L1448">
        <v>13</v>
      </c>
      <c r="M1448">
        <v>120</v>
      </c>
      <c r="N1448">
        <v>120</v>
      </c>
      <c r="O1448">
        <v>120</v>
      </c>
      <c r="P1448">
        <v>10.8</v>
      </c>
      <c r="T1448">
        <v>120</v>
      </c>
      <c r="U1448" s="17">
        <v>10.83</v>
      </c>
      <c r="V1448" s="18">
        <v>10.83</v>
      </c>
    </row>
    <row r="1449" spans="1:22" x14ac:dyDescent="0.2">
      <c r="A1449" s="3" t="str">
        <f>_xlfn.XLOOKUP(FIN_STUDY_GROUP_INFECTION[[#This Row],[STUDY_GROUP_FK]],'splitting ID'!C:C,'splitting ID'!A:A)</f>
        <v>MORI_2019</v>
      </c>
      <c r="B1449" s="3" t="str">
        <f>_xlfn.XLOOKUP(FIN_STUDY_GROUP_INFECTION[[#This Row],[STUDY_GROUP_FK]],'splitting ID'!C:C,'splitting ID'!B:B)</f>
        <v>ONE</v>
      </c>
      <c r="C1449" t="s">
        <v>12018</v>
      </c>
      <c r="D1449" t="s">
        <v>10835</v>
      </c>
      <c r="E1449" t="s">
        <v>10856</v>
      </c>
      <c r="G1449" t="s">
        <v>10512</v>
      </c>
      <c r="H1449">
        <v>1</v>
      </c>
      <c r="I1449" t="s">
        <v>10607</v>
      </c>
      <c r="J1449" t="s">
        <v>12019</v>
      </c>
      <c r="L1449">
        <v>32</v>
      </c>
      <c r="M1449">
        <v>120</v>
      </c>
      <c r="N1449">
        <v>120</v>
      </c>
      <c r="O1449">
        <v>120</v>
      </c>
      <c r="P1449">
        <v>26.7</v>
      </c>
      <c r="T1449">
        <v>120</v>
      </c>
      <c r="U1449" s="17">
        <v>26.67</v>
      </c>
      <c r="V1449" s="18">
        <v>26.67</v>
      </c>
    </row>
    <row r="1450" spans="1:22" x14ac:dyDescent="0.2">
      <c r="A1450" s="3" t="str">
        <f>_xlfn.XLOOKUP(FIN_STUDY_GROUP_INFECTION[[#This Row],[STUDY_GROUP_FK]],'splitting ID'!C:C,'splitting ID'!A:A)</f>
        <v>MORT_2021</v>
      </c>
      <c r="B1450" s="3" t="str">
        <f>_xlfn.XLOOKUP(FIN_STUDY_GROUP_INFECTION[[#This Row],[STUDY_GROUP_FK]],'splitting ID'!C:C,'splitting ID'!B:B)</f>
        <v>HPN</v>
      </c>
      <c r="C1450" t="s">
        <v>11611</v>
      </c>
      <c r="D1450" t="s">
        <v>10835</v>
      </c>
      <c r="E1450" t="s">
        <v>10836</v>
      </c>
      <c r="G1450" t="s">
        <v>10512</v>
      </c>
      <c r="H1450">
        <v>1</v>
      </c>
      <c r="I1450" t="s">
        <v>10619</v>
      </c>
      <c r="J1450" t="s">
        <v>11612</v>
      </c>
      <c r="L1450">
        <v>0</v>
      </c>
      <c r="M1450">
        <v>162</v>
      </c>
      <c r="N1450">
        <v>162</v>
      </c>
      <c r="O1450">
        <v>162</v>
      </c>
      <c r="P1450">
        <v>0</v>
      </c>
      <c r="T1450">
        <v>162</v>
      </c>
      <c r="U1450" s="17">
        <v>0</v>
      </c>
      <c r="V1450" s="18">
        <v>0</v>
      </c>
    </row>
    <row r="1451" spans="1:22" x14ac:dyDescent="0.2">
      <c r="A1451" s="3" t="str">
        <f>_xlfn.XLOOKUP(FIN_STUDY_GROUP_INFECTION[[#This Row],[STUDY_GROUP_FK]],'splitting ID'!C:C,'splitting ID'!A:A)</f>
        <v>MORT_2021</v>
      </c>
      <c r="B1451" s="3" t="str">
        <f>_xlfn.XLOOKUP(FIN_STUDY_GROUP_INFECTION[[#This Row],[STUDY_GROUP_FK]],'splitting ID'!C:C,'splitting ID'!B:B)</f>
        <v>HPP</v>
      </c>
      <c r="C1451" t="s">
        <v>11614</v>
      </c>
      <c r="D1451" t="s">
        <v>10835</v>
      </c>
      <c r="E1451" t="s">
        <v>10836</v>
      </c>
      <c r="G1451" t="s">
        <v>10512</v>
      </c>
      <c r="H1451">
        <v>1</v>
      </c>
      <c r="I1451" t="s">
        <v>10619</v>
      </c>
      <c r="J1451" t="s">
        <v>11612</v>
      </c>
      <c r="L1451">
        <v>1</v>
      </c>
      <c r="M1451">
        <v>118</v>
      </c>
      <c r="N1451">
        <v>118</v>
      </c>
      <c r="O1451">
        <v>118</v>
      </c>
      <c r="P1451">
        <v>0.84</v>
      </c>
      <c r="T1451">
        <v>118</v>
      </c>
      <c r="U1451" s="17">
        <v>0.85</v>
      </c>
      <c r="V1451" s="18">
        <v>0.85</v>
      </c>
    </row>
    <row r="1452" spans="1:22" x14ac:dyDescent="0.2">
      <c r="A1452" s="3" t="str">
        <f>_xlfn.XLOOKUP(FIN_STUDY_GROUP_INFECTION[[#This Row],[STUDY_GROUP_FK]],'splitting ID'!C:C,'splitting ID'!A:A)</f>
        <v>MORT_2021</v>
      </c>
      <c r="B1452" s="3" t="str">
        <f>_xlfn.XLOOKUP(FIN_STUDY_GROUP_INFECTION[[#This Row],[STUDY_GROUP_FK]],'splitting ID'!C:C,'splitting ID'!B:B)</f>
        <v>HPN</v>
      </c>
      <c r="C1452" t="s">
        <v>11611</v>
      </c>
      <c r="D1452" t="s">
        <v>10839</v>
      </c>
      <c r="E1452" t="s">
        <v>10836</v>
      </c>
      <c r="G1452" t="s">
        <v>10512</v>
      </c>
      <c r="H1452">
        <v>1</v>
      </c>
      <c r="I1452" t="s">
        <v>10619</v>
      </c>
      <c r="J1452" t="s">
        <v>11613</v>
      </c>
      <c r="L1452">
        <v>5</v>
      </c>
      <c r="M1452">
        <v>162</v>
      </c>
      <c r="N1452">
        <v>162</v>
      </c>
      <c r="O1452">
        <v>162</v>
      </c>
      <c r="P1452">
        <v>3.08</v>
      </c>
      <c r="T1452">
        <v>162</v>
      </c>
      <c r="U1452" s="17">
        <v>3.09</v>
      </c>
      <c r="V1452" s="18">
        <v>3.09</v>
      </c>
    </row>
    <row r="1453" spans="1:22" x14ac:dyDescent="0.2">
      <c r="A1453" s="3" t="str">
        <f>_xlfn.XLOOKUP(FIN_STUDY_GROUP_INFECTION[[#This Row],[STUDY_GROUP_FK]],'splitting ID'!C:C,'splitting ID'!A:A)</f>
        <v>MORT_2021</v>
      </c>
      <c r="B1453" s="3" t="str">
        <f>_xlfn.XLOOKUP(FIN_STUDY_GROUP_INFECTION[[#This Row],[STUDY_GROUP_FK]],'splitting ID'!C:C,'splitting ID'!B:B)</f>
        <v>HPP</v>
      </c>
      <c r="C1453" t="s">
        <v>11614</v>
      </c>
      <c r="D1453" t="s">
        <v>10839</v>
      </c>
      <c r="E1453" t="s">
        <v>10836</v>
      </c>
      <c r="G1453" t="s">
        <v>10512</v>
      </c>
      <c r="H1453">
        <v>1</v>
      </c>
      <c r="I1453" t="s">
        <v>10619</v>
      </c>
      <c r="J1453" t="s">
        <v>11613</v>
      </c>
      <c r="L1453">
        <v>7</v>
      </c>
      <c r="M1453">
        <v>118</v>
      </c>
      <c r="N1453">
        <v>118</v>
      </c>
      <c r="O1453">
        <v>118</v>
      </c>
      <c r="P1453">
        <v>5.93</v>
      </c>
      <c r="T1453">
        <v>118</v>
      </c>
      <c r="U1453" s="17">
        <v>5.93</v>
      </c>
      <c r="V1453" s="18">
        <v>5.93</v>
      </c>
    </row>
    <row r="1454" spans="1:22" x14ac:dyDescent="0.2">
      <c r="A1454" s="3" t="str">
        <f>_xlfn.XLOOKUP(FIN_STUDY_GROUP_INFECTION[[#This Row],[STUDY_GROUP_FK]],'splitting ID'!C:C,'splitting ID'!A:A)</f>
        <v>MOSE_2015</v>
      </c>
      <c r="B1454" s="3" t="str">
        <f>_xlfn.XLOOKUP(FIN_STUDY_GROUP_INFECTION[[#This Row],[STUDY_GROUP_FK]],'splitting ID'!C:C,'splitting ID'!B:B)</f>
        <v>HPV</v>
      </c>
      <c r="C1454" t="s">
        <v>12020</v>
      </c>
      <c r="D1454" t="s">
        <v>10839</v>
      </c>
      <c r="E1454" t="s">
        <v>10859</v>
      </c>
      <c r="G1454" t="s">
        <v>10606</v>
      </c>
      <c r="H1454">
        <v>1</v>
      </c>
      <c r="I1454" t="s">
        <v>10607</v>
      </c>
      <c r="J1454" t="s">
        <v>12022</v>
      </c>
      <c r="L1454">
        <v>2</v>
      </c>
      <c r="M1454">
        <v>248</v>
      </c>
      <c r="N1454">
        <v>248</v>
      </c>
      <c r="O1454">
        <v>250</v>
      </c>
      <c r="P1454">
        <v>0.8</v>
      </c>
      <c r="T1454">
        <v>248</v>
      </c>
      <c r="U1454" s="17">
        <v>0.81</v>
      </c>
      <c r="V1454" s="18">
        <v>0.81</v>
      </c>
    </row>
    <row r="1455" spans="1:22" x14ac:dyDescent="0.2">
      <c r="A1455" s="3" t="str">
        <f>_xlfn.XLOOKUP(FIN_STUDY_GROUP_INFECTION[[#This Row],[STUDY_GROUP_FK]],'splitting ID'!C:C,'splitting ID'!A:A)</f>
        <v>MOSE_2015</v>
      </c>
      <c r="B1455" s="3" t="str">
        <f>_xlfn.XLOOKUP(FIN_STUDY_GROUP_INFECTION[[#This Row],[STUDY_GROUP_FK]],'splitting ID'!C:C,'splitting ID'!B:B)</f>
        <v>VIA</v>
      </c>
      <c r="C1455" t="s">
        <v>12023</v>
      </c>
      <c r="D1455" t="s">
        <v>10839</v>
      </c>
      <c r="E1455" t="s">
        <v>10859</v>
      </c>
      <c r="G1455" t="s">
        <v>10512</v>
      </c>
      <c r="H1455">
        <v>1</v>
      </c>
      <c r="I1455" t="s">
        <v>10607</v>
      </c>
      <c r="J1455" t="s">
        <v>12022</v>
      </c>
      <c r="L1455">
        <v>3</v>
      </c>
      <c r="M1455">
        <v>111</v>
      </c>
      <c r="N1455">
        <v>111</v>
      </c>
      <c r="O1455">
        <v>250</v>
      </c>
      <c r="P1455">
        <v>2.7</v>
      </c>
      <c r="T1455">
        <v>111</v>
      </c>
      <c r="U1455" s="17">
        <v>2.7</v>
      </c>
      <c r="V1455" s="18">
        <v>2.7</v>
      </c>
    </row>
    <row r="1456" spans="1:22" x14ac:dyDescent="0.2">
      <c r="A1456" s="3" t="str">
        <f>_xlfn.XLOOKUP(FIN_STUDY_GROUP_INFECTION[[#This Row],[STUDY_GROUP_FK]],'splitting ID'!C:C,'splitting ID'!A:A)</f>
        <v>MOSE_2015</v>
      </c>
      <c r="B1456" s="3" t="str">
        <f>_xlfn.XLOOKUP(FIN_STUDY_GROUP_INFECTION[[#This Row],[STUDY_GROUP_FK]],'splitting ID'!C:C,'splitting ID'!B:B)</f>
        <v>HPV</v>
      </c>
      <c r="C1456" t="s">
        <v>12020</v>
      </c>
      <c r="D1456" t="s">
        <v>10835</v>
      </c>
      <c r="E1456" t="s">
        <v>10859</v>
      </c>
      <c r="G1456" t="s">
        <v>10606</v>
      </c>
      <c r="H1456">
        <v>1</v>
      </c>
      <c r="I1456" t="s">
        <v>10607</v>
      </c>
      <c r="J1456" t="s">
        <v>12021</v>
      </c>
      <c r="L1456">
        <v>8</v>
      </c>
      <c r="M1456">
        <v>248</v>
      </c>
      <c r="N1456">
        <v>248</v>
      </c>
      <c r="O1456">
        <v>250</v>
      </c>
      <c r="P1456">
        <v>3.2</v>
      </c>
      <c r="T1456">
        <v>248</v>
      </c>
      <c r="U1456" s="17">
        <v>3.23</v>
      </c>
      <c r="V1456" s="18">
        <v>3.23</v>
      </c>
    </row>
    <row r="1457" spans="1:22" x14ac:dyDescent="0.2">
      <c r="A1457" s="3" t="str">
        <f>_xlfn.XLOOKUP(FIN_STUDY_GROUP_INFECTION[[#This Row],[STUDY_GROUP_FK]],'splitting ID'!C:C,'splitting ID'!A:A)</f>
        <v>MOSE_2015</v>
      </c>
      <c r="B1457" s="3" t="str">
        <f>_xlfn.XLOOKUP(FIN_STUDY_GROUP_INFECTION[[#This Row],[STUDY_GROUP_FK]],'splitting ID'!C:C,'splitting ID'!B:B)</f>
        <v>VIA</v>
      </c>
      <c r="C1457" t="s">
        <v>12023</v>
      </c>
      <c r="D1457" t="s">
        <v>10835</v>
      </c>
      <c r="E1457" t="s">
        <v>10859</v>
      </c>
      <c r="G1457" t="s">
        <v>10512</v>
      </c>
      <c r="H1457">
        <v>1</v>
      </c>
      <c r="I1457" t="s">
        <v>10607</v>
      </c>
      <c r="J1457" t="s">
        <v>12021</v>
      </c>
      <c r="L1457">
        <v>4</v>
      </c>
      <c r="M1457">
        <v>111</v>
      </c>
      <c r="N1457">
        <v>111</v>
      </c>
      <c r="O1457">
        <v>250</v>
      </c>
      <c r="P1457">
        <v>3.6</v>
      </c>
      <c r="T1457">
        <v>111</v>
      </c>
      <c r="U1457" s="17">
        <v>3.6</v>
      </c>
      <c r="V1457" s="18">
        <v>3.6</v>
      </c>
    </row>
    <row r="1458" spans="1:22" x14ac:dyDescent="0.2">
      <c r="A1458" s="3" t="str">
        <f>_xlfn.XLOOKUP(FIN_STUDY_GROUP_INFECTION[[#This Row],[STUDY_GROUP_FK]],'splitting ID'!C:C,'splitting ID'!A:A)</f>
        <v>MOUS_2014</v>
      </c>
      <c r="B1458" s="3" t="str">
        <f>_xlfn.XLOOKUP(FIN_STUDY_GROUP_INFECTION[[#This Row],[STUDY_GROUP_FK]],'splitting ID'!C:C,'splitting ID'!B:B)</f>
        <v>CAS</v>
      </c>
      <c r="C1458" t="s">
        <v>12509</v>
      </c>
      <c r="D1458" t="s">
        <v>10835</v>
      </c>
      <c r="E1458" t="s">
        <v>10841</v>
      </c>
      <c r="G1458" t="s">
        <v>10512</v>
      </c>
      <c r="H1458">
        <v>1</v>
      </c>
      <c r="I1458" t="s">
        <v>10619</v>
      </c>
      <c r="J1458" t="s">
        <v>12510</v>
      </c>
      <c r="L1458">
        <v>5</v>
      </c>
      <c r="M1458">
        <v>104</v>
      </c>
      <c r="N1458">
        <v>104</v>
      </c>
      <c r="O1458">
        <v>104</v>
      </c>
      <c r="P1458">
        <v>4.8</v>
      </c>
      <c r="T1458">
        <v>104</v>
      </c>
      <c r="U1458" s="17">
        <v>4.8099999999999996</v>
      </c>
      <c r="V1458" s="18">
        <v>4.8099999999999996</v>
      </c>
    </row>
    <row r="1459" spans="1:22" x14ac:dyDescent="0.2">
      <c r="A1459" s="3" t="str">
        <f>_xlfn.XLOOKUP(FIN_STUDY_GROUP_INFECTION[[#This Row],[STUDY_GROUP_FK]],'splitting ID'!C:C,'splitting ID'!A:A)</f>
        <v>MOUS_2014</v>
      </c>
      <c r="B1459" s="3" t="str">
        <f>_xlfn.XLOOKUP(FIN_STUDY_GROUP_INFECTION[[#This Row],[STUDY_GROUP_FK]],'splitting ID'!C:C,'splitting ID'!B:B)</f>
        <v>CON</v>
      </c>
      <c r="C1459" t="s">
        <v>12511</v>
      </c>
      <c r="D1459" t="s">
        <v>10835</v>
      </c>
      <c r="E1459" t="s">
        <v>10841</v>
      </c>
      <c r="G1459" t="s">
        <v>10512</v>
      </c>
      <c r="H1459">
        <v>1</v>
      </c>
      <c r="I1459" t="s">
        <v>10619</v>
      </c>
      <c r="J1459" t="s">
        <v>12510</v>
      </c>
      <c r="L1459">
        <v>6</v>
      </c>
      <c r="M1459">
        <v>104</v>
      </c>
      <c r="N1459">
        <v>104</v>
      </c>
      <c r="O1459">
        <v>104</v>
      </c>
      <c r="P1459">
        <v>5.76</v>
      </c>
      <c r="T1459">
        <v>104</v>
      </c>
      <c r="U1459" s="17">
        <v>5.77</v>
      </c>
      <c r="V1459" s="18">
        <v>5.77</v>
      </c>
    </row>
    <row r="1460" spans="1:22" x14ac:dyDescent="0.2">
      <c r="A1460" s="3" t="str">
        <f>_xlfn.XLOOKUP(FIN_STUDY_GROUP_INFECTION[[#This Row],[STUDY_GROUP_FK]],'splitting ID'!C:C,'splitting ID'!A:A)</f>
        <v>MTOV_2023</v>
      </c>
      <c r="B1460" s="3" t="str">
        <f>_xlfn.XLOOKUP(FIN_STUDY_GROUP_INFECTION[[#This Row],[STUDY_GROUP_FK]],'splitting ID'!C:C,'splitting ID'!B:B)</f>
        <v>ONE</v>
      </c>
      <c r="C1460" t="s">
        <v>10545</v>
      </c>
      <c r="D1460" t="s">
        <v>10839</v>
      </c>
      <c r="E1460" t="s">
        <v>10859</v>
      </c>
      <c r="G1460" t="s">
        <v>10512</v>
      </c>
      <c r="H1460">
        <v>1</v>
      </c>
      <c r="I1460" t="s">
        <v>10607</v>
      </c>
      <c r="J1460" t="s">
        <v>11189</v>
      </c>
      <c r="L1460">
        <v>32</v>
      </c>
      <c r="N1460">
        <v>1298</v>
      </c>
      <c r="O1460">
        <v>1586</v>
      </c>
      <c r="P1460">
        <v>2.5</v>
      </c>
      <c r="T1460">
        <v>1298</v>
      </c>
      <c r="U1460" s="17">
        <v>2.4653312789999999</v>
      </c>
      <c r="V1460" s="18">
        <v>2.4700000000000002</v>
      </c>
    </row>
    <row r="1461" spans="1:22" x14ac:dyDescent="0.2">
      <c r="A1461" s="3" t="str">
        <f>_xlfn.XLOOKUP(FIN_STUDY_GROUP_INFECTION[[#This Row],[STUDY_GROUP_FK]],'splitting ID'!C:C,'splitting ID'!A:A)</f>
        <v>MTOV_2023</v>
      </c>
      <c r="B1461" s="3" t="str">
        <f>_xlfn.XLOOKUP(FIN_STUDY_GROUP_INFECTION[[#This Row],[STUDY_GROUP_FK]],'splitting ID'!C:C,'splitting ID'!B:B)</f>
        <v>ONE</v>
      </c>
      <c r="C1461" t="s">
        <v>10545</v>
      </c>
      <c r="D1461" t="s">
        <v>10858</v>
      </c>
      <c r="E1461" t="s">
        <v>10859</v>
      </c>
      <c r="G1461" t="s">
        <v>10512</v>
      </c>
      <c r="H1461">
        <v>1</v>
      </c>
      <c r="I1461" t="s">
        <v>10607</v>
      </c>
      <c r="J1461" t="s">
        <v>11188</v>
      </c>
      <c r="L1461">
        <v>104</v>
      </c>
      <c r="N1461">
        <v>1301</v>
      </c>
      <c r="O1461">
        <v>1586</v>
      </c>
      <c r="P1461">
        <v>8</v>
      </c>
      <c r="T1461">
        <v>1301</v>
      </c>
      <c r="U1461" s="17">
        <v>7.9938508840000004</v>
      </c>
      <c r="V1461" s="18">
        <v>7.99</v>
      </c>
    </row>
    <row r="1462" spans="1:22" x14ac:dyDescent="0.2">
      <c r="A1462" s="3" t="str">
        <f>_xlfn.XLOOKUP(FIN_STUDY_GROUP_INFECTION[[#This Row],[STUDY_GROUP_FK]],'splitting ID'!C:C,'splitting ID'!A:A)</f>
        <v>MTOV_2023</v>
      </c>
      <c r="B1462" s="3" t="str">
        <f>_xlfn.XLOOKUP(FIN_STUDY_GROUP_INFECTION[[#This Row],[STUDY_GROUP_FK]],'splitting ID'!C:C,'splitting ID'!B:B)</f>
        <v>ONE</v>
      </c>
      <c r="C1462" t="s">
        <v>10545</v>
      </c>
      <c r="D1462" t="s">
        <v>10835</v>
      </c>
      <c r="E1462" t="s">
        <v>10859</v>
      </c>
      <c r="G1462" t="s">
        <v>10512</v>
      </c>
      <c r="H1462">
        <v>1</v>
      </c>
      <c r="I1462" t="s">
        <v>10607</v>
      </c>
      <c r="J1462" t="s">
        <v>11189</v>
      </c>
      <c r="L1462">
        <v>137</v>
      </c>
      <c r="N1462">
        <v>1297</v>
      </c>
      <c r="O1462">
        <v>1586</v>
      </c>
      <c r="P1462">
        <v>10.6</v>
      </c>
      <c r="T1462">
        <v>1297</v>
      </c>
      <c r="U1462" s="17">
        <v>10.562837317</v>
      </c>
      <c r="V1462" s="18">
        <v>10.56</v>
      </c>
    </row>
    <row r="1463" spans="1:22" x14ac:dyDescent="0.2">
      <c r="A1463" s="3" t="str">
        <f>_xlfn.XLOOKUP(FIN_STUDY_GROUP_INFECTION[[#This Row],[STUDY_GROUP_FK]],'splitting ID'!C:C,'splitting ID'!A:A)</f>
        <v>MUCC_2016</v>
      </c>
      <c r="B1463" s="3" t="str">
        <f>_xlfn.XLOOKUP(FIN_STUDY_GROUP_INFECTION[[#This Row],[STUDY_GROUP_FK]],'splitting ID'!C:C,'splitting ID'!B:B)</f>
        <v>ONE</v>
      </c>
      <c r="C1463" t="s">
        <v>12024</v>
      </c>
      <c r="D1463" t="s">
        <v>10839</v>
      </c>
      <c r="E1463" t="s">
        <v>10836</v>
      </c>
      <c r="G1463" t="s">
        <v>10512</v>
      </c>
      <c r="H1463">
        <v>1</v>
      </c>
      <c r="I1463" t="s">
        <v>10944</v>
      </c>
      <c r="J1463" t="s">
        <v>12026</v>
      </c>
      <c r="L1463">
        <v>1</v>
      </c>
      <c r="M1463">
        <v>210</v>
      </c>
      <c r="N1463">
        <v>210</v>
      </c>
      <c r="O1463">
        <v>210</v>
      </c>
      <c r="P1463">
        <v>0.5</v>
      </c>
      <c r="T1463">
        <v>210</v>
      </c>
      <c r="U1463" s="17">
        <v>0.48</v>
      </c>
      <c r="V1463" s="18">
        <v>0.48</v>
      </c>
    </row>
    <row r="1464" spans="1:22" x14ac:dyDescent="0.2">
      <c r="A1464" s="3" t="str">
        <f>_xlfn.XLOOKUP(FIN_STUDY_GROUP_INFECTION[[#This Row],[STUDY_GROUP_FK]],'splitting ID'!C:C,'splitting ID'!A:A)</f>
        <v>MUCC_2016</v>
      </c>
      <c r="B1464" s="3" t="str">
        <f>_xlfn.XLOOKUP(FIN_STUDY_GROUP_INFECTION[[#This Row],[STUDY_GROUP_FK]],'splitting ID'!C:C,'splitting ID'!B:B)</f>
        <v>ONE</v>
      </c>
      <c r="C1464" t="s">
        <v>12024</v>
      </c>
      <c r="D1464" t="s">
        <v>10835</v>
      </c>
      <c r="E1464" t="s">
        <v>10836</v>
      </c>
      <c r="G1464" t="s">
        <v>10512</v>
      </c>
      <c r="H1464">
        <v>1</v>
      </c>
      <c r="I1464" t="s">
        <v>11474</v>
      </c>
      <c r="J1464" t="s">
        <v>12025</v>
      </c>
      <c r="L1464">
        <v>3</v>
      </c>
      <c r="M1464">
        <v>210</v>
      </c>
      <c r="N1464">
        <v>210</v>
      </c>
      <c r="O1464">
        <v>210</v>
      </c>
      <c r="P1464">
        <v>1.4</v>
      </c>
      <c r="T1464">
        <v>210</v>
      </c>
      <c r="U1464" s="17">
        <v>1.43</v>
      </c>
      <c r="V1464" s="18">
        <v>1.43</v>
      </c>
    </row>
    <row r="1465" spans="1:22" x14ac:dyDescent="0.2">
      <c r="A1465" s="3" t="str">
        <f>_xlfn.XLOOKUP(FIN_STUDY_GROUP_INFECTION[[#This Row],[STUDY_GROUP_FK]],'splitting ID'!C:C,'splitting ID'!A:A)</f>
        <v>MUCC_2016</v>
      </c>
      <c r="B1465" s="3" t="str">
        <f>_xlfn.XLOOKUP(FIN_STUDY_GROUP_INFECTION[[#This Row],[STUDY_GROUP_FK]],'splitting ID'!C:C,'splitting ID'!B:B)</f>
        <v>ONE</v>
      </c>
      <c r="C1465" t="s">
        <v>12024</v>
      </c>
      <c r="D1465" t="s">
        <v>10858</v>
      </c>
      <c r="E1465" t="s">
        <v>10950</v>
      </c>
      <c r="G1465" t="s">
        <v>10512</v>
      </c>
      <c r="H1465">
        <v>1</v>
      </c>
      <c r="I1465" t="s">
        <v>10860</v>
      </c>
      <c r="J1465" t="s">
        <v>12027</v>
      </c>
      <c r="L1465">
        <v>3</v>
      </c>
      <c r="M1465">
        <v>210</v>
      </c>
      <c r="N1465">
        <v>210</v>
      </c>
      <c r="O1465">
        <v>210</v>
      </c>
      <c r="P1465">
        <v>1.4</v>
      </c>
      <c r="T1465">
        <v>210</v>
      </c>
      <c r="U1465" s="17">
        <v>1.43</v>
      </c>
      <c r="V1465" s="18">
        <v>1.43</v>
      </c>
    </row>
    <row r="1466" spans="1:22" x14ac:dyDescent="0.2">
      <c r="A1466" s="3" t="str">
        <f>_xlfn.XLOOKUP(FIN_STUDY_GROUP_INFECTION[[#This Row],[STUDY_GROUP_FK]],'splitting ID'!C:C,'splitting ID'!A:A)</f>
        <v>MUDA_2018</v>
      </c>
      <c r="B1466" s="3" t="str">
        <f>_xlfn.XLOOKUP(FIN_STUDY_GROUP_INFECTION[[#This Row],[STUDY_GROUP_FK]],'splitting ID'!C:C,'splitting ID'!B:B)</f>
        <v>ONE</v>
      </c>
      <c r="C1466" t="s">
        <v>12028</v>
      </c>
      <c r="D1466" t="s">
        <v>10839</v>
      </c>
      <c r="E1466" t="s">
        <v>10859</v>
      </c>
      <c r="G1466" t="s">
        <v>10606</v>
      </c>
      <c r="H1466">
        <v>1</v>
      </c>
      <c r="I1466" t="s">
        <v>10607</v>
      </c>
      <c r="J1466" t="s">
        <v>11397</v>
      </c>
      <c r="L1466">
        <v>17</v>
      </c>
      <c r="M1466">
        <v>247</v>
      </c>
      <c r="N1466">
        <v>247</v>
      </c>
      <c r="O1466">
        <v>247</v>
      </c>
      <c r="P1466">
        <v>6.9</v>
      </c>
      <c r="Q1466">
        <v>4.3099999999999996</v>
      </c>
      <c r="R1466">
        <v>10.8</v>
      </c>
      <c r="T1466">
        <v>247</v>
      </c>
      <c r="U1466" s="17">
        <v>6.88</v>
      </c>
      <c r="V1466" s="18">
        <v>6.88</v>
      </c>
    </row>
    <row r="1467" spans="1:22" x14ac:dyDescent="0.2">
      <c r="A1467" s="3" t="str">
        <f>_xlfn.XLOOKUP(FIN_STUDY_GROUP_INFECTION[[#This Row],[STUDY_GROUP_FK]],'splitting ID'!C:C,'splitting ID'!A:A)</f>
        <v>MUDA_2018</v>
      </c>
      <c r="B1467" s="3" t="str">
        <f>_xlfn.XLOOKUP(FIN_STUDY_GROUP_INFECTION[[#This Row],[STUDY_GROUP_FK]],'splitting ID'!C:C,'splitting ID'!B:B)</f>
        <v>ONE</v>
      </c>
      <c r="C1467" t="s">
        <v>12028</v>
      </c>
      <c r="D1467" t="s">
        <v>10858</v>
      </c>
      <c r="E1467" t="s">
        <v>10859</v>
      </c>
      <c r="G1467" t="s">
        <v>10606</v>
      </c>
      <c r="H1467">
        <v>1</v>
      </c>
      <c r="I1467" t="s">
        <v>10607</v>
      </c>
      <c r="J1467" t="s">
        <v>11397</v>
      </c>
      <c r="L1467">
        <v>59</v>
      </c>
      <c r="M1467">
        <v>247</v>
      </c>
      <c r="N1467">
        <v>247</v>
      </c>
      <c r="O1467">
        <v>247</v>
      </c>
      <c r="P1467">
        <v>23.9</v>
      </c>
      <c r="Q1467">
        <v>18.899999999999999</v>
      </c>
      <c r="R1467">
        <v>29.6</v>
      </c>
      <c r="T1467">
        <v>247</v>
      </c>
      <c r="U1467" s="17">
        <v>23.89</v>
      </c>
      <c r="V1467" s="18">
        <v>23.89</v>
      </c>
    </row>
    <row r="1468" spans="1:22" x14ac:dyDescent="0.2">
      <c r="A1468" s="3" t="str">
        <f>_xlfn.XLOOKUP(FIN_STUDY_GROUP_INFECTION[[#This Row],[STUDY_GROUP_FK]],'splitting ID'!C:C,'splitting ID'!A:A)</f>
        <v>MUDA_2018</v>
      </c>
      <c r="B1468" s="3" t="str">
        <f>_xlfn.XLOOKUP(FIN_STUDY_GROUP_INFECTION[[#This Row],[STUDY_GROUP_FK]],'splitting ID'!C:C,'splitting ID'!B:B)</f>
        <v>ONE</v>
      </c>
      <c r="C1468" t="s">
        <v>12028</v>
      </c>
      <c r="D1468" t="s">
        <v>10835</v>
      </c>
      <c r="E1468" t="s">
        <v>10859</v>
      </c>
      <c r="G1468" t="s">
        <v>10606</v>
      </c>
      <c r="H1468">
        <v>1</v>
      </c>
      <c r="I1468" t="s">
        <v>10607</v>
      </c>
      <c r="J1468" t="s">
        <v>11397</v>
      </c>
      <c r="L1468">
        <v>91</v>
      </c>
      <c r="M1468">
        <v>247</v>
      </c>
      <c r="N1468">
        <v>247</v>
      </c>
      <c r="O1468">
        <v>247</v>
      </c>
      <c r="P1468">
        <v>36.799999999999997</v>
      </c>
      <c r="Q1468">
        <v>31</v>
      </c>
      <c r="R1468">
        <v>43.1</v>
      </c>
      <c r="T1468">
        <v>247</v>
      </c>
      <c r="U1468" s="17">
        <v>36.840000000000003</v>
      </c>
      <c r="V1468" s="18">
        <v>36.840000000000003</v>
      </c>
    </row>
    <row r="1469" spans="1:22" x14ac:dyDescent="0.2">
      <c r="A1469" s="3" t="str">
        <f>_xlfn.XLOOKUP(FIN_STUDY_GROUP_INFECTION[[#This Row],[STUDY_GROUP_FK]],'splitting ID'!C:C,'splitting ID'!A:A)</f>
        <v>MUHA_2025</v>
      </c>
      <c r="B1469" s="3" t="str">
        <f>_xlfn.XLOOKUP(FIN_STUDY_GROUP_INFECTION[[#This Row],[STUDY_GROUP_FK]],'splitting ID'!C:C,'splitting ID'!B:B)</f>
        <v>ONE</v>
      </c>
      <c r="C1469" t="s">
        <v>12754</v>
      </c>
      <c r="D1469" t="s">
        <v>10835</v>
      </c>
      <c r="E1469" t="s">
        <v>10872</v>
      </c>
      <c r="G1469" t="s">
        <v>10606</v>
      </c>
      <c r="H1469">
        <v>1</v>
      </c>
      <c r="I1469" t="s">
        <v>10607</v>
      </c>
      <c r="J1469" t="s">
        <v>6970</v>
      </c>
      <c r="L1469">
        <v>16</v>
      </c>
      <c r="M1469">
        <v>762</v>
      </c>
      <c r="N1469">
        <v>762</v>
      </c>
      <c r="O1469">
        <v>762</v>
      </c>
      <c r="P1469">
        <v>2.1</v>
      </c>
      <c r="T1469">
        <v>762</v>
      </c>
      <c r="U1469" s="17">
        <v>2.1</v>
      </c>
      <c r="V1469" s="18">
        <v>2.1</v>
      </c>
    </row>
    <row r="1470" spans="1:22" x14ac:dyDescent="0.2">
      <c r="A1470" s="3" t="str">
        <f>_xlfn.XLOOKUP(FIN_STUDY_GROUP_INFECTION[[#This Row],[STUDY_GROUP_FK]],'splitting ID'!C:C,'splitting ID'!A:A)</f>
        <v>MUJU_2017</v>
      </c>
      <c r="B1470" s="3" t="str">
        <f>_xlfn.XLOOKUP(FIN_STUDY_GROUP_INFECTION[[#This Row],[STUDY_GROUP_FK]],'splitting ID'!C:C,'splitting ID'!B:B)</f>
        <v>MAL</v>
      </c>
      <c r="C1470" t="s">
        <v>12032</v>
      </c>
      <c r="D1470" t="s">
        <v>10835</v>
      </c>
      <c r="E1470" t="s">
        <v>6970</v>
      </c>
      <c r="G1470" t="s">
        <v>6970</v>
      </c>
      <c r="H1470">
        <v>1</v>
      </c>
      <c r="I1470" t="s">
        <v>10607</v>
      </c>
      <c r="J1470" t="s">
        <v>12030</v>
      </c>
      <c r="L1470">
        <v>0</v>
      </c>
      <c r="M1470">
        <v>755</v>
      </c>
      <c r="N1470">
        <v>755</v>
      </c>
      <c r="O1470">
        <v>755</v>
      </c>
      <c r="P1470">
        <v>0</v>
      </c>
      <c r="T1470">
        <v>755</v>
      </c>
      <c r="U1470" s="17">
        <v>0</v>
      </c>
      <c r="V1470" s="18">
        <v>0</v>
      </c>
    </row>
    <row r="1471" spans="1:22" x14ac:dyDescent="0.2">
      <c r="A1471" s="3" t="str">
        <f>_xlfn.XLOOKUP(FIN_STUDY_GROUP_INFECTION[[#This Row],[STUDY_GROUP_FK]],'splitting ID'!C:C,'splitting ID'!A:A)</f>
        <v>MUJU_2017</v>
      </c>
      <c r="B1471" s="3" t="str">
        <f>_xlfn.XLOOKUP(FIN_STUDY_GROUP_INFECTION[[#This Row],[STUDY_GROUP_FK]],'splitting ID'!C:C,'splitting ID'!B:B)</f>
        <v>MAL</v>
      </c>
      <c r="C1471" t="s">
        <v>12032</v>
      </c>
      <c r="D1471" t="s">
        <v>10839</v>
      </c>
      <c r="E1471" t="s">
        <v>6970</v>
      </c>
      <c r="G1471" t="s">
        <v>6970</v>
      </c>
      <c r="H1471">
        <v>1</v>
      </c>
      <c r="I1471" t="s">
        <v>10607</v>
      </c>
      <c r="J1471" t="s">
        <v>12030</v>
      </c>
      <c r="L1471">
        <v>3</v>
      </c>
      <c r="M1471">
        <v>755</v>
      </c>
      <c r="N1471">
        <v>755</v>
      </c>
      <c r="O1471">
        <v>755</v>
      </c>
      <c r="T1471">
        <v>755</v>
      </c>
      <c r="U1471" s="17">
        <v>0.4</v>
      </c>
      <c r="V1471" s="18">
        <v>0.4</v>
      </c>
    </row>
    <row r="1472" spans="1:22" x14ac:dyDescent="0.2">
      <c r="A1472" s="3" t="str">
        <f>_xlfn.XLOOKUP(FIN_STUDY_GROUP_INFECTION[[#This Row],[STUDY_GROUP_FK]],'splitting ID'!C:C,'splitting ID'!A:A)</f>
        <v>MUJU_2017</v>
      </c>
      <c r="B1472" s="3" t="str">
        <f>_xlfn.XLOOKUP(FIN_STUDY_GROUP_INFECTION[[#This Row],[STUDY_GROUP_FK]],'splitting ID'!C:C,'splitting ID'!B:B)</f>
        <v>FEM</v>
      </c>
      <c r="C1472" t="s">
        <v>12029</v>
      </c>
      <c r="D1472" t="s">
        <v>10835</v>
      </c>
      <c r="E1472" t="s">
        <v>6970</v>
      </c>
      <c r="G1472" t="s">
        <v>6970</v>
      </c>
      <c r="H1472">
        <v>1</v>
      </c>
      <c r="I1472" t="s">
        <v>10607</v>
      </c>
      <c r="J1472" t="s">
        <v>12030</v>
      </c>
      <c r="L1472">
        <v>10</v>
      </c>
      <c r="M1472">
        <v>1062</v>
      </c>
      <c r="N1472">
        <v>1062</v>
      </c>
      <c r="O1472">
        <v>1062</v>
      </c>
      <c r="P1472">
        <v>1</v>
      </c>
      <c r="T1472">
        <v>1062</v>
      </c>
      <c r="U1472" s="17">
        <v>0.94</v>
      </c>
      <c r="V1472" s="18">
        <v>0.94</v>
      </c>
    </row>
    <row r="1473" spans="1:22" x14ac:dyDescent="0.2">
      <c r="A1473" s="3" t="str">
        <f>_xlfn.XLOOKUP(FIN_STUDY_GROUP_INFECTION[[#This Row],[STUDY_GROUP_FK]],'splitting ID'!C:C,'splitting ID'!A:A)</f>
        <v>MUJU_2017</v>
      </c>
      <c r="B1473" s="3" t="str">
        <f>_xlfn.XLOOKUP(FIN_STUDY_GROUP_INFECTION[[#This Row],[STUDY_GROUP_FK]],'splitting ID'!C:C,'splitting ID'!B:B)</f>
        <v>FEM</v>
      </c>
      <c r="C1473" t="s">
        <v>12029</v>
      </c>
      <c r="D1473" t="s">
        <v>10839</v>
      </c>
      <c r="E1473" t="s">
        <v>6970</v>
      </c>
      <c r="G1473" t="s">
        <v>6970</v>
      </c>
      <c r="H1473">
        <v>1</v>
      </c>
      <c r="I1473" t="s">
        <v>10607</v>
      </c>
      <c r="J1473" t="s">
        <v>12030</v>
      </c>
      <c r="L1473">
        <v>13</v>
      </c>
      <c r="M1473">
        <v>1062</v>
      </c>
      <c r="N1473">
        <v>1062</v>
      </c>
      <c r="O1473">
        <v>1062</v>
      </c>
      <c r="P1473">
        <v>1</v>
      </c>
      <c r="T1473">
        <v>1062</v>
      </c>
      <c r="U1473" s="17">
        <v>1.22</v>
      </c>
      <c r="V1473" s="18">
        <v>1.22</v>
      </c>
    </row>
    <row r="1474" spans="1:22" x14ac:dyDescent="0.2">
      <c r="A1474" s="3" t="str">
        <f>_xlfn.XLOOKUP(FIN_STUDY_GROUP_INFECTION[[#This Row],[STUDY_GROUP_FK]],'splitting ID'!C:C,'splitting ID'!A:A)</f>
        <v>MUJU_2017</v>
      </c>
      <c r="B1474" s="3" t="str">
        <f>_xlfn.XLOOKUP(FIN_STUDY_GROUP_INFECTION[[#This Row],[STUDY_GROUP_FK]],'splitting ID'!C:C,'splitting ID'!B:B)</f>
        <v>MAL</v>
      </c>
      <c r="C1474" t="s">
        <v>12032</v>
      </c>
      <c r="D1474" t="s">
        <v>10858</v>
      </c>
      <c r="E1474" t="s">
        <v>6970</v>
      </c>
      <c r="G1474" t="s">
        <v>6970</v>
      </c>
      <c r="H1474">
        <v>1</v>
      </c>
      <c r="I1474" t="s">
        <v>10607</v>
      </c>
      <c r="J1474" t="s">
        <v>12031</v>
      </c>
      <c r="L1474">
        <v>14</v>
      </c>
      <c r="M1474">
        <v>755</v>
      </c>
      <c r="N1474">
        <v>755</v>
      </c>
      <c r="O1474">
        <v>755</v>
      </c>
      <c r="P1474">
        <v>2</v>
      </c>
      <c r="T1474">
        <v>755</v>
      </c>
      <c r="U1474" s="17">
        <v>1.85</v>
      </c>
      <c r="V1474" s="18">
        <v>1.85</v>
      </c>
    </row>
    <row r="1475" spans="1:22" x14ac:dyDescent="0.2">
      <c r="A1475" s="3" t="str">
        <f>_xlfn.XLOOKUP(FIN_STUDY_GROUP_INFECTION[[#This Row],[STUDY_GROUP_FK]],'splitting ID'!C:C,'splitting ID'!A:A)</f>
        <v>MUJU_2017</v>
      </c>
      <c r="B1475" s="3" t="str">
        <f>_xlfn.XLOOKUP(FIN_STUDY_GROUP_INFECTION[[#This Row],[STUDY_GROUP_FK]],'splitting ID'!C:C,'splitting ID'!B:B)</f>
        <v>FEM</v>
      </c>
      <c r="C1475" t="s">
        <v>12029</v>
      </c>
      <c r="D1475" t="s">
        <v>10858</v>
      </c>
      <c r="E1475" t="s">
        <v>6970</v>
      </c>
      <c r="G1475" t="s">
        <v>6970</v>
      </c>
      <c r="H1475">
        <v>1</v>
      </c>
      <c r="I1475" t="s">
        <v>10607</v>
      </c>
      <c r="J1475" t="s">
        <v>12031</v>
      </c>
      <c r="L1475">
        <v>106</v>
      </c>
      <c r="M1475">
        <v>1062</v>
      </c>
      <c r="N1475">
        <v>1062</v>
      </c>
      <c r="O1475">
        <v>1062</v>
      </c>
      <c r="P1475">
        <v>10</v>
      </c>
      <c r="T1475">
        <v>1062</v>
      </c>
      <c r="U1475" s="17">
        <v>9.98</v>
      </c>
      <c r="V1475" s="18">
        <v>9.98</v>
      </c>
    </row>
    <row r="1476" spans="1:22" x14ac:dyDescent="0.2">
      <c r="A1476" s="3" t="str">
        <f>_xlfn.XLOOKUP(FIN_STUDY_GROUP_INFECTION[[#This Row],[STUDY_GROUP_FK]],'splitting ID'!C:C,'splitting ID'!A:A)</f>
        <v>MUJU_2023</v>
      </c>
      <c r="B1476" s="3" t="str">
        <f>_xlfn.XLOOKUP(FIN_STUDY_GROUP_INFECTION[[#This Row],[STUDY_GROUP_FK]],'splitting ID'!C:C,'splitting ID'!B:B)</f>
        <v>ONE</v>
      </c>
      <c r="C1476" t="s">
        <v>11190</v>
      </c>
      <c r="D1476" t="s">
        <v>10858</v>
      </c>
      <c r="E1476" t="s">
        <v>10859</v>
      </c>
      <c r="G1476" t="s">
        <v>10512</v>
      </c>
      <c r="H1476">
        <v>1</v>
      </c>
      <c r="I1476" t="s">
        <v>10860</v>
      </c>
      <c r="J1476" t="s">
        <v>10988</v>
      </c>
      <c r="L1476">
        <v>1</v>
      </c>
      <c r="N1476">
        <v>361</v>
      </c>
      <c r="O1476">
        <v>383</v>
      </c>
      <c r="P1476">
        <v>0.28000000000000003</v>
      </c>
      <c r="Q1476">
        <v>4.0000000000000002E-4</v>
      </c>
      <c r="R1476">
        <v>1.9599999999999999E-2</v>
      </c>
      <c r="T1476">
        <v>361</v>
      </c>
      <c r="U1476" s="17">
        <v>0.27700830999999998</v>
      </c>
      <c r="V1476" s="18">
        <v>0.28000000000000003</v>
      </c>
    </row>
    <row r="1477" spans="1:22" x14ac:dyDescent="0.2">
      <c r="A1477" s="3" t="str">
        <f>_xlfn.XLOOKUP(FIN_STUDY_GROUP_INFECTION[[#This Row],[STUDY_GROUP_FK]],'splitting ID'!C:C,'splitting ID'!A:A)</f>
        <v>MUKA_2018</v>
      </c>
      <c r="B1477" s="3" t="str">
        <f>_xlfn.XLOOKUP(FIN_STUDY_GROUP_INFECTION[[#This Row],[STUDY_GROUP_FK]],'splitting ID'!C:C,'splitting ID'!B:B)</f>
        <v>HIV+</v>
      </c>
      <c r="C1477" t="s">
        <v>12034</v>
      </c>
      <c r="D1477" t="s">
        <v>10858</v>
      </c>
      <c r="E1477" t="s">
        <v>10859</v>
      </c>
      <c r="G1477" t="s">
        <v>10512</v>
      </c>
      <c r="H1477">
        <v>1</v>
      </c>
      <c r="I1477" t="s">
        <v>10860</v>
      </c>
      <c r="J1477" t="s">
        <v>10988</v>
      </c>
      <c r="L1477">
        <v>4</v>
      </c>
      <c r="M1477">
        <v>137</v>
      </c>
      <c r="N1477">
        <v>137</v>
      </c>
      <c r="O1477">
        <v>137</v>
      </c>
      <c r="P1477">
        <v>2.9</v>
      </c>
      <c r="T1477">
        <v>137</v>
      </c>
      <c r="U1477" s="17">
        <v>2.92</v>
      </c>
      <c r="V1477" s="18">
        <v>2.92</v>
      </c>
    </row>
    <row r="1478" spans="1:22" x14ac:dyDescent="0.2">
      <c r="A1478" s="3" t="str">
        <f>_xlfn.XLOOKUP(FIN_STUDY_GROUP_INFECTION[[#This Row],[STUDY_GROUP_FK]],'splitting ID'!C:C,'splitting ID'!A:A)</f>
        <v>MUKA_2018</v>
      </c>
      <c r="B1478" s="3" t="str">
        <f>_xlfn.XLOOKUP(FIN_STUDY_GROUP_INFECTION[[#This Row],[STUDY_GROUP_FK]],'splitting ID'!C:C,'splitting ID'!B:B)</f>
        <v>HIV-</v>
      </c>
      <c r="C1478" t="s">
        <v>12033</v>
      </c>
      <c r="D1478" t="s">
        <v>10858</v>
      </c>
      <c r="E1478" t="s">
        <v>10859</v>
      </c>
      <c r="G1478" t="s">
        <v>10512</v>
      </c>
      <c r="H1478">
        <v>1</v>
      </c>
      <c r="I1478" t="s">
        <v>10860</v>
      </c>
      <c r="J1478" t="s">
        <v>10988</v>
      </c>
      <c r="L1478">
        <v>5</v>
      </c>
      <c r="M1478">
        <v>99</v>
      </c>
      <c r="N1478">
        <v>100</v>
      </c>
      <c r="O1478">
        <v>100</v>
      </c>
      <c r="P1478">
        <v>5.0999999999999996</v>
      </c>
      <c r="T1478">
        <v>99</v>
      </c>
      <c r="U1478" s="17">
        <v>5.05</v>
      </c>
      <c r="V1478" s="18">
        <v>5.05</v>
      </c>
    </row>
    <row r="1479" spans="1:22" x14ac:dyDescent="0.2">
      <c r="A1479" s="3" t="str">
        <f>_xlfn.XLOOKUP(FIN_STUDY_GROUP_INFECTION[[#This Row],[STUDY_GROUP_FK]],'splitting ID'!C:C,'splitting ID'!A:A)</f>
        <v>MUKA_2018a</v>
      </c>
      <c r="B1479" s="3" t="str">
        <f>_xlfn.XLOOKUP(FIN_STUDY_GROUP_INFECTION[[#This Row],[STUDY_GROUP_FK]],'splitting ID'!C:C,'splitting ID'!B:B)</f>
        <v>HIV-</v>
      </c>
      <c r="C1479" t="s">
        <v>12035</v>
      </c>
      <c r="D1479" t="s">
        <v>10858</v>
      </c>
      <c r="E1479" t="s">
        <v>10836</v>
      </c>
      <c r="G1479" t="s">
        <v>10512</v>
      </c>
      <c r="H1479">
        <v>1</v>
      </c>
      <c r="I1479" t="s">
        <v>10860</v>
      </c>
      <c r="J1479" t="s">
        <v>10988</v>
      </c>
      <c r="L1479">
        <v>9</v>
      </c>
      <c r="M1479">
        <v>156</v>
      </c>
      <c r="N1479">
        <v>172</v>
      </c>
      <c r="O1479">
        <v>172</v>
      </c>
      <c r="S1479" t="s">
        <v>12036</v>
      </c>
      <c r="T1479">
        <v>156</v>
      </c>
      <c r="U1479" s="17">
        <v>5.77</v>
      </c>
      <c r="V1479" s="18">
        <v>5.77</v>
      </c>
    </row>
    <row r="1480" spans="1:22" x14ac:dyDescent="0.2">
      <c r="A1480" s="3" t="str">
        <f>_xlfn.XLOOKUP(FIN_STUDY_GROUP_INFECTION[[#This Row],[STUDY_GROUP_FK]],'splitting ID'!C:C,'splitting ID'!A:A)</f>
        <v>MUKA_2018a</v>
      </c>
      <c r="B1480" s="3" t="str">
        <f>_xlfn.XLOOKUP(FIN_STUDY_GROUP_INFECTION[[#This Row],[STUDY_GROUP_FK]],'splitting ID'!C:C,'splitting ID'!B:B)</f>
        <v>HIV+</v>
      </c>
      <c r="C1480" t="s">
        <v>12037</v>
      </c>
      <c r="D1480" t="s">
        <v>10858</v>
      </c>
      <c r="E1480" t="s">
        <v>10836</v>
      </c>
      <c r="G1480" t="s">
        <v>10512</v>
      </c>
      <c r="H1480">
        <v>1</v>
      </c>
      <c r="I1480" t="s">
        <v>10860</v>
      </c>
      <c r="J1480" t="s">
        <v>10988</v>
      </c>
      <c r="L1480">
        <v>13</v>
      </c>
      <c r="M1480">
        <v>205</v>
      </c>
      <c r="N1480">
        <v>206</v>
      </c>
      <c r="O1480">
        <v>206</v>
      </c>
      <c r="S1480" t="s">
        <v>12036</v>
      </c>
      <c r="T1480">
        <v>205</v>
      </c>
      <c r="U1480" s="17">
        <v>6.34</v>
      </c>
      <c r="V1480" s="18">
        <v>6.34</v>
      </c>
    </row>
    <row r="1481" spans="1:22" x14ac:dyDescent="0.2">
      <c r="A1481" s="3" t="str">
        <f>_xlfn.XLOOKUP(FIN_STUDY_GROUP_INFECTION[[#This Row],[STUDY_GROUP_FK]],'splitting ID'!C:C,'splitting ID'!A:A)</f>
        <v>MUKA_2024</v>
      </c>
      <c r="B1481" s="3" t="str">
        <f>_xlfn.XLOOKUP(FIN_STUDY_GROUP_INFECTION[[#This Row],[STUDY_GROUP_FK]],'splitting ID'!C:C,'splitting ID'!B:B)</f>
        <v>ONE</v>
      </c>
      <c r="C1481" t="s">
        <v>11191</v>
      </c>
      <c r="D1481" t="s">
        <v>10839</v>
      </c>
      <c r="E1481" t="s">
        <v>10859</v>
      </c>
      <c r="G1481" t="s">
        <v>10606</v>
      </c>
      <c r="H1481">
        <v>1</v>
      </c>
      <c r="I1481" t="s">
        <v>10607</v>
      </c>
      <c r="J1481" t="s">
        <v>11192</v>
      </c>
      <c r="L1481">
        <v>2</v>
      </c>
      <c r="N1481">
        <v>202</v>
      </c>
      <c r="O1481">
        <v>228</v>
      </c>
      <c r="P1481">
        <v>2</v>
      </c>
      <c r="S1481" t="s">
        <v>11193</v>
      </c>
      <c r="T1481">
        <v>202</v>
      </c>
      <c r="U1481" s="17">
        <v>0.99009901</v>
      </c>
      <c r="V1481" s="18">
        <v>0.99</v>
      </c>
    </row>
    <row r="1482" spans="1:22" x14ac:dyDescent="0.2">
      <c r="A1482" s="3" t="str">
        <f>_xlfn.XLOOKUP(FIN_STUDY_GROUP_INFECTION[[#This Row],[STUDY_GROUP_FK]],'splitting ID'!C:C,'splitting ID'!A:A)</f>
        <v>MUKA_2024</v>
      </c>
      <c r="B1482" s="3" t="str">
        <f>_xlfn.XLOOKUP(FIN_STUDY_GROUP_INFECTION[[#This Row],[STUDY_GROUP_FK]],'splitting ID'!C:C,'splitting ID'!B:B)</f>
        <v>ONE</v>
      </c>
      <c r="C1482" t="s">
        <v>11191</v>
      </c>
      <c r="D1482" t="s">
        <v>10858</v>
      </c>
      <c r="E1482" t="s">
        <v>10859</v>
      </c>
      <c r="G1482" t="s">
        <v>10606</v>
      </c>
      <c r="H1482">
        <v>1</v>
      </c>
      <c r="I1482" t="s">
        <v>10607</v>
      </c>
      <c r="J1482" t="s">
        <v>11192</v>
      </c>
      <c r="L1482">
        <v>12</v>
      </c>
      <c r="N1482">
        <v>202</v>
      </c>
      <c r="O1482">
        <v>228</v>
      </c>
      <c r="P1482">
        <v>10</v>
      </c>
      <c r="S1482" t="s">
        <v>11193</v>
      </c>
      <c r="T1482">
        <v>202</v>
      </c>
      <c r="U1482" s="17">
        <v>5.9405940590000004</v>
      </c>
      <c r="V1482" s="18">
        <v>5.94</v>
      </c>
    </row>
    <row r="1483" spans="1:22" x14ac:dyDescent="0.2">
      <c r="A1483" s="3" t="str">
        <f>_xlfn.XLOOKUP(FIN_STUDY_GROUP_INFECTION[[#This Row],[STUDY_GROUP_FK]],'splitting ID'!C:C,'splitting ID'!A:A)</f>
        <v>MUKA_2024</v>
      </c>
      <c r="B1483" s="3" t="str">
        <f>_xlfn.XLOOKUP(FIN_STUDY_GROUP_INFECTION[[#This Row],[STUDY_GROUP_FK]],'splitting ID'!C:C,'splitting ID'!B:B)</f>
        <v>ONE</v>
      </c>
      <c r="C1483" t="s">
        <v>11191</v>
      </c>
      <c r="D1483" t="s">
        <v>10835</v>
      </c>
      <c r="E1483" t="s">
        <v>10859</v>
      </c>
      <c r="G1483" t="s">
        <v>10606</v>
      </c>
      <c r="H1483">
        <v>1</v>
      </c>
      <c r="I1483" t="s">
        <v>10607</v>
      </c>
      <c r="J1483" t="s">
        <v>11192</v>
      </c>
      <c r="L1483">
        <v>50</v>
      </c>
      <c r="N1483">
        <v>202</v>
      </c>
      <c r="O1483">
        <v>228</v>
      </c>
      <c r="P1483">
        <v>41</v>
      </c>
      <c r="S1483" t="s">
        <v>11193</v>
      </c>
      <c r="T1483">
        <v>202</v>
      </c>
      <c r="U1483" s="17">
        <v>24.752475248</v>
      </c>
      <c r="V1483" s="18">
        <v>24.75</v>
      </c>
    </row>
    <row r="1484" spans="1:22" x14ac:dyDescent="0.2">
      <c r="A1484" s="3" t="str">
        <f>_xlfn.XLOOKUP(FIN_STUDY_GROUP_INFECTION[[#This Row],[STUDY_GROUP_FK]],'splitting ID'!C:C,'splitting ID'!A:A)</f>
        <v>MULL_2023</v>
      </c>
      <c r="B1484" s="3" t="str">
        <f>_xlfn.XLOOKUP(FIN_STUDY_GROUP_INFECTION[[#This Row],[STUDY_GROUP_FK]],'splitting ID'!C:C,'splitting ID'!B:B)</f>
        <v>ONE</v>
      </c>
      <c r="C1484" t="s">
        <v>10546</v>
      </c>
      <c r="D1484" t="s">
        <v>10858</v>
      </c>
      <c r="E1484" t="s">
        <v>10872</v>
      </c>
      <c r="G1484" t="s">
        <v>10512</v>
      </c>
      <c r="H1484">
        <v>1</v>
      </c>
      <c r="I1484" t="s">
        <v>10607</v>
      </c>
      <c r="L1484">
        <v>7</v>
      </c>
      <c r="N1484">
        <v>362</v>
      </c>
      <c r="O1484">
        <v>406</v>
      </c>
      <c r="P1484">
        <v>1.9</v>
      </c>
      <c r="Q1484">
        <v>0.9</v>
      </c>
      <c r="R1484">
        <v>4</v>
      </c>
      <c r="T1484">
        <v>362</v>
      </c>
      <c r="U1484" s="17">
        <v>1.9337016570000001</v>
      </c>
      <c r="V1484" s="18">
        <v>1.93</v>
      </c>
    </row>
    <row r="1485" spans="1:22" x14ac:dyDescent="0.2">
      <c r="A1485" s="3" t="str">
        <f>_xlfn.XLOOKUP(FIN_STUDY_GROUP_INFECTION[[#This Row],[STUDY_GROUP_FK]],'splitting ID'!C:C,'splitting ID'!A:A)</f>
        <v>MULL_2023</v>
      </c>
      <c r="B1485" s="3" t="str">
        <f>_xlfn.XLOOKUP(FIN_STUDY_GROUP_INFECTION[[#This Row],[STUDY_GROUP_FK]],'splitting ID'!C:C,'splitting ID'!B:B)</f>
        <v>ONE</v>
      </c>
      <c r="C1485" t="s">
        <v>10546</v>
      </c>
      <c r="D1485" t="s">
        <v>10839</v>
      </c>
      <c r="E1485" t="s">
        <v>10872</v>
      </c>
      <c r="G1485" t="s">
        <v>10512</v>
      </c>
      <c r="H1485">
        <v>1</v>
      </c>
      <c r="I1485" t="s">
        <v>10607</v>
      </c>
      <c r="L1485">
        <v>51</v>
      </c>
      <c r="N1485">
        <v>362</v>
      </c>
      <c r="O1485">
        <v>406</v>
      </c>
      <c r="P1485">
        <v>14.1</v>
      </c>
      <c r="Q1485">
        <v>10.9</v>
      </c>
      <c r="R1485">
        <v>18.100000000000001</v>
      </c>
      <c r="T1485">
        <v>362</v>
      </c>
      <c r="U1485" s="17">
        <v>14.08839779</v>
      </c>
      <c r="V1485" s="18">
        <v>14.09</v>
      </c>
    </row>
    <row r="1486" spans="1:22" x14ac:dyDescent="0.2">
      <c r="A1486" s="3" t="str">
        <f>_xlfn.XLOOKUP(FIN_STUDY_GROUP_INFECTION[[#This Row],[STUDY_GROUP_FK]],'splitting ID'!C:C,'splitting ID'!A:A)</f>
        <v>MULL_2023</v>
      </c>
      <c r="B1486" s="3" t="str">
        <f>_xlfn.XLOOKUP(FIN_STUDY_GROUP_INFECTION[[#This Row],[STUDY_GROUP_FK]],'splitting ID'!C:C,'splitting ID'!B:B)</f>
        <v>ONE</v>
      </c>
      <c r="C1486" t="s">
        <v>10546</v>
      </c>
      <c r="D1486" t="s">
        <v>10835</v>
      </c>
      <c r="E1486" t="s">
        <v>10872</v>
      </c>
      <c r="G1486" t="s">
        <v>10512</v>
      </c>
      <c r="H1486">
        <v>1</v>
      </c>
      <c r="I1486" t="s">
        <v>10607</v>
      </c>
      <c r="L1486">
        <v>93</v>
      </c>
      <c r="N1486">
        <v>362</v>
      </c>
      <c r="O1486">
        <v>406</v>
      </c>
      <c r="P1486">
        <v>25.7</v>
      </c>
      <c r="Q1486">
        <v>21.4</v>
      </c>
      <c r="R1486">
        <v>30.5</v>
      </c>
      <c r="T1486">
        <v>362</v>
      </c>
      <c r="U1486" s="17">
        <v>25.690607735</v>
      </c>
      <c r="V1486" s="18">
        <v>25.69</v>
      </c>
    </row>
    <row r="1487" spans="1:22" x14ac:dyDescent="0.2">
      <c r="A1487" s="3" t="str">
        <f>_xlfn.XLOOKUP(FIN_STUDY_GROUP_INFECTION[[#This Row],[STUDY_GROUP_FK]],'splitting ID'!C:C,'splitting ID'!A:A)</f>
        <v>MULU_2015</v>
      </c>
      <c r="B1487" s="3" t="str">
        <f>_xlfn.XLOOKUP(FIN_STUDY_GROUP_INFECTION[[#This Row],[STUDY_GROUP_FK]],'splitting ID'!C:C,'splitting ID'!B:B)</f>
        <v>ONE</v>
      </c>
      <c r="C1487" t="s">
        <v>12038</v>
      </c>
      <c r="D1487" t="s">
        <v>10858</v>
      </c>
      <c r="E1487" t="s">
        <v>10859</v>
      </c>
      <c r="G1487" t="s">
        <v>10512</v>
      </c>
      <c r="H1487">
        <v>1</v>
      </c>
      <c r="I1487" t="s">
        <v>10860</v>
      </c>
      <c r="J1487" t="s">
        <v>10988</v>
      </c>
      <c r="L1487">
        <v>4</v>
      </c>
      <c r="M1487">
        <v>409</v>
      </c>
      <c r="N1487">
        <v>409</v>
      </c>
      <c r="O1487">
        <v>409</v>
      </c>
      <c r="P1487">
        <v>1</v>
      </c>
      <c r="T1487">
        <v>409</v>
      </c>
      <c r="U1487" s="17">
        <v>0.98</v>
      </c>
      <c r="V1487" s="18">
        <v>0.98</v>
      </c>
    </row>
    <row r="1488" spans="1:22" x14ac:dyDescent="0.2">
      <c r="A1488" s="3" t="str">
        <f>_xlfn.XLOOKUP(FIN_STUDY_GROUP_INFECTION[[#This Row],[STUDY_GROUP_FK]],'splitting ID'!C:C,'splitting ID'!A:A)</f>
        <v>MULU_2015</v>
      </c>
      <c r="B1488" s="3" t="str">
        <f>_xlfn.XLOOKUP(FIN_STUDY_GROUP_INFECTION[[#This Row],[STUDY_GROUP_FK]],'splitting ID'!C:C,'splitting ID'!B:B)</f>
        <v>ONE</v>
      </c>
      <c r="C1488" t="s">
        <v>12038</v>
      </c>
      <c r="D1488" t="s">
        <v>10839</v>
      </c>
      <c r="E1488" t="s">
        <v>10859</v>
      </c>
      <c r="G1488" t="s">
        <v>10512</v>
      </c>
      <c r="H1488">
        <v>1</v>
      </c>
      <c r="I1488" t="s">
        <v>10944</v>
      </c>
      <c r="J1488" t="s">
        <v>12039</v>
      </c>
      <c r="L1488">
        <v>8</v>
      </c>
      <c r="M1488">
        <v>409</v>
      </c>
      <c r="N1488">
        <v>409</v>
      </c>
      <c r="O1488">
        <v>409</v>
      </c>
      <c r="P1488">
        <v>2</v>
      </c>
      <c r="T1488">
        <v>409</v>
      </c>
      <c r="U1488" s="17">
        <v>1.96</v>
      </c>
      <c r="V1488" s="18">
        <v>1.96</v>
      </c>
    </row>
    <row r="1489" spans="1:22" x14ac:dyDescent="0.2">
      <c r="A1489" s="3" t="str">
        <f>_xlfn.XLOOKUP(FIN_STUDY_GROUP_INFECTION[[#This Row],[STUDY_GROUP_FK]],'splitting ID'!C:C,'splitting ID'!A:A)</f>
        <v>MUNA_2018</v>
      </c>
      <c r="B1489" s="3" t="str">
        <f>_xlfn.XLOOKUP(FIN_STUDY_GROUP_INFECTION[[#This Row],[STUDY_GROUP_FK]],'splitting ID'!C:C,'splitting ID'!B:B)</f>
        <v>NHIV</v>
      </c>
      <c r="C1489" t="s">
        <v>12406</v>
      </c>
      <c r="D1489" t="s">
        <v>12321</v>
      </c>
      <c r="E1489" t="s">
        <v>10513</v>
      </c>
      <c r="G1489" t="s">
        <v>10512</v>
      </c>
      <c r="H1489">
        <v>1</v>
      </c>
      <c r="I1489" t="s">
        <v>10882</v>
      </c>
      <c r="J1489" t="s">
        <v>12407</v>
      </c>
      <c r="L1489">
        <v>6</v>
      </c>
      <c r="N1489">
        <v>118</v>
      </c>
      <c r="P1489">
        <v>5.08</v>
      </c>
      <c r="Q1489">
        <v>1.89</v>
      </c>
      <c r="R1489">
        <v>10.73</v>
      </c>
      <c r="T1489">
        <v>118</v>
      </c>
      <c r="U1489" s="17">
        <v>5.08</v>
      </c>
      <c r="V1489" s="18">
        <v>5.08</v>
      </c>
    </row>
    <row r="1490" spans="1:22" x14ac:dyDescent="0.2">
      <c r="A1490" s="3" t="str">
        <f>_xlfn.XLOOKUP(FIN_STUDY_GROUP_INFECTION[[#This Row],[STUDY_GROUP_FK]],'splitting ID'!C:C,'splitting ID'!A:A)</f>
        <v>MUNA_2018</v>
      </c>
      <c r="B1490" s="3" t="str">
        <f>_xlfn.XLOOKUP(FIN_STUDY_GROUP_INFECTION[[#This Row],[STUDY_GROUP_FK]],'splitting ID'!C:C,'splitting ID'!B:B)</f>
        <v>HIV</v>
      </c>
      <c r="C1490" t="s">
        <v>12408</v>
      </c>
      <c r="D1490" t="s">
        <v>12321</v>
      </c>
      <c r="E1490" t="s">
        <v>10513</v>
      </c>
      <c r="G1490" t="s">
        <v>10512</v>
      </c>
      <c r="H1490">
        <v>1</v>
      </c>
      <c r="I1490" t="s">
        <v>10882</v>
      </c>
      <c r="J1490" t="s">
        <v>12407</v>
      </c>
      <c r="L1490">
        <v>93</v>
      </c>
      <c r="N1490">
        <v>233</v>
      </c>
      <c r="P1490">
        <v>39.909999999999997</v>
      </c>
      <c r="Q1490">
        <v>33.57</v>
      </c>
      <c r="R1490">
        <v>46.51</v>
      </c>
      <c r="T1490">
        <v>233</v>
      </c>
      <c r="U1490" s="17">
        <v>39.909999999999997</v>
      </c>
      <c r="V1490" s="18">
        <v>39.909999999999997</v>
      </c>
    </row>
    <row r="1491" spans="1:22" x14ac:dyDescent="0.2">
      <c r="A1491" s="3" t="str">
        <f>_xlfn.XLOOKUP(FIN_STUDY_GROUP_INFECTION[[#This Row],[STUDY_GROUP_FK]],'splitting ID'!C:C,'splitting ID'!A:A)</f>
        <v>MUNI_2025</v>
      </c>
      <c r="B1491" s="3" t="str">
        <f>_xlfn.XLOOKUP(FIN_STUDY_GROUP_INFECTION[[#This Row],[STUDY_GROUP_FK]],'splitting ID'!C:C,'splitting ID'!B:B)</f>
        <v>ONE</v>
      </c>
      <c r="C1491" t="s">
        <v>12755</v>
      </c>
      <c r="D1491" t="s">
        <v>10835</v>
      </c>
      <c r="E1491" t="s">
        <v>10859</v>
      </c>
      <c r="G1491" t="s">
        <v>10512</v>
      </c>
      <c r="H1491">
        <v>1</v>
      </c>
      <c r="I1491" t="s">
        <v>10619</v>
      </c>
      <c r="J1491" t="s">
        <v>12637</v>
      </c>
      <c r="M1491">
        <v>505</v>
      </c>
      <c r="N1491">
        <v>505</v>
      </c>
      <c r="O1491">
        <v>505</v>
      </c>
      <c r="P1491">
        <v>12.9</v>
      </c>
      <c r="Q1491">
        <v>10.199999999999999</v>
      </c>
      <c r="R1491">
        <v>16.100000000000001</v>
      </c>
      <c r="S1491" t="s">
        <v>10614</v>
      </c>
      <c r="T1491">
        <v>505</v>
      </c>
      <c r="U1491" s="17"/>
      <c r="V1491" s="18">
        <v>12.9</v>
      </c>
    </row>
    <row r="1492" spans="1:22" x14ac:dyDescent="0.2">
      <c r="A1492" s="3" t="str">
        <f>_xlfn.XLOOKUP(FIN_STUDY_GROUP_INFECTION[[#This Row],[STUDY_GROUP_FK]],'splitting ID'!C:C,'splitting ID'!A:A)</f>
        <v>MUNO_2018</v>
      </c>
      <c r="B1492" s="3" t="str">
        <f>_xlfn.XLOOKUP(FIN_STUDY_GROUP_INFECTION[[#This Row],[STUDY_GROUP_FK]],'splitting ID'!C:C,'splitting ID'!B:B)</f>
        <v>ONE</v>
      </c>
      <c r="C1492" t="s">
        <v>12040</v>
      </c>
      <c r="D1492" t="s">
        <v>10858</v>
      </c>
      <c r="E1492" t="s">
        <v>10859</v>
      </c>
      <c r="G1492" t="s">
        <v>10512</v>
      </c>
      <c r="H1492">
        <v>2</v>
      </c>
      <c r="I1492" t="s">
        <v>10619</v>
      </c>
      <c r="J1492" t="s">
        <v>12041</v>
      </c>
      <c r="K1492" t="s">
        <v>10860</v>
      </c>
      <c r="L1492">
        <v>25</v>
      </c>
      <c r="M1492">
        <v>105</v>
      </c>
      <c r="N1492">
        <v>105</v>
      </c>
      <c r="O1492">
        <v>105</v>
      </c>
      <c r="P1492">
        <v>23.8</v>
      </c>
      <c r="Q1492">
        <v>21.82</v>
      </c>
      <c r="R1492">
        <v>25.78</v>
      </c>
      <c r="S1492" t="s">
        <v>12042</v>
      </c>
      <c r="T1492">
        <v>105</v>
      </c>
      <c r="U1492" s="17">
        <v>23.81</v>
      </c>
      <c r="V1492" s="18">
        <v>23.81</v>
      </c>
    </row>
    <row r="1493" spans="1:22" x14ac:dyDescent="0.2">
      <c r="A1493" s="3" t="str">
        <f>_xlfn.XLOOKUP(FIN_STUDY_GROUP_INFECTION[[#This Row],[STUDY_GROUP_FK]],'splitting ID'!C:C,'splitting ID'!A:A)</f>
        <v>MURA_2015</v>
      </c>
      <c r="B1493" s="3" t="str">
        <f>_xlfn.XLOOKUP(FIN_STUDY_GROUP_INFECTION[[#This Row],[STUDY_GROUP_FK]],'splitting ID'!C:C,'splitting ID'!B:B)</f>
        <v>MSM</v>
      </c>
      <c r="C1493" t="s">
        <v>12043</v>
      </c>
      <c r="D1493" t="s">
        <v>10835</v>
      </c>
      <c r="E1493" t="s">
        <v>10872</v>
      </c>
      <c r="G1493" t="s">
        <v>10606</v>
      </c>
      <c r="H1493">
        <v>1</v>
      </c>
      <c r="I1493" t="s">
        <v>10607</v>
      </c>
      <c r="J1493" t="s">
        <v>12045</v>
      </c>
      <c r="L1493">
        <v>2</v>
      </c>
      <c r="M1493">
        <v>290</v>
      </c>
      <c r="N1493">
        <v>290</v>
      </c>
      <c r="O1493">
        <v>290</v>
      </c>
      <c r="P1493">
        <v>2</v>
      </c>
      <c r="Q1493">
        <v>0.7</v>
      </c>
      <c r="R1493">
        <v>3.7</v>
      </c>
      <c r="S1493" t="s">
        <v>12047</v>
      </c>
      <c r="T1493">
        <v>290</v>
      </c>
      <c r="U1493" s="17">
        <v>0.69</v>
      </c>
      <c r="V1493" s="18">
        <v>2</v>
      </c>
    </row>
    <row r="1494" spans="1:22" x14ac:dyDescent="0.2">
      <c r="A1494" s="3" t="str">
        <f>_xlfn.XLOOKUP(FIN_STUDY_GROUP_INFECTION[[#This Row],[STUDY_GROUP_FK]],'splitting ID'!C:C,'splitting ID'!A:A)</f>
        <v>MURA_2015</v>
      </c>
      <c r="B1494" s="3" t="str">
        <f>_xlfn.XLOOKUP(FIN_STUDY_GROUP_INFECTION[[#This Row],[STUDY_GROUP_FK]],'splitting ID'!C:C,'splitting ID'!B:B)</f>
        <v>MSW</v>
      </c>
      <c r="C1494" t="s">
        <v>12048</v>
      </c>
      <c r="D1494" t="s">
        <v>10835</v>
      </c>
      <c r="E1494" t="s">
        <v>10872</v>
      </c>
      <c r="G1494" t="s">
        <v>10606</v>
      </c>
      <c r="H1494">
        <v>1</v>
      </c>
      <c r="I1494" t="s">
        <v>10607</v>
      </c>
      <c r="J1494" t="s">
        <v>12045</v>
      </c>
      <c r="L1494">
        <v>9</v>
      </c>
      <c r="M1494">
        <v>273</v>
      </c>
      <c r="N1494">
        <v>273</v>
      </c>
      <c r="O1494">
        <v>273</v>
      </c>
      <c r="P1494">
        <v>5.3</v>
      </c>
      <c r="Q1494">
        <v>1.6</v>
      </c>
      <c r="R1494">
        <v>10.7</v>
      </c>
      <c r="S1494" t="s">
        <v>12047</v>
      </c>
      <c r="T1494">
        <v>273</v>
      </c>
      <c r="U1494" s="17">
        <v>3.3</v>
      </c>
      <c r="V1494" s="18">
        <v>5.3</v>
      </c>
    </row>
    <row r="1495" spans="1:22" x14ac:dyDescent="0.2">
      <c r="A1495" s="3" t="str">
        <f>_xlfn.XLOOKUP(FIN_STUDY_GROUP_INFECTION[[#This Row],[STUDY_GROUP_FK]],'splitting ID'!C:C,'splitting ID'!A:A)</f>
        <v>MURA_2015</v>
      </c>
      <c r="B1495" s="3" t="str">
        <f>_xlfn.XLOOKUP(FIN_STUDY_GROUP_INFECTION[[#This Row],[STUDY_GROUP_FK]],'splitting ID'!C:C,'splitting ID'!B:B)</f>
        <v>MSW</v>
      </c>
      <c r="C1495" t="s">
        <v>12048</v>
      </c>
      <c r="D1495" t="s">
        <v>10835</v>
      </c>
      <c r="E1495" t="s">
        <v>10856</v>
      </c>
      <c r="G1495" t="s">
        <v>10512</v>
      </c>
      <c r="H1495">
        <v>1</v>
      </c>
      <c r="I1495" t="s">
        <v>10607</v>
      </c>
      <c r="J1495" t="s">
        <v>12045</v>
      </c>
      <c r="K1495" t="s">
        <v>12046</v>
      </c>
      <c r="L1495">
        <v>9</v>
      </c>
      <c r="M1495">
        <v>273</v>
      </c>
      <c r="N1495">
        <v>273</v>
      </c>
      <c r="O1495">
        <v>273</v>
      </c>
      <c r="P1495">
        <v>3.3</v>
      </c>
      <c r="Q1495">
        <v>0.3</v>
      </c>
      <c r="R1495">
        <v>8.1999999999999993</v>
      </c>
      <c r="S1495" t="s">
        <v>12047</v>
      </c>
      <c r="T1495">
        <v>273</v>
      </c>
      <c r="U1495" s="17">
        <v>3.3</v>
      </c>
      <c r="V1495" s="18">
        <v>3.3</v>
      </c>
    </row>
    <row r="1496" spans="1:22" x14ac:dyDescent="0.2">
      <c r="A1496" s="3" t="str">
        <f>_xlfn.XLOOKUP(FIN_STUDY_GROUP_INFECTION[[#This Row],[STUDY_GROUP_FK]],'splitting ID'!C:C,'splitting ID'!A:A)</f>
        <v>MURA_2015</v>
      </c>
      <c r="B1496" s="3" t="str">
        <f>_xlfn.XLOOKUP(FIN_STUDY_GROUP_INFECTION[[#This Row],[STUDY_GROUP_FK]],'splitting ID'!C:C,'splitting ID'!B:B)</f>
        <v>MSM</v>
      </c>
      <c r="C1496" t="s">
        <v>12043</v>
      </c>
      <c r="D1496" t="s">
        <v>10835</v>
      </c>
      <c r="E1496" t="s">
        <v>10856</v>
      </c>
      <c r="G1496" t="s">
        <v>10512</v>
      </c>
      <c r="H1496">
        <v>1</v>
      </c>
      <c r="I1496" t="s">
        <v>10607</v>
      </c>
      <c r="J1496" t="s">
        <v>12045</v>
      </c>
      <c r="K1496" t="s">
        <v>12046</v>
      </c>
      <c r="L1496">
        <v>10</v>
      </c>
      <c r="M1496">
        <v>290</v>
      </c>
      <c r="N1496">
        <v>290</v>
      </c>
      <c r="O1496">
        <v>290</v>
      </c>
      <c r="P1496">
        <v>1.5</v>
      </c>
      <c r="Q1496">
        <v>0.4</v>
      </c>
      <c r="R1496">
        <v>3</v>
      </c>
      <c r="S1496" t="s">
        <v>12047</v>
      </c>
      <c r="T1496">
        <v>290</v>
      </c>
      <c r="U1496" s="17">
        <v>3.45</v>
      </c>
      <c r="V1496" s="18">
        <v>1.5</v>
      </c>
    </row>
    <row r="1497" spans="1:22" x14ac:dyDescent="0.2">
      <c r="A1497" s="3" t="str">
        <f>_xlfn.XLOOKUP(FIN_STUDY_GROUP_INFECTION[[#This Row],[STUDY_GROUP_FK]],'splitting ID'!C:C,'splitting ID'!A:A)</f>
        <v>MURA_2015</v>
      </c>
      <c r="B1497" s="3" t="str">
        <f>_xlfn.XLOOKUP(FIN_STUDY_GROUP_INFECTION[[#This Row],[STUDY_GROUP_FK]],'splitting ID'!C:C,'splitting ID'!B:B)</f>
        <v>MSM</v>
      </c>
      <c r="C1497" t="s">
        <v>12043</v>
      </c>
      <c r="D1497" t="s">
        <v>10839</v>
      </c>
      <c r="E1497" t="s">
        <v>10872</v>
      </c>
      <c r="G1497" t="s">
        <v>10606</v>
      </c>
      <c r="H1497">
        <v>1</v>
      </c>
      <c r="I1497" t="s">
        <v>10607</v>
      </c>
      <c r="J1497" t="s">
        <v>12045</v>
      </c>
      <c r="L1497">
        <v>10</v>
      </c>
      <c r="M1497">
        <v>290</v>
      </c>
      <c r="N1497">
        <v>290</v>
      </c>
      <c r="O1497">
        <v>290</v>
      </c>
      <c r="P1497">
        <v>2</v>
      </c>
      <c r="Q1497">
        <v>0.7</v>
      </c>
      <c r="R1497">
        <v>3.7</v>
      </c>
      <c r="S1497" t="s">
        <v>12047</v>
      </c>
      <c r="T1497">
        <v>290</v>
      </c>
      <c r="U1497" s="17">
        <v>3.45</v>
      </c>
      <c r="V1497" s="18">
        <v>2</v>
      </c>
    </row>
    <row r="1498" spans="1:22" x14ac:dyDescent="0.2">
      <c r="A1498" s="3" t="str">
        <f>_xlfn.XLOOKUP(FIN_STUDY_GROUP_INFECTION[[#This Row],[STUDY_GROUP_FK]],'splitting ID'!C:C,'splitting ID'!A:A)</f>
        <v>MURA_2015</v>
      </c>
      <c r="B1498" s="3" t="str">
        <f>_xlfn.XLOOKUP(FIN_STUDY_GROUP_INFECTION[[#This Row],[STUDY_GROUP_FK]],'splitting ID'!C:C,'splitting ID'!B:B)</f>
        <v>MSM</v>
      </c>
      <c r="C1498" t="s">
        <v>12043</v>
      </c>
      <c r="D1498" t="s">
        <v>10835</v>
      </c>
      <c r="E1498" t="s">
        <v>7784</v>
      </c>
      <c r="F1498" t="s">
        <v>12044</v>
      </c>
      <c r="G1498" t="s">
        <v>6983</v>
      </c>
      <c r="H1498">
        <v>1</v>
      </c>
      <c r="I1498" t="s">
        <v>10607</v>
      </c>
      <c r="J1498" t="s">
        <v>12045</v>
      </c>
      <c r="K1498" t="s">
        <v>12046</v>
      </c>
      <c r="L1498">
        <v>12</v>
      </c>
      <c r="M1498">
        <v>290</v>
      </c>
      <c r="N1498">
        <v>290</v>
      </c>
      <c r="O1498">
        <v>290</v>
      </c>
      <c r="P1498">
        <v>1.7</v>
      </c>
      <c r="Q1498">
        <v>0.5</v>
      </c>
      <c r="R1498">
        <v>3.2</v>
      </c>
      <c r="S1498" t="s">
        <v>12047</v>
      </c>
      <c r="T1498">
        <v>290</v>
      </c>
      <c r="U1498" s="17">
        <v>4.1399999999999997</v>
      </c>
      <c r="V1498" s="18">
        <v>1.7</v>
      </c>
    </row>
    <row r="1499" spans="1:22" x14ac:dyDescent="0.2">
      <c r="A1499" s="3" t="str">
        <f>_xlfn.XLOOKUP(FIN_STUDY_GROUP_INFECTION[[#This Row],[STUDY_GROUP_FK]],'splitting ID'!C:C,'splitting ID'!A:A)</f>
        <v>MURA_2015</v>
      </c>
      <c r="B1499" s="3" t="str">
        <f>_xlfn.XLOOKUP(FIN_STUDY_GROUP_INFECTION[[#This Row],[STUDY_GROUP_FK]],'splitting ID'!C:C,'splitting ID'!B:B)</f>
        <v>MSM</v>
      </c>
      <c r="C1499" t="s">
        <v>12043</v>
      </c>
      <c r="D1499" t="s">
        <v>10839</v>
      </c>
      <c r="E1499" t="s">
        <v>10856</v>
      </c>
      <c r="G1499" t="s">
        <v>10512</v>
      </c>
      <c r="H1499">
        <v>1</v>
      </c>
      <c r="I1499" t="s">
        <v>10607</v>
      </c>
      <c r="J1499" t="s">
        <v>12045</v>
      </c>
      <c r="K1499" t="s">
        <v>12046</v>
      </c>
      <c r="L1499">
        <v>13</v>
      </c>
      <c r="M1499">
        <v>290</v>
      </c>
      <c r="N1499">
        <v>290</v>
      </c>
      <c r="O1499">
        <v>290</v>
      </c>
      <c r="P1499">
        <v>1.5</v>
      </c>
      <c r="Q1499">
        <v>0.4</v>
      </c>
      <c r="R1499">
        <v>3.6</v>
      </c>
      <c r="S1499" t="s">
        <v>12047</v>
      </c>
      <c r="T1499">
        <v>290</v>
      </c>
      <c r="U1499" s="17">
        <v>4.4800000000000004</v>
      </c>
      <c r="V1499" s="18">
        <v>1.5</v>
      </c>
    </row>
    <row r="1500" spans="1:22" x14ac:dyDescent="0.2">
      <c r="A1500" s="3" t="str">
        <f>_xlfn.XLOOKUP(FIN_STUDY_GROUP_INFECTION[[#This Row],[STUDY_GROUP_FK]],'splitting ID'!C:C,'splitting ID'!A:A)</f>
        <v>MURA_2015</v>
      </c>
      <c r="B1500" s="3" t="str">
        <f>_xlfn.XLOOKUP(FIN_STUDY_GROUP_INFECTION[[#This Row],[STUDY_GROUP_FK]],'splitting ID'!C:C,'splitting ID'!B:B)</f>
        <v>MSW</v>
      </c>
      <c r="C1500" t="s">
        <v>12048</v>
      </c>
      <c r="D1500" t="s">
        <v>10839</v>
      </c>
      <c r="E1500" t="s">
        <v>10872</v>
      </c>
      <c r="G1500" t="s">
        <v>10606</v>
      </c>
      <c r="H1500">
        <v>1</v>
      </c>
      <c r="I1500" t="s">
        <v>10607</v>
      </c>
      <c r="J1500" t="s">
        <v>12045</v>
      </c>
      <c r="L1500">
        <v>15</v>
      </c>
      <c r="M1500">
        <v>273</v>
      </c>
      <c r="N1500">
        <v>273</v>
      </c>
      <c r="O1500">
        <v>273</v>
      </c>
      <c r="P1500">
        <v>5.3</v>
      </c>
      <c r="Q1500">
        <v>1.6</v>
      </c>
      <c r="R1500">
        <v>10.7</v>
      </c>
      <c r="S1500" t="s">
        <v>12047</v>
      </c>
      <c r="T1500">
        <v>273</v>
      </c>
      <c r="U1500" s="17">
        <v>5.49</v>
      </c>
      <c r="V1500" s="18">
        <v>5.3</v>
      </c>
    </row>
    <row r="1501" spans="1:22" x14ac:dyDescent="0.2">
      <c r="A1501" s="3" t="str">
        <f>_xlfn.XLOOKUP(FIN_STUDY_GROUP_INFECTION[[#This Row],[STUDY_GROUP_FK]],'splitting ID'!C:C,'splitting ID'!A:A)</f>
        <v>MURA_2015</v>
      </c>
      <c r="B1501" s="3" t="str">
        <f>_xlfn.XLOOKUP(FIN_STUDY_GROUP_INFECTION[[#This Row],[STUDY_GROUP_FK]],'splitting ID'!C:C,'splitting ID'!B:B)</f>
        <v>MSW</v>
      </c>
      <c r="C1501" t="s">
        <v>12048</v>
      </c>
      <c r="D1501" t="s">
        <v>10835</v>
      </c>
      <c r="E1501" t="s">
        <v>7784</v>
      </c>
      <c r="F1501" t="s">
        <v>12044</v>
      </c>
      <c r="G1501" t="s">
        <v>6983</v>
      </c>
      <c r="H1501">
        <v>1</v>
      </c>
      <c r="I1501" t="s">
        <v>10607</v>
      </c>
      <c r="J1501" t="s">
        <v>12045</v>
      </c>
      <c r="K1501" t="s">
        <v>12046</v>
      </c>
      <c r="L1501">
        <v>16</v>
      </c>
      <c r="M1501">
        <v>273</v>
      </c>
      <c r="N1501">
        <v>273</v>
      </c>
      <c r="O1501">
        <v>273</v>
      </c>
      <c r="P1501">
        <v>7.7</v>
      </c>
      <c r="Q1501">
        <v>2.1</v>
      </c>
      <c r="R1501">
        <v>14.3</v>
      </c>
      <c r="S1501" t="s">
        <v>12047</v>
      </c>
      <c r="T1501">
        <v>273</v>
      </c>
      <c r="U1501" s="17">
        <v>5.86</v>
      </c>
      <c r="V1501" s="18">
        <v>7.7</v>
      </c>
    </row>
    <row r="1502" spans="1:22" x14ac:dyDescent="0.2">
      <c r="A1502" s="3" t="str">
        <f>_xlfn.XLOOKUP(FIN_STUDY_GROUP_INFECTION[[#This Row],[STUDY_GROUP_FK]],'splitting ID'!C:C,'splitting ID'!A:A)</f>
        <v>MURA_2015</v>
      </c>
      <c r="B1502" s="3" t="str">
        <f>_xlfn.XLOOKUP(FIN_STUDY_GROUP_INFECTION[[#This Row],[STUDY_GROUP_FK]],'splitting ID'!C:C,'splitting ID'!B:B)</f>
        <v>MSW</v>
      </c>
      <c r="C1502" t="s">
        <v>12048</v>
      </c>
      <c r="D1502" t="s">
        <v>10839</v>
      </c>
      <c r="E1502" t="s">
        <v>10856</v>
      </c>
      <c r="G1502" t="s">
        <v>10512</v>
      </c>
      <c r="H1502">
        <v>1</v>
      </c>
      <c r="I1502" t="s">
        <v>10607</v>
      </c>
      <c r="J1502" t="s">
        <v>12045</v>
      </c>
      <c r="K1502" t="s">
        <v>12046</v>
      </c>
      <c r="L1502">
        <v>16</v>
      </c>
      <c r="M1502">
        <v>273</v>
      </c>
      <c r="N1502">
        <v>273</v>
      </c>
      <c r="O1502">
        <v>273</v>
      </c>
      <c r="P1502">
        <v>3.3</v>
      </c>
      <c r="Q1502">
        <v>0.3</v>
      </c>
      <c r="R1502">
        <v>8.1999999999999993</v>
      </c>
      <c r="S1502" t="s">
        <v>12047</v>
      </c>
      <c r="T1502">
        <v>273</v>
      </c>
      <c r="U1502" s="17">
        <v>5.86</v>
      </c>
      <c r="V1502" s="18">
        <v>3.3</v>
      </c>
    </row>
    <row r="1503" spans="1:22" x14ac:dyDescent="0.2">
      <c r="A1503" s="3" t="str">
        <f>_xlfn.XLOOKUP(FIN_STUDY_GROUP_INFECTION[[#This Row],[STUDY_GROUP_FK]],'splitting ID'!C:C,'splitting ID'!A:A)</f>
        <v>MURA_2015</v>
      </c>
      <c r="B1503" s="3" t="str">
        <f>_xlfn.XLOOKUP(FIN_STUDY_GROUP_INFECTION[[#This Row],[STUDY_GROUP_FK]],'splitting ID'!C:C,'splitting ID'!B:B)</f>
        <v>MSM</v>
      </c>
      <c r="C1503" t="s">
        <v>12043</v>
      </c>
      <c r="D1503" t="s">
        <v>10839</v>
      </c>
      <c r="E1503" t="s">
        <v>7784</v>
      </c>
      <c r="F1503" t="s">
        <v>12044</v>
      </c>
      <c r="G1503" t="s">
        <v>6983</v>
      </c>
      <c r="H1503">
        <v>1</v>
      </c>
      <c r="I1503" t="s">
        <v>10607</v>
      </c>
      <c r="J1503" t="s">
        <v>12045</v>
      </c>
      <c r="K1503" t="s">
        <v>12046</v>
      </c>
      <c r="L1503">
        <v>20</v>
      </c>
      <c r="M1503">
        <v>290</v>
      </c>
      <c r="N1503">
        <v>290</v>
      </c>
      <c r="O1503">
        <v>290</v>
      </c>
      <c r="P1503">
        <v>4.2</v>
      </c>
      <c r="Q1503">
        <v>1.9</v>
      </c>
      <c r="R1503">
        <v>6.9</v>
      </c>
      <c r="S1503" t="s">
        <v>12047</v>
      </c>
      <c r="T1503">
        <v>290</v>
      </c>
      <c r="U1503" s="17">
        <v>6.9</v>
      </c>
      <c r="V1503" s="18">
        <v>4.2</v>
      </c>
    </row>
    <row r="1504" spans="1:22" x14ac:dyDescent="0.2">
      <c r="A1504" s="3" t="str">
        <f>_xlfn.XLOOKUP(FIN_STUDY_GROUP_INFECTION[[#This Row],[STUDY_GROUP_FK]],'splitting ID'!C:C,'splitting ID'!A:A)</f>
        <v>MURA_2015</v>
      </c>
      <c r="B1504" s="3" t="str">
        <f>_xlfn.XLOOKUP(FIN_STUDY_GROUP_INFECTION[[#This Row],[STUDY_GROUP_FK]],'splitting ID'!C:C,'splitting ID'!B:B)</f>
        <v>MSW</v>
      </c>
      <c r="C1504" t="s">
        <v>12048</v>
      </c>
      <c r="D1504" t="s">
        <v>10839</v>
      </c>
      <c r="E1504" t="s">
        <v>7784</v>
      </c>
      <c r="F1504" t="s">
        <v>12044</v>
      </c>
      <c r="G1504" t="s">
        <v>6983</v>
      </c>
      <c r="H1504">
        <v>1</v>
      </c>
      <c r="I1504" t="s">
        <v>10607</v>
      </c>
      <c r="J1504" t="s">
        <v>12045</v>
      </c>
      <c r="K1504" t="s">
        <v>12046</v>
      </c>
      <c r="L1504">
        <v>28</v>
      </c>
      <c r="M1504">
        <v>273</v>
      </c>
      <c r="N1504">
        <v>273</v>
      </c>
      <c r="O1504">
        <v>273</v>
      </c>
      <c r="P1504">
        <v>8.8000000000000007</v>
      </c>
      <c r="Q1504">
        <v>4.2</v>
      </c>
      <c r="R1504">
        <v>14.5</v>
      </c>
      <c r="S1504" t="s">
        <v>12047</v>
      </c>
      <c r="T1504">
        <v>273</v>
      </c>
      <c r="U1504" s="17">
        <v>10.26</v>
      </c>
      <c r="V1504" s="18">
        <v>8.8000000000000007</v>
      </c>
    </row>
    <row r="1505" spans="1:22" x14ac:dyDescent="0.2">
      <c r="A1505" s="3" t="str">
        <f>_xlfn.XLOOKUP(FIN_STUDY_GROUP_INFECTION[[#This Row],[STUDY_GROUP_FK]],'splitting ID'!C:C,'splitting ID'!A:A)</f>
        <v>MUSA_2016</v>
      </c>
      <c r="B1505" s="3" t="str">
        <f>_xlfn.XLOOKUP(FIN_STUDY_GROUP_INFECTION[[#This Row],[STUDY_GROUP_FK]],'splitting ID'!C:C,'splitting ID'!B:B)</f>
        <v>ONE</v>
      </c>
      <c r="C1505" t="s">
        <v>12512</v>
      </c>
      <c r="D1505" t="s">
        <v>10835</v>
      </c>
      <c r="E1505" t="s">
        <v>10841</v>
      </c>
      <c r="G1505" t="s">
        <v>10512</v>
      </c>
      <c r="H1505">
        <v>1</v>
      </c>
      <c r="I1505" t="s">
        <v>10893</v>
      </c>
      <c r="J1505" t="s">
        <v>12513</v>
      </c>
      <c r="L1505">
        <v>86</v>
      </c>
      <c r="M1505">
        <v>324</v>
      </c>
      <c r="N1505">
        <v>324</v>
      </c>
      <c r="O1505">
        <v>324</v>
      </c>
      <c r="P1505">
        <v>26.5</v>
      </c>
      <c r="Q1505">
        <v>21.7</v>
      </c>
      <c r="R1505">
        <v>31.4</v>
      </c>
      <c r="T1505">
        <v>324</v>
      </c>
      <c r="U1505" s="17">
        <v>26.54</v>
      </c>
      <c r="V1505" s="18">
        <v>26.54</v>
      </c>
    </row>
    <row r="1506" spans="1:22" x14ac:dyDescent="0.2">
      <c r="A1506" s="3" t="str">
        <f>_xlfn.XLOOKUP(FIN_STUDY_GROUP_INFECTION[[#This Row],[STUDY_GROUP_FK]],'splitting ID'!C:C,'splitting ID'!A:A)</f>
        <v>MUSS_2023</v>
      </c>
      <c r="B1506" s="3" t="str">
        <f>_xlfn.XLOOKUP(FIN_STUDY_GROUP_INFECTION[[#This Row],[STUDY_GROUP_FK]],'splitting ID'!C:C,'splitting ID'!B:B)</f>
        <v>ONE</v>
      </c>
      <c r="C1506" t="s">
        <v>11194</v>
      </c>
      <c r="D1506" t="s">
        <v>10839</v>
      </c>
      <c r="E1506" t="s">
        <v>10859</v>
      </c>
      <c r="G1506" t="s">
        <v>10606</v>
      </c>
      <c r="H1506">
        <v>1</v>
      </c>
      <c r="I1506" t="s">
        <v>10607</v>
      </c>
      <c r="J1506" t="s">
        <v>11195</v>
      </c>
      <c r="L1506">
        <v>3</v>
      </c>
      <c r="N1506">
        <v>251</v>
      </c>
      <c r="O1506">
        <v>251</v>
      </c>
      <c r="P1506">
        <v>0.4</v>
      </c>
      <c r="T1506">
        <v>251</v>
      </c>
      <c r="U1506" s="17">
        <v>1.1952191240000001</v>
      </c>
      <c r="V1506" s="18">
        <v>1.2</v>
      </c>
    </row>
    <row r="1507" spans="1:22" x14ac:dyDescent="0.2">
      <c r="A1507" s="3" t="str">
        <f>_xlfn.XLOOKUP(FIN_STUDY_GROUP_INFECTION[[#This Row],[STUDY_GROUP_FK]],'splitting ID'!C:C,'splitting ID'!A:A)</f>
        <v>MUSS_2023</v>
      </c>
      <c r="B1507" s="3" t="str">
        <f>_xlfn.XLOOKUP(FIN_STUDY_GROUP_INFECTION[[#This Row],[STUDY_GROUP_FK]],'splitting ID'!C:C,'splitting ID'!B:B)</f>
        <v>ONE</v>
      </c>
      <c r="C1507" t="s">
        <v>11194</v>
      </c>
      <c r="D1507" t="s">
        <v>10835</v>
      </c>
      <c r="E1507" t="s">
        <v>10859</v>
      </c>
      <c r="G1507" t="s">
        <v>10606</v>
      </c>
      <c r="H1507">
        <v>1</v>
      </c>
      <c r="I1507" t="s">
        <v>10607</v>
      </c>
      <c r="J1507" t="s">
        <v>11195</v>
      </c>
      <c r="L1507">
        <v>57</v>
      </c>
      <c r="N1507">
        <v>251</v>
      </c>
      <c r="O1507">
        <v>251</v>
      </c>
      <c r="T1507">
        <v>251</v>
      </c>
      <c r="U1507" s="17">
        <v>22.709163347</v>
      </c>
      <c r="V1507" s="18">
        <v>22.71</v>
      </c>
    </row>
    <row r="1508" spans="1:22" x14ac:dyDescent="0.2">
      <c r="A1508" s="3" t="str">
        <f>_xlfn.XLOOKUP(FIN_STUDY_GROUP_INFECTION[[#This Row],[STUDY_GROUP_FK]],'splitting ID'!C:C,'splitting ID'!A:A)</f>
        <v>MUSS_2023a</v>
      </c>
      <c r="B1508" s="3" t="str">
        <f>_xlfn.XLOOKUP(FIN_STUDY_GROUP_INFECTION[[#This Row],[STUDY_GROUP_FK]],'splitting ID'!C:C,'splitting ID'!B:B)</f>
        <v>ONE</v>
      </c>
      <c r="C1508" t="s">
        <v>12049</v>
      </c>
      <c r="D1508" t="s">
        <v>10839</v>
      </c>
      <c r="E1508" t="s">
        <v>10859</v>
      </c>
      <c r="G1508" t="s">
        <v>10606</v>
      </c>
      <c r="H1508">
        <v>1</v>
      </c>
      <c r="I1508" t="s">
        <v>10607</v>
      </c>
      <c r="J1508" t="s">
        <v>11989</v>
      </c>
      <c r="L1508">
        <v>3</v>
      </c>
      <c r="M1508">
        <v>251</v>
      </c>
      <c r="N1508">
        <v>251</v>
      </c>
      <c r="O1508">
        <v>251</v>
      </c>
      <c r="P1508">
        <v>0.4</v>
      </c>
      <c r="Q1508">
        <v>0</v>
      </c>
      <c r="R1508">
        <v>2.2000000000000002</v>
      </c>
      <c r="S1508" t="s">
        <v>12051</v>
      </c>
      <c r="T1508">
        <v>251</v>
      </c>
      <c r="U1508" s="17">
        <v>1.2</v>
      </c>
      <c r="V1508" s="18">
        <v>1.2</v>
      </c>
    </row>
    <row r="1509" spans="1:22" x14ac:dyDescent="0.2">
      <c r="A1509" s="3" t="str">
        <f>_xlfn.XLOOKUP(FIN_STUDY_GROUP_INFECTION[[#This Row],[STUDY_GROUP_FK]],'splitting ID'!C:C,'splitting ID'!A:A)</f>
        <v>MUSS_2023a</v>
      </c>
      <c r="B1509" s="3" t="str">
        <f>_xlfn.XLOOKUP(FIN_STUDY_GROUP_INFECTION[[#This Row],[STUDY_GROUP_FK]],'splitting ID'!C:C,'splitting ID'!B:B)</f>
        <v>ONE</v>
      </c>
      <c r="C1509" t="s">
        <v>12049</v>
      </c>
      <c r="D1509" t="s">
        <v>10835</v>
      </c>
      <c r="E1509" t="s">
        <v>10859</v>
      </c>
      <c r="G1509" t="s">
        <v>10606</v>
      </c>
      <c r="H1509">
        <v>1</v>
      </c>
      <c r="I1509" t="s">
        <v>10607</v>
      </c>
      <c r="J1509" t="s">
        <v>11989</v>
      </c>
      <c r="L1509">
        <v>57</v>
      </c>
      <c r="M1509">
        <v>251</v>
      </c>
      <c r="N1509">
        <v>251</v>
      </c>
      <c r="O1509">
        <v>251</v>
      </c>
      <c r="P1509">
        <v>21.9</v>
      </c>
      <c r="Q1509">
        <v>17</v>
      </c>
      <c r="R1509">
        <v>27.5</v>
      </c>
      <c r="S1509" t="s">
        <v>12050</v>
      </c>
      <c r="T1509">
        <v>251</v>
      </c>
      <c r="U1509" s="17">
        <v>22.71</v>
      </c>
      <c r="V1509" s="18">
        <v>22.71</v>
      </c>
    </row>
    <row r="1510" spans="1:22" x14ac:dyDescent="0.2">
      <c r="A1510" s="3" t="str">
        <f>_xlfn.XLOOKUP(FIN_STUDY_GROUP_INFECTION[[#This Row],[STUDY_GROUP_FK]],'splitting ID'!C:C,'splitting ID'!A:A)</f>
        <v>MUSY_2015</v>
      </c>
      <c r="B1510" s="3" t="str">
        <f>_xlfn.XLOOKUP(FIN_STUDY_GROUP_INFECTION[[#This Row],[STUDY_GROUP_FK]],'splitting ID'!C:C,'splitting ID'!B:B)</f>
        <v>ONE</v>
      </c>
      <c r="C1510" t="s">
        <v>12052</v>
      </c>
      <c r="D1510" t="s">
        <v>10839</v>
      </c>
      <c r="E1510" t="s">
        <v>7784</v>
      </c>
      <c r="F1510" t="s">
        <v>12053</v>
      </c>
      <c r="G1510" t="s">
        <v>10606</v>
      </c>
      <c r="H1510">
        <v>1</v>
      </c>
      <c r="I1510" t="s">
        <v>10607</v>
      </c>
      <c r="J1510" t="s">
        <v>12054</v>
      </c>
      <c r="L1510">
        <v>13</v>
      </c>
      <c r="M1510">
        <v>575</v>
      </c>
      <c r="N1510">
        <v>596</v>
      </c>
      <c r="O1510">
        <v>596</v>
      </c>
      <c r="P1510">
        <v>1.1000000000000001</v>
      </c>
      <c r="Q1510">
        <v>0.4</v>
      </c>
      <c r="R1510">
        <v>2.1</v>
      </c>
      <c r="S1510" t="s">
        <v>12047</v>
      </c>
      <c r="T1510">
        <v>575</v>
      </c>
      <c r="U1510" s="17">
        <v>2.2599999999999998</v>
      </c>
      <c r="V1510" s="18">
        <v>1.1000000000000001</v>
      </c>
    </row>
    <row r="1511" spans="1:22" x14ac:dyDescent="0.2">
      <c r="A1511" s="3" t="str">
        <f>_xlfn.XLOOKUP(FIN_STUDY_GROUP_INFECTION[[#This Row],[STUDY_GROUP_FK]],'splitting ID'!C:C,'splitting ID'!A:A)</f>
        <v>MUSY_2015</v>
      </c>
      <c r="B1511" s="3" t="str">
        <f>_xlfn.XLOOKUP(FIN_STUDY_GROUP_INFECTION[[#This Row],[STUDY_GROUP_FK]],'splitting ID'!C:C,'splitting ID'!B:B)</f>
        <v>ONE</v>
      </c>
      <c r="C1511" t="s">
        <v>12052</v>
      </c>
      <c r="D1511" t="s">
        <v>10835</v>
      </c>
      <c r="E1511" t="s">
        <v>7784</v>
      </c>
      <c r="F1511" t="s">
        <v>12053</v>
      </c>
      <c r="G1511" t="s">
        <v>10606</v>
      </c>
      <c r="H1511">
        <v>1</v>
      </c>
      <c r="I1511" t="s">
        <v>10607</v>
      </c>
      <c r="J1511" t="s">
        <v>12054</v>
      </c>
      <c r="L1511">
        <v>16</v>
      </c>
      <c r="M1511">
        <v>575</v>
      </c>
      <c r="N1511">
        <v>596</v>
      </c>
      <c r="O1511">
        <v>596</v>
      </c>
      <c r="P1511">
        <v>3.1</v>
      </c>
      <c r="Q1511">
        <v>1.5</v>
      </c>
      <c r="R1511">
        <v>5.3</v>
      </c>
      <c r="S1511" t="s">
        <v>12047</v>
      </c>
      <c r="T1511">
        <v>575</v>
      </c>
      <c r="U1511" s="17">
        <v>2.78</v>
      </c>
      <c r="V1511" s="18">
        <v>3.1</v>
      </c>
    </row>
    <row r="1512" spans="1:22" x14ac:dyDescent="0.2">
      <c r="A1512" s="3" t="str">
        <f>_xlfn.XLOOKUP(FIN_STUDY_GROUP_INFECTION[[#This Row],[STUDY_GROUP_FK]],'splitting ID'!C:C,'splitting ID'!A:A)</f>
        <v>MUSY_2015</v>
      </c>
      <c r="B1512" s="3" t="str">
        <f>_xlfn.XLOOKUP(FIN_STUDY_GROUP_INFECTION[[#This Row],[STUDY_GROUP_FK]],'splitting ID'!C:C,'splitting ID'!B:B)</f>
        <v>ONE</v>
      </c>
      <c r="C1512" t="s">
        <v>12052</v>
      </c>
      <c r="D1512" t="s">
        <v>10858</v>
      </c>
      <c r="E1512" t="s">
        <v>10859</v>
      </c>
      <c r="G1512" t="s">
        <v>10606</v>
      </c>
      <c r="H1512">
        <v>1</v>
      </c>
      <c r="I1512" t="s">
        <v>10944</v>
      </c>
      <c r="J1512" t="s">
        <v>12055</v>
      </c>
      <c r="L1512">
        <v>49</v>
      </c>
      <c r="M1512">
        <v>576</v>
      </c>
      <c r="N1512">
        <v>596</v>
      </c>
      <c r="O1512">
        <v>596</v>
      </c>
      <c r="P1512">
        <v>10.3</v>
      </c>
      <c r="Q1512">
        <v>6.9</v>
      </c>
      <c r="R1512">
        <v>14.5</v>
      </c>
      <c r="S1512" t="s">
        <v>12047</v>
      </c>
      <c r="T1512">
        <v>576</v>
      </c>
      <c r="U1512" s="17">
        <v>8.51</v>
      </c>
      <c r="V1512" s="18">
        <v>10.3</v>
      </c>
    </row>
    <row r="1513" spans="1:22" x14ac:dyDescent="0.2">
      <c r="A1513" s="3" t="str">
        <f>_xlfn.XLOOKUP(FIN_STUDY_GROUP_INFECTION[[#This Row],[STUDY_GROUP_FK]],'splitting ID'!C:C,'splitting ID'!A:A)</f>
        <v>MWAN_2023</v>
      </c>
      <c r="B1513" s="3" t="str">
        <f>_xlfn.XLOOKUP(FIN_STUDY_GROUP_INFECTION[[#This Row],[STUDY_GROUP_FK]],'splitting ID'!C:C,'splitting ID'!B:B)</f>
        <v>ONE</v>
      </c>
      <c r="C1513" t="s">
        <v>10549</v>
      </c>
      <c r="D1513" t="s">
        <v>10858</v>
      </c>
      <c r="E1513" t="s">
        <v>7784</v>
      </c>
      <c r="F1513" t="s">
        <v>11196</v>
      </c>
      <c r="G1513" t="s">
        <v>6983</v>
      </c>
      <c r="H1513">
        <v>1</v>
      </c>
      <c r="I1513" t="s">
        <v>10607</v>
      </c>
      <c r="J1513" t="s">
        <v>11197</v>
      </c>
      <c r="L1513">
        <v>3</v>
      </c>
      <c r="N1513">
        <v>242</v>
      </c>
      <c r="O1513">
        <v>248</v>
      </c>
      <c r="P1513">
        <v>1.2</v>
      </c>
      <c r="T1513">
        <v>242</v>
      </c>
      <c r="U1513" s="17">
        <v>1.2396694210000001</v>
      </c>
      <c r="V1513" s="18">
        <v>1.24</v>
      </c>
    </row>
    <row r="1514" spans="1:22" x14ac:dyDescent="0.2">
      <c r="A1514" s="3" t="str">
        <f>_xlfn.XLOOKUP(FIN_STUDY_GROUP_INFECTION[[#This Row],[STUDY_GROUP_FK]],'splitting ID'!C:C,'splitting ID'!A:A)</f>
        <v>MWAN_2023</v>
      </c>
      <c r="B1514" s="3" t="str">
        <f>_xlfn.XLOOKUP(FIN_STUDY_GROUP_INFECTION[[#This Row],[STUDY_GROUP_FK]],'splitting ID'!C:C,'splitting ID'!B:B)</f>
        <v>ONE</v>
      </c>
      <c r="C1514" t="s">
        <v>10549</v>
      </c>
      <c r="D1514" t="s">
        <v>10839</v>
      </c>
      <c r="E1514" t="s">
        <v>7784</v>
      </c>
      <c r="F1514" t="s">
        <v>11196</v>
      </c>
      <c r="G1514" t="s">
        <v>6983</v>
      </c>
      <c r="H1514">
        <v>1</v>
      </c>
      <c r="I1514" t="s">
        <v>10607</v>
      </c>
      <c r="J1514" t="s">
        <v>11197</v>
      </c>
      <c r="L1514">
        <v>36</v>
      </c>
      <c r="N1514">
        <v>242</v>
      </c>
      <c r="O1514">
        <v>248</v>
      </c>
      <c r="P1514">
        <v>14.9</v>
      </c>
      <c r="T1514">
        <v>242</v>
      </c>
      <c r="U1514" s="17">
        <v>14.876033058000001</v>
      </c>
      <c r="V1514" s="18">
        <v>14.88</v>
      </c>
    </row>
    <row r="1515" spans="1:22" x14ac:dyDescent="0.2">
      <c r="A1515" s="3" t="str">
        <f>_xlfn.XLOOKUP(FIN_STUDY_GROUP_INFECTION[[#This Row],[STUDY_GROUP_FK]],'splitting ID'!C:C,'splitting ID'!A:A)</f>
        <v>MWAN_2023</v>
      </c>
      <c r="B1515" s="3" t="str">
        <f>_xlfn.XLOOKUP(FIN_STUDY_GROUP_INFECTION[[#This Row],[STUDY_GROUP_FK]],'splitting ID'!C:C,'splitting ID'!B:B)</f>
        <v>ONE</v>
      </c>
      <c r="C1515" t="s">
        <v>10549</v>
      </c>
      <c r="D1515" t="s">
        <v>10835</v>
      </c>
      <c r="E1515" t="s">
        <v>7784</v>
      </c>
      <c r="F1515" t="s">
        <v>11196</v>
      </c>
      <c r="G1515" t="s">
        <v>6983</v>
      </c>
      <c r="H1515">
        <v>1</v>
      </c>
      <c r="I1515" t="s">
        <v>10607</v>
      </c>
      <c r="J1515" t="s">
        <v>11197</v>
      </c>
      <c r="L1515">
        <v>142</v>
      </c>
      <c r="N1515">
        <v>242</v>
      </c>
      <c r="O1515">
        <v>248</v>
      </c>
      <c r="P1515">
        <v>58.7</v>
      </c>
      <c r="T1515">
        <v>242</v>
      </c>
      <c r="U1515" s="17">
        <v>58.677685949999997</v>
      </c>
      <c r="V1515" s="18">
        <v>58.68</v>
      </c>
    </row>
    <row r="1516" spans="1:22" x14ac:dyDescent="0.2">
      <c r="A1516" s="3" t="str">
        <f>_xlfn.XLOOKUP(FIN_STUDY_GROUP_INFECTION[[#This Row],[STUDY_GROUP_FK]],'splitting ID'!C:C,'splitting ID'!A:A)</f>
        <v>MWAN_2023a</v>
      </c>
      <c r="B1516" s="3" t="str">
        <f>_xlfn.XLOOKUP(FIN_STUDY_GROUP_INFECTION[[#This Row],[STUDY_GROUP_FK]],'splitting ID'!C:C,'splitting ID'!B:B)</f>
        <v>ONE</v>
      </c>
      <c r="C1516" t="s">
        <v>11198</v>
      </c>
      <c r="D1516" t="s">
        <v>10858</v>
      </c>
      <c r="E1516" t="s">
        <v>7784</v>
      </c>
      <c r="F1516" t="s">
        <v>11199</v>
      </c>
      <c r="G1516" t="s">
        <v>6970</v>
      </c>
      <c r="H1516">
        <v>1</v>
      </c>
      <c r="I1516" t="s">
        <v>10607</v>
      </c>
      <c r="J1516" t="s">
        <v>11200</v>
      </c>
      <c r="L1516">
        <v>3</v>
      </c>
      <c r="N1516">
        <v>242</v>
      </c>
      <c r="O1516">
        <v>248</v>
      </c>
      <c r="P1516">
        <v>1.2</v>
      </c>
      <c r="T1516">
        <v>242</v>
      </c>
      <c r="U1516" s="17">
        <v>1.2396694210000001</v>
      </c>
      <c r="V1516" s="18">
        <v>1.24</v>
      </c>
    </row>
    <row r="1517" spans="1:22" x14ac:dyDescent="0.2">
      <c r="A1517" s="3" t="str">
        <f>_xlfn.XLOOKUP(FIN_STUDY_GROUP_INFECTION[[#This Row],[STUDY_GROUP_FK]],'splitting ID'!C:C,'splitting ID'!A:A)</f>
        <v>MWAN_2023a</v>
      </c>
      <c r="B1517" s="3" t="str">
        <f>_xlfn.XLOOKUP(FIN_STUDY_GROUP_INFECTION[[#This Row],[STUDY_GROUP_FK]],'splitting ID'!C:C,'splitting ID'!B:B)</f>
        <v>ONE</v>
      </c>
      <c r="C1517" t="s">
        <v>11198</v>
      </c>
      <c r="D1517" t="s">
        <v>10839</v>
      </c>
      <c r="E1517" t="s">
        <v>7784</v>
      </c>
      <c r="F1517" t="s">
        <v>11199</v>
      </c>
      <c r="G1517" t="s">
        <v>6970</v>
      </c>
      <c r="H1517">
        <v>1</v>
      </c>
      <c r="I1517" t="s">
        <v>10607</v>
      </c>
      <c r="J1517" t="s">
        <v>11200</v>
      </c>
      <c r="L1517">
        <v>36</v>
      </c>
      <c r="N1517">
        <v>242</v>
      </c>
      <c r="O1517">
        <v>248</v>
      </c>
      <c r="P1517">
        <v>14.9</v>
      </c>
      <c r="T1517">
        <v>242</v>
      </c>
      <c r="U1517" s="17">
        <v>14.876033058000001</v>
      </c>
      <c r="V1517" s="18">
        <v>14.88</v>
      </c>
    </row>
    <row r="1518" spans="1:22" x14ac:dyDescent="0.2">
      <c r="A1518" s="3" t="str">
        <f>_xlfn.XLOOKUP(FIN_STUDY_GROUP_INFECTION[[#This Row],[STUDY_GROUP_FK]],'splitting ID'!C:C,'splitting ID'!A:A)</f>
        <v>MWAN_2023a</v>
      </c>
      <c r="B1518" s="3" t="str">
        <f>_xlfn.XLOOKUP(FIN_STUDY_GROUP_INFECTION[[#This Row],[STUDY_GROUP_FK]],'splitting ID'!C:C,'splitting ID'!B:B)</f>
        <v>ONE</v>
      </c>
      <c r="C1518" t="s">
        <v>11198</v>
      </c>
      <c r="D1518" t="s">
        <v>10835</v>
      </c>
      <c r="E1518" t="s">
        <v>7784</v>
      </c>
      <c r="F1518" t="s">
        <v>11199</v>
      </c>
      <c r="G1518" t="s">
        <v>6970</v>
      </c>
      <c r="H1518">
        <v>1</v>
      </c>
      <c r="I1518" t="s">
        <v>10607</v>
      </c>
      <c r="J1518" t="s">
        <v>11200</v>
      </c>
      <c r="L1518">
        <v>142</v>
      </c>
      <c r="N1518">
        <v>242</v>
      </c>
      <c r="O1518">
        <v>248</v>
      </c>
      <c r="P1518">
        <v>58.7</v>
      </c>
      <c r="T1518">
        <v>242</v>
      </c>
      <c r="U1518" s="17">
        <v>58.677685949999997</v>
      </c>
      <c r="V1518" s="18">
        <v>58.68</v>
      </c>
    </row>
    <row r="1519" spans="1:22" x14ac:dyDescent="0.2">
      <c r="A1519" s="3" t="str">
        <f>_xlfn.XLOOKUP(FIN_STUDY_GROUP_INFECTION[[#This Row],[STUDY_GROUP_FK]],'splitting ID'!C:C,'splitting ID'!A:A)</f>
        <v>NADA_2016</v>
      </c>
      <c r="B1519" s="3" t="str">
        <f>_xlfn.XLOOKUP(FIN_STUDY_GROUP_INFECTION[[#This Row],[STUDY_GROUP_FK]],'splitting ID'!C:C,'splitting ID'!B:B)</f>
        <v>CON</v>
      </c>
      <c r="C1519" t="s">
        <v>12517</v>
      </c>
      <c r="D1519" t="s">
        <v>10835</v>
      </c>
      <c r="E1519" t="s">
        <v>10841</v>
      </c>
      <c r="G1519" t="s">
        <v>10512</v>
      </c>
      <c r="H1519">
        <v>1</v>
      </c>
      <c r="I1519" t="s">
        <v>10607</v>
      </c>
      <c r="J1519" t="s">
        <v>12515</v>
      </c>
      <c r="L1519">
        <v>2</v>
      </c>
      <c r="M1519">
        <v>100</v>
      </c>
      <c r="N1519">
        <v>100</v>
      </c>
      <c r="O1519">
        <v>100</v>
      </c>
      <c r="S1519" t="s">
        <v>12516</v>
      </c>
      <c r="T1519">
        <v>100</v>
      </c>
      <c r="U1519" s="17">
        <v>2</v>
      </c>
      <c r="V1519" s="18">
        <v>2</v>
      </c>
    </row>
    <row r="1520" spans="1:22" x14ac:dyDescent="0.2">
      <c r="A1520" s="3" t="str">
        <f>_xlfn.XLOOKUP(FIN_STUDY_GROUP_INFECTION[[#This Row],[STUDY_GROUP_FK]],'splitting ID'!C:C,'splitting ID'!A:A)</f>
        <v>NADA_2016</v>
      </c>
      <c r="B1520" s="3" t="str">
        <f>_xlfn.XLOOKUP(FIN_STUDY_GROUP_INFECTION[[#This Row],[STUDY_GROUP_FK]],'splitting ID'!C:C,'splitting ID'!B:B)</f>
        <v>CAS</v>
      </c>
      <c r="C1520" t="s">
        <v>12514</v>
      </c>
      <c r="D1520" t="s">
        <v>10835</v>
      </c>
      <c r="E1520" t="s">
        <v>10841</v>
      </c>
      <c r="G1520" t="s">
        <v>10512</v>
      </c>
      <c r="H1520">
        <v>1</v>
      </c>
      <c r="I1520" t="s">
        <v>10607</v>
      </c>
      <c r="J1520" t="s">
        <v>12515</v>
      </c>
      <c r="L1520">
        <v>15</v>
      </c>
      <c r="M1520">
        <v>100</v>
      </c>
      <c r="N1520">
        <v>100</v>
      </c>
      <c r="O1520">
        <v>100</v>
      </c>
      <c r="S1520" t="s">
        <v>12516</v>
      </c>
      <c r="T1520">
        <v>100</v>
      </c>
      <c r="U1520" s="17">
        <v>15</v>
      </c>
      <c r="V1520" s="18">
        <v>15</v>
      </c>
    </row>
    <row r="1521" spans="1:22" x14ac:dyDescent="0.2">
      <c r="A1521" s="3" t="str">
        <f>_xlfn.XLOOKUP(FIN_STUDY_GROUP_INFECTION[[#This Row],[STUDY_GROUP_FK]],'splitting ID'!C:C,'splitting ID'!A:A)</f>
        <v>NAGD_2023</v>
      </c>
      <c r="B1521" s="3" t="str">
        <f>_xlfn.XLOOKUP(FIN_STUDY_GROUP_INFECTION[[#This Row],[STUDY_GROUP_FK]],'splitting ID'!C:C,'splitting ID'!B:B)</f>
        <v>ONE</v>
      </c>
      <c r="C1521" t="s">
        <v>11201</v>
      </c>
      <c r="D1521" t="s">
        <v>10858</v>
      </c>
      <c r="E1521" t="s">
        <v>10859</v>
      </c>
      <c r="G1521" t="s">
        <v>10512</v>
      </c>
      <c r="H1521">
        <v>1</v>
      </c>
      <c r="I1521" t="s">
        <v>10860</v>
      </c>
      <c r="J1521" t="s">
        <v>10988</v>
      </c>
      <c r="L1521">
        <v>8</v>
      </c>
      <c r="N1521">
        <v>250</v>
      </c>
      <c r="O1521">
        <v>250</v>
      </c>
      <c r="P1521">
        <v>3.2</v>
      </c>
      <c r="T1521">
        <v>250</v>
      </c>
      <c r="U1521" s="17">
        <v>3.2</v>
      </c>
      <c r="V1521" s="18">
        <v>3.2</v>
      </c>
    </row>
    <row r="1522" spans="1:22" x14ac:dyDescent="0.2">
      <c r="A1522" s="3" t="str">
        <f>_xlfn.XLOOKUP(FIN_STUDY_GROUP_INFECTION[[#This Row],[STUDY_GROUP_FK]],'splitting ID'!C:C,'splitting ID'!A:A)</f>
        <v>NAIC_2021</v>
      </c>
      <c r="B1522" s="3" t="str">
        <f>_xlfn.XLOOKUP(FIN_STUDY_GROUP_INFECTION[[#This Row],[STUDY_GROUP_FK]],'splitting ID'!C:C,'splitting ID'!B:B)</f>
        <v>ONE</v>
      </c>
      <c r="C1522" t="s">
        <v>11615</v>
      </c>
      <c r="D1522" t="s">
        <v>10858</v>
      </c>
      <c r="E1522" t="s">
        <v>10859</v>
      </c>
      <c r="G1522" t="s">
        <v>10606</v>
      </c>
      <c r="H1522">
        <v>1</v>
      </c>
      <c r="I1522" t="s">
        <v>10607</v>
      </c>
      <c r="J1522" t="s">
        <v>11616</v>
      </c>
      <c r="L1522">
        <v>24</v>
      </c>
      <c r="M1522">
        <v>221</v>
      </c>
      <c r="N1522">
        <v>221</v>
      </c>
      <c r="O1522">
        <v>221</v>
      </c>
      <c r="P1522">
        <v>10.9</v>
      </c>
      <c r="T1522">
        <v>221</v>
      </c>
      <c r="U1522" s="17">
        <v>10.86</v>
      </c>
      <c r="V1522" s="18">
        <v>10.86</v>
      </c>
    </row>
    <row r="1523" spans="1:22" x14ac:dyDescent="0.2">
      <c r="A1523" s="3" t="str">
        <f>_xlfn.XLOOKUP(FIN_STUDY_GROUP_INFECTION[[#This Row],[STUDY_GROUP_FK]],'splitting ID'!C:C,'splitting ID'!A:A)</f>
        <v>NAIK_2022</v>
      </c>
      <c r="B1523" s="3" t="str">
        <f>_xlfn.XLOOKUP(FIN_STUDY_GROUP_INFECTION[[#This Row],[STUDY_GROUP_FK]],'splitting ID'!C:C,'splitting ID'!B:B)</f>
        <v>ONE</v>
      </c>
      <c r="C1523" t="s">
        <v>12056</v>
      </c>
      <c r="D1523" t="s">
        <v>10835</v>
      </c>
      <c r="E1523" t="s">
        <v>10872</v>
      </c>
      <c r="G1523" t="s">
        <v>10606</v>
      </c>
      <c r="H1523">
        <v>1</v>
      </c>
      <c r="I1523" t="s">
        <v>10619</v>
      </c>
      <c r="J1523" t="s">
        <v>12057</v>
      </c>
      <c r="L1523">
        <v>0</v>
      </c>
      <c r="M1523">
        <v>153</v>
      </c>
      <c r="N1523">
        <v>153</v>
      </c>
      <c r="O1523">
        <v>153</v>
      </c>
      <c r="P1523">
        <v>0</v>
      </c>
      <c r="T1523">
        <v>153</v>
      </c>
      <c r="U1523" s="17">
        <v>0</v>
      </c>
      <c r="V1523" s="18">
        <v>0</v>
      </c>
    </row>
    <row r="1524" spans="1:22" x14ac:dyDescent="0.2">
      <c r="A1524" s="3" t="str">
        <f>_xlfn.XLOOKUP(FIN_STUDY_GROUP_INFECTION[[#This Row],[STUDY_GROUP_FK]],'splitting ID'!C:C,'splitting ID'!A:A)</f>
        <v>NAIK_2022</v>
      </c>
      <c r="B1524" s="3" t="str">
        <f>_xlfn.XLOOKUP(FIN_STUDY_GROUP_INFECTION[[#This Row],[STUDY_GROUP_FK]],'splitting ID'!C:C,'splitting ID'!B:B)</f>
        <v>ONE</v>
      </c>
      <c r="C1524" t="s">
        <v>12056</v>
      </c>
      <c r="D1524" t="s">
        <v>10835</v>
      </c>
      <c r="E1524" t="s">
        <v>5178</v>
      </c>
      <c r="F1524" t="s">
        <v>10904</v>
      </c>
      <c r="G1524" t="s">
        <v>10606</v>
      </c>
      <c r="H1524">
        <v>1</v>
      </c>
      <c r="I1524" t="s">
        <v>10619</v>
      </c>
      <c r="J1524" t="s">
        <v>12057</v>
      </c>
      <c r="L1524">
        <v>1</v>
      </c>
      <c r="M1524">
        <v>139</v>
      </c>
      <c r="N1524">
        <v>139</v>
      </c>
      <c r="O1524">
        <v>153</v>
      </c>
      <c r="P1524">
        <v>1.26</v>
      </c>
      <c r="Q1524">
        <v>0.03</v>
      </c>
      <c r="R1524">
        <v>6.85</v>
      </c>
      <c r="S1524" t="s">
        <v>12058</v>
      </c>
      <c r="T1524">
        <v>139</v>
      </c>
      <c r="U1524" s="17">
        <v>0.72</v>
      </c>
      <c r="V1524" s="18">
        <v>0.72</v>
      </c>
    </row>
    <row r="1525" spans="1:22" x14ac:dyDescent="0.2">
      <c r="A1525" s="3" t="str">
        <f>_xlfn.XLOOKUP(FIN_STUDY_GROUP_INFECTION[[#This Row],[STUDY_GROUP_FK]],'splitting ID'!C:C,'splitting ID'!A:A)</f>
        <v>NAIR_2023</v>
      </c>
      <c r="B1525" s="3" t="str">
        <f>_xlfn.XLOOKUP(FIN_STUDY_GROUP_INFECTION[[#This Row],[STUDY_GROUP_FK]],'splitting ID'!C:C,'splitting ID'!B:B)</f>
        <v>ONE</v>
      </c>
      <c r="C1525" t="s">
        <v>10550</v>
      </c>
      <c r="D1525" t="s">
        <v>10858</v>
      </c>
      <c r="E1525" t="s">
        <v>6970</v>
      </c>
      <c r="G1525" t="s">
        <v>6970</v>
      </c>
      <c r="H1525">
        <v>1</v>
      </c>
      <c r="I1525" t="s">
        <v>10893</v>
      </c>
      <c r="J1525" t="s">
        <v>11202</v>
      </c>
      <c r="L1525">
        <v>6</v>
      </c>
      <c r="N1525">
        <v>127</v>
      </c>
      <c r="O1525">
        <v>127</v>
      </c>
      <c r="S1525" t="s">
        <v>11203</v>
      </c>
      <c r="T1525">
        <v>127</v>
      </c>
      <c r="U1525" s="17">
        <v>4.7244094490000004</v>
      </c>
      <c r="V1525" s="18">
        <v>4.72</v>
      </c>
    </row>
    <row r="1526" spans="1:22" x14ac:dyDescent="0.2">
      <c r="A1526" s="3" t="str">
        <f>_xlfn.XLOOKUP(FIN_STUDY_GROUP_INFECTION[[#This Row],[STUDY_GROUP_FK]],'splitting ID'!C:C,'splitting ID'!A:A)</f>
        <v>NAIR_2023</v>
      </c>
      <c r="B1526" s="3" t="str">
        <f>_xlfn.XLOOKUP(FIN_STUDY_GROUP_INFECTION[[#This Row],[STUDY_GROUP_FK]],'splitting ID'!C:C,'splitting ID'!B:B)</f>
        <v>ONE</v>
      </c>
      <c r="C1526" t="s">
        <v>10550</v>
      </c>
      <c r="D1526" t="s">
        <v>10839</v>
      </c>
      <c r="E1526" t="s">
        <v>6970</v>
      </c>
      <c r="G1526" t="s">
        <v>6970</v>
      </c>
      <c r="H1526">
        <v>1</v>
      </c>
      <c r="I1526" t="s">
        <v>10607</v>
      </c>
      <c r="J1526" t="s">
        <v>11204</v>
      </c>
      <c r="L1526">
        <v>16</v>
      </c>
      <c r="N1526">
        <v>127</v>
      </c>
      <c r="O1526">
        <v>127</v>
      </c>
      <c r="S1526" t="s">
        <v>11203</v>
      </c>
      <c r="T1526">
        <v>127</v>
      </c>
      <c r="U1526" s="17">
        <v>12.598425196999999</v>
      </c>
      <c r="V1526" s="18">
        <v>12.6</v>
      </c>
    </row>
    <row r="1527" spans="1:22" x14ac:dyDescent="0.2">
      <c r="A1527" s="3" t="str">
        <f>_xlfn.XLOOKUP(FIN_STUDY_GROUP_INFECTION[[#This Row],[STUDY_GROUP_FK]],'splitting ID'!C:C,'splitting ID'!A:A)</f>
        <v>NAIR_2023</v>
      </c>
      <c r="B1527" s="3" t="str">
        <f>_xlfn.XLOOKUP(FIN_STUDY_GROUP_INFECTION[[#This Row],[STUDY_GROUP_FK]],'splitting ID'!C:C,'splitting ID'!B:B)</f>
        <v>ONE</v>
      </c>
      <c r="C1527" t="s">
        <v>10550</v>
      </c>
      <c r="D1527" t="s">
        <v>10835</v>
      </c>
      <c r="E1527" t="s">
        <v>6970</v>
      </c>
      <c r="G1527" t="s">
        <v>6970</v>
      </c>
      <c r="H1527">
        <v>1</v>
      </c>
      <c r="I1527" t="s">
        <v>10607</v>
      </c>
      <c r="J1527" t="s">
        <v>11204</v>
      </c>
      <c r="L1527">
        <v>45</v>
      </c>
      <c r="N1527">
        <v>127</v>
      </c>
      <c r="O1527">
        <v>127</v>
      </c>
      <c r="S1527" t="s">
        <v>11203</v>
      </c>
      <c r="T1527">
        <v>127</v>
      </c>
      <c r="U1527" s="17">
        <v>35.433070866000001</v>
      </c>
      <c r="V1527" s="18">
        <v>35.43</v>
      </c>
    </row>
    <row r="1528" spans="1:22" x14ac:dyDescent="0.2">
      <c r="A1528" s="3" t="str">
        <f>_xlfn.XLOOKUP(FIN_STUDY_GROUP_INFECTION[[#This Row],[STUDY_GROUP_FK]],'splitting ID'!C:C,'splitting ID'!A:A)</f>
        <v>NAKU_2016</v>
      </c>
      <c r="B1528" s="3" t="str">
        <f>_xlfn.XLOOKUP(FIN_STUDY_GROUP_INFECTION[[#This Row],[STUDY_GROUP_FK]],'splitting ID'!C:C,'splitting ID'!B:B)</f>
        <v>ONE</v>
      </c>
      <c r="C1528" t="s">
        <v>12409</v>
      </c>
      <c r="D1528" t="s">
        <v>10858</v>
      </c>
      <c r="E1528" t="s">
        <v>10859</v>
      </c>
      <c r="G1528" t="s">
        <v>10512</v>
      </c>
      <c r="H1528">
        <v>1</v>
      </c>
      <c r="I1528" t="s">
        <v>10607</v>
      </c>
      <c r="J1528" t="s">
        <v>6970</v>
      </c>
      <c r="L1528">
        <v>9</v>
      </c>
      <c r="M1528">
        <v>191</v>
      </c>
      <c r="O1528">
        <v>200</v>
      </c>
      <c r="S1528" t="s">
        <v>12448</v>
      </c>
      <c r="T1528">
        <v>191</v>
      </c>
      <c r="U1528" s="17">
        <v>4.71</v>
      </c>
      <c r="V1528" s="18">
        <v>4.71</v>
      </c>
    </row>
    <row r="1529" spans="1:22" x14ac:dyDescent="0.2">
      <c r="A1529" s="3" t="str">
        <f>_xlfn.XLOOKUP(FIN_STUDY_GROUP_INFECTION[[#This Row],[STUDY_GROUP_FK]],'splitting ID'!C:C,'splitting ID'!A:A)</f>
        <v>NAKU_2016</v>
      </c>
      <c r="B1529" s="3" t="str">
        <f>_xlfn.XLOOKUP(FIN_STUDY_GROUP_INFECTION[[#This Row],[STUDY_GROUP_FK]],'splitting ID'!C:C,'splitting ID'!B:B)</f>
        <v>ONE</v>
      </c>
      <c r="C1529" t="s">
        <v>12409</v>
      </c>
      <c r="D1529" t="s">
        <v>12321</v>
      </c>
      <c r="E1529" t="s">
        <v>10513</v>
      </c>
      <c r="G1529" t="s">
        <v>10512</v>
      </c>
      <c r="H1529">
        <v>1</v>
      </c>
      <c r="I1529" t="s">
        <v>10882</v>
      </c>
      <c r="J1529" t="s">
        <v>12410</v>
      </c>
      <c r="L1529">
        <v>277</v>
      </c>
      <c r="N1529">
        <v>524</v>
      </c>
      <c r="P1529">
        <v>52.9</v>
      </c>
      <c r="T1529">
        <v>524</v>
      </c>
      <c r="U1529" s="17">
        <v>52.86</v>
      </c>
      <c r="V1529" s="18">
        <v>52.86</v>
      </c>
    </row>
    <row r="1530" spans="1:22" x14ac:dyDescent="0.2">
      <c r="A1530" s="3" t="str">
        <f>_xlfn.XLOOKUP(FIN_STUDY_GROUP_INFECTION[[#This Row],[STUDY_GROUP_FK]],'splitting ID'!C:C,'splitting ID'!A:A)</f>
        <v>NAND_2024</v>
      </c>
      <c r="B1530" s="3" t="str">
        <f>_xlfn.XLOOKUP(FIN_STUDY_GROUP_INFECTION[[#This Row],[STUDY_GROUP_FK]],'splitting ID'!C:C,'splitting ID'!B:B)</f>
        <v>ONE</v>
      </c>
      <c r="C1530" t="s">
        <v>11205</v>
      </c>
      <c r="D1530" t="s">
        <v>10839</v>
      </c>
      <c r="E1530" t="s">
        <v>5178</v>
      </c>
      <c r="F1530" t="s">
        <v>11206</v>
      </c>
      <c r="G1530" t="s">
        <v>10512</v>
      </c>
      <c r="H1530">
        <v>1</v>
      </c>
      <c r="I1530" t="s">
        <v>10619</v>
      </c>
      <c r="J1530" t="s">
        <v>11207</v>
      </c>
      <c r="L1530">
        <v>3</v>
      </c>
      <c r="N1530">
        <v>500</v>
      </c>
      <c r="O1530">
        <v>500</v>
      </c>
      <c r="P1530">
        <v>0.6</v>
      </c>
      <c r="T1530">
        <v>500</v>
      </c>
      <c r="U1530" s="17">
        <v>0.6</v>
      </c>
      <c r="V1530" s="18">
        <v>0.6</v>
      </c>
    </row>
    <row r="1531" spans="1:22" x14ac:dyDescent="0.2">
      <c r="A1531" s="3" t="str">
        <f>_xlfn.XLOOKUP(FIN_STUDY_GROUP_INFECTION[[#This Row],[STUDY_GROUP_FK]],'splitting ID'!C:C,'splitting ID'!A:A)</f>
        <v>NAND_2024</v>
      </c>
      <c r="B1531" s="3" t="str">
        <f>_xlfn.XLOOKUP(FIN_STUDY_GROUP_INFECTION[[#This Row],[STUDY_GROUP_FK]],'splitting ID'!C:C,'splitting ID'!B:B)</f>
        <v>ONE</v>
      </c>
      <c r="C1531" t="s">
        <v>11205</v>
      </c>
      <c r="D1531" t="s">
        <v>10835</v>
      </c>
      <c r="E1531" t="s">
        <v>5178</v>
      </c>
      <c r="F1531" t="s">
        <v>11206</v>
      </c>
      <c r="G1531" t="s">
        <v>10512</v>
      </c>
      <c r="H1531">
        <v>1</v>
      </c>
      <c r="I1531" t="s">
        <v>10619</v>
      </c>
      <c r="J1531" t="s">
        <v>11207</v>
      </c>
      <c r="L1531">
        <v>12</v>
      </c>
      <c r="N1531">
        <v>500</v>
      </c>
      <c r="O1531">
        <v>500</v>
      </c>
      <c r="P1531">
        <v>2.4</v>
      </c>
      <c r="T1531">
        <v>500</v>
      </c>
      <c r="U1531" s="17">
        <v>2.4</v>
      </c>
      <c r="V1531" s="18">
        <v>2.4</v>
      </c>
    </row>
    <row r="1532" spans="1:22" x14ac:dyDescent="0.2">
      <c r="A1532" s="3" t="str">
        <f>_xlfn.XLOOKUP(FIN_STUDY_GROUP_INFECTION[[#This Row],[STUDY_GROUP_FK]],'splitting ID'!C:C,'splitting ID'!A:A)</f>
        <v>NATE_2016</v>
      </c>
      <c r="B1532" s="3" t="str">
        <f>_xlfn.XLOOKUP(FIN_STUDY_GROUP_INFECTION[[#This Row],[STUDY_GROUP_FK]],'splitting ID'!C:C,'splitting ID'!B:B)</f>
        <v>ONE</v>
      </c>
      <c r="C1532" t="s">
        <v>12059</v>
      </c>
      <c r="D1532" t="s">
        <v>10835</v>
      </c>
      <c r="E1532" t="s">
        <v>10841</v>
      </c>
      <c r="G1532" t="s">
        <v>10512</v>
      </c>
      <c r="H1532">
        <v>2</v>
      </c>
      <c r="I1532" t="s">
        <v>10619</v>
      </c>
      <c r="J1532" t="s">
        <v>12060</v>
      </c>
      <c r="L1532">
        <v>37</v>
      </c>
      <c r="M1532">
        <v>518</v>
      </c>
      <c r="N1532">
        <v>518</v>
      </c>
      <c r="O1532">
        <v>518</v>
      </c>
      <c r="P1532">
        <v>7.14</v>
      </c>
      <c r="S1532" t="s">
        <v>12061</v>
      </c>
      <c r="T1532">
        <v>518</v>
      </c>
      <c r="U1532" s="17">
        <v>7.14</v>
      </c>
      <c r="V1532" s="18">
        <v>7.14</v>
      </c>
    </row>
    <row r="1533" spans="1:22" x14ac:dyDescent="0.2">
      <c r="A1533" s="3" t="str">
        <f>_xlfn.XLOOKUP(FIN_STUDY_GROUP_INFECTION[[#This Row],[STUDY_GROUP_FK]],'splitting ID'!C:C,'splitting ID'!A:A)</f>
        <v>NAVA_2021</v>
      </c>
      <c r="B1533" s="3" t="str">
        <f>_xlfn.XLOOKUP(FIN_STUDY_GROUP_INFECTION[[#This Row],[STUDY_GROUP_FK]],'splitting ID'!C:C,'splitting ID'!B:B)</f>
        <v>ONE</v>
      </c>
      <c r="C1533" t="s">
        <v>11617</v>
      </c>
      <c r="D1533" t="s">
        <v>10839</v>
      </c>
      <c r="E1533" t="s">
        <v>10841</v>
      </c>
      <c r="G1533" t="s">
        <v>10512</v>
      </c>
      <c r="H1533">
        <v>1</v>
      </c>
      <c r="I1533" t="s">
        <v>10607</v>
      </c>
      <c r="J1533" t="s">
        <v>11618</v>
      </c>
      <c r="L1533">
        <v>0</v>
      </c>
      <c r="M1533">
        <v>267</v>
      </c>
      <c r="N1533">
        <v>267</v>
      </c>
      <c r="O1533">
        <v>267</v>
      </c>
      <c r="P1533">
        <v>0</v>
      </c>
      <c r="T1533">
        <v>267</v>
      </c>
      <c r="U1533" s="17">
        <v>0</v>
      </c>
      <c r="V1533" s="18">
        <v>0</v>
      </c>
    </row>
    <row r="1534" spans="1:22" x14ac:dyDescent="0.2">
      <c r="A1534" s="3" t="str">
        <f>_xlfn.XLOOKUP(FIN_STUDY_GROUP_INFECTION[[#This Row],[STUDY_GROUP_FK]],'splitting ID'!C:C,'splitting ID'!A:A)</f>
        <v>NAVA_2021</v>
      </c>
      <c r="B1534" s="3" t="str">
        <f>_xlfn.XLOOKUP(FIN_STUDY_GROUP_INFECTION[[#This Row],[STUDY_GROUP_FK]],'splitting ID'!C:C,'splitting ID'!B:B)</f>
        <v>ONE</v>
      </c>
      <c r="C1534" t="s">
        <v>11617</v>
      </c>
      <c r="D1534" t="s">
        <v>10835</v>
      </c>
      <c r="E1534" t="s">
        <v>10841</v>
      </c>
      <c r="G1534" t="s">
        <v>10512</v>
      </c>
      <c r="H1534">
        <v>1</v>
      </c>
      <c r="I1534" t="s">
        <v>10607</v>
      </c>
      <c r="J1534" t="s">
        <v>11618</v>
      </c>
      <c r="L1534">
        <v>5</v>
      </c>
      <c r="M1534">
        <v>267</v>
      </c>
      <c r="N1534">
        <v>267</v>
      </c>
      <c r="O1534">
        <v>267</v>
      </c>
      <c r="P1534">
        <v>1.87</v>
      </c>
      <c r="T1534">
        <v>267</v>
      </c>
      <c r="U1534" s="17">
        <v>1.87</v>
      </c>
      <c r="V1534" s="18">
        <v>1.87</v>
      </c>
    </row>
    <row r="1535" spans="1:22" x14ac:dyDescent="0.2">
      <c r="A1535" s="3" t="str">
        <f>_xlfn.XLOOKUP(FIN_STUDY_GROUP_INFECTION[[#This Row],[STUDY_GROUP_FK]],'splitting ID'!C:C,'splitting ID'!A:A)</f>
        <v>NAVA_2021</v>
      </c>
      <c r="B1535" s="3" t="str">
        <f>_xlfn.XLOOKUP(FIN_STUDY_GROUP_INFECTION[[#This Row],[STUDY_GROUP_FK]],'splitting ID'!C:C,'splitting ID'!B:B)</f>
        <v>ONE</v>
      </c>
      <c r="C1535" t="s">
        <v>11617</v>
      </c>
      <c r="D1535" t="s">
        <v>10858</v>
      </c>
      <c r="E1535" t="s">
        <v>10950</v>
      </c>
      <c r="G1535" t="s">
        <v>10512</v>
      </c>
      <c r="H1535">
        <v>1</v>
      </c>
      <c r="I1535" t="s">
        <v>10860</v>
      </c>
      <c r="J1535" t="s">
        <v>10988</v>
      </c>
      <c r="L1535">
        <v>22</v>
      </c>
      <c r="M1535">
        <v>267</v>
      </c>
      <c r="N1535">
        <v>267</v>
      </c>
      <c r="O1535">
        <v>267</v>
      </c>
      <c r="P1535">
        <v>8.1999999999999993</v>
      </c>
      <c r="S1535" t="s">
        <v>11619</v>
      </c>
      <c r="T1535">
        <v>267</v>
      </c>
      <c r="U1535" s="17">
        <v>8.24</v>
      </c>
      <c r="V1535" s="18">
        <v>8.24</v>
      </c>
    </row>
    <row r="1536" spans="1:22" x14ac:dyDescent="0.2">
      <c r="A1536" s="3" t="str">
        <f>_xlfn.XLOOKUP(FIN_STUDY_GROUP_INFECTION[[#This Row],[STUDY_GROUP_FK]],'splitting ID'!C:C,'splitting ID'!A:A)</f>
        <v>NAYY_2015</v>
      </c>
      <c r="B1536" s="3" t="str">
        <f>_xlfn.XLOOKUP(FIN_STUDY_GROUP_INFECTION[[#This Row],[STUDY_GROUP_FK]],'splitting ID'!C:C,'splitting ID'!B:B)</f>
        <v>ONE</v>
      </c>
      <c r="C1536" t="s">
        <v>12062</v>
      </c>
      <c r="D1536" t="s">
        <v>10835</v>
      </c>
      <c r="E1536" t="s">
        <v>7784</v>
      </c>
      <c r="F1536" t="s">
        <v>12063</v>
      </c>
      <c r="G1536" t="s">
        <v>6970</v>
      </c>
      <c r="H1536">
        <v>1</v>
      </c>
      <c r="I1536" t="s">
        <v>10893</v>
      </c>
      <c r="J1536" t="s">
        <v>12064</v>
      </c>
      <c r="M1536">
        <v>128</v>
      </c>
      <c r="N1536">
        <v>128</v>
      </c>
      <c r="O1536">
        <v>128</v>
      </c>
      <c r="P1536">
        <v>7.8</v>
      </c>
      <c r="S1536" t="s">
        <v>10614</v>
      </c>
      <c r="T1536">
        <v>128</v>
      </c>
      <c r="U1536" s="17"/>
      <c r="V1536" s="18">
        <v>7.8</v>
      </c>
    </row>
    <row r="1537" spans="1:22" x14ac:dyDescent="0.2">
      <c r="A1537" s="3" t="str">
        <f>_xlfn.XLOOKUP(FIN_STUDY_GROUP_INFECTION[[#This Row],[STUDY_GROUP_FK]],'splitting ID'!C:C,'splitting ID'!A:A)</f>
        <v>NAYY_2015</v>
      </c>
      <c r="B1537" s="3" t="str">
        <f>_xlfn.XLOOKUP(FIN_STUDY_GROUP_INFECTION[[#This Row],[STUDY_GROUP_FK]],'splitting ID'!C:C,'splitting ID'!B:B)</f>
        <v>ONE</v>
      </c>
      <c r="C1537" t="s">
        <v>12062</v>
      </c>
      <c r="D1537" t="s">
        <v>10839</v>
      </c>
      <c r="E1537" t="s">
        <v>7784</v>
      </c>
      <c r="F1537" t="s">
        <v>12063</v>
      </c>
      <c r="G1537" t="s">
        <v>6970</v>
      </c>
      <c r="H1537">
        <v>1</v>
      </c>
      <c r="I1537" t="s">
        <v>10944</v>
      </c>
      <c r="J1537" t="s">
        <v>12065</v>
      </c>
      <c r="M1537">
        <v>128</v>
      </c>
      <c r="N1537">
        <v>128</v>
      </c>
      <c r="O1537">
        <v>128</v>
      </c>
      <c r="P1537">
        <v>10.1</v>
      </c>
      <c r="S1537" t="s">
        <v>10614</v>
      </c>
      <c r="T1537">
        <v>128</v>
      </c>
      <c r="U1537" s="17"/>
      <c r="V1537" s="18">
        <v>10.1</v>
      </c>
    </row>
    <row r="1538" spans="1:22" x14ac:dyDescent="0.2">
      <c r="A1538" s="3" t="str">
        <f>_xlfn.XLOOKUP(FIN_STUDY_GROUP_INFECTION[[#This Row],[STUDY_GROUP_FK]],'splitting ID'!C:C,'splitting ID'!A:A)</f>
        <v>NAZA_2015</v>
      </c>
      <c r="B1538" s="3" t="str">
        <f>_xlfn.XLOOKUP(FIN_STUDY_GROUP_INFECTION[[#This Row],[STUDY_GROUP_FK]],'splitting ID'!C:C,'splitting ID'!B:B)</f>
        <v>ONE</v>
      </c>
      <c r="C1538" t="s">
        <v>12066</v>
      </c>
      <c r="D1538" t="s">
        <v>10858</v>
      </c>
      <c r="E1538" t="s">
        <v>10859</v>
      </c>
      <c r="G1538" t="s">
        <v>10512</v>
      </c>
      <c r="H1538">
        <v>2</v>
      </c>
      <c r="I1538" t="s">
        <v>10944</v>
      </c>
      <c r="J1538" t="s">
        <v>12067</v>
      </c>
      <c r="K1538" t="s">
        <v>11558</v>
      </c>
      <c r="L1538">
        <v>13</v>
      </c>
      <c r="M1538">
        <v>600</v>
      </c>
      <c r="N1538">
        <v>600</v>
      </c>
      <c r="O1538">
        <v>600</v>
      </c>
      <c r="P1538">
        <v>2.1</v>
      </c>
      <c r="S1538" t="s">
        <v>12068</v>
      </c>
      <c r="T1538">
        <v>600</v>
      </c>
      <c r="U1538" s="17">
        <v>2.17</v>
      </c>
      <c r="V1538" s="18">
        <v>2.17</v>
      </c>
    </row>
    <row r="1539" spans="1:22" x14ac:dyDescent="0.2">
      <c r="A1539" s="3" t="str">
        <f>_xlfn.XLOOKUP(FIN_STUDY_GROUP_INFECTION[[#This Row],[STUDY_GROUP_FK]],'splitting ID'!C:C,'splitting ID'!A:A)</f>
        <v>NEEN_2020</v>
      </c>
      <c r="B1539" s="3" t="str">
        <f>_xlfn.XLOOKUP(FIN_STUDY_GROUP_INFECTION[[#This Row],[STUDY_GROUP_FK]],'splitting ID'!C:C,'splitting ID'!B:B)</f>
        <v>ONE</v>
      </c>
      <c r="C1539" t="s">
        <v>12069</v>
      </c>
      <c r="D1539" t="s">
        <v>10835</v>
      </c>
      <c r="E1539" t="s">
        <v>7784</v>
      </c>
      <c r="F1539" t="s">
        <v>12070</v>
      </c>
      <c r="G1539" t="s">
        <v>10512</v>
      </c>
      <c r="H1539">
        <v>2</v>
      </c>
      <c r="I1539" t="s">
        <v>5178</v>
      </c>
      <c r="J1539" t="s">
        <v>12071</v>
      </c>
      <c r="K1539" t="s">
        <v>12072</v>
      </c>
      <c r="L1539">
        <v>29</v>
      </c>
      <c r="M1539">
        <v>300</v>
      </c>
      <c r="N1539">
        <v>300</v>
      </c>
      <c r="O1539">
        <v>300</v>
      </c>
      <c r="P1539">
        <v>10</v>
      </c>
      <c r="S1539" t="s">
        <v>12073</v>
      </c>
      <c r="T1539">
        <v>300</v>
      </c>
      <c r="U1539" s="17">
        <v>9.67</v>
      </c>
      <c r="V1539" s="18">
        <v>9.67</v>
      </c>
    </row>
    <row r="1540" spans="1:22" x14ac:dyDescent="0.2">
      <c r="A1540" s="3" t="str">
        <f>_xlfn.XLOOKUP(FIN_STUDY_GROUP_INFECTION[[#This Row],[STUDY_GROUP_FK]],'splitting ID'!C:C,'splitting ID'!A:A)</f>
        <v>NELX_2016</v>
      </c>
      <c r="B1540" s="3" t="str">
        <f>_xlfn.XLOOKUP(FIN_STUDY_GROUP_INFECTION[[#This Row],[STUDY_GROUP_FK]],'splitting ID'!C:C,'splitting ID'!B:B)</f>
        <v>ONE</v>
      </c>
      <c r="C1540" t="s">
        <v>12074</v>
      </c>
      <c r="D1540" t="s">
        <v>10858</v>
      </c>
      <c r="E1540" t="s">
        <v>10950</v>
      </c>
      <c r="G1540" t="s">
        <v>10512</v>
      </c>
      <c r="H1540">
        <v>1</v>
      </c>
      <c r="I1540" t="s">
        <v>10944</v>
      </c>
      <c r="J1540" t="s">
        <v>12077</v>
      </c>
      <c r="L1540">
        <v>13</v>
      </c>
      <c r="M1540">
        <v>280</v>
      </c>
      <c r="N1540">
        <v>280</v>
      </c>
      <c r="O1540">
        <v>280</v>
      </c>
      <c r="P1540">
        <v>4.5999999999999996</v>
      </c>
      <c r="S1540" t="s">
        <v>12078</v>
      </c>
      <c r="T1540">
        <v>280</v>
      </c>
      <c r="U1540" s="17">
        <v>4.6399999999999997</v>
      </c>
      <c r="V1540" s="18">
        <v>4.6399999999999997</v>
      </c>
    </row>
    <row r="1541" spans="1:22" x14ac:dyDescent="0.2">
      <c r="A1541" s="3" t="str">
        <f>_xlfn.XLOOKUP(FIN_STUDY_GROUP_INFECTION[[#This Row],[STUDY_GROUP_FK]],'splitting ID'!C:C,'splitting ID'!A:A)</f>
        <v>NELX_2016</v>
      </c>
      <c r="B1541" s="3" t="str">
        <f>_xlfn.XLOOKUP(FIN_STUDY_GROUP_INFECTION[[#This Row],[STUDY_GROUP_FK]],'splitting ID'!C:C,'splitting ID'!B:B)</f>
        <v>ONE</v>
      </c>
      <c r="C1541" t="s">
        <v>12074</v>
      </c>
      <c r="D1541" t="s">
        <v>10839</v>
      </c>
      <c r="E1541" t="s">
        <v>10950</v>
      </c>
      <c r="G1541" t="s">
        <v>10512</v>
      </c>
      <c r="H1541">
        <v>1</v>
      </c>
      <c r="I1541" t="s">
        <v>10607</v>
      </c>
      <c r="J1541" t="s">
        <v>6970</v>
      </c>
      <c r="L1541">
        <v>17</v>
      </c>
      <c r="M1541">
        <v>280</v>
      </c>
      <c r="N1541">
        <v>280</v>
      </c>
      <c r="O1541">
        <v>280</v>
      </c>
      <c r="P1541">
        <v>6.1</v>
      </c>
      <c r="S1541" t="s">
        <v>12076</v>
      </c>
      <c r="T1541">
        <v>280</v>
      </c>
      <c r="U1541" s="17">
        <v>6.07</v>
      </c>
      <c r="V1541" s="18">
        <v>6.07</v>
      </c>
    </row>
    <row r="1542" spans="1:22" x14ac:dyDescent="0.2">
      <c r="A1542" s="3" t="str">
        <f>_xlfn.XLOOKUP(FIN_STUDY_GROUP_INFECTION[[#This Row],[STUDY_GROUP_FK]],'splitting ID'!C:C,'splitting ID'!A:A)</f>
        <v>NELX_2016</v>
      </c>
      <c r="B1542" s="3" t="str">
        <f>_xlfn.XLOOKUP(FIN_STUDY_GROUP_INFECTION[[#This Row],[STUDY_GROUP_FK]],'splitting ID'!C:C,'splitting ID'!B:B)</f>
        <v>ONE</v>
      </c>
      <c r="C1542" t="s">
        <v>12074</v>
      </c>
      <c r="D1542" t="s">
        <v>10835</v>
      </c>
      <c r="E1542" t="s">
        <v>10950</v>
      </c>
      <c r="G1542" t="s">
        <v>10512</v>
      </c>
      <c r="H1542">
        <v>1</v>
      </c>
      <c r="I1542" t="s">
        <v>10607</v>
      </c>
      <c r="J1542" t="s">
        <v>6970</v>
      </c>
      <c r="L1542">
        <v>44</v>
      </c>
      <c r="M1542">
        <v>280</v>
      </c>
      <c r="N1542">
        <v>280</v>
      </c>
      <c r="O1542">
        <v>280</v>
      </c>
      <c r="P1542">
        <v>15.7</v>
      </c>
      <c r="S1542" t="s">
        <v>12075</v>
      </c>
      <c r="T1542">
        <v>280</v>
      </c>
      <c r="U1542" s="17">
        <v>15.71</v>
      </c>
      <c r="V1542" s="18">
        <v>15.71</v>
      </c>
    </row>
    <row r="1543" spans="1:22" x14ac:dyDescent="0.2">
      <c r="A1543" s="3" t="str">
        <f>_xlfn.XLOOKUP(FIN_STUDY_GROUP_INFECTION[[#This Row],[STUDY_GROUP_FK]],'splitting ID'!C:C,'splitting ID'!A:A)</f>
        <v>NELX_2021</v>
      </c>
      <c r="B1543" s="3" t="str">
        <f>_xlfn.XLOOKUP(FIN_STUDY_GROUP_INFECTION[[#This Row],[STUDY_GROUP_FK]],'splitting ID'!C:C,'splitting ID'!B:B)</f>
        <v>ONE</v>
      </c>
      <c r="C1543" t="s">
        <v>10802</v>
      </c>
      <c r="D1543" t="s">
        <v>10839</v>
      </c>
      <c r="E1543" t="s">
        <v>10950</v>
      </c>
      <c r="G1543" t="s">
        <v>6970</v>
      </c>
      <c r="I1543" t="s">
        <v>6203</v>
      </c>
      <c r="J1543" t="s">
        <v>11442</v>
      </c>
      <c r="L1543">
        <v>31</v>
      </c>
      <c r="M1543">
        <v>941</v>
      </c>
      <c r="N1543">
        <v>941</v>
      </c>
      <c r="O1543">
        <v>941</v>
      </c>
      <c r="P1543">
        <v>3.3</v>
      </c>
      <c r="S1543" t="s">
        <v>11620</v>
      </c>
      <c r="T1543">
        <v>941</v>
      </c>
      <c r="U1543" s="17">
        <v>3.29</v>
      </c>
      <c r="V1543" s="18">
        <v>3.29</v>
      </c>
    </row>
    <row r="1544" spans="1:22" x14ac:dyDescent="0.2">
      <c r="A1544" s="3" t="str">
        <f>_xlfn.XLOOKUP(FIN_STUDY_GROUP_INFECTION[[#This Row],[STUDY_GROUP_FK]],'splitting ID'!C:C,'splitting ID'!A:A)</f>
        <v>NELX_2021</v>
      </c>
      <c r="B1544" s="3" t="str">
        <f>_xlfn.XLOOKUP(FIN_STUDY_GROUP_INFECTION[[#This Row],[STUDY_GROUP_FK]],'splitting ID'!C:C,'splitting ID'!B:B)</f>
        <v>ONE</v>
      </c>
      <c r="C1544" t="s">
        <v>10802</v>
      </c>
      <c r="D1544" t="s">
        <v>10858</v>
      </c>
      <c r="E1544" t="s">
        <v>10950</v>
      </c>
      <c r="G1544" t="s">
        <v>6970</v>
      </c>
      <c r="I1544" t="s">
        <v>6203</v>
      </c>
      <c r="J1544" t="s">
        <v>11442</v>
      </c>
      <c r="L1544">
        <v>43</v>
      </c>
      <c r="M1544">
        <v>941</v>
      </c>
      <c r="N1544">
        <v>941</v>
      </c>
      <c r="O1544">
        <v>941</v>
      </c>
      <c r="P1544">
        <v>4.5999999999999996</v>
      </c>
      <c r="S1544" t="s">
        <v>11620</v>
      </c>
      <c r="T1544">
        <v>941</v>
      </c>
      <c r="U1544" s="17">
        <v>4.57</v>
      </c>
      <c r="V1544" s="18">
        <v>4.57</v>
      </c>
    </row>
    <row r="1545" spans="1:22" x14ac:dyDescent="0.2">
      <c r="A1545" s="3" t="str">
        <f>_xlfn.XLOOKUP(FIN_STUDY_GROUP_INFECTION[[#This Row],[STUDY_GROUP_FK]],'splitting ID'!C:C,'splitting ID'!A:A)</f>
        <v>NELX_2021</v>
      </c>
      <c r="B1545" s="3" t="str">
        <f>_xlfn.XLOOKUP(FIN_STUDY_GROUP_INFECTION[[#This Row],[STUDY_GROUP_FK]],'splitting ID'!C:C,'splitting ID'!B:B)</f>
        <v>ONE</v>
      </c>
      <c r="C1545" t="s">
        <v>10802</v>
      </c>
      <c r="D1545" t="s">
        <v>10835</v>
      </c>
      <c r="E1545" t="s">
        <v>10950</v>
      </c>
      <c r="G1545" t="s">
        <v>6970</v>
      </c>
      <c r="I1545" t="s">
        <v>6203</v>
      </c>
      <c r="J1545" t="s">
        <v>11442</v>
      </c>
      <c r="L1545">
        <v>93</v>
      </c>
      <c r="M1545">
        <v>941</v>
      </c>
      <c r="N1545">
        <v>941</v>
      </c>
      <c r="O1545">
        <v>941</v>
      </c>
      <c r="P1545">
        <v>9.9</v>
      </c>
      <c r="S1545" t="s">
        <v>11620</v>
      </c>
      <c r="T1545">
        <v>941</v>
      </c>
      <c r="U1545" s="17">
        <v>9.8800000000000008</v>
      </c>
      <c r="V1545" s="18">
        <v>9.8800000000000008</v>
      </c>
    </row>
    <row r="1546" spans="1:22" x14ac:dyDescent="0.2">
      <c r="A1546" s="3" t="str">
        <f>_xlfn.XLOOKUP(FIN_STUDY_GROUP_INFECTION[[#This Row],[STUDY_GROUP_FK]],'splitting ID'!C:C,'splitting ID'!A:A)</f>
        <v>NEVE_2016</v>
      </c>
      <c r="B1546" s="3" t="str">
        <f>_xlfn.XLOOKUP(FIN_STUDY_GROUP_INFECTION[[#This Row],[STUDY_GROUP_FK]],'splitting ID'!C:C,'splitting ID'!B:B)</f>
        <v>ONE</v>
      </c>
      <c r="C1546" t="s">
        <v>12079</v>
      </c>
      <c r="D1546" t="s">
        <v>10835</v>
      </c>
      <c r="E1546" t="s">
        <v>10836</v>
      </c>
      <c r="G1546" t="s">
        <v>10512</v>
      </c>
      <c r="H1546">
        <v>1</v>
      </c>
      <c r="I1546" t="s">
        <v>5178</v>
      </c>
      <c r="J1546" t="s">
        <v>12080</v>
      </c>
      <c r="L1546">
        <v>153</v>
      </c>
      <c r="M1546">
        <v>1169</v>
      </c>
      <c r="N1546">
        <v>1169</v>
      </c>
      <c r="O1546">
        <v>1187</v>
      </c>
      <c r="P1546">
        <v>13.1</v>
      </c>
      <c r="S1546" t="s">
        <v>12081</v>
      </c>
      <c r="T1546">
        <v>1169</v>
      </c>
      <c r="U1546" s="17">
        <v>13.09</v>
      </c>
      <c r="V1546" s="18">
        <v>13.09</v>
      </c>
    </row>
    <row r="1547" spans="1:22" x14ac:dyDescent="0.2">
      <c r="A1547" s="3" t="str">
        <f>_xlfn.XLOOKUP(FIN_STUDY_GROUP_INFECTION[[#This Row],[STUDY_GROUP_FK]],'splitting ID'!C:C,'splitting ID'!A:A)</f>
        <v>NGET_2019</v>
      </c>
      <c r="B1547" s="3" t="str">
        <f>_xlfn.XLOOKUP(FIN_STUDY_GROUP_INFECTION[[#This Row],[STUDY_GROUP_FK]],'splitting ID'!C:C,'splitting ID'!B:B)</f>
        <v>ONE</v>
      </c>
      <c r="C1547" t="s">
        <v>12082</v>
      </c>
      <c r="D1547" t="s">
        <v>10839</v>
      </c>
      <c r="E1547" t="s">
        <v>10856</v>
      </c>
      <c r="G1547" t="s">
        <v>10512</v>
      </c>
      <c r="H1547">
        <v>1</v>
      </c>
      <c r="I1547" t="s">
        <v>10607</v>
      </c>
      <c r="J1547" t="s">
        <v>11710</v>
      </c>
      <c r="L1547">
        <v>10</v>
      </c>
      <c r="M1547">
        <v>104</v>
      </c>
      <c r="N1547">
        <v>104</v>
      </c>
      <c r="O1547">
        <v>104</v>
      </c>
      <c r="P1547">
        <v>9.6</v>
      </c>
      <c r="T1547">
        <v>104</v>
      </c>
      <c r="U1547" s="17">
        <v>9.6199999999999992</v>
      </c>
      <c r="V1547" s="18">
        <v>9.6199999999999992</v>
      </c>
    </row>
    <row r="1548" spans="1:22" x14ac:dyDescent="0.2">
      <c r="A1548" s="3" t="str">
        <f>_xlfn.XLOOKUP(FIN_STUDY_GROUP_INFECTION[[#This Row],[STUDY_GROUP_FK]],'splitting ID'!C:C,'splitting ID'!A:A)</f>
        <v>NGET_2019</v>
      </c>
      <c r="B1548" s="3" t="str">
        <f>_xlfn.XLOOKUP(FIN_STUDY_GROUP_INFECTION[[#This Row],[STUDY_GROUP_FK]],'splitting ID'!C:C,'splitting ID'!B:B)</f>
        <v>ONE</v>
      </c>
      <c r="C1548" t="s">
        <v>12082</v>
      </c>
      <c r="D1548" t="s">
        <v>10835</v>
      </c>
      <c r="E1548" t="s">
        <v>10856</v>
      </c>
      <c r="G1548" t="s">
        <v>10512</v>
      </c>
      <c r="H1548">
        <v>1</v>
      </c>
      <c r="I1548" t="s">
        <v>10607</v>
      </c>
      <c r="J1548" t="s">
        <v>11710</v>
      </c>
      <c r="L1548">
        <v>14</v>
      </c>
      <c r="M1548">
        <v>104</v>
      </c>
      <c r="N1548">
        <v>104</v>
      </c>
      <c r="O1548">
        <v>104</v>
      </c>
      <c r="P1548">
        <v>13.5</v>
      </c>
      <c r="T1548">
        <v>104</v>
      </c>
      <c r="U1548" s="17">
        <v>13.46</v>
      </c>
      <c r="V1548" s="18">
        <v>13.46</v>
      </c>
    </row>
    <row r="1549" spans="1:22" x14ac:dyDescent="0.2">
      <c r="A1549" s="3" t="str">
        <f>_xlfn.XLOOKUP(FIN_STUDY_GROUP_INFECTION[[#This Row],[STUDY_GROUP_FK]],'splitting ID'!C:C,'splitting ID'!A:A)</f>
        <v>NGOB_2022</v>
      </c>
      <c r="B1549" s="3" t="str">
        <f>_xlfn.XLOOKUP(FIN_STUDY_GROUP_INFECTION[[#This Row],[STUDY_GROUP_FK]],'splitting ID'!C:C,'splitting ID'!B:B)</f>
        <v>ONE</v>
      </c>
      <c r="C1549" t="s">
        <v>12083</v>
      </c>
      <c r="D1549" t="s">
        <v>10858</v>
      </c>
      <c r="E1549" t="s">
        <v>10859</v>
      </c>
      <c r="G1549" t="s">
        <v>10606</v>
      </c>
      <c r="H1549">
        <v>1</v>
      </c>
      <c r="I1549" t="s">
        <v>10607</v>
      </c>
      <c r="J1549" t="s">
        <v>12084</v>
      </c>
      <c r="L1549">
        <v>47</v>
      </c>
      <c r="M1549">
        <v>385</v>
      </c>
      <c r="N1549">
        <v>385</v>
      </c>
      <c r="O1549">
        <v>385</v>
      </c>
      <c r="P1549">
        <v>12.2</v>
      </c>
      <c r="T1549">
        <v>385</v>
      </c>
      <c r="U1549" s="17">
        <v>12.21</v>
      </c>
      <c r="V1549" s="18">
        <v>12.21</v>
      </c>
    </row>
    <row r="1550" spans="1:22" x14ac:dyDescent="0.2">
      <c r="A1550" s="3" t="str">
        <f>_xlfn.XLOOKUP(FIN_STUDY_GROUP_INFECTION[[#This Row],[STUDY_GROUP_FK]],'splitting ID'!C:C,'splitting ID'!A:A)</f>
        <v>NGOB_2022a</v>
      </c>
      <c r="B1550" s="3" t="str">
        <f>_xlfn.XLOOKUP(FIN_STUDY_GROUP_INFECTION[[#This Row],[STUDY_GROUP_FK]],'splitting ID'!C:C,'splitting ID'!B:B)</f>
        <v>ONE</v>
      </c>
      <c r="C1550" t="s">
        <v>12085</v>
      </c>
      <c r="D1550" t="s">
        <v>10839</v>
      </c>
      <c r="E1550" t="s">
        <v>10859</v>
      </c>
      <c r="G1550" t="s">
        <v>10606</v>
      </c>
      <c r="H1550">
        <v>1</v>
      </c>
      <c r="I1550" t="s">
        <v>10607</v>
      </c>
      <c r="J1550" t="s">
        <v>12084</v>
      </c>
      <c r="L1550">
        <v>16</v>
      </c>
      <c r="M1550">
        <v>385</v>
      </c>
      <c r="N1550">
        <v>385</v>
      </c>
      <c r="O1550">
        <v>385</v>
      </c>
      <c r="P1550">
        <v>4.0999999999999996</v>
      </c>
      <c r="T1550">
        <v>385</v>
      </c>
      <c r="U1550" s="17">
        <v>4.16</v>
      </c>
      <c r="V1550" s="18">
        <v>4.16</v>
      </c>
    </row>
    <row r="1551" spans="1:22" x14ac:dyDescent="0.2">
      <c r="A1551" s="3" t="str">
        <f>_xlfn.XLOOKUP(FIN_STUDY_GROUP_INFECTION[[#This Row],[STUDY_GROUP_FK]],'splitting ID'!C:C,'splitting ID'!A:A)</f>
        <v>NGOB_2022a</v>
      </c>
      <c r="B1551" s="3" t="str">
        <f>_xlfn.XLOOKUP(FIN_STUDY_GROUP_INFECTION[[#This Row],[STUDY_GROUP_FK]],'splitting ID'!C:C,'splitting ID'!B:B)</f>
        <v>ONE</v>
      </c>
      <c r="C1551" t="s">
        <v>12085</v>
      </c>
      <c r="D1551" t="s">
        <v>10835</v>
      </c>
      <c r="E1551" t="s">
        <v>10859</v>
      </c>
      <c r="G1551" t="s">
        <v>10606</v>
      </c>
      <c r="H1551">
        <v>1</v>
      </c>
      <c r="I1551" t="s">
        <v>10607</v>
      </c>
      <c r="J1551" t="s">
        <v>12084</v>
      </c>
      <c r="L1551">
        <v>47</v>
      </c>
      <c r="M1551">
        <v>385</v>
      </c>
      <c r="N1551">
        <v>385</v>
      </c>
      <c r="O1551">
        <v>385</v>
      </c>
      <c r="P1551">
        <v>12.2</v>
      </c>
      <c r="T1551">
        <v>385</v>
      </c>
      <c r="U1551" s="17">
        <v>12.21</v>
      </c>
      <c r="V1551" s="18">
        <v>12.21</v>
      </c>
    </row>
    <row r="1552" spans="1:22" x14ac:dyDescent="0.2">
      <c r="A1552" s="3" t="str">
        <f>_xlfn.XLOOKUP(FIN_STUDY_GROUP_INFECTION[[#This Row],[STUDY_GROUP_FK]],'splitting ID'!C:C,'splitting ID'!A:A)</f>
        <v>NGOM_2023</v>
      </c>
      <c r="B1552" s="3" t="str">
        <f>_xlfn.XLOOKUP(FIN_STUDY_GROUP_INFECTION[[#This Row],[STUDY_GROUP_FK]],'splitting ID'!C:C,'splitting ID'!B:B)</f>
        <v>ONE</v>
      </c>
      <c r="C1552" t="s">
        <v>11208</v>
      </c>
      <c r="D1552" t="s">
        <v>10839</v>
      </c>
      <c r="E1552" t="s">
        <v>10841</v>
      </c>
      <c r="G1552" t="s">
        <v>10512</v>
      </c>
      <c r="H1552">
        <v>1</v>
      </c>
      <c r="I1552" t="s">
        <v>10944</v>
      </c>
      <c r="J1552" t="s">
        <v>11209</v>
      </c>
      <c r="L1552">
        <v>0</v>
      </c>
      <c r="N1552">
        <v>279</v>
      </c>
      <c r="O1552">
        <v>279</v>
      </c>
      <c r="P1552">
        <v>0</v>
      </c>
      <c r="T1552">
        <v>279</v>
      </c>
      <c r="U1552" s="17">
        <v>0</v>
      </c>
      <c r="V1552" s="18">
        <v>0</v>
      </c>
    </row>
    <row r="1553" spans="1:22" x14ac:dyDescent="0.2">
      <c r="A1553" s="3" t="str">
        <f>_xlfn.XLOOKUP(FIN_STUDY_GROUP_INFECTION[[#This Row],[STUDY_GROUP_FK]],'splitting ID'!C:C,'splitting ID'!A:A)</f>
        <v>NGOM_2023</v>
      </c>
      <c r="B1553" s="3" t="str">
        <f>_xlfn.XLOOKUP(FIN_STUDY_GROUP_INFECTION[[#This Row],[STUDY_GROUP_FK]],'splitting ID'!C:C,'splitting ID'!B:B)</f>
        <v>ONE</v>
      </c>
      <c r="C1553" t="s">
        <v>11208</v>
      </c>
      <c r="D1553" t="s">
        <v>10858</v>
      </c>
      <c r="E1553" t="s">
        <v>10859</v>
      </c>
      <c r="G1553" t="s">
        <v>10512</v>
      </c>
      <c r="H1553">
        <v>1</v>
      </c>
      <c r="I1553" t="s">
        <v>10860</v>
      </c>
      <c r="J1553" t="s">
        <v>10988</v>
      </c>
      <c r="L1553">
        <v>82</v>
      </c>
      <c r="N1553">
        <v>279</v>
      </c>
      <c r="O1553">
        <v>279</v>
      </c>
      <c r="P1553">
        <v>29.3</v>
      </c>
      <c r="T1553">
        <v>279</v>
      </c>
      <c r="U1553" s="17">
        <v>29.390681004000001</v>
      </c>
      <c r="V1553" s="18">
        <v>29.39</v>
      </c>
    </row>
    <row r="1554" spans="1:22" x14ac:dyDescent="0.2">
      <c r="A1554" s="3" t="str">
        <f>_xlfn.XLOOKUP(FIN_STUDY_GROUP_INFECTION[[#This Row],[STUDY_GROUP_FK]],'splitting ID'!C:C,'splitting ID'!A:A)</f>
        <v>NGOM_2024</v>
      </c>
      <c r="B1554" s="3" t="str">
        <f>_xlfn.XLOOKUP(FIN_STUDY_GROUP_INFECTION[[#This Row],[STUDY_GROUP_FK]],'splitting ID'!C:C,'splitting ID'!B:B)</f>
        <v>ONE</v>
      </c>
      <c r="C1554" t="s">
        <v>11210</v>
      </c>
      <c r="D1554" t="s">
        <v>10835</v>
      </c>
      <c r="E1554" t="s">
        <v>10836</v>
      </c>
      <c r="G1554" t="s">
        <v>10512</v>
      </c>
      <c r="H1554">
        <v>1</v>
      </c>
      <c r="I1554" t="s">
        <v>10619</v>
      </c>
      <c r="J1554" t="s">
        <v>11211</v>
      </c>
      <c r="L1554">
        <v>10</v>
      </c>
      <c r="N1554">
        <v>131</v>
      </c>
      <c r="O1554">
        <v>200</v>
      </c>
      <c r="P1554">
        <v>7.6</v>
      </c>
      <c r="T1554">
        <v>131</v>
      </c>
      <c r="U1554" s="17">
        <v>7.6335877859999997</v>
      </c>
      <c r="V1554" s="18">
        <v>7.63</v>
      </c>
    </row>
    <row r="1555" spans="1:22" x14ac:dyDescent="0.2">
      <c r="A1555" s="3" t="str">
        <f>_xlfn.XLOOKUP(FIN_STUDY_GROUP_INFECTION[[#This Row],[STUDY_GROUP_FK]],'splitting ID'!C:C,'splitting ID'!A:A)</f>
        <v>NGUY_2019</v>
      </c>
      <c r="B1555" s="3" t="str">
        <f>_xlfn.XLOOKUP(FIN_STUDY_GROUP_INFECTION[[#This Row],[STUDY_GROUP_FK]],'splitting ID'!C:C,'splitting ID'!B:B)</f>
        <v>ONE</v>
      </c>
      <c r="C1555" t="s">
        <v>12086</v>
      </c>
      <c r="D1555" t="s">
        <v>10839</v>
      </c>
      <c r="E1555" t="s">
        <v>7784</v>
      </c>
      <c r="F1555" t="s">
        <v>12087</v>
      </c>
      <c r="G1555" t="s">
        <v>10606</v>
      </c>
      <c r="H1555">
        <v>1</v>
      </c>
      <c r="I1555" t="s">
        <v>10607</v>
      </c>
      <c r="J1555" t="s">
        <v>11710</v>
      </c>
      <c r="L1555">
        <v>1</v>
      </c>
      <c r="M1555">
        <v>800</v>
      </c>
      <c r="N1555">
        <v>800</v>
      </c>
      <c r="O1555">
        <v>800</v>
      </c>
      <c r="P1555">
        <v>0.13</v>
      </c>
      <c r="Q1555">
        <v>3.0000000000000001E-3</v>
      </c>
      <c r="R1555">
        <v>0.7</v>
      </c>
      <c r="T1555">
        <v>800</v>
      </c>
      <c r="U1555" s="17">
        <v>0.13</v>
      </c>
      <c r="V1555" s="18">
        <v>0.13</v>
      </c>
    </row>
    <row r="1556" spans="1:22" x14ac:dyDescent="0.2">
      <c r="A1556" s="3" t="str">
        <f>_xlfn.XLOOKUP(FIN_STUDY_GROUP_INFECTION[[#This Row],[STUDY_GROUP_FK]],'splitting ID'!C:C,'splitting ID'!A:A)</f>
        <v>NGUY_2019</v>
      </c>
      <c r="B1556" s="3" t="str">
        <f>_xlfn.XLOOKUP(FIN_STUDY_GROUP_INFECTION[[#This Row],[STUDY_GROUP_FK]],'splitting ID'!C:C,'splitting ID'!B:B)</f>
        <v>ONE</v>
      </c>
      <c r="C1556" t="s">
        <v>12086</v>
      </c>
      <c r="D1556" t="s">
        <v>10858</v>
      </c>
      <c r="E1556" t="s">
        <v>7784</v>
      </c>
      <c r="F1556" t="s">
        <v>12087</v>
      </c>
      <c r="G1556" t="s">
        <v>10606</v>
      </c>
      <c r="H1556">
        <v>1</v>
      </c>
      <c r="I1556" t="s">
        <v>10607</v>
      </c>
      <c r="J1556" t="s">
        <v>11794</v>
      </c>
      <c r="L1556">
        <v>3</v>
      </c>
      <c r="M1556">
        <v>390</v>
      </c>
      <c r="N1556">
        <v>390</v>
      </c>
      <c r="O1556">
        <v>800</v>
      </c>
      <c r="P1556">
        <v>0.8</v>
      </c>
      <c r="Q1556">
        <v>0.16</v>
      </c>
      <c r="R1556">
        <v>2.2000000000000002</v>
      </c>
      <c r="T1556">
        <v>390</v>
      </c>
      <c r="U1556" s="17">
        <v>0.77</v>
      </c>
      <c r="V1556" s="18">
        <v>0.77</v>
      </c>
    </row>
    <row r="1557" spans="1:22" x14ac:dyDescent="0.2">
      <c r="A1557" s="3" t="str">
        <f>_xlfn.XLOOKUP(FIN_STUDY_GROUP_INFECTION[[#This Row],[STUDY_GROUP_FK]],'splitting ID'!C:C,'splitting ID'!A:A)</f>
        <v>NGUY_2019</v>
      </c>
      <c r="B1557" s="3" t="str">
        <f>_xlfn.XLOOKUP(FIN_STUDY_GROUP_INFECTION[[#This Row],[STUDY_GROUP_FK]],'splitting ID'!C:C,'splitting ID'!B:B)</f>
        <v>ONE</v>
      </c>
      <c r="C1557" t="s">
        <v>12086</v>
      </c>
      <c r="D1557" t="s">
        <v>10835</v>
      </c>
      <c r="E1557" t="s">
        <v>7784</v>
      </c>
      <c r="F1557" t="s">
        <v>12087</v>
      </c>
      <c r="G1557" t="s">
        <v>10606</v>
      </c>
      <c r="H1557">
        <v>1</v>
      </c>
      <c r="I1557" t="s">
        <v>10607</v>
      </c>
      <c r="J1557" t="s">
        <v>11710</v>
      </c>
      <c r="L1557">
        <v>48</v>
      </c>
      <c r="M1557">
        <v>800</v>
      </c>
      <c r="N1557">
        <v>800</v>
      </c>
      <c r="O1557">
        <v>800</v>
      </c>
      <c r="P1557">
        <v>6</v>
      </c>
      <c r="Q1557">
        <v>4.5</v>
      </c>
      <c r="R1557">
        <v>7.9</v>
      </c>
      <c r="T1557">
        <v>800</v>
      </c>
      <c r="U1557" s="17">
        <v>6</v>
      </c>
      <c r="V1557" s="18">
        <v>6</v>
      </c>
    </row>
    <row r="1558" spans="1:22" x14ac:dyDescent="0.2">
      <c r="A1558" s="3" t="str">
        <f>_xlfn.XLOOKUP(FIN_STUDY_GROUP_INFECTION[[#This Row],[STUDY_GROUP_FK]],'splitting ID'!C:C,'splitting ID'!A:A)</f>
        <v>NGUY_2024</v>
      </c>
      <c r="B1558" s="3" t="str">
        <f>_xlfn.XLOOKUP(FIN_STUDY_GROUP_INFECTION[[#This Row],[STUDY_GROUP_FK]],'splitting ID'!C:C,'splitting ID'!B:B)</f>
        <v>ONE</v>
      </c>
      <c r="C1558" t="s">
        <v>11621</v>
      </c>
      <c r="D1558" t="s">
        <v>10839</v>
      </c>
      <c r="E1558" t="s">
        <v>10841</v>
      </c>
      <c r="G1558" t="s">
        <v>10512</v>
      </c>
      <c r="H1558">
        <v>1</v>
      </c>
      <c r="I1558" t="s">
        <v>10607</v>
      </c>
      <c r="J1558" t="s">
        <v>11622</v>
      </c>
      <c r="L1558">
        <v>0</v>
      </c>
      <c r="N1558">
        <v>761</v>
      </c>
      <c r="O1558">
        <v>761</v>
      </c>
      <c r="P1558">
        <v>0</v>
      </c>
      <c r="T1558">
        <v>761</v>
      </c>
      <c r="U1558" s="17">
        <v>0</v>
      </c>
      <c r="V1558" s="18">
        <v>0</v>
      </c>
    </row>
    <row r="1559" spans="1:22" x14ac:dyDescent="0.2">
      <c r="A1559" s="3" t="str">
        <f>_xlfn.XLOOKUP(FIN_STUDY_GROUP_INFECTION[[#This Row],[STUDY_GROUP_FK]],'splitting ID'!C:C,'splitting ID'!A:A)</f>
        <v>NGUY_2024</v>
      </c>
      <c r="B1559" s="3" t="str">
        <f>_xlfn.XLOOKUP(FIN_STUDY_GROUP_INFECTION[[#This Row],[STUDY_GROUP_FK]],'splitting ID'!C:C,'splitting ID'!B:B)</f>
        <v>ONE</v>
      </c>
      <c r="C1559" t="s">
        <v>11621</v>
      </c>
      <c r="D1559" t="s">
        <v>10835</v>
      </c>
      <c r="E1559" t="s">
        <v>10841</v>
      </c>
      <c r="G1559" t="s">
        <v>10512</v>
      </c>
      <c r="H1559">
        <v>1</v>
      </c>
      <c r="I1559" t="s">
        <v>10607</v>
      </c>
      <c r="J1559" t="s">
        <v>11622</v>
      </c>
      <c r="K1559" t="s">
        <v>11623</v>
      </c>
      <c r="L1559">
        <v>119</v>
      </c>
      <c r="N1559">
        <v>761</v>
      </c>
      <c r="O1559">
        <v>761</v>
      </c>
      <c r="P1559">
        <v>15.6</v>
      </c>
      <c r="T1559">
        <v>761</v>
      </c>
      <c r="U1559" s="17">
        <v>15.64</v>
      </c>
      <c r="V1559" s="18">
        <v>15.64</v>
      </c>
    </row>
    <row r="1560" spans="1:22" x14ac:dyDescent="0.2">
      <c r="A1560" s="3" t="str">
        <f>_xlfn.XLOOKUP(FIN_STUDY_GROUP_INFECTION[[#This Row],[STUDY_GROUP_FK]],'splitting ID'!C:C,'splitting ID'!A:A)</f>
        <v>NGUY_2024a</v>
      </c>
      <c r="B1560" s="3" t="str">
        <f>_xlfn.XLOOKUP(FIN_STUDY_GROUP_INFECTION[[#This Row],[STUDY_GROUP_FK]],'splitting ID'!C:C,'splitting ID'!B:B)</f>
        <v>ONE</v>
      </c>
      <c r="C1560" t="s">
        <v>11212</v>
      </c>
      <c r="D1560" t="s">
        <v>10839</v>
      </c>
      <c r="E1560" t="s">
        <v>7784</v>
      </c>
      <c r="F1560" t="s">
        <v>11213</v>
      </c>
      <c r="G1560" t="s">
        <v>10606</v>
      </c>
      <c r="H1560">
        <v>1</v>
      </c>
      <c r="I1560" t="s">
        <v>10607</v>
      </c>
      <c r="J1560" t="s">
        <v>11214</v>
      </c>
      <c r="L1560">
        <v>71</v>
      </c>
      <c r="N1560">
        <v>477</v>
      </c>
      <c r="O1560">
        <v>477</v>
      </c>
      <c r="T1560">
        <v>477</v>
      </c>
      <c r="U1560" s="17">
        <v>14.884696017</v>
      </c>
      <c r="V1560" s="18">
        <v>14.88</v>
      </c>
    </row>
    <row r="1561" spans="1:22" x14ac:dyDescent="0.2">
      <c r="A1561" s="3" t="str">
        <f>_xlfn.XLOOKUP(FIN_STUDY_GROUP_INFECTION[[#This Row],[STUDY_GROUP_FK]],'splitting ID'!C:C,'splitting ID'!A:A)</f>
        <v>NGUY_2024a</v>
      </c>
      <c r="B1561" s="3" t="str">
        <f>_xlfn.XLOOKUP(FIN_STUDY_GROUP_INFECTION[[#This Row],[STUDY_GROUP_FK]],'splitting ID'!C:C,'splitting ID'!B:B)</f>
        <v>ONE</v>
      </c>
      <c r="C1561" t="s">
        <v>11212</v>
      </c>
      <c r="D1561" t="s">
        <v>10835</v>
      </c>
      <c r="E1561" t="s">
        <v>7784</v>
      </c>
      <c r="F1561" t="s">
        <v>11213</v>
      </c>
      <c r="G1561" t="s">
        <v>10606</v>
      </c>
      <c r="H1561">
        <v>1</v>
      </c>
      <c r="I1561" t="s">
        <v>10607</v>
      </c>
      <c r="J1561" t="s">
        <v>11214</v>
      </c>
      <c r="L1561">
        <v>92</v>
      </c>
      <c r="N1561">
        <v>477</v>
      </c>
      <c r="O1561">
        <v>477</v>
      </c>
      <c r="T1561">
        <v>477</v>
      </c>
      <c r="U1561" s="17">
        <v>19.28721174</v>
      </c>
      <c r="V1561" s="18">
        <v>19.29</v>
      </c>
    </row>
    <row r="1562" spans="1:22" x14ac:dyDescent="0.2">
      <c r="A1562" s="3" t="str">
        <f>_xlfn.XLOOKUP(FIN_STUDY_GROUP_INFECTION[[#This Row],[STUDY_GROUP_FK]],'splitting ID'!C:C,'splitting ID'!A:A)</f>
        <v>NILA_2024</v>
      </c>
      <c r="B1562" s="3" t="str">
        <f>_xlfn.XLOOKUP(FIN_STUDY_GROUP_INFECTION[[#This Row],[STUDY_GROUP_FK]],'splitting ID'!C:C,'splitting ID'!B:B)</f>
        <v>BAN</v>
      </c>
      <c r="C1562" t="s">
        <v>12088</v>
      </c>
      <c r="D1562" t="s">
        <v>10839</v>
      </c>
      <c r="E1562" t="s">
        <v>10851</v>
      </c>
      <c r="G1562" t="s">
        <v>10512</v>
      </c>
      <c r="H1562">
        <v>1</v>
      </c>
      <c r="I1562" t="s">
        <v>6203</v>
      </c>
      <c r="J1562" t="s">
        <v>12089</v>
      </c>
      <c r="L1562">
        <v>0</v>
      </c>
      <c r="M1562">
        <v>141</v>
      </c>
      <c r="N1562">
        <v>141</v>
      </c>
      <c r="O1562">
        <v>141</v>
      </c>
      <c r="P1562">
        <v>0</v>
      </c>
      <c r="T1562">
        <v>141</v>
      </c>
      <c r="U1562" s="17">
        <v>0</v>
      </c>
      <c r="V1562" s="18">
        <v>0</v>
      </c>
    </row>
    <row r="1563" spans="1:22" x14ac:dyDescent="0.2">
      <c r="A1563" s="3" t="str">
        <f>_xlfn.XLOOKUP(FIN_STUDY_GROUP_INFECTION[[#This Row],[STUDY_GROUP_FK]],'splitting ID'!C:C,'splitting ID'!A:A)</f>
        <v>NILA_2024</v>
      </c>
      <c r="B1563" s="3" t="str">
        <f>_xlfn.XLOOKUP(FIN_STUDY_GROUP_INFECTION[[#This Row],[STUDY_GROUP_FK]],'splitting ID'!C:C,'splitting ID'!B:B)</f>
        <v>JAK</v>
      </c>
      <c r="C1563" t="s">
        <v>12091</v>
      </c>
      <c r="D1563" t="s">
        <v>10835</v>
      </c>
      <c r="E1563" t="s">
        <v>10851</v>
      </c>
      <c r="G1563" t="s">
        <v>10512</v>
      </c>
      <c r="H1563">
        <v>1</v>
      </c>
      <c r="I1563" t="s">
        <v>6203</v>
      </c>
      <c r="J1563" t="s">
        <v>12089</v>
      </c>
      <c r="L1563">
        <v>1</v>
      </c>
      <c r="M1563">
        <v>118</v>
      </c>
      <c r="N1563">
        <v>118</v>
      </c>
      <c r="O1563">
        <v>118</v>
      </c>
      <c r="P1563">
        <v>0.8</v>
      </c>
      <c r="T1563">
        <v>118</v>
      </c>
      <c r="U1563" s="17">
        <v>0.85</v>
      </c>
      <c r="V1563" s="18">
        <v>0.85</v>
      </c>
    </row>
    <row r="1564" spans="1:22" x14ac:dyDescent="0.2">
      <c r="A1564" s="3" t="str">
        <f>_xlfn.XLOOKUP(FIN_STUDY_GROUP_INFECTION[[#This Row],[STUDY_GROUP_FK]],'splitting ID'!C:C,'splitting ID'!A:A)</f>
        <v>NILA_2024</v>
      </c>
      <c r="B1564" s="3" t="str">
        <f>_xlfn.XLOOKUP(FIN_STUDY_GROUP_INFECTION[[#This Row],[STUDY_GROUP_FK]],'splitting ID'!C:C,'splitting ID'!B:B)</f>
        <v>JAK</v>
      </c>
      <c r="C1564" t="s">
        <v>12091</v>
      </c>
      <c r="D1564" t="s">
        <v>10839</v>
      </c>
      <c r="E1564" t="s">
        <v>10851</v>
      </c>
      <c r="G1564" t="s">
        <v>10512</v>
      </c>
      <c r="H1564">
        <v>1</v>
      </c>
      <c r="I1564" t="s">
        <v>6203</v>
      </c>
      <c r="J1564" t="s">
        <v>12089</v>
      </c>
      <c r="L1564">
        <v>1</v>
      </c>
      <c r="M1564">
        <v>118</v>
      </c>
      <c r="N1564">
        <v>118</v>
      </c>
      <c r="O1564">
        <v>118</v>
      </c>
      <c r="P1564">
        <v>0.8</v>
      </c>
      <c r="T1564">
        <v>118</v>
      </c>
      <c r="U1564" s="17">
        <v>0.85</v>
      </c>
      <c r="V1564" s="18">
        <v>0.85</v>
      </c>
    </row>
    <row r="1565" spans="1:22" x14ac:dyDescent="0.2">
      <c r="A1565" s="3" t="str">
        <f>_xlfn.XLOOKUP(FIN_STUDY_GROUP_INFECTION[[#This Row],[STUDY_GROUP_FK]],'splitting ID'!C:C,'splitting ID'!A:A)</f>
        <v>NILA_2024</v>
      </c>
      <c r="B1565" s="3" t="str">
        <f>_xlfn.XLOOKUP(FIN_STUDY_GROUP_INFECTION[[#This Row],[STUDY_GROUP_FK]],'splitting ID'!C:C,'splitting ID'!B:B)</f>
        <v>BAN</v>
      </c>
      <c r="C1565" t="s">
        <v>12088</v>
      </c>
      <c r="D1565" t="s">
        <v>10835</v>
      </c>
      <c r="E1565" t="s">
        <v>10851</v>
      </c>
      <c r="G1565" t="s">
        <v>10512</v>
      </c>
      <c r="H1565">
        <v>1</v>
      </c>
      <c r="I1565" t="s">
        <v>6203</v>
      </c>
      <c r="J1565" t="s">
        <v>12089</v>
      </c>
      <c r="L1565">
        <v>2</v>
      </c>
      <c r="M1565">
        <v>141</v>
      </c>
      <c r="N1565">
        <v>141</v>
      </c>
      <c r="O1565">
        <v>141</v>
      </c>
      <c r="S1565" t="s">
        <v>12090</v>
      </c>
      <c r="T1565">
        <v>141</v>
      </c>
      <c r="U1565" s="17">
        <v>1.42</v>
      </c>
      <c r="V1565" s="18">
        <v>1.42</v>
      </c>
    </row>
    <row r="1566" spans="1:22" x14ac:dyDescent="0.2">
      <c r="A1566" s="3" t="str">
        <f>_xlfn.XLOOKUP(FIN_STUDY_GROUP_INFECTION[[#This Row],[STUDY_GROUP_FK]],'splitting ID'!C:C,'splitting ID'!A:A)</f>
        <v>NING_2022a</v>
      </c>
      <c r="B1566" s="3" t="str">
        <f>_xlfn.XLOOKUP(FIN_STUDY_GROUP_INFECTION[[#This Row],[STUDY_GROUP_FK]],'splitting ID'!C:C,'splitting ID'!B:B)</f>
        <v>FC1</v>
      </c>
      <c r="C1566" t="s">
        <v>12094</v>
      </c>
      <c r="D1566" t="s">
        <v>10839</v>
      </c>
      <c r="E1566" t="s">
        <v>10872</v>
      </c>
      <c r="G1566" t="s">
        <v>10606</v>
      </c>
      <c r="H1566">
        <v>1</v>
      </c>
      <c r="I1566" t="s">
        <v>10607</v>
      </c>
      <c r="J1566" t="s">
        <v>12093</v>
      </c>
      <c r="L1566">
        <v>1</v>
      </c>
      <c r="M1566">
        <v>306</v>
      </c>
      <c r="N1566">
        <v>306</v>
      </c>
      <c r="O1566">
        <v>306</v>
      </c>
      <c r="P1566">
        <v>0.33</v>
      </c>
      <c r="T1566">
        <v>306</v>
      </c>
      <c r="U1566" s="17">
        <v>0.33</v>
      </c>
      <c r="V1566" s="18">
        <v>0.33</v>
      </c>
    </row>
    <row r="1567" spans="1:22" x14ac:dyDescent="0.2">
      <c r="A1567" s="3" t="str">
        <f>_xlfn.XLOOKUP(FIN_STUDY_GROUP_INFECTION[[#This Row],[STUDY_GROUP_FK]],'splitting ID'!C:C,'splitting ID'!A:A)</f>
        <v>NING_2022a</v>
      </c>
      <c r="B1567" s="3" t="str">
        <f>_xlfn.XLOOKUP(FIN_STUDY_GROUP_INFECTION[[#This Row],[STUDY_GROUP_FK]],'splitting ID'!C:C,'splitting ID'!B:B)</f>
        <v>FAS</v>
      </c>
      <c r="C1567" t="s">
        <v>12092</v>
      </c>
      <c r="D1567" t="s">
        <v>10839</v>
      </c>
      <c r="E1567" t="s">
        <v>10872</v>
      </c>
      <c r="G1567" t="s">
        <v>10606</v>
      </c>
      <c r="H1567">
        <v>1</v>
      </c>
      <c r="I1567" t="s">
        <v>10607</v>
      </c>
      <c r="J1567" t="s">
        <v>12093</v>
      </c>
      <c r="L1567">
        <v>7</v>
      </c>
      <c r="M1567">
        <v>2068</v>
      </c>
      <c r="N1567">
        <v>2068</v>
      </c>
      <c r="O1567">
        <v>2068</v>
      </c>
      <c r="P1567">
        <v>0.34</v>
      </c>
      <c r="T1567">
        <v>2068</v>
      </c>
      <c r="U1567" s="17">
        <v>0.34</v>
      </c>
      <c r="V1567" s="18">
        <v>0.34</v>
      </c>
    </row>
    <row r="1568" spans="1:22" x14ac:dyDescent="0.2">
      <c r="A1568" s="3" t="str">
        <f>_xlfn.XLOOKUP(FIN_STUDY_GROUP_INFECTION[[#This Row],[STUDY_GROUP_FK]],'splitting ID'!C:C,'splitting ID'!A:A)</f>
        <v>NING_2022a</v>
      </c>
      <c r="B1568" s="3" t="str">
        <f>_xlfn.XLOOKUP(FIN_STUDY_GROUP_INFECTION[[#This Row],[STUDY_GROUP_FK]],'splitting ID'!C:C,'splitting ID'!B:B)</f>
        <v>FC5</v>
      </c>
      <c r="C1568" t="s">
        <v>12096</v>
      </c>
      <c r="D1568" t="s">
        <v>10839</v>
      </c>
      <c r="E1568" t="s">
        <v>10872</v>
      </c>
      <c r="G1568" t="s">
        <v>10606</v>
      </c>
      <c r="H1568">
        <v>1</v>
      </c>
      <c r="I1568" t="s">
        <v>10607</v>
      </c>
      <c r="J1568" t="s">
        <v>12093</v>
      </c>
      <c r="L1568">
        <v>5</v>
      </c>
      <c r="M1568">
        <v>778</v>
      </c>
      <c r="N1568">
        <v>778</v>
      </c>
      <c r="O1568">
        <v>778</v>
      </c>
      <c r="P1568">
        <v>0.64</v>
      </c>
      <c r="T1568">
        <v>778</v>
      </c>
      <c r="U1568" s="17">
        <v>0.64</v>
      </c>
      <c r="V1568" s="18">
        <v>0.64</v>
      </c>
    </row>
    <row r="1569" spans="1:22" x14ac:dyDescent="0.2">
      <c r="A1569" s="3" t="str">
        <f>_xlfn.XLOOKUP(FIN_STUDY_GROUP_INFECTION[[#This Row],[STUDY_GROUP_FK]],'splitting ID'!C:C,'splitting ID'!A:A)</f>
        <v>NING_2022a</v>
      </c>
      <c r="B1569" s="3" t="str">
        <f>_xlfn.XLOOKUP(FIN_STUDY_GROUP_INFECTION[[#This Row],[STUDY_GROUP_FK]],'splitting ID'!C:C,'splitting ID'!B:B)</f>
        <v>MAS</v>
      </c>
      <c r="C1569" t="s">
        <v>12097</v>
      </c>
      <c r="D1569" t="s">
        <v>10839</v>
      </c>
      <c r="E1569" t="s">
        <v>10872</v>
      </c>
      <c r="G1569" t="s">
        <v>10606</v>
      </c>
      <c r="H1569">
        <v>1</v>
      </c>
      <c r="I1569" t="s">
        <v>10607</v>
      </c>
      <c r="J1569" t="s">
        <v>12093</v>
      </c>
      <c r="L1569">
        <v>12</v>
      </c>
      <c r="M1569">
        <v>1271</v>
      </c>
      <c r="N1569">
        <v>1271</v>
      </c>
      <c r="O1569">
        <v>1271</v>
      </c>
      <c r="S1569" t="s">
        <v>12098</v>
      </c>
      <c r="T1569">
        <v>1271</v>
      </c>
      <c r="U1569" s="17">
        <v>0.94</v>
      </c>
      <c r="V1569" s="18">
        <v>0.94</v>
      </c>
    </row>
    <row r="1570" spans="1:22" x14ac:dyDescent="0.2">
      <c r="A1570" s="3" t="str">
        <f>_xlfn.XLOOKUP(FIN_STUDY_GROUP_INFECTION[[#This Row],[STUDY_GROUP_FK]],'splitting ID'!C:C,'splitting ID'!A:A)</f>
        <v>NING_2022a</v>
      </c>
      <c r="B1570" s="3" t="str">
        <f>_xlfn.XLOOKUP(FIN_STUDY_GROUP_INFECTION[[#This Row],[STUDY_GROUP_FK]],'splitting ID'!C:C,'splitting ID'!B:B)</f>
        <v>FC3</v>
      </c>
      <c r="C1570" t="s">
        <v>12095</v>
      </c>
      <c r="D1570" t="s">
        <v>10839</v>
      </c>
      <c r="E1570" t="s">
        <v>10872</v>
      </c>
      <c r="G1570" t="s">
        <v>10606</v>
      </c>
      <c r="H1570">
        <v>1</v>
      </c>
      <c r="I1570" t="s">
        <v>10607</v>
      </c>
      <c r="J1570" t="s">
        <v>12093</v>
      </c>
      <c r="L1570">
        <v>31</v>
      </c>
      <c r="M1570">
        <v>2331</v>
      </c>
      <c r="N1570">
        <v>2331</v>
      </c>
      <c r="O1570">
        <v>2331</v>
      </c>
      <c r="P1570">
        <v>1.33</v>
      </c>
      <c r="T1570">
        <v>2331</v>
      </c>
      <c r="U1570" s="17">
        <v>1.33</v>
      </c>
      <c r="V1570" s="18">
        <v>1.33</v>
      </c>
    </row>
    <row r="1571" spans="1:22" x14ac:dyDescent="0.2">
      <c r="A1571" s="3" t="str">
        <f>_xlfn.XLOOKUP(FIN_STUDY_GROUP_INFECTION[[#This Row],[STUDY_GROUP_FK]],'splitting ID'!C:C,'splitting ID'!A:A)</f>
        <v>NING_2022a</v>
      </c>
      <c r="B1571" s="3" t="str">
        <f>_xlfn.XLOOKUP(FIN_STUDY_GROUP_INFECTION[[#This Row],[STUDY_GROUP_FK]],'splitting ID'!C:C,'splitting ID'!B:B)</f>
        <v>MC2</v>
      </c>
      <c r="C1571" t="s">
        <v>12099</v>
      </c>
      <c r="D1571" t="s">
        <v>10839</v>
      </c>
      <c r="E1571" t="s">
        <v>10872</v>
      </c>
      <c r="G1571" t="s">
        <v>10606</v>
      </c>
      <c r="H1571">
        <v>1</v>
      </c>
      <c r="I1571" t="s">
        <v>10607</v>
      </c>
      <c r="J1571" t="s">
        <v>12093</v>
      </c>
      <c r="L1571">
        <v>34</v>
      </c>
      <c r="M1571">
        <v>597</v>
      </c>
      <c r="N1571">
        <v>597</v>
      </c>
      <c r="O1571">
        <v>597</v>
      </c>
      <c r="P1571">
        <v>5.7</v>
      </c>
      <c r="T1571">
        <v>597</v>
      </c>
      <c r="U1571" s="17">
        <v>5.7</v>
      </c>
      <c r="V1571" s="18">
        <v>5.7</v>
      </c>
    </row>
    <row r="1572" spans="1:22" x14ac:dyDescent="0.2">
      <c r="A1572" s="3" t="str">
        <f>_xlfn.XLOOKUP(FIN_STUDY_GROUP_INFECTION[[#This Row],[STUDY_GROUP_FK]],'splitting ID'!C:C,'splitting ID'!A:A)</f>
        <v>NING_2022a</v>
      </c>
      <c r="B1572" s="3" t="str">
        <f>_xlfn.XLOOKUP(FIN_STUDY_GROUP_INFECTION[[#This Row],[STUDY_GROUP_FK]],'splitting ID'!C:C,'splitting ID'!B:B)</f>
        <v>MAS</v>
      </c>
      <c r="C1572" t="s">
        <v>12097</v>
      </c>
      <c r="D1572" t="s">
        <v>10835</v>
      </c>
      <c r="E1572" t="s">
        <v>10872</v>
      </c>
      <c r="G1572" t="s">
        <v>10606</v>
      </c>
      <c r="H1572">
        <v>1</v>
      </c>
      <c r="I1572" t="s">
        <v>10607</v>
      </c>
      <c r="J1572" t="s">
        <v>12093</v>
      </c>
      <c r="L1572">
        <v>78</v>
      </c>
      <c r="M1572">
        <v>1271</v>
      </c>
      <c r="N1572">
        <v>1271</v>
      </c>
      <c r="O1572">
        <v>1271</v>
      </c>
      <c r="S1572" t="s">
        <v>12098</v>
      </c>
      <c r="T1572">
        <v>1271</v>
      </c>
      <c r="U1572" s="17">
        <v>6.14</v>
      </c>
      <c r="V1572" s="18">
        <v>6.14</v>
      </c>
    </row>
    <row r="1573" spans="1:22" x14ac:dyDescent="0.2">
      <c r="A1573" s="3" t="str">
        <f>_xlfn.XLOOKUP(FIN_STUDY_GROUP_INFECTION[[#This Row],[STUDY_GROUP_FK]],'splitting ID'!C:C,'splitting ID'!A:A)</f>
        <v>NING_2022a</v>
      </c>
      <c r="B1573" s="3" t="str">
        <f>_xlfn.XLOOKUP(FIN_STUDY_GROUP_INFECTION[[#This Row],[STUDY_GROUP_FK]],'splitting ID'!C:C,'splitting ID'!B:B)</f>
        <v>FAS</v>
      </c>
      <c r="C1573" t="s">
        <v>12092</v>
      </c>
      <c r="D1573" t="s">
        <v>10835</v>
      </c>
      <c r="E1573" t="s">
        <v>10872</v>
      </c>
      <c r="G1573" t="s">
        <v>10606</v>
      </c>
      <c r="H1573">
        <v>1</v>
      </c>
      <c r="I1573" t="s">
        <v>10607</v>
      </c>
      <c r="J1573" t="s">
        <v>12093</v>
      </c>
      <c r="L1573">
        <v>158</v>
      </c>
      <c r="M1573">
        <v>2068</v>
      </c>
      <c r="N1573">
        <v>2068</v>
      </c>
      <c r="O1573">
        <v>2068</v>
      </c>
      <c r="P1573">
        <v>7.64</v>
      </c>
      <c r="T1573">
        <v>2068</v>
      </c>
      <c r="U1573" s="17">
        <v>7.64</v>
      </c>
      <c r="V1573" s="18">
        <v>7.64</v>
      </c>
    </row>
    <row r="1574" spans="1:22" x14ac:dyDescent="0.2">
      <c r="A1574" s="3" t="str">
        <f>_xlfn.XLOOKUP(FIN_STUDY_GROUP_INFECTION[[#This Row],[STUDY_GROUP_FK]],'splitting ID'!C:C,'splitting ID'!A:A)</f>
        <v>NING_2022a</v>
      </c>
      <c r="B1574" s="3" t="str">
        <f>_xlfn.XLOOKUP(FIN_STUDY_GROUP_INFECTION[[#This Row],[STUDY_GROUP_FK]],'splitting ID'!C:C,'splitting ID'!B:B)</f>
        <v>FC1</v>
      </c>
      <c r="C1574" t="s">
        <v>12094</v>
      </c>
      <c r="D1574" t="s">
        <v>10835</v>
      </c>
      <c r="E1574" t="s">
        <v>10872</v>
      </c>
      <c r="G1574" t="s">
        <v>10606</v>
      </c>
      <c r="H1574">
        <v>1</v>
      </c>
      <c r="I1574" t="s">
        <v>10607</v>
      </c>
      <c r="J1574" t="s">
        <v>12093</v>
      </c>
      <c r="L1574">
        <v>24</v>
      </c>
      <c r="M1574">
        <v>306</v>
      </c>
      <c r="N1574">
        <v>306</v>
      </c>
      <c r="O1574">
        <v>306</v>
      </c>
      <c r="P1574">
        <v>7.84</v>
      </c>
      <c r="T1574">
        <v>306</v>
      </c>
      <c r="U1574" s="17">
        <v>7.84</v>
      </c>
      <c r="V1574" s="18">
        <v>7.84</v>
      </c>
    </row>
    <row r="1575" spans="1:22" x14ac:dyDescent="0.2">
      <c r="A1575" s="3" t="str">
        <f>_xlfn.XLOOKUP(FIN_STUDY_GROUP_INFECTION[[#This Row],[STUDY_GROUP_FK]],'splitting ID'!C:C,'splitting ID'!A:A)</f>
        <v>NING_2022a</v>
      </c>
      <c r="B1575" s="3" t="str">
        <f>_xlfn.XLOOKUP(FIN_STUDY_GROUP_INFECTION[[#This Row],[STUDY_GROUP_FK]],'splitting ID'!C:C,'splitting ID'!B:B)</f>
        <v>FC3</v>
      </c>
      <c r="C1575" t="s">
        <v>12095</v>
      </c>
      <c r="D1575" t="s">
        <v>10835</v>
      </c>
      <c r="E1575" t="s">
        <v>10872</v>
      </c>
      <c r="G1575" t="s">
        <v>10606</v>
      </c>
      <c r="H1575">
        <v>1</v>
      </c>
      <c r="I1575" t="s">
        <v>10607</v>
      </c>
      <c r="J1575" t="s">
        <v>12093</v>
      </c>
      <c r="L1575">
        <v>202</v>
      </c>
      <c r="M1575">
        <v>2331</v>
      </c>
      <c r="N1575">
        <v>2331</v>
      </c>
      <c r="O1575">
        <v>2331</v>
      </c>
      <c r="P1575">
        <v>8.67</v>
      </c>
      <c r="T1575">
        <v>2331</v>
      </c>
      <c r="U1575" s="17">
        <v>8.67</v>
      </c>
      <c r="V1575" s="18">
        <v>8.67</v>
      </c>
    </row>
    <row r="1576" spans="1:22" x14ac:dyDescent="0.2">
      <c r="A1576" s="3" t="str">
        <f>_xlfn.XLOOKUP(FIN_STUDY_GROUP_INFECTION[[#This Row],[STUDY_GROUP_FK]],'splitting ID'!C:C,'splitting ID'!A:A)</f>
        <v>NING_2022a</v>
      </c>
      <c r="B1576" s="3" t="str">
        <f>_xlfn.XLOOKUP(FIN_STUDY_GROUP_INFECTION[[#This Row],[STUDY_GROUP_FK]],'splitting ID'!C:C,'splitting ID'!B:B)</f>
        <v>FC5</v>
      </c>
      <c r="C1576" t="s">
        <v>12096</v>
      </c>
      <c r="D1576" t="s">
        <v>10835</v>
      </c>
      <c r="E1576" t="s">
        <v>10872</v>
      </c>
      <c r="G1576" t="s">
        <v>10606</v>
      </c>
      <c r="H1576">
        <v>1</v>
      </c>
      <c r="I1576" t="s">
        <v>10607</v>
      </c>
      <c r="J1576" t="s">
        <v>12093</v>
      </c>
      <c r="L1576">
        <v>69</v>
      </c>
      <c r="M1576">
        <v>778</v>
      </c>
      <c r="N1576">
        <v>778</v>
      </c>
      <c r="O1576">
        <v>778</v>
      </c>
      <c r="P1576">
        <v>8.8699999999999992</v>
      </c>
      <c r="T1576">
        <v>778</v>
      </c>
      <c r="U1576" s="17">
        <v>8.8699999999999992</v>
      </c>
      <c r="V1576" s="18">
        <v>8.8699999999999992</v>
      </c>
    </row>
    <row r="1577" spans="1:22" x14ac:dyDescent="0.2">
      <c r="A1577" s="3" t="str">
        <f>_xlfn.XLOOKUP(FIN_STUDY_GROUP_INFECTION[[#This Row],[STUDY_GROUP_FK]],'splitting ID'!C:C,'splitting ID'!A:A)</f>
        <v>NING_2022a</v>
      </c>
      <c r="B1577" s="3" t="str">
        <f>_xlfn.XLOOKUP(FIN_STUDY_GROUP_INFECTION[[#This Row],[STUDY_GROUP_FK]],'splitting ID'!C:C,'splitting ID'!B:B)</f>
        <v>MC2</v>
      </c>
      <c r="C1577" t="s">
        <v>12099</v>
      </c>
      <c r="D1577" t="s">
        <v>10835</v>
      </c>
      <c r="E1577" t="s">
        <v>10872</v>
      </c>
      <c r="G1577" t="s">
        <v>10606</v>
      </c>
      <c r="H1577">
        <v>1</v>
      </c>
      <c r="I1577" t="s">
        <v>10607</v>
      </c>
      <c r="J1577" t="s">
        <v>12093</v>
      </c>
      <c r="L1577">
        <v>86</v>
      </c>
      <c r="M1577">
        <v>597</v>
      </c>
      <c r="N1577">
        <v>597</v>
      </c>
      <c r="O1577">
        <v>597</v>
      </c>
      <c r="P1577">
        <v>14.41</v>
      </c>
      <c r="T1577">
        <v>597</v>
      </c>
      <c r="U1577" s="17">
        <v>14.41</v>
      </c>
      <c r="V1577" s="18">
        <v>14.41</v>
      </c>
    </row>
    <row r="1578" spans="1:22" x14ac:dyDescent="0.2">
      <c r="A1578" s="3" t="str">
        <f>_xlfn.XLOOKUP(FIN_STUDY_GROUP_INFECTION[[#This Row],[STUDY_GROUP_FK]],'splitting ID'!C:C,'splitting ID'!A:A)</f>
        <v>NING_2022a</v>
      </c>
      <c r="B1578" s="3" t="str">
        <f>_xlfn.XLOOKUP(FIN_STUDY_GROUP_INFECTION[[#This Row],[STUDY_GROUP_FK]],'splitting ID'!C:C,'splitting ID'!B:B)</f>
        <v>MC4</v>
      </c>
      <c r="C1578" t="s">
        <v>12100</v>
      </c>
      <c r="D1578" t="s">
        <v>10835</v>
      </c>
      <c r="E1578" t="s">
        <v>10872</v>
      </c>
      <c r="G1578" t="s">
        <v>10606</v>
      </c>
      <c r="H1578">
        <v>1</v>
      </c>
      <c r="I1578" t="s">
        <v>10607</v>
      </c>
      <c r="J1578" t="s">
        <v>12093</v>
      </c>
      <c r="L1578">
        <v>93</v>
      </c>
      <c r="M1578">
        <v>493</v>
      </c>
      <c r="N1578">
        <v>493</v>
      </c>
      <c r="O1578">
        <v>493</v>
      </c>
      <c r="P1578">
        <v>18.86</v>
      </c>
      <c r="T1578">
        <v>493</v>
      </c>
      <c r="U1578" s="17">
        <v>18.86</v>
      </c>
      <c r="V1578" s="18">
        <v>18.86</v>
      </c>
    </row>
    <row r="1579" spans="1:22" x14ac:dyDescent="0.2">
      <c r="A1579" s="3" t="str">
        <f>_xlfn.XLOOKUP(FIN_STUDY_GROUP_INFECTION[[#This Row],[STUDY_GROUP_FK]],'splitting ID'!C:C,'splitting ID'!A:A)</f>
        <v>NING_2022a</v>
      </c>
      <c r="B1579" s="3" t="str">
        <f>_xlfn.XLOOKUP(FIN_STUDY_GROUP_INFECTION[[#This Row],[STUDY_GROUP_FK]],'splitting ID'!C:C,'splitting ID'!B:B)</f>
        <v>MC4</v>
      </c>
      <c r="C1579" t="s">
        <v>12100</v>
      </c>
      <c r="D1579" t="s">
        <v>10839</v>
      </c>
      <c r="E1579" t="s">
        <v>10872</v>
      </c>
      <c r="G1579" t="s">
        <v>10606</v>
      </c>
      <c r="H1579">
        <v>1</v>
      </c>
      <c r="I1579" t="s">
        <v>10607</v>
      </c>
      <c r="J1579" t="s">
        <v>12093</v>
      </c>
      <c r="L1579">
        <v>98</v>
      </c>
      <c r="M1579">
        <v>493</v>
      </c>
      <c r="N1579">
        <v>493</v>
      </c>
      <c r="O1579">
        <v>493</v>
      </c>
      <c r="P1579">
        <v>19.88</v>
      </c>
      <c r="T1579">
        <v>493</v>
      </c>
      <c r="U1579" s="17">
        <v>19.88</v>
      </c>
      <c r="V1579" s="18">
        <v>19.88</v>
      </c>
    </row>
    <row r="1580" spans="1:22" x14ac:dyDescent="0.2">
      <c r="A1580" s="3" t="str">
        <f>_xlfn.XLOOKUP(FIN_STUDY_GROUP_INFECTION[[#This Row],[STUDY_GROUP_FK]],'splitting ID'!C:C,'splitting ID'!A:A)</f>
        <v>NKHO_2017</v>
      </c>
      <c r="B1580" s="3" t="str">
        <f>_xlfn.XLOOKUP(FIN_STUDY_GROUP_INFECTION[[#This Row],[STUDY_GROUP_FK]],'splitting ID'!C:C,'splitting ID'!B:B)</f>
        <v>IFA</v>
      </c>
      <c r="C1580" t="s">
        <v>12101</v>
      </c>
      <c r="D1580" t="s">
        <v>10858</v>
      </c>
      <c r="E1580" t="s">
        <v>10859</v>
      </c>
      <c r="G1580" t="s">
        <v>10512</v>
      </c>
      <c r="H1580">
        <v>1</v>
      </c>
      <c r="I1580" t="s">
        <v>10860</v>
      </c>
      <c r="J1580" t="s">
        <v>10988</v>
      </c>
      <c r="M1580">
        <v>405</v>
      </c>
      <c r="N1580">
        <v>405</v>
      </c>
      <c r="O1580">
        <v>1391</v>
      </c>
      <c r="P1580">
        <v>11.6</v>
      </c>
      <c r="Q1580">
        <v>8.5</v>
      </c>
      <c r="R1580">
        <v>14.7</v>
      </c>
      <c r="S1580" t="s">
        <v>10614</v>
      </c>
      <c r="T1580">
        <v>405</v>
      </c>
      <c r="U1580" s="17"/>
      <c r="V1580" s="18">
        <v>11.6</v>
      </c>
    </row>
    <row r="1581" spans="1:22" x14ac:dyDescent="0.2">
      <c r="A1581" s="3" t="str">
        <f>_xlfn.XLOOKUP(FIN_STUDY_GROUP_INFECTION[[#This Row],[STUDY_GROUP_FK]],'splitting ID'!C:C,'splitting ID'!A:A)</f>
        <v>NKHO_2017</v>
      </c>
      <c r="B1581" s="3" t="str">
        <f>_xlfn.XLOOKUP(FIN_STUDY_GROUP_INFECTION[[#This Row],[STUDY_GROUP_FK]],'splitting ID'!C:C,'splitting ID'!B:B)</f>
        <v>LNS</v>
      </c>
      <c r="C1581" t="s">
        <v>12102</v>
      </c>
      <c r="D1581" t="s">
        <v>10858</v>
      </c>
      <c r="E1581" t="s">
        <v>10859</v>
      </c>
      <c r="G1581" t="s">
        <v>10512</v>
      </c>
      <c r="H1581">
        <v>1</v>
      </c>
      <c r="I1581" t="s">
        <v>10860</v>
      </c>
      <c r="J1581" t="s">
        <v>10988</v>
      </c>
      <c r="M1581">
        <v>398</v>
      </c>
      <c r="N1581">
        <v>398</v>
      </c>
      <c r="O1581">
        <v>1391</v>
      </c>
      <c r="P1581">
        <v>8.3000000000000007</v>
      </c>
      <c r="Q1581">
        <v>5.6</v>
      </c>
      <c r="R1581">
        <v>11</v>
      </c>
      <c r="S1581" t="s">
        <v>10614</v>
      </c>
      <c r="T1581">
        <v>398</v>
      </c>
      <c r="U1581" s="17"/>
      <c r="V1581" s="18">
        <v>8.3000000000000007</v>
      </c>
    </row>
    <row r="1582" spans="1:22" x14ac:dyDescent="0.2">
      <c r="A1582" s="3" t="str">
        <f>_xlfn.XLOOKUP(FIN_STUDY_GROUP_INFECTION[[#This Row],[STUDY_GROUP_FK]],'splitting ID'!C:C,'splitting ID'!A:A)</f>
        <v>NKHO_2017</v>
      </c>
      <c r="B1582" s="3" t="str">
        <f>_xlfn.XLOOKUP(FIN_STUDY_GROUP_INFECTION[[#This Row],[STUDY_GROUP_FK]],'splitting ID'!C:C,'splitting ID'!B:B)</f>
        <v>MMN</v>
      </c>
      <c r="C1582" t="s">
        <v>12103</v>
      </c>
      <c r="D1582" t="s">
        <v>10858</v>
      </c>
      <c r="E1582" t="s">
        <v>10859</v>
      </c>
      <c r="G1582" t="s">
        <v>10512</v>
      </c>
      <c r="H1582">
        <v>1</v>
      </c>
      <c r="I1582" t="s">
        <v>10860</v>
      </c>
      <c r="J1582" t="s">
        <v>10988</v>
      </c>
      <c r="M1582">
        <v>407</v>
      </c>
      <c r="N1582">
        <v>407</v>
      </c>
      <c r="O1582">
        <v>1391</v>
      </c>
      <c r="P1582">
        <v>10.8</v>
      </c>
      <c r="Q1582">
        <v>7.8</v>
      </c>
      <c r="R1582">
        <v>13.8</v>
      </c>
      <c r="S1582" t="s">
        <v>10614</v>
      </c>
      <c r="T1582">
        <v>407</v>
      </c>
      <c r="U1582" s="17"/>
      <c r="V1582" s="18">
        <v>10.8</v>
      </c>
    </row>
    <row r="1583" spans="1:22" x14ac:dyDescent="0.2">
      <c r="A1583" s="3" t="str">
        <f>_xlfn.XLOOKUP(FIN_STUDY_GROUP_INFECTION[[#This Row],[STUDY_GROUP_FK]],'splitting ID'!C:C,'splitting ID'!A:A)</f>
        <v>NNAE_2016</v>
      </c>
      <c r="B1583" s="3" t="str">
        <f>_xlfn.XLOOKUP(FIN_STUDY_GROUP_INFECTION[[#This Row],[STUDY_GROUP_FK]],'splitting ID'!C:C,'splitting ID'!B:B)</f>
        <v>ONE</v>
      </c>
      <c r="C1583" t="s">
        <v>12518</v>
      </c>
      <c r="D1583" t="s">
        <v>10858</v>
      </c>
      <c r="E1583" t="s">
        <v>10859</v>
      </c>
      <c r="G1583" t="s">
        <v>10512</v>
      </c>
      <c r="H1583">
        <v>1</v>
      </c>
      <c r="I1583" t="s">
        <v>5178</v>
      </c>
      <c r="J1583" t="s">
        <v>12519</v>
      </c>
      <c r="L1583">
        <v>263</v>
      </c>
      <c r="M1583">
        <v>1000</v>
      </c>
      <c r="N1583">
        <v>1000</v>
      </c>
      <c r="O1583">
        <v>1000</v>
      </c>
      <c r="P1583">
        <v>26.3</v>
      </c>
      <c r="T1583">
        <v>1000</v>
      </c>
      <c r="U1583" s="17">
        <v>26.3</v>
      </c>
      <c r="V1583" s="18">
        <v>26.3</v>
      </c>
    </row>
    <row r="1584" spans="1:22" x14ac:dyDescent="0.2">
      <c r="A1584" s="3" t="str">
        <f>_xlfn.XLOOKUP(FIN_STUDY_GROUP_INFECTION[[#This Row],[STUDY_GROUP_FK]],'splitting ID'!C:C,'splitting ID'!A:A)</f>
        <v>NODJ_2019</v>
      </c>
      <c r="B1584" s="3" t="str">
        <f>_xlfn.XLOOKUP(FIN_STUDY_GROUP_INFECTION[[#This Row],[STUDY_GROUP_FK]],'splitting ID'!C:C,'splitting ID'!B:B)</f>
        <v>ONE</v>
      </c>
      <c r="C1584" t="s">
        <v>12104</v>
      </c>
      <c r="D1584" t="s">
        <v>10839</v>
      </c>
      <c r="E1584" t="s">
        <v>7784</v>
      </c>
      <c r="F1584" t="s">
        <v>12105</v>
      </c>
      <c r="G1584" t="s">
        <v>6983</v>
      </c>
      <c r="H1584">
        <v>1</v>
      </c>
      <c r="I1584" t="s">
        <v>10607</v>
      </c>
      <c r="J1584" t="s">
        <v>11548</v>
      </c>
      <c r="L1584">
        <v>1</v>
      </c>
      <c r="M1584">
        <v>251</v>
      </c>
      <c r="N1584">
        <v>251</v>
      </c>
      <c r="O1584">
        <v>251</v>
      </c>
      <c r="P1584">
        <v>0.4</v>
      </c>
      <c r="T1584">
        <v>251</v>
      </c>
      <c r="U1584" s="17">
        <v>0.4</v>
      </c>
      <c r="V1584" s="18">
        <v>0.4</v>
      </c>
    </row>
    <row r="1585" spans="1:22" x14ac:dyDescent="0.2">
      <c r="A1585" s="3" t="str">
        <f>_xlfn.XLOOKUP(FIN_STUDY_GROUP_INFECTION[[#This Row],[STUDY_GROUP_FK]],'splitting ID'!C:C,'splitting ID'!A:A)</f>
        <v>NODJ_2019</v>
      </c>
      <c r="B1585" s="3" t="str">
        <f>_xlfn.XLOOKUP(FIN_STUDY_GROUP_INFECTION[[#This Row],[STUDY_GROUP_FK]],'splitting ID'!C:C,'splitting ID'!B:B)</f>
        <v>ONE</v>
      </c>
      <c r="C1585" t="s">
        <v>12104</v>
      </c>
      <c r="D1585" t="s">
        <v>10839</v>
      </c>
      <c r="E1585" t="s">
        <v>10836</v>
      </c>
      <c r="G1585" t="s">
        <v>10512</v>
      </c>
      <c r="H1585">
        <v>1</v>
      </c>
      <c r="I1585" t="s">
        <v>10607</v>
      </c>
      <c r="J1585" t="s">
        <v>11548</v>
      </c>
      <c r="L1585">
        <v>1</v>
      </c>
      <c r="M1585">
        <v>251</v>
      </c>
      <c r="N1585">
        <v>251</v>
      </c>
      <c r="O1585">
        <v>251</v>
      </c>
      <c r="P1585">
        <v>0.4</v>
      </c>
      <c r="Q1585">
        <v>0</v>
      </c>
      <c r="R1585">
        <v>1.2</v>
      </c>
      <c r="T1585">
        <v>251</v>
      </c>
      <c r="U1585" s="17">
        <v>0.4</v>
      </c>
      <c r="V1585" s="18">
        <v>0.4</v>
      </c>
    </row>
    <row r="1586" spans="1:22" x14ac:dyDescent="0.2">
      <c r="A1586" s="3" t="str">
        <f>_xlfn.XLOOKUP(FIN_STUDY_GROUP_INFECTION[[#This Row],[STUDY_GROUP_FK]],'splitting ID'!C:C,'splitting ID'!A:A)</f>
        <v>NODJ_2019</v>
      </c>
      <c r="B1586" s="3" t="str">
        <f>_xlfn.XLOOKUP(FIN_STUDY_GROUP_INFECTION[[#This Row],[STUDY_GROUP_FK]],'splitting ID'!C:C,'splitting ID'!B:B)</f>
        <v>ONE</v>
      </c>
      <c r="C1586" t="s">
        <v>12104</v>
      </c>
      <c r="D1586" t="s">
        <v>10839</v>
      </c>
      <c r="E1586" t="s">
        <v>10859</v>
      </c>
      <c r="G1586" t="s">
        <v>10606</v>
      </c>
      <c r="H1586">
        <v>1</v>
      </c>
      <c r="I1586" t="s">
        <v>10607</v>
      </c>
      <c r="J1586" t="s">
        <v>11548</v>
      </c>
      <c r="L1586">
        <v>1</v>
      </c>
      <c r="M1586">
        <v>251</v>
      </c>
      <c r="N1586">
        <v>251</v>
      </c>
      <c r="O1586">
        <v>251</v>
      </c>
      <c r="P1586">
        <v>0.4</v>
      </c>
      <c r="Q1586">
        <v>0</v>
      </c>
      <c r="R1586">
        <v>1.2</v>
      </c>
      <c r="T1586">
        <v>251</v>
      </c>
      <c r="U1586" s="17">
        <v>0.4</v>
      </c>
      <c r="V1586" s="18">
        <v>0.4</v>
      </c>
    </row>
    <row r="1587" spans="1:22" x14ac:dyDescent="0.2">
      <c r="A1587" s="3" t="str">
        <f>_xlfn.XLOOKUP(FIN_STUDY_GROUP_INFECTION[[#This Row],[STUDY_GROUP_FK]],'splitting ID'!C:C,'splitting ID'!A:A)</f>
        <v>NODJ_2019</v>
      </c>
      <c r="B1587" s="3" t="str">
        <f>_xlfn.XLOOKUP(FIN_STUDY_GROUP_INFECTION[[#This Row],[STUDY_GROUP_FK]],'splitting ID'!C:C,'splitting ID'!B:B)</f>
        <v>ONE</v>
      </c>
      <c r="C1587" t="s">
        <v>12104</v>
      </c>
      <c r="D1587" t="s">
        <v>10858</v>
      </c>
      <c r="E1587" t="s">
        <v>7784</v>
      </c>
      <c r="F1587" t="s">
        <v>12105</v>
      </c>
      <c r="G1587" t="s">
        <v>6983</v>
      </c>
      <c r="H1587">
        <v>1</v>
      </c>
      <c r="I1587" t="s">
        <v>10607</v>
      </c>
      <c r="J1587" t="s">
        <v>11548</v>
      </c>
      <c r="L1587">
        <v>1</v>
      </c>
      <c r="M1587">
        <v>251</v>
      </c>
      <c r="N1587">
        <v>251</v>
      </c>
      <c r="O1587">
        <v>251</v>
      </c>
      <c r="P1587">
        <v>0.4</v>
      </c>
      <c r="T1587">
        <v>251</v>
      </c>
      <c r="U1587" s="17">
        <v>0.4</v>
      </c>
      <c r="V1587" s="18">
        <v>0.4</v>
      </c>
    </row>
    <row r="1588" spans="1:22" x14ac:dyDescent="0.2">
      <c r="A1588" s="3" t="str">
        <f>_xlfn.XLOOKUP(FIN_STUDY_GROUP_INFECTION[[#This Row],[STUDY_GROUP_FK]],'splitting ID'!C:C,'splitting ID'!A:A)</f>
        <v>NODJ_2019</v>
      </c>
      <c r="B1588" s="3" t="str">
        <f>_xlfn.XLOOKUP(FIN_STUDY_GROUP_INFECTION[[#This Row],[STUDY_GROUP_FK]],'splitting ID'!C:C,'splitting ID'!B:B)</f>
        <v>ONE</v>
      </c>
      <c r="C1588" t="s">
        <v>12104</v>
      </c>
      <c r="D1588" t="s">
        <v>10858</v>
      </c>
      <c r="E1588" t="s">
        <v>10836</v>
      </c>
      <c r="G1588" t="s">
        <v>10512</v>
      </c>
      <c r="H1588">
        <v>1</v>
      </c>
      <c r="I1588" t="s">
        <v>10607</v>
      </c>
      <c r="J1588" t="s">
        <v>11548</v>
      </c>
      <c r="L1588">
        <v>1</v>
      </c>
      <c r="M1588">
        <v>251</v>
      </c>
      <c r="N1588">
        <v>251</v>
      </c>
      <c r="O1588">
        <v>251</v>
      </c>
      <c r="P1588">
        <v>0.4</v>
      </c>
      <c r="Q1588">
        <v>0</v>
      </c>
      <c r="R1588">
        <v>1.2</v>
      </c>
      <c r="T1588">
        <v>251</v>
      </c>
      <c r="U1588" s="17">
        <v>0.4</v>
      </c>
      <c r="V1588" s="18">
        <v>0.4</v>
      </c>
    </row>
    <row r="1589" spans="1:22" x14ac:dyDescent="0.2">
      <c r="A1589" s="3" t="str">
        <f>_xlfn.XLOOKUP(FIN_STUDY_GROUP_INFECTION[[#This Row],[STUDY_GROUP_FK]],'splitting ID'!C:C,'splitting ID'!A:A)</f>
        <v>NODJ_2019</v>
      </c>
      <c r="B1589" s="3" t="str">
        <f>_xlfn.XLOOKUP(FIN_STUDY_GROUP_INFECTION[[#This Row],[STUDY_GROUP_FK]],'splitting ID'!C:C,'splitting ID'!B:B)</f>
        <v>ONE</v>
      </c>
      <c r="C1589" t="s">
        <v>12104</v>
      </c>
      <c r="D1589" t="s">
        <v>10858</v>
      </c>
      <c r="E1589" t="s">
        <v>10859</v>
      </c>
      <c r="G1589" t="s">
        <v>10606</v>
      </c>
      <c r="H1589">
        <v>1</v>
      </c>
      <c r="I1589" t="s">
        <v>10607</v>
      </c>
      <c r="J1589" t="s">
        <v>11548</v>
      </c>
      <c r="L1589">
        <v>1</v>
      </c>
      <c r="M1589">
        <v>251</v>
      </c>
      <c r="N1589">
        <v>251</v>
      </c>
      <c r="O1589">
        <v>251</v>
      </c>
      <c r="P1589">
        <v>0.4</v>
      </c>
      <c r="Q1589">
        <v>0</v>
      </c>
      <c r="R1589">
        <v>1.2</v>
      </c>
      <c r="T1589">
        <v>251</v>
      </c>
      <c r="U1589" s="17">
        <v>0.4</v>
      </c>
      <c r="V1589" s="18">
        <v>0.4</v>
      </c>
    </row>
    <row r="1590" spans="1:22" x14ac:dyDescent="0.2">
      <c r="A1590" s="3" t="str">
        <f>_xlfn.XLOOKUP(FIN_STUDY_GROUP_INFECTION[[#This Row],[STUDY_GROUP_FK]],'splitting ID'!C:C,'splitting ID'!A:A)</f>
        <v>NODJ_2019</v>
      </c>
      <c r="B1590" s="3" t="str">
        <f>_xlfn.XLOOKUP(FIN_STUDY_GROUP_INFECTION[[#This Row],[STUDY_GROUP_FK]],'splitting ID'!C:C,'splitting ID'!B:B)</f>
        <v>ONE</v>
      </c>
      <c r="C1590" t="s">
        <v>12104</v>
      </c>
      <c r="D1590" t="s">
        <v>10835</v>
      </c>
      <c r="E1590" t="s">
        <v>10836</v>
      </c>
      <c r="G1590" t="s">
        <v>10512</v>
      </c>
      <c r="H1590">
        <v>1</v>
      </c>
      <c r="I1590" t="s">
        <v>10607</v>
      </c>
      <c r="J1590" t="s">
        <v>11548</v>
      </c>
      <c r="L1590">
        <v>2</v>
      </c>
      <c r="M1590">
        <v>251</v>
      </c>
      <c r="N1590">
        <v>251</v>
      </c>
      <c r="O1590">
        <v>251</v>
      </c>
      <c r="P1590">
        <v>0.8</v>
      </c>
      <c r="Q1590">
        <v>0</v>
      </c>
      <c r="R1590">
        <v>1.9</v>
      </c>
      <c r="T1590">
        <v>251</v>
      </c>
      <c r="U1590" s="17">
        <v>0.8</v>
      </c>
      <c r="V1590" s="18">
        <v>0.8</v>
      </c>
    </row>
    <row r="1591" spans="1:22" x14ac:dyDescent="0.2">
      <c r="A1591" s="3" t="str">
        <f>_xlfn.XLOOKUP(FIN_STUDY_GROUP_INFECTION[[#This Row],[STUDY_GROUP_FK]],'splitting ID'!C:C,'splitting ID'!A:A)</f>
        <v>NODJ_2019</v>
      </c>
      <c r="B1591" s="3" t="str">
        <f>_xlfn.XLOOKUP(FIN_STUDY_GROUP_INFECTION[[#This Row],[STUDY_GROUP_FK]],'splitting ID'!C:C,'splitting ID'!B:B)</f>
        <v>ONE</v>
      </c>
      <c r="C1591" t="s">
        <v>12104</v>
      </c>
      <c r="D1591" t="s">
        <v>10835</v>
      </c>
      <c r="E1591" t="s">
        <v>7784</v>
      </c>
      <c r="F1591" t="s">
        <v>12105</v>
      </c>
      <c r="G1591" t="s">
        <v>6983</v>
      </c>
      <c r="H1591">
        <v>1</v>
      </c>
      <c r="I1591" t="s">
        <v>10607</v>
      </c>
      <c r="J1591" t="s">
        <v>11548</v>
      </c>
      <c r="L1591">
        <v>3</v>
      </c>
      <c r="M1591">
        <v>251</v>
      </c>
      <c r="N1591">
        <v>251</v>
      </c>
      <c r="O1591">
        <v>251</v>
      </c>
      <c r="P1591">
        <v>1.2</v>
      </c>
      <c r="T1591">
        <v>251</v>
      </c>
      <c r="U1591" s="17">
        <v>1.2</v>
      </c>
      <c r="V1591" s="18">
        <v>1.2</v>
      </c>
    </row>
    <row r="1592" spans="1:22" x14ac:dyDescent="0.2">
      <c r="A1592" s="3" t="str">
        <f>_xlfn.XLOOKUP(FIN_STUDY_GROUP_INFECTION[[#This Row],[STUDY_GROUP_FK]],'splitting ID'!C:C,'splitting ID'!A:A)</f>
        <v>NODJ_2019</v>
      </c>
      <c r="B1592" s="3" t="str">
        <f>_xlfn.XLOOKUP(FIN_STUDY_GROUP_INFECTION[[#This Row],[STUDY_GROUP_FK]],'splitting ID'!C:C,'splitting ID'!B:B)</f>
        <v>ONE</v>
      </c>
      <c r="C1592" t="s">
        <v>12104</v>
      </c>
      <c r="D1592" t="s">
        <v>10835</v>
      </c>
      <c r="E1592" t="s">
        <v>10859</v>
      </c>
      <c r="G1592" t="s">
        <v>10606</v>
      </c>
      <c r="H1592">
        <v>1</v>
      </c>
      <c r="I1592" t="s">
        <v>10607</v>
      </c>
      <c r="J1592" t="s">
        <v>11548</v>
      </c>
      <c r="L1592">
        <v>3</v>
      </c>
      <c r="M1592">
        <v>251</v>
      </c>
      <c r="N1592">
        <v>251</v>
      </c>
      <c r="O1592">
        <v>251</v>
      </c>
      <c r="P1592">
        <v>1.2</v>
      </c>
      <c r="Q1592">
        <v>0</v>
      </c>
      <c r="R1592">
        <v>2.5</v>
      </c>
      <c r="T1592">
        <v>251</v>
      </c>
      <c r="U1592" s="17">
        <v>1.2</v>
      </c>
      <c r="V1592" s="18">
        <v>1.2</v>
      </c>
    </row>
    <row r="1593" spans="1:22" x14ac:dyDescent="0.2">
      <c r="A1593" s="3" t="str">
        <f>_xlfn.XLOOKUP(FIN_STUDY_GROUP_INFECTION[[#This Row],[STUDY_GROUP_FK]],'splitting ID'!C:C,'splitting ID'!A:A)</f>
        <v>NORI_2025</v>
      </c>
      <c r="B1593" s="3" t="str">
        <f>_xlfn.XLOOKUP(FIN_STUDY_GROUP_INFECTION[[#This Row],[STUDY_GROUP_FK]],'splitting ID'!C:C,'splitting ID'!B:B)</f>
        <v>ONE</v>
      </c>
      <c r="C1593" t="s">
        <v>12756</v>
      </c>
      <c r="D1593" t="s">
        <v>10835</v>
      </c>
      <c r="E1593" t="s">
        <v>10836</v>
      </c>
      <c r="G1593" t="s">
        <v>10512</v>
      </c>
      <c r="H1593">
        <v>1</v>
      </c>
      <c r="I1593" t="s">
        <v>10607</v>
      </c>
      <c r="J1593" t="s">
        <v>6970</v>
      </c>
      <c r="L1593">
        <v>79</v>
      </c>
      <c r="M1593">
        <v>314</v>
      </c>
      <c r="N1593">
        <v>314</v>
      </c>
      <c r="O1593">
        <v>314</v>
      </c>
      <c r="S1593" t="s">
        <v>10697</v>
      </c>
      <c r="T1593">
        <v>314</v>
      </c>
      <c r="U1593" s="17">
        <v>25.16</v>
      </c>
      <c r="V1593" s="18">
        <v>25.16</v>
      </c>
    </row>
    <row r="1594" spans="1:22" x14ac:dyDescent="0.2">
      <c r="A1594" s="3" t="str">
        <f>_xlfn.XLOOKUP(FIN_STUDY_GROUP_INFECTION[[#This Row],[STUDY_GROUP_FK]],'splitting ID'!C:C,'splitting ID'!A:A)</f>
        <v>NOUA_2025</v>
      </c>
      <c r="B1594" s="3" t="str">
        <f>_xlfn.XLOOKUP(FIN_STUDY_GROUP_INFECTION[[#This Row],[STUDY_GROUP_FK]],'splitting ID'!C:C,'splitting ID'!B:B)</f>
        <v>ONE</v>
      </c>
      <c r="C1594" t="s">
        <v>12757</v>
      </c>
      <c r="D1594" t="s">
        <v>10839</v>
      </c>
      <c r="E1594" t="s">
        <v>10856</v>
      </c>
      <c r="G1594" t="s">
        <v>10512</v>
      </c>
      <c r="H1594">
        <v>1</v>
      </c>
      <c r="I1594" t="s">
        <v>10607</v>
      </c>
      <c r="J1594" t="s">
        <v>6970</v>
      </c>
      <c r="L1594">
        <v>3</v>
      </c>
      <c r="M1594">
        <v>260</v>
      </c>
      <c r="N1594">
        <v>337</v>
      </c>
      <c r="O1594">
        <v>489</v>
      </c>
      <c r="P1594">
        <v>0.9</v>
      </c>
      <c r="Q1594">
        <v>0.2</v>
      </c>
      <c r="R1594">
        <v>2.8</v>
      </c>
      <c r="S1594" t="s">
        <v>12758</v>
      </c>
      <c r="T1594">
        <v>260</v>
      </c>
      <c r="U1594" s="17">
        <v>1.1499999999999999</v>
      </c>
      <c r="V1594" s="18">
        <v>1.1499999999999999</v>
      </c>
    </row>
    <row r="1595" spans="1:22" x14ac:dyDescent="0.2">
      <c r="A1595" s="3" t="str">
        <f>_xlfn.XLOOKUP(FIN_STUDY_GROUP_INFECTION[[#This Row],[STUDY_GROUP_FK]],'splitting ID'!C:C,'splitting ID'!A:A)</f>
        <v>NOUA_2025</v>
      </c>
      <c r="B1595" s="3" t="str">
        <f>_xlfn.XLOOKUP(FIN_STUDY_GROUP_INFECTION[[#This Row],[STUDY_GROUP_FK]],'splitting ID'!C:C,'splitting ID'!B:B)</f>
        <v>ONE</v>
      </c>
      <c r="C1595" t="s">
        <v>12757</v>
      </c>
      <c r="D1595" t="s">
        <v>10839</v>
      </c>
      <c r="E1595" t="s">
        <v>10859</v>
      </c>
      <c r="G1595" t="s">
        <v>10512</v>
      </c>
      <c r="H1595">
        <v>1</v>
      </c>
      <c r="I1595" t="s">
        <v>10607</v>
      </c>
      <c r="J1595" t="s">
        <v>6970</v>
      </c>
      <c r="L1595">
        <v>14</v>
      </c>
      <c r="M1595">
        <v>339</v>
      </c>
      <c r="N1595">
        <v>349</v>
      </c>
      <c r="O1595">
        <v>489</v>
      </c>
      <c r="P1595">
        <v>4</v>
      </c>
      <c r="Q1595">
        <v>2.2999999999999998</v>
      </c>
      <c r="R1595">
        <v>6.8</v>
      </c>
      <c r="S1595" t="s">
        <v>12758</v>
      </c>
      <c r="T1595">
        <v>339</v>
      </c>
      <c r="U1595" s="17">
        <v>4.13</v>
      </c>
      <c r="V1595" s="18">
        <v>4.13</v>
      </c>
    </row>
    <row r="1596" spans="1:22" x14ac:dyDescent="0.2">
      <c r="A1596" s="3" t="str">
        <f>_xlfn.XLOOKUP(FIN_STUDY_GROUP_INFECTION[[#This Row],[STUDY_GROUP_FK]],'splitting ID'!C:C,'splitting ID'!A:A)</f>
        <v>NOUA_2025</v>
      </c>
      <c r="B1596" s="3" t="str">
        <f>_xlfn.XLOOKUP(FIN_STUDY_GROUP_INFECTION[[#This Row],[STUDY_GROUP_FK]],'splitting ID'!C:C,'splitting ID'!B:B)</f>
        <v>ONE</v>
      </c>
      <c r="C1596" t="s">
        <v>12757</v>
      </c>
      <c r="D1596" t="s">
        <v>10835</v>
      </c>
      <c r="E1596" t="s">
        <v>10856</v>
      </c>
      <c r="G1596" t="s">
        <v>10512</v>
      </c>
      <c r="H1596">
        <v>1</v>
      </c>
      <c r="I1596" t="s">
        <v>10607</v>
      </c>
      <c r="J1596" t="s">
        <v>6970</v>
      </c>
      <c r="L1596">
        <v>11</v>
      </c>
      <c r="M1596">
        <v>261</v>
      </c>
      <c r="N1596">
        <v>337</v>
      </c>
      <c r="O1596">
        <v>489</v>
      </c>
      <c r="P1596">
        <v>3.3</v>
      </c>
      <c r="Q1596">
        <v>1.7</v>
      </c>
      <c r="R1596">
        <v>5.9</v>
      </c>
      <c r="S1596" t="s">
        <v>12758</v>
      </c>
      <c r="T1596">
        <v>261</v>
      </c>
      <c r="U1596" s="17">
        <v>4.21</v>
      </c>
      <c r="V1596" s="18">
        <v>4.21</v>
      </c>
    </row>
    <row r="1597" spans="1:22" x14ac:dyDescent="0.2">
      <c r="A1597" s="3" t="str">
        <f>_xlfn.XLOOKUP(FIN_STUDY_GROUP_INFECTION[[#This Row],[STUDY_GROUP_FK]],'splitting ID'!C:C,'splitting ID'!A:A)</f>
        <v>NOUA_2025</v>
      </c>
      <c r="B1597" s="3" t="str">
        <f>_xlfn.XLOOKUP(FIN_STUDY_GROUP_INFECTION[[#This Row],[STUDY_GROUP_FK]],'splitting ID'!C:C,'splitting ID'!B:B)</f>
        <v>ONE</v>
      </c>
      <c r="C1597" t="s">
        <v>12757</v>
      </c>
      <c r="D1597" t="s">
        <v>10835</v>
      </c>
      <c r="E1597" t="s">
        <v>10859</v>
      </c>
      <c r="G1597" t="s">
        <v>10512</v>
      </c>
      <c r="H1597">
        <v>1</v>
      </c>
      <c r="I1597" t="s">
        <v>10607</v>
      </c>
      <c r="J1597" t="s">
        <v>6970</v>
      </c>
      <c r="L1597">
        <v>28</v>
      </c>
      <c r="M1597">
        <v>334</v>
      </c>
      <c r="N1597">
        <v>349</v>
      </c>
      <c r="O1597">
        <v>489</v>
      </c>
      <c r="P1597">
        <v>8</v>
      </c>
      <c r="Q1597">
        <v>5.5</v>
      </c>
      <c r="R1597">
        <v>11.5</v>
      </c>
      <c r="S1597" t="s">
        <v>12758</v>
      </c>
      <c r="T1597">
        <v>334</v>
      </c>
      <c r="U1597" s="17">
        <v>8.3800000000000008</v>
      </c>
      <c r="V1597" s="18">
        <v>8.3800000000000008</v>
      </c>
    </row>
    <row r="1598" spans="1:22" x14ac:dyDescent="0.2">
      <c r="A1598" s="3" t="str">
        <f>_xlfn.XLOOKUP(FIN_STUDY_GROUP_INFECTION[[#This Row],[STUDY_GROUP_FK]],'splitting ID'!C:C,'splitting ID'!A:A)</f>
        <v>NOUR_2013</v>
      </c>
      <c r="B1598" s="3" t="str">
        <f>_xlfn.XLOOKUP(FIN_STUDY_GROUP_INFECTION[[#This Row],[STUDY_GROUP_FK]],'splitting ID'!C:C,'splitting ID'!B:B)</f>
        <v>ONE</v>
      </c>
      <c r="C1598" t="s">
        <v>12520</v>
      </c>
      <c r="D1598" t="s">
        <v>10858</v>
      </c>
      <c r="E1598" t="s">
        <v>10859</v>
      </c>
      <c r="G1598" t="s">
        <v>10512</v>
      </c>
      <c r="H1598">
        <v>2</v>
      </c>
      <c r="I1598" t="s">
        <v>10944</v>
      </c>
      <c r="J1598" t="s">
        <v>12521</v>
      </c>
      <c r="K1598" t="s">
        <v>12522</v>
      </c>
      <c r="L1598">
        <v>33</v>
      </c>
      <c r="M1598">
        <v>1000</v>
      </c>
      <c r="N1598">
        <v>1000</v>
      </c>
      <c r="O1598">
        <v>1000</v>
      </c>
      <c r="P1598">
        <v>3.3</v>
      </c>
      <c r="S1598" t="s">
        <v>12523</v>
      </c>
      <c r="T1598">
        <v>1000</v>
      </c>
      <c r="U1598" s="17">
        <v>3.3</v>
      </c>
      <c r="V1598" s="18">
        <v>3.3</v>
      </c>
    </row>
    <row r="1599" spans="1:22" x14ac:dyDescent="0.2">
      <c r="A1599" s="3" t="str">
        <f>_xlfn.XLOOKUP(FIN_STUDY_GROUP_INFECTION[[#This Row],[STUDY_GROUP_FK]],'splitting ID'!C:C,'splitting ID'!A:A)</f>
        <v>NSER_2020</v>
      </c>
      <c r="B1599" s="3" t="str">
        <f>_xlfn.XLOOKUP(FIN_STUDY_GROUP_INFECTION[[#This Row],[STUDY_GROUP_FK]],'splitting ID'!C:C,'splitting ID'!B:B)</f>
        <v>ONE</v>
      </c>
      <c r="C1599" t="s">
        <v>12106</v>
      </c>
      <c r="D1599" t="s">
        <v>10858</v>
      </c>
      <c r="E1599" t="s">
        <v>10859</v>
      </c>
      <c r="G1599" t="s">
        <v>6970</v>
      </c>
      <c r="H1599">
        <v>1</v>
      </c>
      <c r="I1599" t="s">
        <v>10860</v>
      </c>
      <c r="J1599" t="s">
        <v>10988</v>
      </c>
      <c r="L1599">
        <v>19</v>
      </c>
      <c r="M1599">
        <v>367</v>
      </c>
      <c r="N1599">
        <v>367</v>
      </c>
      <c r="O1599">
        <v>421</v>
      </c>
      <c r="P1599">
        <v>5.2</v>
      </c>
      <c r="T1599">
        <v>367</v>
      </c>
      <c r="U1599" s="17">
        <v>5.18</v>
      </c>
      <c r="V1599" s="18">
        <v>5.18</v>
      </c>
    </row>
    <row r="1600" spans="1:22" x14ac:dyDescent="0.2">
      <c r="A1600" s="3" t="str">
        <f>_xlfn.XLOOKUP(FIN_STUDY_GROUP_INFECTION[[#This Row],[STUDY_GROUP_FK]],'splitting ID'!C:C,'splitting ID'!A:A)</f>
        <v>NSER_2020</v>
      </c>
      <c r="B1600" s="3" t="str">
        <f>_xlfn.XLOOKUP(FIN_STUDY_GROUP_INFECTION[[#This Row],[STUDY_GROUP_FK]],'splitting ID'!C:C,'splitting ID'!B:B)</f>
        <v>ONE</v>
      </c>
      <c r="C1600" t="s">
        <v>12106</v>
      </c>
      <c r="D1600" t="s">
        <v>10835</v>
      </c>
      <c r="E1600" t="s">
        <v>10859</v>
      </c>
      <c r="G1600" t="s">
        <v>6970</v>
      </c>
      <c r="H1600">
        <v>1</v>
      </c>
      <c r="I1600" t="s">
        <v>10893</v>
      </c>
      <c r="J1600" t="s">
        <v>12107</v>
      </c>
      <c r="L1600">
        <v>79</v>
      </c>
      <c r="M1600">
        <v>367</v>
      </c>
      <c r="N1600">
        <v>367</v>
      </c>
      <c r="O1600">
        <v>421</v>
      </c>
      <c r="P1600">
        <v>21.5</v>
      </c>
      <c r="T1600">
        <v>367</v>
      </c>
      <c r="U1600" s="17">
        <v>21.53</v>
      </c>
      <c r="V1600" s="18">
        <v>21.53</v>
      </c>
    </row>
    <row r="1601" spans="1:22" x14ac:dyDescent="0.2">
      <c r="A1601" s="3" t="str">
        <f>_xlfn.XLOOKUP(FIN_STUDY_GROUP_INFECTION[[#This Row],[STUDY_GROUP_FK]],'splitting ID'!C:C,'splitting ID'!A:A)</f>
        <v>NUWA_2024</v>
      </c>
      <c r="B1601" s="3" t="str">
        <f>_xlfn.XLOOKUP(FIN_STUDY_GROUP_INFECTION[[#This Row],[STUDY_GROUP_FK]],'splitting ID'!C:C,'splitting ID'!B:B)</f>
        <v>ONE</v>
      </c>
      <c r="C1601" t="s">
        <v>11215</v>
      </c>
      <c r="D1601" t="s">
        <v>10839</v>
      </c>
      <c r="E1601" t="s">
        <v>7784</v>
      </c>
      <c r="F1601" t="s">
        <v>11216</v>
      </c>
      <c r="G1601" t="s">
        <v>10606</v>
      </c>
      <c r="H1601">
        <v>1</v>
      </c>
      <c r="I1601" t="s">
        <v>10607</v>
      </c>
      <c r="J1601" t="s">
        <v>11217</v>
      </c>
      <c r="L1601">
        <v>8</v>
      </c>
      <c r="N1601">
        <v>159</v>
      </c>
      <c r="O1601">
        <v>159</v>
      </c>
      <c r="P1601">
        <v>5</v>
      </c>
      <c r="S1601" t="s">
        <v>11218</v>
      </c>
      <c r="T1601">
        <v>159</v>
      </c>
      <c r="U1601" s="17">
        <v>5.0314465410000002</v>
      </c>
      <c r="V1601" s="18">
        <v>5.03</v>
      </c>
    </row>
    <row r="1602" spans="1:22" x14ac:dyDescent="0.2">
      <c r="A1602" s="3" t="str">
        <f>_xlfn.XLOOKUP(FIN_STUDY_GROUP_INFECTION[[#This Row],[STUDY_GROUP_FK]],'splitting ID'!C:C,'splitting ID'!A:A)</f>
        <v>NUWA_2024</v>
      </c>
      <c r="B1602" s="3" t="str">
        <f>_xlfn.XLOOKUP(FIN_STUDY_GROUP_INFECTION[[#This Row],[STUDY_GROUP_FK]],'splitting ID'!C:C,'splitting ID'!B:B)</f>
        <v>ONE</v>
      </c>
      <c r="C1602" t="s">
        <v>11215</v>
      </c>
      <c r="D1602" t="s">
        <v>10835</v>
      </c>
      <c r="E1602" t="s">
        <v>7784</v>
      </c>
      <c r="F1602" t="s">
        <v>11216</v>
      </c>
      <c r="G1602" t="s">
        <v>10606</v>
      </c>
      <c r="H1602">
        <v>1</v>
      </c>
      <c r="I1602" t="s">
        <v>10607</v>
      </c>
      <c r="J1602" t="s">
        <v>11217</v>
      </c>
      <c r="L1602">
        <v>24</v>
      </c>
      <c r="N1602">
        <v>159</v>
      </c>
      <c r="O1602">
        <v>159</v>
      </c>
      <c r="P1602">
        <v>15</v>
      </c>
      <c r="S1602" t="s">
        <v>11218</v>
      </c>
      <c r="T1602">
        <v>159</v>
      </c>
      <c r="U1602" s="17">
        <v>15.094339623</v>
      </c>
      <c r="V1602" s="18">
        <v>15.09</v>
      </c>
    </row>
    <row r="1603" spans="1:22" x14ac:dyDescent="0.2">
      <c r="A1603" s="3" t="str">
        <f>_xlfn.XLOOKUP(FIN_STUDY_GROUP_INFECTION[[#This Row],[STUDY_GROUP_FK]],'splitting ID'!C:C,'splitting ID'!A:A)</f>
        <v>NWAD_2020</v>
      </c>
      <c r="B1603" s="3" t="str">
        <f>_xlfn.XLOOKUP(FIN_STUDY_GROUP_INFECTION[[#This Row],[STUDY_GROUP_FK]],'splitting ID'!C:C,'splitting ID'!B:B)</f>
        <v>ONE</v>
      </c>
      <c r="C1603" t="s">
        <v>12411</v>
      </c>
      <c r="D1603" t="s">
        <v>12321</v>
      </c>
      <c r="E1603" t="s">
        <v>10513</v>
      </c>
      <c r="G1603" t="s">
        <v>10512</v>
      </c>
      <c r="H1603">
        <v>1</v>
      </c>
      <c r="I1603" t="s">
        <v>10882</v>
      </c>
      <c r="J1603" t="s">
        <v>12412</v>
      </c>
      <c r="L1603">
        <v>104</v>
      </c>
      <c r="N1603">
        <v>144</v>
      </c>
      <c r="P1603">
        <v>72.2</v>
      </c>
      <c r="T1603">
        <v>144</v>
      </c>
      <c r="U1603" s="17">
        <v>72.22</v>
      </c>
      <c r="V1603" s="18">
        <v>72.22</v>
      </c>
    </row>
    <row r="1604" spans="1:22" x14ac:dyDescent="0.2">
      <c r="A1604" s="3" t="str">
        <f>_xlfn.XLOOKUP(FIN_STUDY_GROUP_INFECTION[[#This Row],[STUDY_GROUP_FK]],'splitting ID'!C:C,'splitting ID'!A:A)</f>
        <v>NYAK_2022</v>
      </c>
      <c r="B1604" s="3" t="str">
        <f>_xlfn.XLOOKUP(FIN_STUDY_GROUP_INFECTION[[#This Row],[STUDY_GROUP_FK]],'splitting ID'!C:C,'splitting ID'!B:B)</f>
        <v>ONE</v>
      </c>
      <c r="C1604" t="s">
        <v>12108</v>
      </c>
      <c r="D1604" t="s">
        <v>10835</v>
      </c>
      <c r="E1604" t="s">
        <v>10859</v>
      </c>
      <c r="G1604" t="s">
        <v>6983</v>
      </c>
      <c r="H1604">
        <v>1</v>
      </c>
      <c r="I1604" t="s">
        <v>10893</v>
      </c>
      <c r="J1604" t="s">
        <v>12109</v>
      </c>
      <c r="L1604">
        <v>29</v>
      </c>
      <c r="M1604">
        <v>385</v>
      </c>
      <c r="N1604">
        <v>385</v>
      </c>
      <c r="O1604">
        <v>385</v>
      </c>
      <c r="P1604">
        <v>7.5</v>
      </c>
      <c r="S1604" t="s">
        <v>12110</v>
      </c>
      <c r="T1604">
        <v>385</v>
      </c>
      <c r="U1604" s="17">
        <v>7.53</v>
      </c>
      <c r="V1604" s="18">
        <v>7.53</v>
      </c>
    </row>
    <row r="1605" spans="1:22" x14ac:dyDescent="0.2">
      <c r="A1605" s="3" t="str">
        <f>_xlfn.XLOOKUP(FIN_STUDY_GROUP_INFECTION[[#This Row],[STUDY_GROUP_FK]],'splitting ID'!C:C,'splitting ID'!A:A)</f>
        <v>OBET_2023</v>
      </c>
      <c r="B1605" s="3" t="str">
        <f>_xlfn.XLOOKUP(FIN_STUDY_GROUP_INFECTION[[#This Row],[STUDY_GROUP_FK]],'splitting ID'!C:C,'splitting ID'!B:B)</f>
        <v>MAL</v>
      </c>
      <c r="C1605" t="s">
        <v>11222</v>
      </c>
      <c r="D1605" t="s">
        <v>10858</v>
      </c>
      <c r="E1605" t="s">
        <v>10872</v>
      </c>
      <c r="G1605" t="s">
        <v>10606</v>
      </c>
      <c r="H1605">
        <v>1</v>
      </c>
      <c r="I1605" t="s">
        <v>5178</v>
      </c>
      <c r="J1605" t="s">
        <v>11220</v>
      </c>
      <c r="L1605">
        <v>49</v>
      </c>
      <c r="N1605">
        <v>150</v>
      </c>
      <c r="O1605">
        <v>150</v>
      </c>
      <c r="P1605">
        <v>36.299999999999997</v>
      </c>
      <c r="S1605" t="s">
        <v>11221</v>
      </c>
      <c r="T1605">
        <v>150</v>
      </c>
      <c r="U1605" s="17">
        <v>32.666666667000001</v>
      </c>
      <c r="V1605" s="18">
        <v>32.67</v>
      </c>
    </row>
    <row r="1606" spans="1:22" x14ac:dyDescent="0.2">
      <c r="A1606" s="3" t="str">
        <f>_xlfn.XLOOKUP(FIN_STUDY_GROUP_INFECTION[[#This Row],[STUDY_GROUP_FK]],'splitting ID'!C:C,'splitting ID'!A:A)</f>
        <v>OBET_2023</v>
      </c>
      <c r="B1606" s="3" t="str">
        <f>_xlfn.XLOOKUP(FIN_STUDY_GROUP_INFECTION[[#This Row],[STUDY_GROUP_FK]],'splitting ID'!C:C,'splitting ID'!B:B)</f>
        <v>FEM</v>
      </c>
      <c r="C1606" t="s">
        <v>11219</v>
      </c>
      <c r="D1606" t="s">
        <v>10858</v>
      </c>
      <c r="E1606" t="s">
        <v>10859</v>
      </c>
      <c r="G1606" t="s">
        <v>6970</v>
      </c>
      <c r="H1606">
        <v>1</v>
      </c>
      <c r="I1606" t="s">
        <v>5178</v>
      </c>
      <c r="J1606" t="s">
        <v>11220</v>
      </c>
      <c r="L1606">
        <v>86</v>
      </c>
      <c r="N1606">
        <v>150</v>
      </c>
      <c r="O1606">
        <v>150</v>
      </c>
      <c r="P1606">
        <v>63.7</v>
      </c>
      <c r="S1606" t="s">
        <v>11221</v>
      </c>
      <c r="T1606">
        <v>150</v>
      </c>
      <c r="U1606" s="17">
        <v>57.333333332999999</v>
      </c>
      <c r="V1606" s="18">
        <v>57.33</v>
      </c>
    </row>
    <row r="1607" spans="1:22" x14ac:dyDescent="0.2">
      <c r="A1607" s="3" t="str">
        <f>_xlfn.XLOOKUP(FIN_STUDY_GROUP_INFECTION[[#This Row],[STUDY_GROUP_FK]],'splitting ID'!C:C,'splitting ID'!A:A)</f>
        <v>ODEB_2017</v>
      </c>
      <c r="B1607" s="3" t="str">
        <f>_xlfn.XLOOKUP(FIN_STUDY_GROUP_INFECTION[[#This Row],[STUDY_GROUP_FK]],'splitting ID'!C:C,'splitting ID'!B:B)</f>
        <v>ONE</v>
      </c>
      <c r="C1607" t="s">
        <v>12413</v>
      </c>
      <c r="D1607" t="s">
        <v>12321</v>
      </c>
      <c r="E1607" t="s">
        <v>10513</v>
      </c>
      <c r="G1607" t="s">
        <v>10512</v>
      </c>
      <c r="H1607">
        <v>1</v>
      </c>
      <c r="I1607" t="s">
        <v>10882</v>
      </c>
      <c r="J1607" t="s">
        <v>12414</v>
      </c>
      <c r="L1607">
        <v>78</v>
      </c>
      <c r="N1607">
        <v>214</v>
      </c>
      <c r="P1607">
        <v>36.4</v>
      </c>
      <c r="T1607">
        <v>214</v>
      </c>
      <c r="U1607" s="17">
        <v>36.450000000000003</v>
      </c>
      <c r="V1607" s="18">
        <v>36.450000000000003</v>
      </c>
    </row>
    <row r="1608" spans="1:22" x14ac:dyDescent="0.2">
      <c r="A1608" s="3" t="str">
        <f>_xlfn.XLOOKUP(FIN_STUDY_GROUP_INFECTION[[#This Row],[STUDY_GROUP_FK]],'splitting ID'!C:C,'splitting ID'!A:A)</f>
        <v>ODEL_2023</v>
      </c>
      <c r="B1608" s="3" t="str">
        <f>_xlfn.XLOOKUP(FIN_STUDY_GROUP_INFECTION[[#This Row],[STUDY_GROUP_FK]],'splitting ID'!C:C,'splitting ID'!B:B)</f>
        <v>CON</v>
      </c>
      <c r="C1608" t="s">
        <v>11225</v>
      </c>
      <c r="D1608" t="s">
        <v>10835</v>
      </c>
      <c r="E1608" t="s">
        <v>10513</v>
      </c>
      <c r="G1608" t="s">
        <v>10512</v>
      </c>
      <c r="H1608">
        <v>1</v>
      </c>
      <c r="I1608" t="s">
        <v>10882</v>
      </c>
      <c r="J1608" t="s">
        <v>11224</v>
      </c>
      <c r="L1608">
        <v>37</v>
      </c>
      <c r="N1608">
        <v>147</v>
      </c>
      <c r="O1608">
        <v>294</v>
      </c>
      <c r="P1608">
        <v>25.2</v>
      </c>
      <c r="T1608">
        <v>147</v>
      </c>
      <c r="U1608" s="17">
        <v>25.170068026999999</v>
      </c>
      <c r="V1608" s="18">
        <v>25.17</v>
      </c>
    </row>
    <row r="1609" spans="1:22" x14ac:dyDescent="0.2">
      <c r="A1609" s="3" t="str">
        <f>_xlfn.XLOOKUP(FIN_STUDY_GROUP_INFECTION[[#This Row],[STUDY_GROUP_FK]],'splitting ID'!C:C,'splitting ID'!A:A)</f>
        <v>ODEL_2023</v>
      </c>
      <c r="B1609" s="3" t="str">
        <f>_xlfn.XLOOKUP(FIN_STUDY_GROUP_INFECTION[[#This Row],[STUDY_GROUP_FK]],'splitting ID'!C:C,'splitting ID'!B:B)</f>
        <v>CAS</v>
      </c>
      <c r="C1609" t="s">
        <v>11223</v>
      </c>
      <c r="D1609" t="s">
        <v>10835</v>
      </c>
      <c r="E1609" t="s">
        <v>10513</v>
      </c>
      <c r="G1609" t="s">
        <v>10512</v>
      </c>
      <c r="H1609">
        <v>1</v>
      </c>
      <c r="I1609" t="s">
        <v>10882</v>
      </c>
      <c r="J1609" t="s">
        <v>11224</v>
      </c>
      <c r="L1609">
        <v>94</v>
      </c>
      <c r="N1609">
        <v>147</v>
      </c>
      <c r="O1609">
        <v>294</v>
      </c>
      <c r="P1609">
        <v>63.9</v>
      </c>
      <c r="T1609">
        <v>147</v>
      </c>
      <c r="U1609" s="17">
        <v>63.945578230999999</v>
      </c>
      <c r="V1609" s="18">
        <v>63.95</v>
      </c>
    </row>
    <row r="1610" spans="1:22" x14ac:dyDescent="0.2">
      <c r="A1610" s="3" t="str">
        <f>_xlfn.XLOOKUP(FIN_STUDY_GROUP_INFECTION[[#This Row],[STUDY_GROUP_FK]],'splitting ID'!C:C,'splitting ID'!A:A)</f>
        <v>OFFO_2017</v>
      </c>
      <c r="B1610" s="3" t="str">
        <f>_xlfn.XLOOKUP(FIN_STUDY_GROUP_INFECTION[[#This Row],[STUDY_GROUP_FK]],'splitting ID'!C:C,'splitting ID'!B:B)</f>
        <v>ONE</v>
      </c>
      <c r="C1610" t="s">
        <v>12111</v>
      </c>
      <c r="D1610" t="s">
        <v>10839</v>
      </c>
      <c r="E1610" t="s">
        <v>6970</v>
      </c>
      <c r="G1610" t="s">
        <v>6970</v>
      </c>
      <c r="H1610">
        <v>1</v>
      </c>
      <c r="I1610" t="s">
        <v>10607</v>
      </c>
      <c r="J1610" t="s">
        <v>11710</v>
      </c>
      <c r="L1610">
        <v>5</v>
      </c>
      <c r="M1610">
        <v>300</v>
      </c>
      <c r="N1610">
        <v>300</v>
      </c>
      <c r="O1610">
        <v>300</v>
      </c>
      <c r="P1610">
        <v>1.7</v>
      </c>
      <c r="T1610">
        <v>300</v>
      </c>
      <c r="U1610" s="17">
        <v>1.67</v>
      </c>
      <c r="V1610" s="18">
        <v>1.67</v>
      </c>
    </row>
    <row r="1611" spans="1:22" x14ac:dyDescent="0.2">
      <c r="A1611" s="3" t="str">
        <f>_xlfn.XLOOKUP(FIN_STUDY_GROUP_INFECTION[[#This Row],[STUDY_GROUP_FK]],'splitting ID'!C:C,'splitting ID'!A:A)</f>
        <v>OFFO_2017</v>
      </c>
      <c r="B1611" s="3" t="str">
        <f>_xlfn.XLOOKUP(FIN_STUDY_GROUP_INFECTION[[#This Row],[STUDY_GROUP_FK]],'splitting ID'!C:C,'splitting ID'!B:B)</f>
        <v>ONE</v>
      </c>
      <c r="C1611" t="s">
        <v>12111</v>
      </c>
      <c r="D1611" t="s">
        <v>10858</v>
      </c>
      <c r="E1611" t="s">
        <v>6970</v>
      </c>
      <c r="G1611" t="s">
        <v>6970</v>
      </c>
      <c r="H1611">
        <v>1</v>
      </c>
      <c r="I1611" t="s">
        <v>10607</v>
      </c>
      <c r="J1611" t="s">
        <v>11794</v>
      </c>
      <c r="L1611">
        <v>18</v>
      </c>
      <c r="M1611">
        <v>300</v>
      </c>
      <c r="N1611">
        <v>300</v>
      </c>
      <c r="O1611">
        <v>300</v>
      </c>
      <c r="P1611">
        <v>6</v>
      </c>
      <c r="T1611">
        <v>300</v>
      </c>
      <c r="U1611" s="17">
        <v>6</v>
      </c>
      <c r="V1611" s="18">
        <v>6</v>
      </c>
    </row>
    <row r="1612" spans="1:22" x14ac:dyDescent="0.2">
      <c r="A1612" s="3" t="str">
        <f>_xlfn.XLOOKUP(FIN_STUDY_GROUP_INFECTION[[#This Row],[STUDY_GROUP_FK]],'splitting ID'!C:C,'splitting ID'!A:A)</f>
        <v>OFFO_2017</v>
      </c>
      <c r="B1612" s="3" t="str">
        <f>_xlfn.XLOOKUP(FIN_STUDY_GROUP_INFECTION[[#This Row],[STUDY_GROUP_FK]],'splitting ID'!C:C,'splitting ID'!B:B)</f>
        <v>ONE</v>
      </c>
      <c r="C1612" t="s">
        <v>12111</v>
      </c>
      <c r="D1612" t="s">
        <v>10835</v>
      </c>
      <c r="E1612" t="s">
        <v>6970</v>
      </c>
      <c r="G1612" t="s">
        <v>6970</v>
      </c>
      <c r="H1612">
        <v>1</v>
      </c>
      <c r="I1612" t="s">
        <v>10607</v>
      </c>
      <c r="J1612" t="s">
        <v>11710</v>
      </c>
      <c r="L1612">
        <v>25</v>
      </c>
      <c r="M1612">
        <v>300</v>
      </c>
      <c r="N1612">
        <v>300</v>
      </c>
      <c r="O1612">
        <v>300</v>
      </c>
      <c r="P1612">
        <v>8</v>
      </c>
      <c r="T1612">
        <v>300</v>
      </c>
      <c r="U1612" s="17">
        <v>8.33</v>
      </c>
      <c r="V1612" s="18">
        <v>8.33</v>
      </c>
    </row>
    <row r="1613" spans="1:22" x14ac:dyDescent="0.2">
      <c r="A1613" s="3" t="str">
        <f>_xlfn.XLOOKUP(FIN_STUDY_GROUP_INFECTION[[#This Row],[STUDY_GROUP_FK]],'splitting ID'!C:C,'splitting ID'!A:A)</f>
        <v>OGBE_2014</v>
      </c>
      <c r="B1613" s="3" t="str">
        <f>_xlfn.XLOOKUP(FIN_STUDY_GROUP_INFECTION[[#This Row],[STUDY_GROUP_FK]],'splitting ID'!C:C,'splitting ID'!B:B)</f>
        <v>ONE</v>
      </c>
      <c r="C1613" t="s">
        <v>12524</v>
      </c>
      <c r="D1613" t="s">
        <v>10858</v>
      </c>
      <c r="E1613" t="s">
        <v>10859</v>
      </c>
      <c r="G1613" t="s">
        <v>10512</v>
      </c>
      <c r="H1613">
        <v>1</v>
      </c>
      <c r="I1613" t="s">
        <v>10860</v>
      </c>
      <c r="J1613" t="s">
        <v>10988</v>
      </c>
      <c r="L1613">
        <v>3</v>
      </c>
      <c r="M1613">
        <v>200</v>
      </c>
      <c r="N1613">
        <v>200</v>
      </c>
      <c r="O1613">
        <v>200</v>
      </c>
      <c r="P1613">
        <v>1.5</v>
      </c>
      <c r="T1613">
        <v>200</v>
      </c>
      <c r="U1613" s="17">
        <v>1.5</v>
      </c>
      <c r="V1613" s="18">
        <v>1.5</v>
      </c>
    </row>
    <row r="1614" spans="1:22" x14ac:dyDescent="0.2">
      <c r="A1614" s="3" t="str">
        <f>_xlfn.XLOOKUP(FIN_STUDY_GROUP_INFECTION[[#This Row],[STUDY_GROUP_FK]],'splitting ID'!C:C,'splitting ID'!A:A)</f>
        <v>OGBE_2014</v>
      </c>
      <c r="B1614" s="3" t="str">
        <f>_xlfn.XLOOKUP(FIN_STUDY_GROUP_INFECTION[[#This Row],[STUDY_GROUP_FK]],'splitting ID'!C:C,'splitting ID'!B:B)</f>
        <v>ONE</v>
      </c>
      <c r="C1614" t="s">
        <v>12524</v>
      </c>
      <c r="D1614" t="s">
        <v>10839</v>
      </c>
      <c r="E1614" t="s">
        <v>10841</v>
      </c>
      <c r="G1614" t="s">
        <v>10512</v>
      </c>
      <c r="H1614">
        <v>1</v>
      </c>
      <c r="I1614" t="s">
        <v>10944</v>
      </c>
      <c r="J1614" t="s">
        <v>12525</v>
      </c>
      <c r="L1614">
        <v>9</v>
      </c>
      <c r="M1614">
        <v>200</v>
      </c>
      <c r="N1614">
        <v>200</v>
      </c>
      <c r="O1614">
        <v>200</v>
      </c>
      <c r="P1614">
        <v>4.5</v>
      </c>
      <c r="T1614">
        <v>200</v>
      </c>
      <c r="U1614" s="17">
        <v>4.5</v>
      </c>
      <c r="V1614" s="18">
        <v>4.5</v>
      </c>
    </row>
    <row r="1615" spans="1:22" x14ac:dyDescent="0.2">
      <c r="A1615" s="3" t="str">
        <f>_xlfn.XLOOKUP(FIN_STUDY_GROUP_INFECTION[[#This Row],[STUDY_GROUP_FK]],'splitting ID'!C:C,'splitting ID'!A:A)</f>
        <v>OHAD_2021</v>
      </c>
      <c r="B1615" s="3" t="str">
        <f>_xlfn.XLOOKUP(FIN_STUDY_GROUP_INFECTION[[#This Row],[STUDY_GROUP_FK]],'splitting ID'!C:C,'splitting ID'!B:B)</f>
        <v>ONE</v>
      </c>
      <c r="C1615" t="s">
        <v>12415</v>
      </c>
      <c r="D1615" t="s">
        <v>12321</v>
      </c>
      <c r="E1615" t="s">
        <v>10513</v>
      </c>
      <c r="G1615" t="s">
        <v>10512</v>
      </c>
      <c r="H1615">
        <v>1</v>
      </c>
      <c r="I1615" t="s">
        <v>10882</v>
      </c>
      <c r="J1615" t="s">
        <v>12416</v>
      </c>
      <c r="L1615">
        <v>14</v>
      </c>
      <c r="N1615">
        <v>103</v>
      </c>
      <c r="P1615">
        <v>13.6</v>
      </c>
      <c r="T1615">
        <v>103</v>
      </c>
      <c r="U1615" s="17">
        <v>13.59</v>
      </c>
      <c r="V1615" s="18">
        <v>13.59</v>
      </c>
    </row>
    <row r="1616" spans="1:22" x14ac:dyDescent="0.2">
      <c r="A1616" s="3" t="str">
        <f>_xlfn.XLOOKUP(FIN_STUDY_GROUP_INFECTION[[#This Row],[STUDY_GROUP_FK]],'splitting ID'!C:C,'splitting ID'!A:A)</f>
        <v>OLIB_2023</v>
      </c>
      <c r="B1616" s="3" t="str">
        <f>_xlfn.XLOOKUP(FIN_STUDY_GROUP_INFECTION[[#This Row],[STUDY_GROUP_FK]],'splitting ID'!C:C,'splitting ID'!B:B)</f>
        <v>ONE</v>
      </c>
      <c r="C1616" t="s">
        <v>11226</v>
      </c>
      <c r="D1616" t="s">
        <v>10835</v>
      </c>
      <c r="E1616" t="s">
        <v>10513</v>
      </c>
      <c r="G1616" t="s">
        <v>10512</v>
      </c>
      <c r="H1616">
        <v>1</v>
      </c>
      <c r="I1616" t="s">
        <v>10882</v>
      </c>
      <c r="J1616" t="s">
        <v>11227</v>
      </c>
      <c r="L1616">
        <v>156</v>
      </c>
      <c r="N1616">
        <v>282</v>
      </c>
      <c r="O1616">
        <v>308</v>
      </c>
      <c r="P1616">
        <v>55.3</v>
      </c>
      <c r="T1616">
        <v>282</v>
      </c>
      <c r="U1616" s="17">
        <v>55.319148935999998</v>
      </c>
      <c r="V1616" s="18">
        <v>55.32</v>
      </c>
    </row>
    <row r="1617" spans="1:22" x14ac:dyDescent="0.2">
      <c r="A1617" s="3" t="str">
        <f>_xlfn.XLOOKUP(FIN_STUDY_GROUP_INFECTION[[#This Row],[STUDY_GROUP_FK]],'splitting ID'!C:C,'splitting ID'!A:A)</f>
        <v>OLIV_2018</v>
      </c>
      <c r="B1617" s="3" t="str">
        <f>_xlfn.XLOOKUP(FIN_STUDY_GROUP_INFECTION[[#This Row],[STUDY_GROUP_FK]],'splitting ID'!C:C,'splitting ID'!B:B)</f>
        <v>ONE</v>
      </c>
      <c r="C1617" t="s">
        <v>12112</v>
      </c>
      <c r="D1617" t="s">
        <v>10835</v>
      </c>
      <c r="E1617" t="s">
        <v>10859</v>
      </c>
      <c r="G1617" t="s">
        <v>10606</v>
      </c>
      <c r="H1617">
        <v>1</v>
      </c>
      <c r="I1617" t="s">
        <v>10607</v>
      </c>
      <c r="J1617" t="s">
        <v>12113</v>
      </c>
      <c r="M1617">
        <v>457</v>
      </c>
      <c r="N1617">
        <v>457</v>
      </c>
      <c r="O1617">
        <v>463</v>
      </c>
      <c r="P1617">
        <v>4.5999999999999996</v>
      </c>
      <c r="S1617" t="s">
        <v>10614</v>
      </c>
      <c r="T1617">
        <v>457</v>
      </c>
      <c r="U1617" s="17"/>
      <c r="V1617" s="18">
        <v>4.5999999999999996</v>
      </c>
    </row>
    <row r="1618" spans="1:22" x14ac:dyDescent="0.2">
      <c r="A1618" s="3" t="str">
        <f>_xlfn.XLOOKUP(FIN_STUDY_GROUP_INFECTION[[#This Row],[STUDY_GROUP_FK]],'splitting ID'!C:C,'splitting ID'!A:A)</f>
        <v>OLIV_2018</v>
      </c>
      <c r="B1618" s="3" t="str">
        <f>_xlfn.XLOOKUP(FIN_STUDY_GROUP_INFECTION[[#This Row],[STUDY_GROUP_FK]],'splitting ID'!C:C,'splitting ID'!B:B)</f>
        <v>ONE</v>
      </c>
      <c r="C1618" t="s">
        <v>12112</v>
      </c>
      <c r="D1618" t="s">
        <v>10839</v>
      </c>
      <c r="E1618" t="s">
        <v>10859</v>
      </c>
      <c r="G1618" t="s">
        <v>10606</v>
      </c>
      <c r="H1618">
        <v>1</v>
      </c>
      <c r="I1618" t="s">
        <v>10607</v>
      </c>
      <c r="J1618" t="s">
        <v>12113</v>
      </c>
      <c r="M1618">
        <v>457</v>
      </c>
      <c r="N1618">
        <v>457</v>
      </c>
      <c r="O1618">
        <v>463</v>
      </c>
      <c r="P1618">
        <v>3.9</v>
      </c>
      <c r="S1618" t="s">
        <v>10614</v>
      </c>
      <c r="T1618">
        <v>457</v>
      </c>
      <c r="U1618" s="17"/>
      <c r="V1618" s="18">
        <v>3.9</v>
      </c>
    </row>
    <row r="1619" spans="1:22" x14ac:dyDescent="0.2">
      <c r="A1619" s="3" t="str">
        <f>_xlfn.XLOOKUP(FIN_STUDY_GROUP_INFECTION[[#This Row],[STUDY_GROUP_FK]],'splitting ID'!C:C,'splitting ID'!A:A)</f>
        <v>OLIV_2023</v>
      </c>
      <c r="B1619" s="3" t="str">
        <f>_xlfn.XLOOKUP(FIN_STUDY_GROUP_INFECTION[[#This Row],[STUDY_GROUP_FK]],'splitting ID'!C:C,'splitting ID'!B:B)</f>
        <v>ONE</v>
      </c>
      <c r="C1619" t="s">
        <v>10638</v>
      </c>
      <c r="D1619" t="s">
        <v>10835</v>
      </c>
      <c r="E1619" t="s">
        <v>10854</v>
      </c>
      <c r="G1619" t="s">
        <v>10512</v>
      </c>
      <c r="H1619">
        <v>1</v>
      </c>
      <c r="I1619" t="s">
        <v>10607</v>
      </c>
      <c r="J1619" t="s">
        <v>11229</v>
      </c>
      <c r="L1619">
        <v>3</v>
      </c>
      <c r="N1619">
        <v>245</v>
      </c>
      <c r="O1619">
        <v>246</v>
      </c>
      <c r="P1619">
        <v>1.2</v>
      </c>
      <c r="Q1619">
        <v>0.4</v>
      </c>
      <c r="R1619">
        <v>3.8</v>
      </c>
      <c r="T1619">
        <v>245</v>
      </c>
      <c r="U1619" s="17">
        <v>1.2244897960000001</v>
      </c>
      <c r="V1619" s="18">
        <v>1.22</v>
      </c>
    </row>
    <row r="1620" spans="1:22" x14ac:dyDescent="0.2">
      <c r="A1620" s="3" t="str">
        <f>_xlfn.XLOOKUP(FIN_STUDY_GROUP_INFECTION[[#This Row],[STUDY_GROUP_FK]],'splitting ID'!C:C,'splitting ID'!A:A)</f>
        <v>OLIV_2023</v>
      </c>
      <c r="B1620" s="3" t="str">
        <f>_xlfn.XLOOKUP(FIN_STUDY_GROUP_INFECTION[[#This Row],[STUDY_GROUP_FK]],'splitting ID'!C:C,'splitting ID'!B:B)</f>
        <v>ONE</v>
      </c>
      <c r="C1620" t="s">
        <v>10638</v>
      </c>
      <c r="D1620" t="s">
        <v>10835</v>
      </c>
      <c r="E1620" t="s">
        <v>10851</v>
      </c>
      <c r="G1620" t="s">
        <v>10512</v>
      </c>
      <c r="H1620">
        <v>1</v>
      </c>
      <c r="I1620" t="s">
        <v>10607</v>
      </c>
      <c r="J1620" t="s">
        <v>11229</v>
      </c>
      <c r="L1620">
        <v>4</v>
      </c>
      <c r="N1620">
        <v>213</v>
      </c>
      <c r="O1620">
        <v>246</v>
      </c>
      <c r="P1620">
        <v>1.9</v>
      </c>
      <c r="Q1620">
        <v>0.7</v>
      </c>
      <c r="R1620">
        <v>4.9000000000000004</v>
      </c>
      <c r="T1620">
        <v>213</v>
      </c>
      <c r="U1620" s="17">
        <v>1.8779342720000001</v>
      </c>
      <c r="V1620" s="18">
        <v>1.88</v>
      </c>
    </row>
    <row r="1621" spans="1:22" x14ac:dyDescent="0.2">
      <c r="A1621" s="3" t="str">
        <f>_xlfn.XLOOKUP(FIN_STUDY_GROUP_INFECTION[[#This Row],[STUDY_GROUP_FK]],'splitting ID'!C:C,'splitting ID'!A:A)</f>
        <v>OLIV_2023</v>
      </c>
      <c r="B1621" s="3" t="str">
        <f>_xlfn.XLOOKUP(FIN_STUDY_GROUP_INFECTION[[#This Row],[STUDY_GROUP_FK]],'splitting ID'!C:C,'splitting ID'!B:B)</f>
        <v>ONE</v>
      </c>
      <c r="C1621" t="s">
        <v>10638</v>
      </c>
      <c r="D1621" t="s">
        <v>10839</v>
      </c>
      <c r="E1621" t="s">
        <v>10851</v>
      </c>
      <c r="G1621" t="s">
        <v>10512</v>
      </c>
      <c r="H1621">
        <v>1</v>
      </c>
      <c r="I1621" t="s">
        <v>10607</v>
      </c>
      <c r="J1621" t="s">
        <v>11229</v>
      </c>
      <c r="L1621">
        <v>4</v>
      </c>
      <c r="N1621">
        <v>213</v>
      </c>
      <c r="O1621">
        <v>246</v>
      </c>
      <c r="P1621">
        <v>1.9</v>
      </c>
      <c r="Q1621">
        <v>0.7</v>
      </c>
      <c r="R1621">
        <v>4.9000000000000004</v>
      </c>
      <c r="T1621">
        <v>213</v>
      </c>
      <c r="U1621" s="17">
        <v>1.8779342720000001</v>
      </c>
      <c r="V1621" s="18">
        <v>1.88</v>
      </c>
    </row>
    <row r="1622" spans="1:22" x14ac:dyDescent="0.2">
      <c r="A1622" s="3" t="str">
        <f>_xlfn.XLOOKUP(FIN_STUDY_GROUP_INFECTION[[#This Row],[STUDY_GROUP_FK]],'splitting ID'!C:C,'splitting ID'!A:A)</f>
        <v>OLIV_2023</v>
      </c>
      <c r="B1622" s="3" t="str">
        <f>_xlfn.XLOOKUP(FIN_STUDY_GROUP_INFECTION[[#This Row],[STUDY_GROUP_FK]],'splitting ID'!C:C,'splitting ID'!B:B)</f>
        <v>ONE</v>
      </c>
      <c r="C1622" t="s">
        <v>10638</v>
      </c>
      <c r="D1622" t="s">
        <v>10835</v>
      </c>
      <c r="E1622" t="s">
        <v>10856</v>
      </c>
      <c r="G1622" t="s">
        <v>10512</v>
      </c>
      <c r="H1622">
        <v>1</v>
      </c>
      <c r="I1622" t="s">
        <v>10607</v>
      </c>
      <c r="J1622" t="s">
        <v>11229</v>
      </c>
      <c r="L1622">
        <v>5</v>
      </c>
      <c r="N1622">
        <v>210</v>
      </c>
      <c r="O1622">
        <v>246</v>
      </c>
      <c r="P1622">
        <v>2.4</v>
      </c>
      <c r="Q1622">
        <v>1</v>
      </c>
      <c r="R1622">
        <v>5.6</v>
      </c>
      <c r="T1622">
        <v>210</v>
      </c>
      <c r="U1622" s="17">
        <v>2.3809523810000002</v>
      </c>
      <c r="V1622" s="18">
        <v>2.38</v>
      </c>
    </row>
    <row r="1623" spans="1:22" x14ac:dyDescent="0.2">
      <c r="A1623" s="3" t="str">
        <f>_xlfn.XLOOKUP(FIN_STUDY_GROUP_INFECTION[[#This Row],[STUDY_GROUP_FK]],'splitting ID'!C:C,'splitting ID'!A:A)</f>
        <v>OLIV_2023</v>
      </c>
      <c r="B1623" s="3" t="str">
        <f>_xlfn.XLOOKUP(FIN_STUDY_GROUP_INFECTION[[#This Row],[STUDY_GROUP_FK]],'splitting ID'!C:C,'splitting ID'!B:B)</f>
        <v>ONE</v>
      </c>
      <c r="C1623" t="s">
        <v>10638</v>
      </c>
      <c r="D1623" t="s">
        <v>10839</v>
      </c>
      <c r="E1623" t="s">
        <v>10856</v>
      </c>
      <c r="G1623" t="s">
        <v>10512</v>
      </c>
      <c r="H1623">
        <v>1</v>
      </c>
      <c r="I1623" t="s">
        <v>10607</v>
      </c>
      <c r="J1623" t="s">
        <v>11229</v>
      </c>
      <c r="L1623">
        <v>16</v>
      </c>
      <c r="N1623">
        <v>210</v>
      </c>
      <c r="O1623">
        <v>246</v>
      </c>
      <c r="P1623">
        <v>7.6</v>
      </c>
      <c r="Q1623">
        <v>4.7</v>
      </c>
      <c r="R1623">
        <v>12.1</v>
      </c>
      <c r="T1623">
        <v>210</v>
      </c>
      <c r="U1623" s="17">
        <v>7.6190476189999998</v>
      </c>
      <c r="V1623" s="18">
        <v>7.62</v>
      </c>
    </row>
    <row r="1624" spans="1:22" x14ac:dyDescent="0.2">
      <c r="A1624" s="3" t="str">
        <f>_xlfn.XLOOKUP(FIN_STUDY_GROUP_INFECTION[[#This Row],[STUDY_GROUP_FK]],'splitting ID'!C:C,'splitting ID'!A:A)</f>
        <v>OLIV_2023</v>
      </c>
      <c r="B1624" s="3" t="str">
        <f>_xlfn.XLOOKUP(FIN_STUDY_GROUP_INFECTION[[#This Row],[STUDY_GROUP_FK]],'splitting ID'!C:C,'splitting ID'!B:B)</f>
        <v>ONE</v>
      </c>
      <c r="C1624" t="s">
        <v>10638</v>
      </c>
      <c r="D1624" t="s">
        <v>10839</v>
      </c>
      <c r="E1624" t="s">
        <v>10854</v>
      </c>
      <c r="G1624" t="s">
        <v>10512</v>
      </c>
      <c r="H1624">
        <v>1</v>
      </c>
      <c r="I1624" t="s">
        <v>10607</v>
      </c>
      <c r="J1624" t="s">
        <v>11229</v>
      </c>
      <c r="L1624">
        <v>23</v>
      </c>
      <c r="N1624">
        <v>245</v>
      </c>
      <c r="O1624">
        <v>246</v>
      </c>
      <c r="P1624">
        <v>9.4</v>
      </c>
      <c r="Q1624">
        <v>6.3</v>
      </c>
      <c r="R1624">
        <v>13.8</v>
      </c>
      <c r="T1624">
        <v>245</v>
      </c>
      <c r="U1624" s="17">
        <v>9.3877551019999999</v>
      </c>
      <c r="V1624" s="18">
        <v>9.39</v>
      </c>
    </row>
    <row r="1625" spans="1:22" x14ac:dyDescent="0.2">
      <c r="A1625" s="3" t="str">
        <f>_xlfn.XLOOKUP(FIN_STUDY_GROUP_INFECTION[[#This Row],[STUDY_GROUP_FK]],'splitting ID'!C:C,'splitting ID'!A:A)</f>
        <v>OLIV_2023</v>
      </c>
      <c r="B1625" s="3" t="str">
        <f>_xlfn.XLOOKUP(FIN_STUDY_GROUP_INFECTION[[#This Row],[STUDY_GROUP_FK]],'splitting ID'!C:C,'splitting ID'!B:B)</f>
        <v>ONE</v>
      </c>
      <c r="C1625" t="s">
        <v>10638</v>
      </c>
      <c r="D1625" t="s">
        <v>10835</v>
      </c>
      <c r="E1625" t="s">
        <v>7784</v>
      </c>
      <c r="F1625" t="s">
        <v>11228</v>
      </c>
      <c r="G1625" t="s">
        <v>10512</v>
      </c>
      <c r="H1625">
        <v>1</v>
      </c>
      <c r="I1625" t="s">
        <v>10607</v>
      </c>
      <c r="J1625" t="s">
        <v>11229</v>
      </c>
      <c r="L1625">
        <v>14</v>
      </c>
      <c r="N1625">
        <v>246</v>
      </c>
      <c r="O1625">
        <v>246</v>
      </c>
      <c r="P1625">
        <v>5.9</v>
      </c>
      <c r="Q1625">
        <v>3.4</v>
      </c>
      <c r="R1625">
        <v>10.1</v>
      </c>
      <c r="T1625">
        <v>246</v>
      </c>
      <c r="U1625" s="17"/>
      <c r="V1625" s="18">
        <v>5.9</v>
      </c>
    </row>
    <row r="1626" spans="1:22" x14ac:dyDescent="0.2">
      <c r="A1626" s="3" t="str">
        <f>_xlfn.XLOOKUP(FIN_STUDY_GROUP_INFECTION[[#This Row],[STUDY_GROUP_FK]],'splitting ID'!C:C,'splitting ID'!A:A)</f>
        <v>OLIV_2023</v>
      </c>
      <c r="B1626" s="3" t="str">
        <f>_xlfn.XLOOKUP(FIN_STUDY_GROUP_INFECTION[[#This Row],[STUDY_GROUP_FK]],'splitting ID'!C:C,'splitting ID'!B:B)</f>
        <v>ONE</v>
      </c>
      <c r="C1626" t="s">
        <v>10638</v>
      </c>
      <c r="D1626" t="s">
        <v>10839</v>
      </c>
      <c r="E1626" t="s">
        <v>7784</v>
      </c>
      <c r="F1626" t="s">
        <v>11228</v>
      </c>
      <c r="G1626" t="s">
        <v>10512</v>
      </c>
      <c r="H1626">
        <v>1</v>
      </c>
      <c r="I1626" t="s">
        <v>10607</v>
      </c>
      <c r="J1626" t="s">
        <v>11229</v>
      </c>
      <c r="L1626">
        <v>44</v>
      </c>
      <c r="N1626">
        <v>246</v>
      </c>
      <c r="O1626">
        <v>246</v>
      </c>
      <c r="P1626">
        <v>17.899999999999999</v>
      </c>
      <c r="Q1626">
        <v>13.2</v>
      </c>
      <c r="R1626">
        <v>23.7</v>
      </c>
      <c r="T1626">
        <v>246</v>
      </c>
      <c r="U1626" s="17"/>
      <c r="V1626" s="18">
        <v>17.899999999999999</v>
      </c>
    </row>
    <row r="1627" spans="1:22" x14ac:dyDescent="0.2">
      <c r="A1627" s="3" t="str">
        <f>_xlfn.XLOOKUP(FIN_STUDY_GROUP_INFECTION[[#This Row],[STUDY_GROUP_FK]],'splitting ID'!C:C,'splitting ID'!A:A)</f>
        <v>OLIV_2025</v>
      </c>
      <c r="B1627" s="3" t="str">
        <f>_xlfn.XLOOKUP(FIN_STUDY_GROUP_INFECTION[[#This Row],[STUDY_GROUP_FK]],'splitting ID'!C:C,'splitting ID'!B:B)</f>
        <v>ONE</v>
      </c>
      <c r="C1627" t="s">
        <v>12759</v>
      </c>
      <c r="D1627" t="s">
        <v>10858</v>
      </c>
      <c r="E1627" t="s">
        <v>5178</v>
      </c>
      <c r="F1627" t="s">
        <v>10904</v>
      </c>
      <c r="G1627" t="s">
        <v>10606</v>
      </c>
      <c r="H1627">
        <v>1</v>
      </c>
      <c r="I1627" t="s">
        <v>10619</v>
      </c>
      <c r="J1627" t="s">
        <v>12762</v>
      </c>
      <c r="L1627">
        <v>7</v>
      </c>
      <c r="M1627">
        <v>205</v>
      </c>
      <c r="N1627">
        <v>205</v>
      </c>
      <c r="O1627">
        <v>205</v>
      </c>
      <c r="S1627" t="s">
        <v>12761</v>
      </c>
      <c r="T1627">
        <v>205</v>
      </c>
      <c r="U1627" s="17">
        <v>3.41</v>
      </c>
      <c r="V1627" s="18">
        <v>3.41</v>
      </c>
    </row>
    <row r="1628" spans="1:22" x14ac:dyDescent="0.2">
      <c r="A1628" s="3" t="str">
        <f>_xlfn.XLOOKUP(FIN_STUDY_GROUP_INFECTION[[#This Row],[STUDY_GROUP_FK]],'splitting ID'!C:C,'splitting ID'!A:A)</f>
        <v>OLIV_2025</v>
      </c>
      <c r="B1628" s="3" t="str">
        <f>_xlfn.XLOOKUP(FIN_STUDY_GROUP_INFECTION[[#This Row],[STUDY_GROUP_FK]],'splitting ID'!C:C,'splitting ID'!B:B)</f>
        <v>ONE</v>
      </c>
      <c r="C1628" t="s">
        <v>12759</v>
      </c>
      <c r="D1628" t="s">
        <v>10835</v>
      </c>
      <c r="E1628" t="s">
        <v>5178</v>
      </c>
      <c r="F1628" t="s">
        <v>10904</v>
      </c>
      <c r="G1628" t="s">
        <v>10606</v>
      </c>
      <c r="H1628">
        <v>1</v>
      </c>
      <c r="I1628" t="s">
        <v>10619</v>
      </c>
      <c r="J1628" t="s">
        <v>12760</v>
      </c>
      <c r="L1628">
        <v>15</v>
      </c>
      <c r="M1628">
        <v>205</v>
      </c>
      <c r="N1628">
        <v>205</v>
      </c>
      <c r="O1628">
        <v>205</v>
      </c>
      <c r="S1628" t="s">
        <v>12761</v>
      </c>
      <c r="T1628">
        <v>205</v>
      </c>
      <c r="U1628" s="17">
        <v>7.32</v>
      </c>
      <c r="V1628" s="18">
        <v>7.32</v>
      </c>
    </row>
    <row r="1629" spans="1:22" x14ac:dyDescent="0.2">
      <c r="A1629" s="3" t="str">
        <f>_xlfn.XLOOKUP(FIN_STUDY_GROUP_INFECTION[[#This Row],[STUDY_GROUP_FK]],'splitting ID'!C:C,'splitting ID'!A:A)</f>
        <v>OLUS_2016</v>
      </c>
      <c r="B1629" s="3" t="str">
        <f>_xlfn.XLOOKUP(FIN_STUDY_GROUP_INFECTION[[#This Row],[STUDY_GROUP_FK]],'splitting ID'!C:C,'splitting ID'!B:B)</f>
        <v>STU</v>
      </c>
      <c r="C1629" t="s">
        <v>12528</v>
      </c>
      <c r="D1629" t="s">
        <v>10858</v>
      </c>
      <c r="E1629" t="s">
        <v>10872</v>
      </c>
      <c r="G1629" t="s">
        <v>10606</v>
      </c>
      <c r="H1629">
        <v>1</v>
      </c>
      <c r="I1629" t="s">
        <v>10944</v>
      </c>
      <c r="J1629" t="s">
        <v>12527</v>
      </c>
      <c r="L1629">
        <v>0</v>
      </c>
      <c r="M1629">
        <v>200</v>
      </c>
      <c r="N1629">
        <v>200</v>
      </c>
      <c r="O1629">
        <v>200</v>
      </c>
      <c r="P1629">
        <v>0</v>
      </c>
      <c r="T1629">
        <v>200</v>
      </c>
      <c r="U1629" s="17">
        <v>0</v>
      </c>
      <c r="V1629" s="18">
        <v>0</v>
      </c>
    </row>
    <row r="1630" spans="1:22" x14ac:dyDescent="0.2">
      <c r="A1630" s="3" t="str">
        <f>_xlfn.XLOOKUP(FIN_STUDY_GROUP_INFECTION[[#This Row],[STUDY_GROUP_FK]],'splitting ID'!C:C,'splitting ID'!A:A)</f>
        <v>OLUS_2016</v>
      </c>
      <c r="B1630" s="3" t="str">
        <f>_xlfn.XLOOKUP(FIN_STUDY_GROUP_INFECTION[[#This Row],[STUDY_GROUP_FK]],'splitting ID'!C:C,'splitting ID'!B:B)</f>
        <v>STU</v>
      </c>
      <c r="C1630" t="s">
        <v>12528</v>
      </c>
      <c r="D1630" t="s">
        <v>10858</v>
      </c>
      <c r="E1630" t="s">
        <v>10859</v>
      </c>
      <c r="G1630" t="s">
        <v>10512</v>
      </c>
      <c r="H1630">
        <v>1</v>
      </c>
      <c r="I1630" t="s">
        <v>10944</v>
      </c>
      <c r="J1630" t="s">
        <v>12527</v>
      </c>
      <c r="L1630">
        <v>0</v>
      </c>
      <c r="M1630">
        <v>200</v>
      </c>
      <c r="N1630">
        <v>200</v>
      </c>
      <c r="O1630">
        <v>200</v>
      </c>
      <c r="P1630">
        <v>0</v>
      </c>
      <c r="T1630">
        <v>200</v>
      </c>
      <c r="U1630" s="17">
        <v>0</v>
      </c>
      <c r="V1630" s="18">
        <v>0</v>
      </c>
    </row>
    <row r="1631" spans="1:22" x14ac:dyDescent="0.2">
      <c r="A1631" s="3" t="str">
        <f>_xlfn.XLOOKUP(FIN_STUDY_GROUP_INFECTION[[#This Row],[STUDY_GROUP_FK]],'splitting ID'!C:C,'splitting ID'!A:A)</f>
        <v>OLUS_2016</v>
      </c>
      <c r="B1631" s="3" t="str">
        <f>_xlfn.XLOOKUP(FIN_STUDY_GROUP_INFECTION[[#This Row],[STUDY_GROUP_FK]],'splitting ID'!C:C,'splitting ID'!B:B)</f>
        <v>PAT</v>
      </c>
      <c r="C1631" t="s">
        <v>12526</v>
      </c>
      <c r="D1631" t="s">
        <v>10858</v>
      </c>
      <c r="E1631" t="s">
        <v>10872</v>
      </c>
      <c r="G1631" t="s">
        <v>10606</v>
      </c>
      <c r="H1631">
        <v>1</v>
      </c>
      <c r="I1631" t="s">
        <v>10944</v>
      </c>
      <c r="J1631" t="s">
        <v>12527</v>
      </c>
      <c r="L1631">
        <v>5</v>
      </c>
      <c r="M1631">
        <v>200</v>
      </c>
      <c r="N1631">
        <v>200</v>
      </c>
      <c r="O1631">
        <v>200</v>
      </c>
      <c r="P1631">
        <v>2.5</v>
      </c>
      <c r="T1631">
        <v>200</v>
      </c>
      <c r="U1631" s="17">
        <v>2.5</v>
      </c>
      <c r="V1631" s="18">
        <v>2.5</v>
      </c>
    </row>
    <row r="1632" spans="1:22" x14ac:dyDescent="0.2">
      <c r="A1632" s="3" t="str">
        <f>_xlfn.XLOOKUP(FIN_STUDY_GROUP_INFECTION[[#This Row],[STUDY_GROUP_FK]],'splitting ID'!C:C,'splitting ID'!A:A)</f>
        <v>OLUS_2016</v>
      </c>
      <c r="B1632" s="3" t="str">
        <f>_xlfn.XLOOKUP(FIN_STUDY_GROUP_INFECTION[[#This Row],[STUDY_GROUP_FK]],'splitting ID'!C:C,'splitting ID'!B:B)</f>
        <v>PAT</v>
      </c>
      <c r="C1632" t="s">
        <v>12526</v>
      </c>
      <c r="D1632" t="s">
        <v>10858</v>
      </c>
      <c r="E1632" t="s">
        <v>10859</v>
      </c>
      <c r="G1632" t="s">
        <v>10512</v>
      </c>
      <c r="H1632">
        <v>1</v>
      </c>
      <c r="I1632" t="s">
        <v>10944</v>
      </c>
      <c r="J1632" t="s">
        <v>12527</v>
      </c>
      <c r="L1632">
        <v>5</v>
      </c>
      <c r="M1632">
        <v>200</v>
      </c>
      <c r="N1632">
        <v>200</v>
      </c>
      <c r="O1632">
        <v>200</v>
      </c>
      <c r="P1632">
        <v>2.5</v>
      </c>
      <c r="T1632">
        <v>200</v>
      </c>
      <c r="U1632" s="17">
        <v>2.5</v>
      </c>
      <c r="V1632" s="18">
        <v>2.5</v>
      </c>
    </row>
    <row r="1633" spans="1:22" x14ac:dyDescent="0.2">
      <c r="A1633" s="3" t="str">
        <f>_xlfn.XLOOKUP(FIN_STUDY_GROUP_INFECTION[[#This Row],[STUDY_GROUP_FK]],'splitting ID'!C:C,'splitting ID'!A:A)</f>
        <v>OMOS_2023</v>
      </c>
      <c r="B1633" s="3" t="str">
        <f>_xlfn.XLOOKUP(FIN_STUDY_GROUP_INFECTION[[#This Row],[STUDY_GROUP_FK]],'splitting ID'!C:C,'splitting ID'!B:B)</f>
        <v>ONE</v>
      </c>
      <c r="C1633" t="s">
        <v>11230</v>
      </c>
      <c r="D1633" t="s">
        <v>10858</v>
      </c>
      <c r="E1633" t="s">
        <v>10859</v>
      </c>
      <c r="G1633" t="s">
        <v>10512</v>
      </c>
      <c r="H1633">
        <v>1</v>
      </c>
      <c r="I1633" t="s">
        <v>10607</v>
      </c>
      <c r="J1633" t="s">
        <v>11231</v>
      </c>
      <c r="L1633">
        <v>76</v>
      </c>
      <c r="M1633">
        <v>774</v>
      </c>
      <c r="N1633">
        <v>813</v>
      </c>
      <c r="O1633">
        <v>856</v>
      </c>
      <c r="P1633">
        <v>9.8000000000000007</v>
      </c>
      <c r="T1633">
        <v>774</v>
      </c>
      <c r="U1633" s="17">
        <v>9.8191214470000006</v>
      </c>
      <c r="V1633" s="18">
        <v>9.82</v>
      </c>
    </row>
    <row r="1634" spans="1:22" x14ac:dyDescent="0.2">
      <c r="A1634" s="3" t="str">
        <f>_xlfn.XLOOKUP(FIN_STUDY_GROUP_INFECTION[[#This Row],[STUDY_GROUP_FK]],'splitting ID'!C:C,'splitting ID'!A:A)</f>
        <v>OMOS_2023</v>
      </c>
      <c r="B1634" s="3" t="str">
        <f>_xlfn.XLOOKUP(FIN_STUDY_GROUP_INFECTION[[#This Row],[STUDY_GROUP_FK]],'splitting ID'!C:C,'splitting ID'!B:B)</f>
        <v>ONE</v>
      </c>
      <c r="C1634" t="s">
        <v>11230</v>
      </c>
      <c r="D1634" t="s">
        <v>10835</v>
      </c>
      <c r="E1634" t="s">
        <v>10859</v>
      </c>
      <c r="G1634" t="s">
        <v>10512</v>
      </c>
      <c r="H1634">
        <v>1</v>
      </c>
      <c r="I1634" t="s">
        <v>10607</v>
      </c>
      <c r="J1634" t="s">
        <v>11231</v>
      </c>
      <c r="L1634">
        <v>97</v>
      </c>
      <c r="M1634">
        <v>774</v>
      </c>
      <c r="N1634">
        <v>813</v>
      </c>
      <c r="O1634">
        <v>856</v>
      </c>
      <c r="P1634">
        <v>12.5</v>
      </c>
      <c r="T1634">
        <v>774</v>
      </c>
      <c r="U1634" s="17">
        <v>12.532299741999999</v>
      </c>
      <c r="V1634" s="18">
        <v>12.53</v>
      </c>
    </row>
    <row r="1635" spans="1:22" x14ac:dyDescent="0.2">
      <c r="A1635" s="3" t="str">
        <f>_xlfn.XLOOKUP(FIN_STUDY_GROUP_INFECTION[[#This Row],[STUDY_GROUP_FK]],'splitting ID'!C:C,'splitting ID'!A:A)</f>
        <v>OMOS_2023</v>
      </c>
      <c r="B1635" s="3" t="str">
        <f>_xlfn.XLOOKUP(FIN_STUDY_GROUP_INFECTION[[#This Row],[STUDY_GROUP_FK]],'splitting ID'!C:C,'splitting ID'!B:B)</f>
        <v>ONE</v>
      </c>
      <c r="C1635" t="s">
        <v>11230</v>
      </c>
      <c r="D1635" t="s">
        <v>10839</v>
      </c>
      <c r="E1635" t="s">
        <v>10859</v>
      </c>
      <c r="G1635" t="s">
        <v>10512</v>
      </c>
      <c r="H1635">
        <v>1</v>
      </c>
      <c r="I1635" t="s">
        <v>10607</v>
      </c>
      <c r="J1635" t="s">
        <v>11231</v>
      </c>
      <c r="L1635">
        <v>111</v>
      </c>
      <c r="M1635">
        <v>774</v>
      </c>
      <c r="N1635">
        <v>813</v>
      </c>
      <c r="O1635">
        <v>856</v>
      </c>
      <c r="P1635">
        <v>14.3</v>
      </c>
      <c r="T1635">
        <v>774</v>
      </c>
      <c r="U1635" s="17">
        <v>14.341085271000001</v>
      </c>
      <c r="V1635" s="18">
        <v>14.34</v>
      </c>
    </row>
    <row r="1636" spans="1:22" x14ac:dyDescent="0.2">
      <c r="A1636" s="3" t="str">
        <f>_xlfn.XLOOKUP(FIN_STUDY_GROUP_INFECTION[[#This Row],[STUDY_GROUP_FK]],'splitting ID'!C:C,'splitting ID'!A:A)</f>
        <v>OMOS_2024</v>
      </c>
      <c r="B1636" s="3" t="str">
        <f>_xlfn.XLOOKUP(FIN_STUDY_GROUP_INFECTION[[#This Row],[STUDY_GROUP_FK]],'splitting ID'!C:C,'splitting ID'!B:B)</f>
        <v>ONE</v>
      </c>
      <c r="C1636" t="s">
        <v>11232</v>
      </c>
      <c r="D1636" t="s">
        <v>10835</v>
      </c>
      <c r="E1636" t="s">
        <v>10513</v>
      </c>
      <c r="G1636" t="s">
        <v>10512</v>
      </c>
      <c r="H1636">
        <v>1</v>
      </c>
      <c r="I1636" t="s">
        <v>10882</v>
      </c>
      <c r="J1636" t="s">
        <v>11233</v>
      </c>
      <c r="L1636">
        <v>92</v>
      </c>
      <c r="N1636">
        <v>400</v>
      </c>
      <c r="O1636">
        <v>400</v>
      </c>
      <c r="P1636">
        <v>23</v>
      </c>
      <c r="S1636" t="s">
        <v>11234</v>
      </c>
      <c r="T1636">
        <v>400</v>
      </c>
      <c r="U1636" s="17">
        <v>23</v>
      </c>
      <c r="V1636" s="18">
        <v>23</v>
      </c>
    </row>
    <row r="1637" spans="1:22" x14ac:dyDescent="0.2">
      <c r="A1637" s="3" t="str">
        <f>_xlfn.XLOOKUP(FIN_STUDY_GROUP_INFECTION[[#This Row],[STUDY_GROUP_FK]],'splitting ID'!C:C,'splitting ID'!A:A)</f>
        <v>ONG _2019</v>
      </c>
      <c r="B1637" s="3" t="str">
        <f>_xlfn.XLOOKUP(FIN_STUDY_GROUP_INFECTION[[#This Row],[STUDY_GROUP_FK]],'splitting ID'!C:C,'splitting ID'!B:B)</f>
        <v>ONE</v>
      </c>
      <c r="C1637" t="s">
        <v>10814</v>
      </c>
      <c r="D1637" t="s">
        <v>10839</v>
      </c>
      <c r="E1637" t="s">
        <v>10836</v>
      </c>
      <c r="G1637" t="s">
        <v>10512</v>
      </c>
      <c r="H1637">
        <v>1</v>
      </c>
      <c r="I1637" t="s">
        <v>10619</v>
      </c>
      <c r="J1637" t="s">
        <v>12114</v>
      </c>
      <c r="L1637">
        <v>14</v>
      </c>
      <c r="M1637">
        <v>622</v>
      </c>
      <c r="N1637">
        <v>622</v>
      </c>
      <c r="O1637">
        <v>623</v>
      </c>
      <c r="P1637">
        <v>2.2999999999999998</v>
      </c>
      <c r="Q1637">
        <v>1.2</v>
      </c>
      <c r="R1637">
        <v>3.7</v>
      </c>
      <c r="S1637" t="s">
        <v>12116</v>
      </c>
      <c r="T1637">
        <v>622</v>
      </c>
      <c r="U1637" s="17">
        <v>2.25</v>
      </c>
      <c r="V1637" s="18">
        <v>2.25</v>
      </c>
    </row>
    <row r="1638" spans="1:22" x14ac:dyDescent="0.2">
      <c r="A1638" s="3" t="str">
        <f>_xlfn.XLOOKUP(FIN_STUDY_GROUP_INFECTION[[#This Row],[STUDY_GROUP_FK]],'splitting ID'!C:C,'splitting ID'!A:A)</f>
        <v>ONG _2019</v>
      </c>
      <c r="B1638" s="3" t="str">
        <f>_xlfn.XLOOKUP(FIN_STUDY_GROUP_INFECTION[[#This Row],[STUDY_GROUP_FK]],'splitting ID'!C:C,'splitting ID'!B:B)</f>
        <v>ONE</v>
      </c>
      <c r="C1638" t="s">
        <v>10814</v>
      </c>
      <c r="D1638" t="s">
        <v>10835</v>
      </c>
      <c r="E1638" t="s">
        <v>10836</v>
      </c>
      <c r="G1638" t="s">
        <v>10512</v>
      </c>
      <c r="H1638">
        <v>1</v>
      </c>
      <c r="I1638" t="s">
        <v>10619</v>
      </c>
      <c r="J1638" t="s">
        <v>12114</v>
      </c>
      <c r="L1638">
        <v>31</v>
      </c>
      <c r="M1638">
        <v>622</v>
      </c>
      <c r="N1638">
        <v>622</v>
      </c>
      <c r="O1638">
        <v>623</v>
      </c>
      <c r="P1638">
        <v>5</v>
      </c>
      <c r="Q1638">
        <v>3.4</v>
      </c>
      <c r="R1638">
        <v>7</v>
      </c>
      <c r="S1638" t="s">
        <v>12115</v>
      </c>
      <c r="T1638">
        <v>622</v>
      </c>
      <c r="U1638" s="17">
        <v>4.9800000000000004</v>
      </c>
      <c r="V1638" s="18">
        <v>4.9800000000000004</v>
      </c>
    </row>
    <row r="1639" spans="1:22" x14ac:dyDescent="0.2">
      <c r="A1639" s="3" t="str">
        <f>_xlfn.XLOOKUP(FIN_STUDY_GROUP_INFECTION[[#This Row],[STUDY_GROUP_FK]],'splitting ID'!C:C,'splitting ID'!A:A)</f>
        <v>ONG _2019</v>
      </c>
      <c r="B1639" s="3" t="str">
        <f>_xlfn.XLOOKUP(FIN_STUDY_GROUP_INFECTION[[#This Row],[STUDY_GROUP_FK]],'splitting ID'!C:C,'splitting ID'!B:B)</f>
        <v>ONE</v>
      </c>
      <c r="C1639" t="s">
        <v>10814</v>
      </c>
      <c r="D1639" t="s">
        <v>10858</v>
      </c>
      <c r="E1639" t="s">
        <v>10836</v>
      </c>
      <c r="G1639" t="s">
        <v>10512</v>
      </c>
      <c r="H1639">
        <v>1</v>
      </c>
      <c r="I1639" t="s">
        <v>10619</v>
      </c>
      <c r="J1639" t="s">
        <v>12114</v>
      </c>
      <c r="L1639">
        <v>101</v>
      </c>
      <c r="M1639">
        <v>622</v>
      </c>
      <c r="N1639">
        <v>622</v>
      </c>
      <c r="O1639">
        <v>623</v>
      </c>
      <c r="P1639">
        <v>16.2</v>
      </c>
      <c r="Q1639">
        <v>13.4</v>
      </c>
      <c r="R1639">
        <v>19.399999999999999</v>
      </c>
      <c r="S1639" t="s">
        <v>12117</v>
      </c>
      <c r="T1639">
        <v>622</v>
      </c>
      <c r="U1639" s="17">
        <v>16.239999999999998</v>
      </c>
      <c r="V1639" s="18">
        <v>16.239999999999998</v>
      </c>
    </row>
    <row r="1640" spans="1:22" x14ac:dyDescent="0.2">
      <c r="A1640" s="3" t="str">
        <f>_xlfn.XLOOKUP(FIN_STUDY_GROUP_INFECTION[[#This Row],[STUDY_GROUP_FK]],'splitting ID'!C:C,'splitting ID'!A:A)</f>
        <v>ONYA_2025</v>
      </c>
      <c r="B1640" s="3" t="str">
        <f>_xlfn.XLOOKUP(FIN_STUDY_GROUP_INFECTION[[#This Row],[STUDY_GROUP_FK]],'splitting ID'!C:C,'splitting ID'!B:B)</f>
        <v>ONE</v>
      </c>
      <c r="C1640" t="s">
        <v>12763</v>
      </c>
      <c r="D1640" t="s">
        <v>10835</v>
      </c>
      <c r="E1640" t="s">
        <v>10872</v>
      </c>
      <c r="G1640" t="s">
        <v>10606</v>
      </c>
      <c r="H1640">
        <v>1</v>
      </c>
      <c r="I1640" t="s">
        <v>10607</v>
      </c>
      <c r="J1640" t="s">
        <v>12764</v>
      </c>
      <c r="L1640">
        <v>63</v>
      </c>
      <c r="M1640">
        <v>517</v>
      </c>
      <c r="N1640">
        <v>517</v>
      </c>
      <c r="O1640">
        <v>517</v>
      </c>
      <c r="P1640">
        <v>12</v>
      </c>
      <c r="T1640">
        <v>517</v>
      </c>
      <c r="U1640" s="17">
        <v>12.19</v>
      </c>
      <c r="V1640" s="18">
        <v>12.19</v>
      </c>
    </row>
    <row r="1641" spans="1:22" x14ac:dyDescent="0.2">
      <c r="A1641" s="3" t="str">
        <f>_xlfn.XLOOKUP(FIN_STUDY_GROUP_INFECTION[[#This Row],[STUDY_GROUP_FK]],'splitting ID'!C:C,'splitting ID'!A:A)</f>
        <v>OREE_2021a</v>
      </c>
      <c r="B1641" s="3" t="str">
        <f>_xlfn.XLOOKUP(FIN_STUDY_GROUP_INFECTION[[#This Row],[STUDY_GROUP_FK]],'splitting ID'!C:C,'splitting ID'!B:B)</f>
        <v>ONE</v>
      </c>
      <c r="C1641" t="s">
        <v>11624</v>
      </c>
      <c r="D1641" t="s">
        <v>10839</v>
      </c>
      <c r="E1641" t="s">
        <v>10841</v>
      </c>
      <c r="G1641" t="s">
        <v>10512</v>
      </c>
      <c r="H1641">
        <v>4</v>
      </c>
      <c r="I1641" t="s">
        <v>10607</v>
      </c>
      <c r="J1641" t="s">
        <v>11625</v>
      </c>
      <c r="K1641" t="s">
        <v>11626</v>
      </c>
      <c r="L1641">
        <v>24</v>
      </c>
      <c r="M1641">
        <v>307</v>
      </c>
      <c r="N1641">
        <v>307</v>
      </c>
      <c r="O1641">
        <v>307</v>
      </c>
      <c r="P1641">
        <v>7.8</v>
      </c>
      <c r="S1641" t="s">
        <v>11627</v>
      </c>
      <c r="T1641">
        <v>307</v>
      </c>
      <c r="U1641" s="17">
        <v>7.82</v>
      </c>
      <c r="V1641" s="18">
        <v>7.82</v>
      </c>
    </row>
    <row r="1642" spans="1:22" x14ac:dyDescent="0.2">
      <c r="A1642" s="3" t="str">
        <f>_xlfn.XLOOKUP(FIN_STUDY_GROUP_INFECTION[[#This Row],[STUDY_GROUP_FK]],'splitting ID'!C:C,'splitting ID'!A:A)</f>
        <v>OREE_2022</v>
      </c>
      <c r="B1642" s="3" t="str">
        <f>_xlfn.XLOOKUP(FIN_STUDY_GROUP_INFECTION[[#This Row],[STUDY_GROUP_FK]],'splitting ID'!C:C,'splitting ID'!B:B)</f>
        <v>ONE</v>
      </c>
      <c r="C1642" t="s">
        <v>12118</v>
      </c>
      <c r="D1642" t="s">
        <v>10839</v>
      </c>
      <c r="E1642" t="s">
        <v>10841</v>
      </c>
      <c r="G1642" t="s">
        <v>10512</v>
      </c>
      <c r="H1642">
        <v>1</v>
      </c>
      <c r="I1642" t="s">
        <v>10607</v>
      </c>
      <c r="J1642" t="s">
        <v>12119</v>
      </c>
      <c r="L1642">
        <v>24</v>
      </c>
      <c r="M1642">
        <v>307</v>
      </c>
      <c r="N1642">
        <v>307</v>
      </c>
      <c r="O1642">
        <v>307</v>
      </c>
      <c r="P1642">
        <v>7.8</v>
      </c>
      <c r="S1642" t="s">
        <v>12120</v>
      </c>
      <c r="T1642">
        <v>307</v>
      </c>
      <c r="U1642" s="17">
        <v>7.82</v>
      </c>
      <c r="V1642" s="18">
        <v>7.82</v>
      </c>
    </row>
    <row r="1643" spans="1:22" x14ac:dyDescent="0.2">
      <c r="A1643" s="3" t="str">
        <f>_xlfn.XLOOKUP(FIN_STUDY_GROUP_INFECTION[[#This Row],[STUDY_GROUP_FK]],'splitting ID'!C:C,'splitting ID'!A:A)</f>
        <v>ORTI_2023</v>
      </c>
      <c r="B1643" s="3" t="str">
        <f>_xlfn.XLOOKUP(FIN_STUDY_GROUP_INFECTION[[#This Row],[STUDY_GROUP_FK]],'splitting ID'!C:C,'splitting ID'!B:B)</f>
        <v>ONE</v>
      </c>
      <c r="C1643" t="s">
        <v>11235</v>
      </c>
      <c r="D1643" t="s">
        <v>10839</v>
      </c>
      <c r="E1643" t="s">
        <v>10841</v>
      </c>
      <c r="G1643" t="s">
        <v>10512</v>
      </c>
      <c r="H1643">
        <v>1</v>
      </c>
      <c r="I1643" t="s">
        <v>10607</v>
      </c>
      <c r="J1643" t="s">
        <v>11236</v>
      </c>
      <c r="L1643">
        <v>2</v>
      </c>
      <c r="N1643">
        <v>396</v>
      </c>
      <c r="O1643">
        <v>396</v>
      </c>
      <c r="P1643">
        <v>0.51</v>
      </c>
      <c r="Q1643">
        <v>0</v>
      </c>
      <c r="R1643">
        <v>1.2</v>
      </c>
      <c r="T1643">
        <v>396</v>
      </c>
      <c r="U1643" s="17">
        <v>0.50505050500000004</v>
      </c>
      <c r="V1643" s="18">
        <v>0.51</v>
      </c>
    </row>
    <row r="1644" spans="1:22" x14ac:dyDescent="0.2">
      <c r="A1644" s="3" t="str">
        <f>_xlfn.XLOOKUP(FIN_STUDY_GROUP_INFECTION[[#This Row],[STUDY_GROUP_FK]],'splitting ID'!C:C,'splitting ID'!A:A)</f>
        <v>ORTI_2023</v>
      </c>
      <c r="B1644" s="3" t="str">
        <f>_xlfn.XLOOKUP(FIN_STUDY_GROUP_INFECTION[[#This Row],[STUDY_GROUP_FK]],'splitting ID'!C:C,'splitting ID'!B:B)</f>
        <v>ONE</v>
      </c>
      <c r="C1644" t="s">
        <v>11235</v>
      </c>
      <c r="D1644" t="s">
        <v>10858</v>
      </c>
      <c r="E1644" t="s">
        <v>10841</v>
      </c>
      <c r="G1644" t="s">
        <v>10512</v>
      </c>
      <c r="H1644">
        <v>1</v>
      </c>
      <c r="I1644" t="s">
        <v>10607</v>
      </c>
      <c r="J1644" t="s">
        <v>11236</v>
      </c>
      <c r="L1644">
        <v>15</v>
      </c>
      <c r="N1644">
        <v>396</v>
      </c>
      <c r="O1644">
        <v>396</v>
      </c>
      <c r="P1644">
        <v>3.79</v>
      </c>
      <c r="Q1644">
        <v>1.91</v>
      </c>
      <c r="R1644">
        <v>5.67</v>
      </c>
      <c r="T1644">
        <v>396</v>
      </c>
      <c r="U1644" s="17">
        <v>3.787878788</v>
      </c>
      <c r="V1644" s="18">
        <v>3.79</v>
      </c>
    </row>
    <row r="1645" spans="1:22" x14ac:dyDescent="0.2">
      <c r="A1645" s="3" t="str">
        <f>_xlfn.XLOOKUP(FIN_STUDY_GROUP_INFECTION[[#This Row],[STUDY_GROUP_FK]],'splitting ID'!C:C,'splitting ID'!A:A)</f>
        <v>ORTI_2023</v>
      </c>
      <c r="B1645" s="3" t="str">
        <f>_xlfn.XLOOKUP(FIN_STUDY_GROUP_INFECTION[[#This Row],[STUDY_GROUP_FK]],'splitting ID'!C:C,'splitting ID'!B:B)</f>
        <v>ONE</v>
      </c>
      <c r="C1645" t="s">
        <v>11235</v>
      </c>
      <c r="D1645" t="s">
        <v>10835</v>
      </c>
      <c r="E1645" t="s">
        <v>10841</v>
      </c>
      <c r="G1645" t="s">
        <v>10512</v>
      </c>
      <c r="H1645">
        <v>1</v>
      </c>
      <c r="I1645" t="s">
        <v>10607</v>
      </c>
      <c r="J1645" t="s">
        <v>11236</v>
      </c>
      <c r="L1645">
        <v>24</v>
      </c>
      <c r="N1645">
        <v>396</v>
      </c>
      <c r="O1645">
        <v>396</v>
      </c>
      <c r="P1645">
        <v>6.06</v>
      </c>
      <c r="Q1645">
        <v>3.71</v>
      </c>
      <c r="R1645">
        <v>8.41</v>
      </c>
      <c r="T1645">
        <v>396</v>
      </c>
      <c r="U1645" s="17">
        <v>6.0606060609999997</v>
      </c>
      <c r="V1645" s="18">
        <v>6.06</v>
      </c>
    </row>
    <row r="1646" spans="1:22" x14ac:dyDescent="0.2">
      <c r="A1646" s="3" t="str">
        <f>_xlfn.XLOOKUP(FIN_STUDY_GROUP_INFECTION[[#This Row],[STUDY_GROUP_FK]],'splitting ID'!C:C,'splitting ID'!A:A)</f>
        <v>OSIN_2023</v>
      </c>
      <c r="B1646" s="3" t="str">
        <f>_xlfn.XLOOKUP(FIN_STUDY_GROUP_INFECTION[[#This Row],[STUDY_GROUP_FK]],'splitting ID'!C:C,'splitting ID'!B:B)</f>
        <v>CON</v>
      </c>
      <c r="C1646" t="s">
        <v>11238</v>
      </c>
      <c r="D1646" t="s">
        <v>10835</v>
      </c>
      <c r="E1646" t="s">
        <v>10513</v>
      </c>
      <c r="G1646" t="s">
        <v>10512</v>
      </c>
      <c r="H1646">
        <v>1</v>
      </c>
      <c r="I1646" t="s">
        <v>10882</v>
      </c>
      <c r="J1646" t="s">
        <v>11237</v>
      </c>
      <c r="L1646">
        <v>15</v>
      </c>
      <c r="N1646">
        <v>101</v>
      </c>
      <c r="O1646">
        <v>101</v>
      </c>
      <c r="P1646">
        <v>14.9</v>
      </c>
      <c r="T1646">
        <v>101</v>
      </c>
      <c r="U1646" s="17">
        <v>14.851485149</v>
      </c>
      <c r="V1646" s="18">
        <v>14.85</v>
      </c>
    </row>
    <row r="1647" spans="1:22" x14ac:dyDescent="0.2">
      <c r="A1647" s="3" t="str">
        <f>_xlfn.XLOOKUP(FIN_STUDY_GROUP_INFECTION[[#This Row],[STUDY_GROUP_FK]],'splitting ID'!C:C,'splitting ID'!A:A)</f>
        <v>OSIN_2023</v>
      </c>
      <c r="B1647" s="3" t="str">
        <f>_xlfn.XLOOKUP(FIN_STUDY_GROUP_INFECTION[[#This Row],[STUDY_GROUP_FK]],'splitting ID'!C:C,'splitting ID'!B:B)</f>
        <v>CAS</v>
      </c>
      <c r="C1647" t="s">
        <v>10598</v>
      </c>
      <c r="D1647" t="s">
        <v>10835</v>
      </c>
      <c r="E1647" t="s">
        <v>10513</v>
      </c>
      <c r="G1647" t="s">
        <v>10512</v>
      </c>
      <c r="H1647">
        <v>1</v>
      </c>
      <c r="I1647" t="s">
        <v>10882</v>
      </c>
      <c r="J1647" t="s">
        <v>11237</v>
      </c>
      <c r="L1647">
        <v>39</v>
      </c>
      <c r="N1647">
        <v>103</v>
      </c>
      <c r="O1647">
        <v>103</v>
      </c>
      <c r="P1647">
        <v>37.799999999999997</v>
      </c>
      <c r="T1647">
        <v>103</v>
      </c>
      <c r="U1647" s="17">
        <v>37.86407767</v>
      </c>
      <c r="V1647" s="18">
        <v>37.86</v>
      </c>
    </row>
    <row r="1648" spans="1:22" x14ac:dyDescent="0.2">
      <c r="A1648" s="3" t="str">
        <f>_xlfn.XLOOKUP(FIN_STUDY_GROUP_INFECTION[[#This Row],[STUDY_GROUP_FK]],'splitting ID'!C:C,'splitting ID'!A:A)</f>
        <v>OTGO_2017</v>
      </c>
      <c r="B1648" s="3" t="str">
        <f>_xlfn.XLOOKUP(FIN_STUDY_GROUP_INFECTION[[#This Row],[STUDY_GROUP_FK]],'splitting ID'!C:C,'splitting ID'!B:B)</f>
        <v>ONE</v>
      </c>
      <c r="C1648" t="s">
        <v>12121</v>
      </c>
      <c r="D1648" t="s">
        <v>10835</v>
      </c>
      <c r="E1648" t="s">
        <v>10859</v>
      </c>
      <c r="G1648" t="s">
        <v>10512</v>
      </c>
      <c r="H1648">
        <v>1</v>
      </c>
      <c r="I1648" t="s">
        <v>10607</v>
      </c>
      <c r="J1648" t="s">
        <v>12122</v>
      </c>
      <c r="M1648">
        <v>200</v>
      </c>
      <c r="N1648">
        <v>200</v>
      </c>
      <c r="O1648">
        <v>200</v>
      </c>
      <c r="P1648">
        <v>14.5</v>
      </c>
      <c r="S1648" t="s">
        <v>10614</v>
      </c>
      <c r="T1648">
        <v>200</v>
      </c>
      <c r="U1648" s="17"/>
      <c r="V1648" s="18">
        <v>14.5</v>
      </c>
    </row>
    <row r="1649" spans="1:22" x14ac:dyDescent="0.2">
      <c r="A1649" s="3" t="str">
        <f>_xlfn.XLOOKUP(FIN_STUDY_GROUP_INFECTION[[#This Row],[STUDY_GROUP_FK]],'splitting ID'!C:C,'splitting ID'!A:A)</f>
        <v>OTGO_2017</v>
      </c>
      <c r="B1649" s="3" t="str">
        <f>_xlfn.XLOOKUP(FIN_STUDY_GROUP_INFECTION[[#This Row],[STUDY_GROUP_FK]],'splitting ID'!C:C,'splitting ID'!B:B)</f>
        <v>ONE</v>
      </c>
      <c r="C1649" t="s">
        <v>12121</v>
      </c>
      <c r="D1649" t="s">
        <v>10839</v>
      </c>
      <c r="E1649" t="s">
        <v>10859</v>
      </c>
      <c r="G1649" t="s">
        <v>10512</v>
      </c>
      <c r="H1649">
        <v>1</v>
      </c>
      <c r="I1649" t="s">
        <v>10607</v>
      </c>
      <c r="J1649" t="s">
        <v>12122</v>
      </c>
      <c r="M1649">
        <v>200</v>
      </c>
      <c r="N1649">
        <v>200</v>
      </c>
      <c r="O1649">
        <v>200</v>
      </c>
      <c r="P1649">
        <v>0.5</v>
      </c>
      <c r="S1649" t="s">
        <v>10614</v>
      </c>
      <c r="T1649">
        <v>200</v>
      </c>
      <c r="U1649" s="17"/>
      <c r="V1649" s="18">
        <v>0.5</v>
      </c>
    </row>
    <row r="1650" spans="1:22" x14ac:dyDescent="0.2">
      <c r="A1650" s="3" t="str">
        <f>_xlfn.XLOOKUP(FIN_STUDY_GROUP_INFECTION[[#This Row],[STUDY_GROUP_FK]],'splitting ID'!C:C,'splitting ID'!A:A)</f>
        <v>OTGO_2017</v>
      </c>
      <c r="B1650" s="3" t="str">
        <f>_xlfn.XLOOKUP(FIN_STUDY_GROUP_INFECTION[[#This Row],[STUDY_GROUP_FK]],'splitting ID'!C:C,'splitting ID'!B:B)</f>
        <v>ONE</v>
      </c>
      <c r="C1650" t="s">
        <v>12121</v>
      </c>
      <c r="D1650" t="s">
        <v>10858</v>
      </c>
      <c r="E1650" t="s">
        <v>10859</v>
      </c>
      <c r="G1650" t="s">
        <v>10512</v>
      </c>
      <c r="H1650">
        <v>1</v>
      </c>
      <c r="I1650" t="s">
        <v>10607</v>
      </c>
      <c r="J1650" t="s">
        <v>12122</v>
      </c>
      <c r="M1650">
        <v>200</v>
      </c>
      <c r="N1650">
        <v>200</v>
      </c>
      <c r="O1650">
        <v>200</v>
      </c>
      <c r="P1650">
        <v>8.5</v>
      </c>
      <c r="S1650" t="s">
        <v>10614</v>
      </c>
      <c r="T1650">
        <v>200</v>
      </c>
      <c r="U1650" s="17"/>
      <c r="V1650" s="18">
        <v>8.5</v>
      </c>
    </row>
    <row r="1651" spans="1:22" x14ac:dyDescent="0.2">
      <c r="A1651" s="3" t="str">
        <f>_xlfn.XLOOKUP(FIN_STUDY_GROUP_INFECTION[[#This Row],[STUDY_GROUP_FK]],'splitting ID'!C:C,'splitting ID'!A:A)</f>
        <v>OTIE_2020</v>
      </c>
      <c r="B1651" s="3" t="str">
        <f>_xlfn.XLOOKUP(FIN_STUDY_GROUP_INFECTION[[#This Row],[STUDY_GROUP_FK]],'splitting ID'!C:C,'splitting ID'!B:B)</f>
        <v>ONE</v>
      </c>
      <c r="C1651" t="s">
        <v>12123</v>
      </c>
      <c r="D1651" t="s">
        <v>10835</v>
      </c>
      <c r="E1651" t="s">
        <v>10856</v>
      </c>
      <c r="G1651" t="s">
        <v>6983</v>
      </c>
      <c r="H1651">
        <v>1</v>
      </c>
      <c r="I1651" t="s">
        <v>10607</v>
      </c>
      <c r="J1651" t="s">
        <v>12124</v>
      </c>
      <c r="L1651">
        <v>19</v>
      </c>
      <c r="M1651">
        <v>619</v>
      </c>
      <c r="N1651">
        <v>619</v>
      </c>
      <c r="O1651">
        <v>619</v>
      </c>
      <c r="S1651" t="s">
        <v>12126</v>
      </c>
      <c r="T1651">
        <v>619</v>
      </c>
      <c r="U1651" s="17">
        <v>3.07</v>
      </c>
      <c r="V1651" s="18">
        <v>3.07</v>
      </c>
    </row>
    <row r="1652" spans="1:22" x14ac:dyDescent="0.2">
      <c r="A1652" s="3" t="str">
        <f>_xlfn.XLOOKUP(FIN_STUDY_GROUP_INFECTION[[#This Row],[STUDY_GROUP_FK]],'splitting ID'!C:C,'splitting ID'!A:A)</f>
        <v>OTIE_2020</v>
      </c>
      <c r="B1652" s="3" t="str">
        <f>_xlfn.XLOOKUP(FIN_STUDY_GROUP_INFECTION[[#This Row],[STUDY_GROUP_FK]],'splitting ID'!C:C,'splitting ID'!B:B)</f>
        <v>ONE</v>
      </c>
      <c r="C1652" t="s">
        <v>12123</v>
      </c>
      <c r="D1652" t="s">
        <v>10839</v>
      </c>
      <c r="E1652" t="s">
        <v>10872</v>
      </c>
      <c r="G1652" t="s">
        <v>10606</v>
      </c>
      <c r="H1652">
        <v>1</v>
      </c>
      <c r="I1652" t="s">
        <v>10607</v>
      </c>
      <c r="J1652" t="s">
        <v>12124</v>
      </c>
      <c r="L1652">
        <v>23</v>
      </c>
      <c r="M1652">
        <v>619</v>
      </c>
      <c r="N1652">
        <v>619</v>
      </c>
      <c r="O1652">
        <v>619</v>
      </c>
      <c r="S1652" t="s">
        <v>12130</v>
      </c>
      <c r="T1652">
        <v>619</v>
      </c>
      <c r="U1652" s="17">
        <v>3.72</v>
      </c>
      <c r="V1652" s="18">
        <v>3.72</v>
      </c>
    </row>
    <row r="1653" spans="1:22" x14ac:dyDescent="0.2">
      <c r="A1653" s="3" t="str">
        <f>_xlfn.XLOOKUP(FIN_STUDY_GROUP_INFECTION[[#This Row],[STUDY_GROUP_FK]],'splitting ID'!C:C,'splitting ID'!A:A)</f>
        <v>OTIE_2020</v>
      </c>
      <c r="B1653" s="3" t="str">
        <f>_xlfn.XLOOKUP(FIN_STUDY_GROUP_INFECTION[[#This Row],[STUDY_GROUP_FK]],'splitting ID'!C:C,'splitting ID'!B:B)</f>
        <v>ONE</v>
      </c>
      <c r="C1653" t="s">
        <v>12123</v>
      </c>
      <c r="D1653" t="s">
        <v>10839</v>
      </c>
      <c r="E1653" t="s">
        <v>10856</v>
      </c>
      <c r="G1653" t="s">
        <v>6983</v>
      </c>
      <c r="H1653">
        <v>1</v>
      </c>
      <c r="I1653" t="s">
        <v>10607</v>
      </c>
      <c r="J1653" t="s">
        <v>12124</v>
      </c>
      <c r="L1653">
        <v>25</v>
      </c>
      <c r="M1653">
        <v>619</v>
      </c>
      <c r="N1653">
        <v>619</v>
      </c>
      <c r="O1653">
        <v>619</v>
      </c>
      <c r="S1653" t="s">
        <v>12129</v>
      </c>
      <c r="T1653">
        <v>619</v>
      </c>
      <c r="U1653" s="17">
        <v>4.04</v>
      </c>
      <c r="V1653" s="18">
        <v>4.04</v>
      </c>
    </row>
    <row r="1654" spans="1:22" x14ac:dyDescent="0.2">
      <c r="A1654" s="3" t="str">
        <f>_xlfn.XLOOKUP(FIN_STUDY_GROUP_INFECTION[[#This Row],[STUDY_GROUP_FK]],'splitting ID'!C:C,'splitting ID'!A:A)</f>
        <v>OTIE_2020</v>
      </c>
      <c r="B1654" s="3" t="str">
        <f>_xlfn.XLOOKUP(FIN_STUDY_GROUP_INFECTION[[#This Row],[STUDY_GROUP_FK]],'splitting ID'!C:C,'splitting ID'!B:B)</f>
        <v>ONE</v>
      </c>
      <c r="C1654" t="s">
        <v>12123</v>
      </c>
      <c r="D1654" t="s">
        <v>10839</v>
      </c>
      <c r="E1654" t="s">
        <v>7784</v>
      </c>
      <c r="F1654" t="s">
        <v>11858</v>
      </c>
      <c r="G1654" t="s">
        <v>6983</v>
      </c>
      <c r="H1654">
        <v>1</v>
      </c>
      <c r="I1654" t="s">
        <v>10607</v>
      </c>
      <c r="J1654" t="s">
        <v>12124</v>
      </c>
      <c r="L1654">
        <v>35</v>
      </c>
      <c r="M1654">
        <v>619</v>
      </c>
      <c r="N1654">
        <v>619</v>
      </c>
      <c r="O1654">
        <v>619</v>
      </c>
      <c r="S1654" t="s">
        <v>12128</v>
      </c>
      <c r="T1654">
        <v>619</v>
      </c>
      <c r="U1654" s="17">
        <v>5.65</v>
      </c>
      <c r="V1654" s="18">
        <v>5.65</v>
      </c>
    </row>
    <row r="1655" spans="1:22" x14ac:dyDescent="0.2">
      <c r="A1655" s="3" t="str">
        <f>_xlfn.XLOOKUP(FIN_STUDY_GROUP_INFECTION[[#This Row],[STUDY_GROUP_FK]],'splitting ID'!C:C,'splitting ID'!A:A)</f>
        <v>OTIE_2020</v>
      </c>
      <c r="B1655" s="3" t="str">
        <f>_xlfn.XLOOKUP(FIN_STUDY_GROUP_INFECTION[[#This Row],[STUDY_GROUP_FK]],'splitting ID'!C:C,'splitting ID'!B:B)</f>
        <v>ONE</v>
      </c>
      <c r="C1655" t="s">
        <v>12123</v>
      </c>
      <c r="D1655" t="s">
        <v>10835</v>
      </c>
      <c r="E1655" t="s">
        <v>10872</v>
      </c>
      <c r="G1655" t="s">
        <v>10606</v>
      </c>
      <c r="H1655">
        <v>1</v>
      </c>
      <c r="I1655" t="s">
        <v>10607</v>
      </c>
      <c r="J1655" t="s">
        <v>12124</v>
      </c>
      <c r="L1655">
        <v>61</v>
      </c>
      <c r="M1655">
        <v>619</v>
      </c>
      <c r="N1655">
        <v>619</v>
      </c>
      <c r="O1655">
        <v>619</v>
      </c>
      <c r="S1655" t="s">
        <v>12127</v>
      </c>
      <c r="T1655">
        <v>619</v>
      </c>
      <c r="U1655" s="17">
        <v>9.85</v>
      </c>
      <c r="V1655" s="18">
        <v>9.85</v>
      </c>
    </row>
    <row r="1656" spans="1:22" x14ac:dyDescent="0.2">
      <c r="A1656" s="3" t="str">
        <f>_xlfn.XLOOKUP(FIN_STUDY_GROUP_INFECTION[[#This Row],[STUDY_GROUP_FK]],'splitting ID'!C:C,'splitting ID'!A:A)</f>
        <v>OTIE_2020</v>
      </c>
      <c r="B1656" s="3" t="str">
        <f>_xlfn.XLOOKUP(FIN_STUDY_GROUP_INFECTION[[#This Row],[STUDY_GROUP_FK]],'splitting ID'!C:C,'splitting ID'!B:B)</f>
        <v>ONE</v>
      </c>
      <c r="C1656" t="s">
        <v>12123</v>
      </c>
      <c r="D1656" t="s">
        <v>10835</v>
      </c>
      <c r="E1656" t="s">
        <v>7784</v>
      </c>
      <c r="F1656" t="s">
        <v>11858</v>
      </c>
      <c r="G1656" t="s">
        <v>6983</v>
      </c>
      <c r="H1656">
        <v>1</v>
      </c>
      <c r="I1656" t="s">
        <v>10607</v>
      </c>
      <c r="J1656" t="s">
        <v>12124</v>
      </c>
      <c r="L1656">
        <v>76</v>
      </c>
      <c r="M1656">
        <v>619</v>
      </c>
      <c r="N1656">
        <v>619</v>
      </c>
      <c r="O1656">
        <v>619</v>
      </c>
      <c r="S1656" t="s">
        <v>12125</v>
      </c>
      <c r="T1656">
        <v>619</v>
      </c>
      <c r="U1656" s="17">
        <v>12.28</v>
      </c>
      <c r="V1656" s="18">
        <v>12.28</v>
      </c>
    </row>
    <row r="1657" spans="1:22" x14ac:dyDescent="0.2">
      <c r="A1657" s="3" t="str">
        <f>_xlfn.XLOOKUP(FIN_STUDY_GROUP_INFECTION[[#This Row],[STUDY_GROUP_FK]],'splitting ID'!C:C,'splitting ID'!A:A)</f>
        <v>OWAR_2023</v>
      </c>
      <c r="B1657" s="3" t="str">
        <f>_xlfn.XLOOKUP(FIN_STUDY_GROUP_INFECTION[[#This Row],[STUDY_GROUP_FK]],'splitting ID'!C:C,'splitting ID'!B:B)</f>
        <v>ONE</v>
      </c>
      <c r="C1657" t="s">
        <v>10553</v>
      </c>
      <c r="D1657" t="s">
        <v>10839</v>
      </c>
      <c r="E1657" t="s">
        <v>7784</v>
      </c>
      <c r="F1657" t="s">
        <v>11239</v>
      </c>
      <c r="G1657" t="s">
        <v>10512</v>
      </c>
      <c r="H1657">
        <v>1</v>
      </c>
      <c r="I1657" t="s">
        <v>10607</v>
      </c>
      <c r="J1657" t="s">
        <v>11241</v>
      </c>
      <c r="L1657">
        <v>17</v>
      </c>
      <c r="N1657">
        <v>448</v>
      </c>
      <c r="O1657">
        <v>449</v>
      </c>
      <c r="P1657">
        <v>3.8</v>
      </c>
      <c r="T1657">
        <v>448</v>
      </c>
      <c r="U1657" s="17">
        <v>3.7946428569999999</v>
      </c>
      <c r="V1657" s="18">
        <v>3.79</v>
      </c>
    </row>
    <row r="1658" spans="1:22" x14ac:dyDescent="0.2">
      <c r="A1658" s="3" t="str">
        <f>_xlfn.XLOOKUP(FIN_STUDY_GROUP_INFECTION[[#This Row],[STUDY_GROUP_FK]],'splitting ID'!C:C,'splitting ID'!A:A)</f>
        <v>OWAR_2023</v>
      </c>
      <c r="B1658" s="3" t="str">
        <f>_xlfn.XLOOKUP(FIN_STUDY_GROUP_INFECTION[[#This Row],[STUDY_GROUP_FK]],'splitting ID'!C:C,'splitting ID'!B:B)</f>
        <v>ONE</v>
      </c>
      <c r="C1658" t="s">
        <v>10553</v>
      </c>
      <c r="D1658" t="s">
        <v>10835</v>
      </c>
      <c r="E1658" t="s">
        <v>7784</v>
      </c>
      <c r="F1658" t="s">
        <v>11239</v>
      </c>
      <c r="G1658" t="s">
        <v>10512</v>
      </c>
      <c r="H1658">
        <v>1</v>
      </c>
      <c r="I1658" t="s">
        <v>10607</v>
      </c>
      <c r="J1658" t="s">
        <v>11240</v>
      </c>
      <c r="L1658">
        <v>63</v>
      </c>
      <c r="N1658">
        <v>448</v>
      </c>
      <c r="O1658">
        <v>449</v>
      </c>
      <c r="P1658">
        <v>14.1</v>
      </c>
      <c r="T1658">
        <v>448</v>
      </c>
      <c r="U1658" s="17">
        <v>14.0625</v>
      </c>
      <c r="V1658" s="18">
        <v>14.06</v>
      </c>
    </row>
    <row r="1659" spans="1:22" x14ac:dyDescent="0.2">
      <c r="A1659" s="3" t="str">
        <f>_xlfn.XLOOKUP(FIN_STUDY_GROUP_INFECTION[[#This Row],[STUDY_GROUP_FK]],'splitting ID'!C:C,'splitting ID'!A:A)</f>
        <v>OYEY_2016</v>
      </c>
      <c r="B1659" s="3" t="str">
        <f>_xlfn.XLOOKUP(FIN_STUDY_GROUP_INFECTION[[#This Row],[STUDY_GROUP_FK]],'splitting ID'!C:C,'splitting ID'!B:B)</f>
        <v>ONE</v>
      </c>
      <c r="C1659" t="s">
        <v>12131</v>
      </c>
      <c r="D1659" t="s">
        <v>10858</v>
      </c>
      <c r="E1659" t="s">
        <v>10859</v>
      </c>
      <c r="G1659" t="s">
        <v>10512</v>
      </c>
      <c r="H1659">
        <v>1</v>
      </c>
      <c r="I1659" t="s">
        <v>10860</v>
      </c>
      <c r="J1659" t="s">
        <v>10988</v>
      </c>
      <c r="L1659">
        <v>37</v>
      </c>
      <c r="M1659">
        <v>198</v>
      </c>
      <c r="N1659">
        <v>198</v>
      </c>
      <c r="O1659">
        <v>198</v>
      </c>
      <c r="P1659">
        <v>18.7</v>
      </c>
      <c r="T1659">
        <v>198</v>
      </c>
      <c r="U1659" s="17">
        <v>18.690000000000001</v>
      </c>
      <c r="V1659" s="18">
        <v>18.690000000000001</v>
      </c>
    </row>
    <row r="1660" spans="1:22" x14ac:dyDescent="0.2">
      <c r="A1660" s="3" t="str">
        <f>_xlfn.XLOOKUP(FIN_STUDY_GROUP_INFECTION[[#This Row],[STUDY_GROUP_FK]],'splitting ID'!C:C,'splitting ID'!A:A)</f>
        <v>PALA_2015</v>
      </c>
      <c r="B1660" s="3" t="str">
        <f>_xlfn.XLOOKUP(FIN_STUDY_GROUP_INFECTION[[#This Row],[STUDY_GROUP_FK]],'splitting ID'!C:C,'splitting ID'!B:B)</f>
        <v>MWI</v>
      </c>
      <c r="C1660" t="s">
        <v>12905</v>
      </c>
      <c r="D1660" t="s">
        <v>10835</v>
      </c>
      <c r="E1660" t="s">
        <v>10914</v>
      </c>
      <c r="G1660" t="s">
        <v>6970</v>
      </c>
      <c r="H1660">
        <v>1</v>
      </c>
      <c r="I1660" t="s">
        <v>10607</v>
      </c>
      <c r="J1660" t="s">
        <v>12906</v>
      </c>
      <c r="L1660">
        <v>6</v>
      </c>
      <c r="M1660">
        <v>272</v>
      </c>
      <c r="N1660">
        <v>272</v>
      </c>
      <c r="O1660">
        <v>272</v>
      </c>
      <c r="P1660">
        <v>2</v>
      </c>
      <c r="T1660">
        <v>272</v>
      </c>
      <c r="U1660" s="17">
        <v>2.21</v>
      </c>
      <c r="V1660" s="18">
        <v>2.21</v>
      </c>
    </row>
    <row r="1661" spans="1:22" x14ac:dyDescent="0.2">
      <c r="A1661" s="3" t="str">
        <f>_xlfn.XLOOKUP(FIN_STUDY_GROUP_INFECTION[[#This Row],[STUDY_GROUP_FK]],'splitting ID'!C:C,'splitting ID'!A:A)</f>
        <v>PALA_2015</v>
      </c>
      <c r="B1661" s="3" t="str">
        <f>_xlfn.XLOOKUP(FIN_STUDY_GROUP_INFECTION[[#This Row],[STUDY_GROUP_FK]],'splitting ID'!C:C,'splitting ID'!B:B)</f>
        <v>ZWE</v>
      </c>
      <c r="C1661" t="s">
        <v>12910</v>
      </c>
      <c r="D1661" t="s">
        <v>10839</v>
      </c>
      <c r="E1661" t="s">
        <v>10914</v>
      </c>
      <c r="G1661" t="s">
        <v>6970</v>
      </c>
      <c r="H1661">
        <v>1</v>
      </c>
      <c r="I1661" t="s">
        <v>10607</v>
      </c>
      <c r="J1661" t="s">
        <v>12906</v>
      </c>
      <c r="L1661">
        <v>26</v>
      </c>
      <c r="M1661">
        <v>678</v>
      </c>
      <c r="N1661">
        <v>678</v>
      </c>
      <c r="O1661">
        <v>678</v>
      </c>
      <c r="P1661">
        <v>4</v>
      </c>
      <c r="T1661">
        <v>678</v>
      </c>
      <c r="U1661" s="17">
        <v>3.83</v>
      </c>
      <c r="V1661" s="18">
        <v>3.83</v>
      </c>
    </row>
    <row r="1662" spans="1:22" x14ac:dyDescent="0.2">
      <c r="A1662" s="3" t="str">
        <f>_xlfn.XLOOKUP(FIN_STUDY_GROUP_INFECTION[[#This Row],[STUDY_GROUP_FK]],'splitting ID'!C:C,'splitting ID'!A:A)</f>
        <v>PALA_2015</v>
      </c>
      <c r="B1662" s="3" t="str">
        <f>_xlfn.XLOOKUP(FIN_STUDY_GROUP_INFECTION[[#This Row],[STUDY_GROUP_FK]],'splitting ID'!C:C,'splitting ID'!B:B)</f>
        <v>ZAF</v>
      </c>
      <c r="C1662" t="s">
        <v>12908</v>
      </c>
      <c r="D1662" t="s">
        <v>10839</v>
      </c>
      <c r="E1662" t="s">
        <v>10914</v>
      </c>
      <c r="G1662" t="s">
        <v>6970</v>
      </c>
      <c r="H1662">
        <v>1</v>
      </c>
      <c r="I1662" t="s">
        <v>10607</v>
      </c>
      <c r="J1662" t="s">
        <v>12906</v>
      </c>
      <c r="L1662">
        <v>55</v>
      </c>
      <c r="M1662">
        <v>1426</v>
      </c>
      <c r="N1662">
        <v>1426</v>
      </c>
      <c r="O1662">
        <v>1426</v>
      </c>
      <c r="P1662">
        <v>4</v>
      </c>
      <c r="T1662">
        <v>1426</v>
      </c>
      <c r="U1662" s="17">
        <v>3.86</v>
      </c>
      <c r="V1662" s="18">
        <v>3.86</v>
      </c>
    </row>
    <row r="1663" spans="1:22" x14ac:dyDescent="0.2">
      <c r="A1663" s="3" t="str">
        <f>_xlfn.XLOOKUP(FIN_STUDY_GROUP_INFECTION[[#This Row],[STUDY_GROUP_FK]],'splitting ID'!C:C,'splitting ID'!A:A)</f>
        <v>PALA_2015</v>
      </c>
      <c r="B1663" s="3" t="str">
        <f>_xlfn.XLOOKUP(FIN_STUDY_GROUP_INFECTION[[#This Row],[STUDY_GROUP_FK]],'splitting ID'!C:C,'splitting ID'!B:B)</f>
        <v>MWI</v>
      </c>
      <c r="C1663" t="s">
        <v>12905</v>
      </c>
      <c r="D1663" t="s">
        <v>10839</v>
      </c>
      <c r="E1663" t="s">
        <v>10914</v>
      </c>
      <c r="G1663" t="s">
        <v>6970</v>
      </c>
      <c r="H1663">
        <v>1</v>
      </c>
      <c r="I1663" t="s">
        <v>10607</v>
      </c>
      <c r="J1663" t="s">
        <v>12906</v>
      </c>
      <c r="L1663">
        <v>13</v>
      </c>
      <c r="M1663">
        <v>272</v>
      </c>
      <c r="N1663">
        <v>272</v>
      </c>
      <c r="O1663">
        <v>272</v>
      </c>
      <c r="P1663">
        <v>5</v>
      </c>
      <c r="T1663">
        <v>272</v>
      </c>
      <c r="U1663" s="17">
        <v>4.78</v>
      </c>
      <c r="V1663" s="18">
        <v>4.78</v>
      </c>
    </row>
    <row r="1664" spans="1:22" x14ac:dyDescent="0.2">
      <c r="A1664" s="3" t="str">
        <f>_xlfn.XLOOKUP(FIN_STUDY_GROUP_INFECTION[[#This Row],[STUDY_GROUP_FK]],'splitting ID'!C:C,'splitting ID'!A:A)</f>
        <v>PALA_2015</v>
      </c>
      <c r="B1664" s="3" t="str">
        <f>_xlfn.XLOOKUP(FIN_STUDY_GROUP_INFECTION[[#This Row],[STUDY_GROUP_FK]],'splitting ID'!C:C,'splitting ID'!B:B)</f>
        <v>UGA</v>
      </c>
      <c r="C1664" t="s">
        <v>12909</v>
      </c>
      <c r="D1664" t="s">
        <v>10858</v>
      </c>
      <c r="E1664" t="s">
        <v>10914</v>
      </c>
      <c r="G1664" t="s">
        <v>6970</v>
      </c>
      <c r="H1664">
        <v>1</v>
      </c>
      <c r="I1664" t="s">
        <v>10893</v>
      </c>
      <c r="J1664" t="s">
        <v>12907</v>
      </c>
      <c r="L1664">
        <v>13</v>
      </c>
      <c r="M1664">
        <v>253</v>
      </c>
      <c r="N1664">
        <v>253</v>
      </c>
      <c r="O1664">
        <v>253</v>
      </c>
      <c r="P1664">
        <v>5</v>
      </c>
      <c r="T1664">
        <v>253</v>
      </c>
      <c r="U1664" s="17">
        <v>5.14</v>
      </c>
      <c r="V1664" s="18">
        <v>5.14</v>
      </c>
    </row>
    <row r="1665" spans="1:22" x14ac:dyDescent="0.2">
      <c r="A1665" s="3" t="str">
        <f>_xlfn.XLOOKUP(FIN_STUDY_GROUP_INFECTION[[#This Row],[STUDY_GROUP_FK]],'splitting ID'!C:C,'splitting ID'!A:A)</f>
        <v>PALA_2015</v>
      </c>
      <c r="B1665" s="3" t="str">
        <f>_xlfn.XLOOKUP(FIN_STUDY_GROUP_INFECTION[[#This Row],[STUDY_GROUP_FK]],'splitting ID'!C:C,'splitting ID'!B:B)</f>
        <v>UGA</v>
      </c>
      <c r="C1665" t="s">
        <v>12909</v>
      </c>
      <c r="D1665" t="s">
        <v>10839</v>
      </c>
      <c r="E1665" t="s">
        <v>10914</v>
      </c>
      <c r="G1665" t="s">
        <v>6970</v>
      </c>
      <c r="H1665">
        <v>1</v>
      </c>
      <c r="I1665" t="s">
        <v>10607</v>
      </c>
      <c r="J1665" t="s">
        <v>12906</v>
      </c>
      <c r="L1665">
        <v>15</v>
      </c>
      <c r="M1665">
        <v>253</v>
      </c>
      <c r="N1665">
        <v>253</v>
      </c>
      <c r="O1665">
        <v>253</v>
      </c>
      <c r="P1665">
        <v>6</v>
      </c>
      <c r="T1665">
        <v>253</v>
      </c>
      <c r="U1665" s="17">
        <v>5.93</v>
      </c>
      <c r="V1665" s="18">
        <v>5.93</v>
      </c>
    </row>
    <row r="1666" spans="1:22" x14ac:dyDescent="0.2">
      <c r="A1666" s="3" t="str">
        <f>_xlfn.XLOOKUP(FIN_STUDY_GROUP_INFECTION[[#This Row],[STUDY_GROUP_FK]],'splitting ID'!C:C,'splitting ID'!A:A)</f>
        <v>PALA_2015</v>
      </c>
      <c r="B1666" s="3" t="str">
        <f>_xlfn.XLOOKUP(FIN_STUDY_GROUP_INFECTION[[#This Row],[STUDY_GROUP_FK]],'splitting ID'!C:C,'splitting ID'!B:B)</f>
        <v>ZAF</v>
      </c>
      <c r="C1666" t="s">
        <v>12908</v>
      </c>
      <c r="D1666" t="s">
        <v>10858</v>
      </c>
      <c r="E1666" t="s">
        <v>10914</v>
      </c>
      <c r="G1666" t="s">
        <v>6970</v>
      </c>
      <c r="H1666">
        <v>1</v>
      </c>
      <c r="I1666" t="s">
        <v>10893</v>
      </c>
      <c r="J1666" t="s">
        <v>12907</v>
      </c>
      <c r="L1666">
        <v>88</v>
      </c>
      <c r="M1666">
        <v>1426</v>
      </c>
      <c r="N1666">
        <v>1426</v>
      </c>
      <c r="O1666">
        <v>1426</v>
      </c>
      <c r="P1666">
        <v>6</v>
      </c>
      <c r="T1666">
        <v>1426</v>
      </c>
      <c r="U1666" s="17">
        <v>6.17</v>
      </c>
      <c r="V1666" s="18">
        <v>6.17</v>
      </c>
    </row>
    <row r="1667" spans="1:22" x14ac:dyDescent="0.2">
      <c r="A1667" s="3" t="str">
        <f>_xlfn.XLOOKUP(FIN_STUDY_GROUP_INFECTION[[#This Row],[STUDY_GROUP_FK]],'splitting ID'!C:C,'splitting ID'!A:A)</f>
        <v>PALA_2015</v>
      </c>
      <c r="B1667" s="3" t="str">
        <f>_xlfn.XLOOKUP(FIN_STUDY_GROUP_INFECTION[[#This Row],[STUDY_GROUP_FK]],'splitting ID'!C:C,'splitting ID'!B:B)</f>
        <v>ZWE</v>
      </c>
      <c r="C1667" t="s">
        <v>12910</v>
      </c>
      <c r="D1667" t="s">
        <v>10835</v>
      </c>
      <c r="E1667" t="s">
        <v>10914</v>
      </c>
      <c r="G1667" t="s">
        <v>6970</v>
      </c>
      <c r="H1667">
        <v>1</v>
      </c>
      <c r="I1667" t="s">
        <v>10607</v>
      </c>
      <c r="J1667" t="s">
        <v>12906</v>
      </c>
      <c r="L1667">
        <v>48</v>
      </c>
      <c r="M1667">
        <v>678</v>
      </c>
      <c r="N1667">
        <v>678</v>
      </c>
      <c r="O1667">
        <v>678</v>
      </c>
      <c r="P1667">
        <v>7</v>
      </c>
      <c r="T1667">
        <v>678</v>
      </c>
      <c r="U1667" s="17">
        <v>7.08</v>
      </c>
      <c r="V1667" s="18">
        <v>7.08</v>
      </c>
    </row>
    <row r="1668" spans="1:22" x14ac:dyDescent="0.2">
      <c r="A1668" s="3" t="str">
        <f>_xlfn.XLOOKUP(FIN_STUDY_GROUP_INFECTION[[#This Row],[STUDY_GROUP_FK]],'splitting ID'!C:C,'splitting ID'!A:A)</f>
        <v>PALA_2015</v>
      </c>
      <c r="B1668" s="3" t="str">
        <f>_xlfn.XLOOKUP(FIN_STUDY_GROUP_INFECTION[[#This Row],[STUDY_GROUP_FK]],'splitting ID'!C:C,'splitting ID'!B:B)</f>
        <v>ZWE</v>
      </c>
      <c r="C1668" t="s">
        <v>12910</v>
      </c>
      <c r="D1668" t="s">
        <v>10858</v>
      </c>
      <c r="E1668" t="s">
        <v>10914</v>
      </c>
      <c r="G1668" t="s">
        <v>6970</v>
      </c>
      <c r="H1668">
        <v>1</v>
      </c>
      <c r="I1668" t="s">
        <v>10893</v>
      </c>
      <c r="J1668" t="s">
        <v>12907</v>
      </c>
      <c r="L1668">
        <v>51</v>
      </c>
      <c r="M1668">
        <v>678</v>
      </c>
      <c r="N1668">
        <v>678</v>
      </c>
      <c r="O1668">
        <v>678</v>
      </c>
      <c r="P1668">
        <v>8</v>
      </c>
      <c r="T1668">
        <v>678</v>
      </c>
      <c r="U1668" s="17">
        <v>7.52</v>
      </c>
      <c r="V1668" s="18">
        <v>7.52</v>
      </c>
    </row>
    <row r="1669" spans="1:22" x14ac:dyDescent="0.2">
      <c r="A1669" s="3" t="str">
        <f>_xlfn.XLOOKUP(FIN_STUDY_GROUP_INFECTION[[#This Row],[STUDY_GROUP_FK]],'splitting ID'!C:C,'splitting ID'!A:A)</f>
        <v>PALA_2015</v>
      </c>
      <c r="B1669" s="3" t="str">
        <f>_xlfn.XLOOKUP(FIN_STUDY_GROUP_INFECTION[[#This Row],[STUDY_GROUP_FK]],'splitting ID'!C:C,'splitting ID'!B:B)</f>
        <v>UGA</v>
      </c>
      <c r="C1669" t="s">
        <v>12909</v>
      </c>
      <c r="D1669" t="s">
        <v>10835</v>
      </c>
      <c r="E1669" t="s">
        <v>10914</v>
      </c>
      <c r="G1669" t="s">
        <v>6970</v>
      </c>
      <c r="H1669">
        <v>1</v>
      </c>
      <c r="I1669" t="s">
        <v>10607</v>
      </c>
      <c r="J1669" t="s">
        <v>12906</v>
      </c>
      <c r="L1669">
        <v>25</v>
      </c>
      <c r="M1669">
        <v>253</v>
      </c>
      <c r="N1669">
        <v>253</v>
      </c>
      <c r="O1669">
        <v>253</v>
      </c>
      <c r="P1669">
        <v>10</v>
      </c>
      <c r="T1669">
        <v>253</v>
      </c>
      <c r="U1669" s="17">
        <v>9.8800000000000008</v>
      </c>
      <c r="V1669" s="18">
        <v>9.8800000000000008</v>
      </c>
    </row>
    <row r="1670" spans="1:22" x14ac:dyDescent="0.2">
      <c r="A1670" s="3" t="str">
        <f>_xlfn.XLOOKUP(FIN_STUDY_GROUP_INFECTION[[#This Row],[STUDY_GROUP_FK]],'splitting ID'!C:C,'splitting ID'!A:A)</f>
        <v>PALA_2015</v>
      </c>
      <c r="B1670" s="3" t="str">
        <f>_xlfn.XLOOKUP(FIN_STUDY_GROUP_INFECTION[[#This Row],[STUDY_GROUP_FK]],'splitting ID'!C:C,'splitting ID'!B:B)</f>
        <v>MWI</v>
      </c>
      <c r="C1670" t="s">
        <v>12905</v>
      </c>
      <c r="D1670" t="s">
        <v>10858</v>
      </c>
      <c r="E1670" t="s">
        <v>10914</v>
      </c>
      <c r="G1670" t="s">
        <v>6970</v>
      </c>
      <c r="H1670">
        <v>1</v>
      </c>
      <c r="I1670" t="s">
        <v>10893</v>
      </c>
      <c r="J1670" t="s">
        <v>12907</v>
      </c>
      <c r="L1670">
        <v>28</v>
      </c>
      <c r="M1670">
        <v>272</v>
      </c>
      <c r="N1670">
        <v>272</v>
      </c>
      <c r="O1670">
        <v>272</v>
      </c>
      <c r="P1670">
        <v>10</v>
      </c>
      <c r="T1670">
        <v>272</v>
      </c>
      <c r="U1670" s="17">
        <v>10.29</v>
      </c>
      <c r="V1670" s="18">
        <v>10.29</v>
      </c>
    </row>
    <row r="1671" spans="1:22" x14ac:dyDescent="0.2">
      <c r="A1671" s="3" t="str">
        <f>_xlfn.XLOOKUP(FIN_STUDY_GROUP_INFECTION[[#This Row],[STUDY_GROUP_FK]],'splitting ID'!C:C,'splitting ID'!A:A)</f>
        <v>PALA_2015</v>
      </c>
      <c r="B1671" s="3" t="str">
        <f>_xlfn.XLOOKUP(FIN_STUDY_GROUP_INFECTION[[#This Row],[STUDY_GROUP_FK]],'splitting ID'!C:C,'splitting ID'!B:B)</f>
        <v>ZAF</v>
      </c>
      <c r="C1671" t="s">
        <v>12908</v>
      </c>
      <c r="D1671" t="s">
        <v>10835</v>
      </c>
      <c r="E1671" t="s">
        <v>10914</v>
      </c>
      <c r="G1671" t="s">
        <v>6970</v>
      </c>
      <c r="H1671">
        <v>1</v>
      </c>
      <c r="I1671" t="s">
        <v>10607</v>
      </c>
      <c r="J1671" t="s">
        <v>12906</v>
      </c>
      <c r="L1671">
        <v>237</v>
      </c>
      <c r="M1671">
        <v>1426</v>
      </c>
      <c r="N1671">
        <v>1426</v>
      </c>
      <c r="O1671">
        <v>1426</v>
      </c>
      <c r="P1671">
        <v>17</v>
      </c>
      <c r="T1671">
        <v>1426</v>
      </c>
      <c r="U1671" s="17">
        <v>16.62</v>
      </c>
      <c r="V1671" s="18">
        <v>16.62</v>
      </c>
    </row>
    <row r="1672" spans="1:22" x14ac:dyDescent="0.2">
      <c r="A1672" s="3" t="str">
        <f>_xlfn.XLOOKUP(FIN_STUDY_GROUP_INFECTION[[#This Row],[STUDY_GROUP_FK]],'splitting ID'!C:C,'splitting ID'!A:A)</f>
        <v>PAND_2014</v>
      </c>
      <c r="B1672" s="3" t="str">
        <f>_xlfn.XLOOKUP(FIN_STUDY_GROUP_INFECTION[[#This Row],[STUDY_GROUP_FK]],'splitting ID'!C:C,'splitting ID'!B:B)</f>
        <v>ONE</v>
      </c>
      <c r="C1672" t="s">
        <v>12417</v>
      </c>
      <c r="D1672" t="s">
        <v>12321</v>
      </c>
      <c r="E1672" t="s">
        <v>10513</v>
      </c>
      <c r="G1672" t="s">
        <v>10512</v>
      </c>
      <c r="H1672">
        <v>1</v>
      </c>
      <c r="I1672" t="s">
        <v>10882</v>
      </c>
      <c r="J1672" t="s">
        <v>12416</v>
      </c>
      <c r="L1672">
        <v>116</v>
      </c>
      <c r="M1672">
        <v>1155</v>
      </c>
      <c r="N1672">
        <v>1155</v>
      </c>
      <c r="P1672">
        <v>10</v>
      </c>
      <c r="T1672">
        <v>1155</v>
      </c>
      <c r="U1672" s="17">
        <v>10.039999999999999</v>
      </c>
      <c r="V1672" s="18">
        <v>10.039999999999999</v>
      </c>
    </row>
    <row r="1673" spans="1:22" x14ac:dyDescent="0.2">
      <c r="A1673" s="3" t="str">
        <f>_xlfn.XLOOKUP(FIN_STUDY_GROUP_INFECTION[[#This Row],[STUDY_GROUP_FK]],'splitting ID'!C:C,'splitting ID'!A:A)</f>
        <v>PAND_2025</v>
      </c>
      <c r="B1673" s="3" t="str">
        <f>_xlfn.XLOOKUP(FIN_STUDY_GROUP_INFECTION[[#This Row],[STUDY_GROUP_FK]],'splitting ID'!C:C,'splitting ID'!B:B)</f>
        <v>ONE</v>
      </c>
      <c r="C1673" t="s">
        <v>12765</v>
      </c>
      <c r="D1673" t="s">
        <v>10858</v>
      </c>
      <c r="E1673" t="s">
        <v>10836</v>
      </c>
      <c r="G1673" t="s">
        <v>10512</v>
      </c>
      <c r="H1673">
        <v>1</v>
      </c>
      <c r="I1673" t="s">
        <v>10860</v>
      </c>
      <c r="J1673" t="s">
        <v>6970</v>
      </c>
      <c r="L1673">
        <v>77</v>
      </c>
      <c r="M1673">
        <v>3230</v>
      </c>
      <c r="N1673">
        <v>3230</v>
      </c>
      <c r="O1673">
        <v>3230</v>
      </c>
      <c r="P1673">
        <v>2.38</v>
      </c>
      <c r="T1673">
        <v>3230</v>
      </c>
      <c r="U1673" s="17">
        <v>2.38</v>
      </c>
      <c r="V1673" s="18">
        <v>2.38</v>
      </c>
    </row>
    <row r="1674" spans="1:22" x14ac:dyDescent="0.2">
      <c r="A1674" s="3" t="str">
        <f>_xlfn.XLOOKUP(FIN_STUDY_GROUP_INFECTION[[#This Row],[STUDY_GROUP_FK]],'splitting ID'!C:C,'splitting ID'!A:A)</f>
        <v>PANT_2019</v>
      </c>
      <c r="B1674" s="3" t="str">
        <f>_xlfn.XLOOKUP(FIN_STUDY_GROUP_INFECTION[[#This Row],[STUDY_GROUP_FK]],'splitting ID'!C:C,'splitting ID'!B:B)</f>
        <v>ONE</v>
      </c>
      <c r="C1674" t="s">
        <v>12132</v>
      </c>
      <c r="D1674" t="s">
        <v>10858</v>
      </c>
      <c r="E1674" t="s">
        <v>10859</v>
      </c>
      <c r="G1674" t="s">
        <v>10512</v>
      </c>
      <c r="H1674">
        <v>1</v>
      </c>
      <c r="I1674" t="s">
        <v>10893</v>
      </c>
      <c r="J1674" t="s">
        <v>12133</v>
      </c>
      <c r="K1674" t="s">
        <v>12134</v>
      </c>
      <c r="L1674">
        <v>18</v>
      </c>
      <c r="M1674">
        <v>510</v>
      </c>
      <c r="N1674">
        <v>510</v>
      </c>
      <c r="O1674">
        <v>510</v>
      </c>
      <c r="S1674" t="s">
        <v>12135</v>
      </c>
      <c r="T1674">
        <v>510</v>
      </c>
      <c r="U1674" s="17">
        <v>3.53</v>
      </c>
      <c r="V1674" s="18">
        <v>3.53</v>
      </c>
    </row>
    <row r="1675" spans="1:22" x14ac:dyDescent="0.2">
      <c r="A1675" s="3" t="str">
        <f>_xlfn.XLOOKUP(FIN_STUDY_GROUP_INFECTION[[#This Row],[STUDY_GROUP_FK]],'splitting ID'!C:C,'splitting ID'!A:A)</f>
        <v>PARV_2023</v>
      </c>
      <c r="B1675" s="3" t="str">
        <f>_xlfn.XLOOKUP(FIN_STUDY_GROUP_INFECTION[[#This Row],[STUDY_GROUP_FK]],'splitting ID'!C:C,'splitting ID'!B:B)</f>
        <v>ONE</v>
      </c>
      <c r="C1675" t="s">
        <v>12136</v>
      </c>
      <c r="D1675" t="s">
        <v>10858</v>
      </c>
      <c r="E1675" t="s">
        <v>7784</v>
      </c>
      <c r="F1675" t="s">
        <v>12137</v>
      </c>
      <c r="G1675" t="s">
        <v>10512</v>
      </c>
      <c r="H1675">
        <v>1</v>
      </c>
      <c r="I1675" t="s">
        <v>10619</v>
      </c>
      <c r="J1675" t="s">
        <v>12138</v>
      </c>
      <c r="L1675">
        <v>9</v>
      </c>
      <c r="M1675">
        <v>1000</v>
      </c>
      <c r="N1675">
        <v>1000</v>
      </c>
      <c r="O1675">
        <v>1000</v>
      </c>
      <c r="P1675">
        <v>0.9</v>
      </c>
      <c r="S1675" t="s">
        <v>12139</v>
      </c>
      <c r="T1675">
        <v>1000</v>
      </c>
      <c r="U1675" s="17">
        <v>0.9</v>
      </c>
      <c r="V1675" s="18">
        <v>0.9</v>
      </c>
    </row>
    <row r="1676" spans="1:22" x14ac:dyDescent="0.2">
      <c r="A1676" s="3" t="str">
        <f>_xlfn.XLOOKUP(FIN_STUDY_GROUP_INFECTION[[#This Row],[STUDY_GROUP_FK]],'splitting ID'!C:C,'splitting ID'!A:A)</f>
        <v>PASS_2018</v>
      </c>
      <c r="B1676" s="3" t="str">
        <f>_xlfn.XLOOKUP(FIN_STUDY_GROUP_INFECTION[[#This Row],[STUDY_GROUP_FK]],'splitting ID'!C:C,'splitting ID'!B:B)</f>
        <v>ONE</v>
      </c>
      <c r="C1676" t="s">
        <v>12140</v>
      </c>
      <c r="D1676" t="s">
        <v>10839</v>
      </c>
      <c r="E1676" t="s">
        <v>10851</v>
      </c>
      <c r="G1676" t="s">
        <v>10606</v>
      </c>
      <c r="H1676">
        <v>1</v>
      </c>
      <c r="I1676" t="s">
        <v>10607</v>
      </c>
      <c r="J1676" t="s">
        <v>12141</v>
      </c>
      <c r="L1676">
        <v>19</v>
      </c>
      <c r="M1676">
        <v>787</v>
      </c>
      <c r="N1676">
        <v>787</v>
      </c>
      <c r="O1676">
        <v>787</v>
      </c>
      <c r="P1676">
        <v>2.4</v>
      </c>
      <c r="T1676">
        <v>787</v>
      </c>
      <c r="U1676" s="17">
        <v>2.41</v>
      </c>
      <c r="V1676" s="18">
        <v>2.41</v>
      </c>
    </row>
    <row r="1677" spans="1:22" x14ac:dyDescent="0.2">
      <c r="A1677" s="3" t="str">
        <f>_xlfn.XLOOKUP(FIN_STUDY_GROUP_INFECTION[[#This Row],[STUDY_GROUP_FK]],'splitting ID'!C:C,'splitting ID'!A:A)</f>
        <v>PASS_2018</v>
      </c>
      <c r="B1677" s="3" t="str">
        <f>_xlfn.XLOOKUP(FIN_STUDY_GROUP_INFECTION[[#This Row],[STUDY_GROUP_FK]],'splitting ID'!C:C,'splitting ID'!B:B)</f>
        <v>ONE</v>
      </c>
      <c r="C1677" t="s">
        <v>12140</v>
      </c>
      <c r="D1677" t="s">
        <v>10835</v>
      </c>
      <c r="E1677" t="s">
        <v>10851</v>
      </c>
      <c r="G1677" t="s">
        <v>10606</v>
      </c>
      <c r="H1677">
        <v>1</v>
      </c>
      <c r="I1677" t="s">
        <v>10607</v>
      </c>
      <c r="J1677" t="s">
        <v>12141</v>
      </c>
      <c r="L1677">
        <v>28</v>
      </c>
      <c r="M1677">
        <v>787</v>
      </c>
      <c r="N1677">
        <v>787</v>
      </c>
      <c r="O1677">
        <v>787</v>
      </c>
      <c r="P1677">
        <v>3.6</v>
      </c>
      <c r="T1677">
        <v>787</v>
      </c>
      <c r="U1677" s="17">
        <v>3.56</v>
      </c>
      <c r="V1677" s="18">
        <v>3.56</v>
      </c>
    </row>
    <row r="1678" spans="1:22" x14ac:dyDescent="0.2">
      <c r="A1678" s="3" t="str">
        <f>_xlfn.XLOOKUP(FIN_STUDY_GROUP_INFECTION[[#This Row],[STUDY_GROUP_FK]],'splitting ID'!C:C,'splitting ID'!A:A)</f>
        <v>PASS_2018</v>
      </c>
      <c r="B1678" s="3" t="str">
        <f>_xlfn.XLOOKUP(FIN_STUDY_GROUP_INFECTION[[#This Row],[STUDY_GROUP_FK]],'splitting ID'!C:C,'splitting ID'!B:B)</f>
        <v>ONE</v>
      </c>
      <c r="C1678" t="s">
        <v>12140</v>
      </c>
      <c r="D1678" t="s">
        <v>10835</v>
      </c>
      <c r="E1678" t="s">
        <v>10854</v>
      </c>
      <c r="G1678" t="s">
        <v>10512</v>
      </c>
      <c r="H1678">
        <v>1</v>
      </c>
      <c r="I1678" t="s">
        <v>10607</v>
      </c>
      <c r="J1678" t="s">
        <v>12141</v>
      </c>
      <c r="L1678">
        <v>31</v>
      </c>
      <c r="M1678">
        <v>787</v>
      </c>
      <c r="N1678">
        <v>787</v>
      </c>
      <c r="O1678">
        <v>787</v>
      </c>
      <c r="P1678">
        <v>3.9</v>
      </c>
      <c r="T1678">
        <v>787</v>
      </c>
      <c r="U1678" s="17">
        <v>3.94</v>
      </c>
      <c r="V1678" s="18">
        <v>3.94</v>
      </c>
    </row>
    <row r="1679" spans="1:22" x14ac:dyDescent="0.2">
      <c r="A1679" s="3" t="str">
        <f>_xlfn.XLOOKUP(FIN_STUDY_GROUP_INFECTION[[#This Row],[STUDY_GROUP_FK]],'splitting ID'!C:C,'splitting ID'!A:A)</f>
        <v>PASS_2018</v>
      </c>
      <c r="B1679" s="3" t="str">
        <f>_xlfn.XLOOKUP(FIN_STUDY_GROUP_INFECTION[[#This Row],[STUDY_GROUP_FK]],'splitting ID'!C:C,'splitting ID'!B:B)</f>
        <v>ONE</v>
      </c>
      <c r="C1679" t="s">
        <v>12140</v>
      </c>
      <c r="D1679" t="s">
        <v>10839</v>
      </c>
      <c r="E1679" t="s">
        <v>10856</v>
      </c>
      <c r="G1679" t="s">
        <v>10512</v>
      </c>
      <c r="H1679">
        <v>1</v>
      </c>
      <c r="I1679" t="s">
        <v>10607</v>
      </c>
      <c r="J1679" t="s">
        <v>12141</v>
      </c>
      <c r="L1679">
        <v>65</v>
      </c>
      <c r="M1679">
        <v>787</v>
      </c>
      <c r="N1679">
        <v>787</v>
      </c>
      <c r="O1679">
        <v>787</v>
      </c>
      <c r="S1679" t="s">
        <v>12142</v>
      </c>
      <c r="T1679">
        <v>787</v>
      </c>
      <c r="U1679" s="17">
        <v>8.26</v>
      </c>
      <c r="V1679" s="18">
        <v>8.26</v>
      </c>
    </row>
    <row r="1680" spans="1:22" x14ac:dyDescent="0.2">
      <c r="A1680" s="3" t="str">
        <f>_xlfn.XLOOKUP(FIN_STUDY_GROUP_INFECTION[[#This Row],[STUDY_GROUP_FK]],'splitting ID'!C:C,'splitting ID'!A:A)</f>
        <v>PASS_2018</v>
      </c>
      <c r="B1680" s="3" t="str">
        <f>_xlfn.XLOOKUP(FIN_STUDY_GROUP_INFECTION[[#This Row],[STUDY_GROUP_FK]],'splitting ID'!C:C,'splitting ID'!B:B)</f>
        <v>ONE</v>
      </c>
      <c r="C1680" t="s">
        <v>12140</v>
      </c>
      <c r="D1680" t="s">
        <v>10839</v>
      </c>
      <c r="E1680" t="s">
        <v>10854</v>
      </c>
      <c r="G1680" t="s">
        <v>10512</v>
      </c>
      <c r="H1680">
        <v>1</v>
      </c>
      <c r="I1680" t="s">
        <v>10607</v>
      </c>
      <c r="J1680" t="s">
        <v>12141</v>
      </c>
      <c r="L1680">
        <v>78</v>
      </c>
      <c r="M1680">
        <v>787</v>
      </c>
      <c r="N1680">
        <v>787</v>
      </c>
      <c r="O1680">
        <v>787</v>
      </c>
      <c r="P1680">
        <v>9.9</v>
      </c>
      <c r="T1680">
        <v>787</v>
      </c>
      <c r="U1680" s="17">
        <v>9.91</v>
      </c>
      <c r="V1680" s="18">
        <v>9.91</v>
      </c>
    </row>
    <row r="1681" spans="1:22" x14ac:dyDescent="0.2">
      <c r="A1681" s="3" t="str">
        <f>_xlfn.XLOOKUP(FIN_STUDY_GROUP_INFECTION[[#This Row],[STUDY_GROUP_FK]],'splitting ID'!C:C,'splitting ID'!A:A)</f>
        <v>PASS_2018</v>
      </c>
      <c r="B1681" s="3" t="str">
        <f>_xlfn.XLOOKUP(FIN_STUDY_GROUP_INFECTION[[#This Row],[STUDY_GROUP_FK]],'splitting ID'!C:C,'splitting ID'!B:B)</f>
        <v>ONE</v>
      </c>
      <c r="C1681" t="s">
        <v>12140</v>
      </c>
      <c r="D1681" t="s">
        <v>10835</v>
      </c>
      <c r="E1681" t="s">
        <v>10856</v>
      </c>
      <c r="G1681" t="s">
        <v>10512</v>
      </c>
      <c r="H1681">
        <v>1</v>
      </c>
      <c r="I1681" t="s">
        <v>10607</v>
      </c>
      <c r="J1681" t="s">
        <v>12141</v>
      </c>
      <c r="L1681">
        <v>125</v>
      </c>
      <c r="M1681">
        <v>787</v>
      </c>
      <c r="N1681">
        <v>787</v>
      </c>
      <c r="O1681">
        <v>787</v>
      </c>
      <c r="S1681" t="s">
        <v>12142</v>
      </c>
      <c r="T1681">
        <v>787</v>
      </c>
      <c r="U1681" s="17">
        <v>15.88</v>
      </c>
      <c r="V1681" s="18">
        <v>15.88</v>
      </c>
    </row>
    <row r="1682" spans="1:22" x14ac:dyDescent="0.2">
      <c r="A1682" s="3" t="str">
        <f>_xlfn.XLOOKUP(FIN_STUDY_GROUP_INFECTION[[#This Row],[STUDY_GROUP_FK]],'splitting ID'!C:C,'splitting ID'!A:A)</f>
        <v>PATH_2020</v>
      </c>
      <c r="B1682" s="3" t="str">
        <f>_xlfn.XLOOKUP(FIN_STUDY_GROUP_INFECTION[[#This Row],[STUDY_GROUP_FK]],'splitting ID'!C:C,'splitting ID'!B:B)</f>
        <v>ONE</v>
      </c>
      <c r="C1682" t="s">
        <v>12529</v>
      </c>
      <c r="D1682" t="s">
        <v>10858</v>
      </c>
      <c r="E1682" t="s">
        <v>10836</v>
      </c>
      <c r="G1682" t="s">
        <v>10512</v>
      </c>
      <c r="H1682">
        <v>1</v>
      </c>
      <c r="I1682" t="s">
        <v>10860</v>
      </c>
      <c r="J1682" t="s">
        <v>12530</v>
      </c>
      <c r="L1682">
        <v>66</v>
      </c>
      <c r="M1682">
        <v>564</v>
      </c>
      <c r="N1682">
        <v>564</v>
      </c>
      <c r="O1682">
        <v>564</v>
      </c>
      <c r="S1682" t="s">
        <v>12531</v>
      </c>
      <c r="T1682">
        <v>564</v>
      </c>
      <c r="U1682" s="17">
        <v>11.7</v>
      </c>
      <c r="V1682" s="18">
        <v>11.7</v>
      </c>
    </row>
    <row r="1683" spans="1:22" x14ac:dyDescent="0.2">
      <c r="A1683" s="3" t="str">
        <f>_xlfn.XLOOKUP(FIN_STUDY_GROUP_INFECTION[[#This Row],[STUDY_GROUP_FK]],'splitting ID'!C:C,'splitting ID'!A:A)</f>
        <v>PATT_2019</v>
      </c>
      <c r="B1683" s="3" t="str">
        <f>_xlfn.XLOOKUP(FIN_STUDY_GROUP_INFECTION[[#This Row],[STUDY_GROUP_FK]],'splitting ID'!C:C,'splitting ID'!B:B)</f>
        <v>ONE</v>
      </c>
      <c r="C1683" t="s">
        <v>12143</v>
      </c>
      <c r="D1683" t="s">
        <v>10839</v>
      </c>
      <c r="E1683" t="s">
        <v>10872</v>
      </c>
      <c r="G1683" t="s">
        <v>10606</v>
      </c>
      <c r="H1683">
        <v>1</v>
      </c>
      <c r="I1683" t="s">
        <v>10607</v>
      </c>
      <c r="J1683" t="s">
        <v>12144</v>
      </c>
      <c r="L1683">
        <v>31</v>
      </c>
      <c r="M1683">
        <v>1092</v>
      </c>
      <c r="N1683">
        <v>1092</v>
      </c>
      <c r="O1683">
        <v>1092</v>
      </c>
      <c r="P1683">
        <v>2.9</v>
      </c>
      <c r="T1683">
        <v>1092</v>
      </c>
      <c r="U1683" s="17">
        <v>2.84</v>
      </c>
      <c r="V1683" s="18">
        <v>2.84</v>
      </c>
    </row>
    <row r="1684" spans="1:22" x14ac:dyDescent="0.2">
      <c r="A1684" s="3" t="str">
        <f>_xlfn.XLOOKUP(FIN_STUDY_GROUP_INFECTION[[#This Row],[STUDY_GROUP_FK]],'splitting ID'!C:C,'splitting ID'!A:A)</f>
        <v>PATT_2019</v>
      </c>
      <c r="B1684" s="3" t="str">
        <f>_xlfn.XLOOKUP(FIN_STUDY_GROUP_INFECTION[[#This Row],[STUDY_GROUP_FK]],'splitting ID'!C:C,'splitting ID'!B:B)</f>
        <v>ONE</v>
      </c>
      <c r="C1684" t="s">
        <v>12143</v>
      </c>
      <c r="D1684" t="s">
        <v>10835</v>
      </c>
      <c r="E1684" t="s">
        <v>10872</v>
      </c>
      <c r="G1684" t="s">
        <v>10606</v>
      </c>
      <c r="H1684">
        <v>1</v>
      </c>
      <c r="I1684" t="s">
        <v>10607</v>
      </c>
      <c r="J1684" t="s">
        <v>12144</v>
      </c>
      <c r="L1684">
        <v>167</v>
      </c>
      <c r="M1684">
        <v>1092</v>
      </c>
      <c r="N1684">
        <v>1092</v>
      </c>
      <c r="O1684">
        <v>1092</v>
      </c>
      <c r="P1684">
        <v>15.3</v>
      </c>
      <c r="T1684">
        <v>1092</v>
      </c>
      <c r="U1684" s="17">
        <v>15.29</v>
      </c>
      <c r="V1684" s="18">
        <v>15.29</v>
      </c>
    </row>
    <row r="1685" spans="1:22" x14ac:dyDescent="0.2">
      <c r="A1685" s="3" t="str">
        <f>_xlfn.XLOOKUP(FIN_STUDY_GROUP_INFECTION[[#This Row],[STUDY_GROUP_FK]],'splitting ID'!C:C,'splitting ID'!A:A)</f>
        <v>PATZ_2020</v>
      </c>
      <c r="B1685" s="3" t="str">
        <f>_xlfn.XLOOKUP(FIN_STUDY_GROUP_INFECTION[[#This Row],[STUDY_GROUP_FK]],'splitting ID'!C:C,'splitting ID'!B:B)</f>
        <v>ONE</v>
      </c>
      <c r="C1685" t="s">
        <v>12418</v>
      </c>
      <c r="D1685" t="s">
        <v>12321</v>
      </c>
      <c r="E1685" t="s">
        <v>10513</v>
      </c>
      <c r="G1685" t="s">
        <v>10512</v>
      </c>
      <c r="H1685">
        <v>2</v>
      </c>
      <c r="I1685" t="s">
        <v>10882</v>
      </c>
      <c r="J1685" t="s">
        <v>12419</v>
      </c>
      <c r="K1685" t="s">
        <v>12419</v>
      </c>
      <c r="L1685">
        <v>205</v>
      </c>
      <c r="N1685">
        <v>389</v>
      </c>
      <c r="P1685">
        <v>53</v>
      </c>
      <c r="S1685" t="s">
        <v>12420</v>
      </c>
      <c r="T1685">
        <v>389</v>
      </c>
      <c r="U1685" s="17">
        <v>52.7</v>
      </c>
      <c r="V1685" s="18">
        <v>52.7</v>
      </c>
    </row>
    <row r="1686" spans="1:22" x14ac:dyDescent="0.2">
      <c r="A1686" s="3" t="str">
        <f>_xlfn.XLOOKUP(FIN_STUDY_GROUP_INFECTION[[#This Row],[STUDY_GROUP_FK]],'splitting ID'!C:C,'splitting ID'!A:A)</f>
        <v>PAYN_2020</v>
      </c>
      <c r="B1686" s="3" t="str">
        <f>_xlfn.XLOOKUP(FIN_STUDY_GROUP_INFECTION[[#This Row],[STUDY_GROUP_FK]],'splitting ID'!C:C,'splitting ID'!B:B)</f>
        <v>ONE</v>
      </c>
      <c r="C1686" t="s">
        <v>12145</v>
      </c>
      <c r="D1686" t="s">
        <v>10858</v>
      </c>
      <c r="E1686" t="s">
        <v>10950</v>
      </c>
      <c r="G1686" t="s">
        <v>10512</v>
      </c>
      <c r="H1686">
        <v>1</v>
      </c>
      <c r="I1686" t="s">
        <v>10860</v>
      </c>
      <c r="J1686" t="s">
        <v>10988</v>
      </c>
      <c r="L1686">
        <v>3</v>
      </c>
      <c r="M1686">
        <v>1001</v>
      </c>
      <c r="N1686">
        <v>1001</v>
      </c>
      <c r="O1686">
        <v>1001</v>
      </c>
      <c r="S1686" t="s">
        <v>12146</v>
      </c>
      <c r="T1686">
        <v>1001</v>
      </c>
      <c r="U1686" s="17">
        <v>0.3</v>
      </c>
      <c r="V1686" s="18">
        <v>0.3</v>
      </c>
    </row>
    <row r="1687" spans="1:22" x14ac:dyDescent="0.2">
      <c r="A1687" s="3" t="str">
        <f>_xlfn.XLOOKUP(FIN_STUDY_GROUP_INFECTION[[#This Row],[STUDY_GROUP_FK]],'splitting ID'!C:C,'splitting ID'!A:A)</f>
        <v>PELL_2023</v>
      </c>
      <c r="B1687" s="3" t="str">
        <f>_xlfn.XLOOKUP(FIN_STUDY_GROUP_INFECTION[[#This Row],[STUDY_GROUP_FK]],'splitting ID'!C:C,'splitting ID'!B:B)</f>
        <v>ONE</v>
      </c>
      <c r="C1687" t="s">
        <v>11242</v>
      </c>
      <c r="D1687" t="s">
        <v>10835</v>
      </c>
      <c r="E1687" t="s">
        <v>10841</v>
      </c>
      <c r="G1687" t="s">
        <v>10512</v>
      </c>
      <c r="H1687">
        <v>1</v>
      </c>
      <c r="I1687" t="s">
        <v>10607</v>
      </c>
      <c r="N1687">
        <v>842</v>
      </c>
      <c r="O1687">
        <v>842</v>
      </c>
      <c r="P1687">
        <v>8.43</v>
      </c>
      <c r="T1687">
        <v>842</v>
      </c>
      <c r="U1687" s="17"/>
      <c r="V1687" s="18">
        <v>8.43</v>
      </c>
    </row>
    <row r="1688" spans="1:22" x14ac:dyDescent="0.2">
      <c r="A1688" s="3" t="str">
        <f>_xlfn.XLOOKUP(FIN_STUDY_GROUP_INFECTION[[#This Row],[STUDY_GROUP_FK]],'splitting ID'!C:C,'splitting ID'!A:A)</f>
        <v>PETE_2014</v>
      </c>
      <c r="B1688" s="3" t="str">
        <f>_xlfn.XLOOKUP(FIN_STUDY_GROUP_INFECTION[[#This Row],[STUDY_GROUP_FK]],'splitting ID'!C:C,'splitting ID'!B:B)</f>
        <v>ONE</v>
      </c>
      <c r="C1688" t="s">
        <v>12532</v>
      </c>
      <c r="D1688" t="s">
        <v>10835</v>
      </c>
      <c r="E1688" t="s">
        <v>7784</v>
      </c>
      <c r="F1688" t="s">
        <v>12533</v>
      </c>
      <c r="H1688">
        <v>1</v>
      </c>
      <c r="I1688" t="s">
        <v>10607</v>
      </c>
      <c r="J1688" t="s">
        <v>12534</v>
      </c>
      <c r="M1688">
        <v>603</v>
      </c>
      <c r="N1688">
        <v>604</v>
      </c>
      <c r="O1688">
        <v>604</v>
      </c>
      <c r="P1688">
        <v>18</v>
      </c>
      <c r="Q1688">
        <v>15</v>
      </c>
      <c r="R1688">
        <v>21</v>
      </c>
      <c r="S1688" t="s">
        <v>10614</v>
      </c>
      <c r="T1688">
        <v>603</v>
      </c>
      <c r="U1688" s="17"/>
      <c r="V1688" s="18">
        <v>18</v>
      </c>
    </row>
    <row r="1689" spans="1:22" x14ac:dyDescent="0.2">
      <c r="A1689" s="3" t="str">
        <f>_xlfn.XLOOKUP(FIN_STUDY_GROUP_INFECTION[[#This Row],[STUDY_GROUP_FK]],'splitting ID'!C:C,'splitting ID'!A:A)</f>
        <v>PETE_2014</v>
      </c>
      <c r="B1689" s="3" t="str">
        <f>_xlfn.XLOOKUP(FIN_STUDY_GROUP_INFECTION[[#This Row],[STUDY_GROUP_FK]],'splitting ID'!C:C,'splitting ID'!B:B)</f>
        <v>ONE</v>
      </c>
      <c r="C1689" t="s">
        <v>12532</v>
      </c>
      <c r="D1689" t="s">
        <v>10835</v>
      </c>
      <c r="E1689" t="s">
        <v>10854</v>
      </c>
      <c r="G1689" t="s">
        <v>10512</v>
      </c>
      <c r="H1689">
        <v>1</v>
      </c>
      <c r="I1689" t="s">
        <v>10607</v>
      </c>
      <c r="J1689" t="s">
        <v>12534</v>
      </c>
      <c r="M1689">
        <v>603</v>
      </c>
      <c r="N1689">
        <v>604</v>
      </c>
      <c r="O1689">
        <v>604</v>
      </c>
      <c r="P1689">
        <v>0.2</v>
      </c>
      <c r="S1689" t="s">
        <v>10614</v>
      </c>
      <c r="T1689">
        <v>603</v>
      </c>
      <c r="U1689" s="17"/>
      <c r="V1689" s="18">
        <v>0.2</v>
      </c>
    </row>
    <row r="1690" spans="1:22" x14ac:dyDescent="0.2">
      <c r="A1690" s="3" t="str">
        <f>_xlfn.XLOOKUP(FIN_STUDY_GROUP_INFECTION[[#This Row],[STUDY_GROUP_FK]],'splitting ID'!C:C,'splitting ID'!A:A)</f>
        <v>PETE_2014</v>
      </c>
      <c r="B1690" s="3" t="str">
        <f>_xlfn.XLOOKUP(FIN_STUDY_GROUP_INFECTION[[#This Row],[STUDY_GROUP_FK]],'splitting ID'!C:C,'splitting ID'!B:B)</f>
        <v>ONE</v>
      </c>
      <c r="C1690" t="s">
        <v>12532</v>
      </c>
      <c r="D1690" t="s">
        <v>10835</v>
      </c>
      <c r="E1690" t="s">
        <v>10856</v>
      </c>
      <c r="G1690" t="s">
        <v>10512</v>
      </c>
      <c r="H1690">
        <v>1</v>
      </c>
      <c r="I1690" t="s">
        <v>10607</v>
      </c>
      <c r="J1690" t="s">
        <v>12534</v>
      </c>
      <c r="M1690">
        <v>603</v>
      </c>
      <c r="N1690">
        <v>604</v>
      </c>
      <c r="O1690">
        <v>604</v>
      </c>
      <c r="P1690">
        <v>7.1</v>
      </c>
      <c r="Q1690">
        <v>5.0999999999999996</v>
      </c>
      <c r="R1690">
        <v>9.1</v>
      </c>
      <c r="S1690" t="s">
        <v>10614</v>
      </c>
      <c r="T1690">
        <v>603</v>
      </c>
      <c r="U1690" s="17"/>
      <c r="V1690" s="18">
        <v>7.1</v>
      </c>
    </row>
    <row r="1691" spans="1:22" x14ac:dyDescent="0.2">
      <c r="A1691" s="3" t="str">
        <f>_xlfn.XLOOKUP(FIN_STUDY_GROUP_INFECTION[[#This Row],[STUDY_GROUP_FK]],'splitting ID'!C:C,'splitting ID'!A:A)</f>
        <v>PETE_2014</v>
      </c>
      <c r="B1691" s="3" t="str">
        <f>_xlfn.XLOOKUP(FIN_STUDY_GROUP_INFECTION[[#This Row],[STUDY_GROUP_FK]],'splitting ID'!C:C,'splitting ID'!B:B)</f>
        <v>ONE</v>
      </c>
      <c r="C1691" t="s">
        <v>12532</v>
      </c>
      <c r="D1691" t="s">
        <v>10835</v>
      </c>
      <c r="E1691" t="s">
        <v>10859</v>
      </c>
      <c r="G1691" t="s">
        <v>10512</v>
      </c>
      <c r="H1691">
        <v>1</v>
      </c>
      <c r="I1691" t="s">
        <v>10607</v>
      </c>
      <c r="J1691" t="s">
        <v>12534</v>
      </c>
      <c r="M1691">
        <v>603</v>
      </c>
      <c r="N1691">
        <v>604</v>
      </c>
      <c r="O1691">
        <v>604</v>
      </c>
      <c r="P1691">
        <v>16</v>
      </c>
      <c r="Q1691">
        <v>13</v>
      </c>
      <c r="R1691">
        <v>19</v>
      </c>
      <c r="S1691" t="s">
        <v>10614</v>
      </c>
      <c r="T1691">
        <v>603</v>
      </c>
      <c r="U1691" s="17"/>
      <c r="V1691" s="18">
        <v>16</v>
      </c>
    </row>
    <row r="1692" spans="1:22" x14ac:dyDescent="0.2">
      <c r="A1692" s="3" t="str">
        <f>_xlfn.XLOOKUP(FIN_STUDY_GROUP_INFECTION[[#This Row],[STUDY_GROUP_FK]],'splitting ID'!C:C,'splitting ID'!A:A)</f>
        <v>PETE_2014</v>
      </c>
      <c r="B1692" s="3" t="str">
        <f>_xlfn.XLOOKUP(FIN_STUDY_GROUP_INFECTION[[#This Row],[STUDY_GROUP_FK]],'splitting ID'!C:C,'splitting ID'!B:B)</f>
        <v>ONE</v>
      </c>
      <c r="C1692" t="s">
        <v>12532</v>
      </c>
      <c r="D1692" t="s">
        <v>10839</v>
      </c>
      <c r="E1692" t="s">
        <v>7784</v>
      </c>
      <c r="F1692" t="s">
        <v>12533</v>
      </c>
      <c r="H1692">
        <v>1</v>
      </c>
      <c r="I1692" t="s">
        <v>10607</v>
      </c>
      <c r="J1692" t="s">
        <v>12534</v>
      </c>
      <c r="M1692">
        <v>603</v>
      </c>
      <c r="N1692">
        <v>604</v>
      </c>
      <c r="O1692">
        <v>604</v>
      </c>
      <c r="P1692">
        <v>11</v>
      </c>
      <c r="Q1692">
        <v>8.6</v>
      </c>
      <c r="R1692">
        <v>14</v>
      </c>
      <c r="S1692" t="s">
        <v>10614</v>
      </c>
      <c r="T1692">
        <v>603</v>
      </c>
      <c r="U1692" s="17"/>
      <c r="V1692" s="18">
        <v>11</v>
      </c>
    </row>
    <row r="1693" spans="1:22" x14ac:dyDescent="0.2">
      <c r="A1693" s="3" t="str">
        <f>_xlfn.XLOOKUP(FIN_STUDY_GROUP_INFECTION[[#This Row],[STUDY_GROUP_FK]],'splitting ID'!C:C,'splitting ID'!A:A)</f>
        <v>PETE_2014</v>
      </c>
      <c r="B1693" s="3" t="str">
        <f>_xlfn.XLOOKUP(FIN_STUDY_GROUP_INFECTION[[#This Row],[STUDY_GROUP_FK]],'splitting ID'!C:C,'splitting ID'!B:B)</f>
        <v>ONE</v>
      </c>
      <c r="C1693" t="s">
        <v>12532</v>
      </c>
      <c r="D1693" t="s">
        <v>10839</v>
      </c>
      <c r="E1693" t="s">
        <v>10854</v>
      </c>
      <c r="G1693" t="s">
        <v>10512</v>
      </c>
      <c r="H1693">
        <v>1</v>
      </c>
      <c r="I1693" t="s">
        <v>10607</v>
      </c>
      <c r="J1693" t="s">
        <v>12534</v>
      </c>
      <c r="M1693">
        <v>603</v>
      </c>
      <c r="N1693">
        <v>604</v>
      </c>
      <c r="O1693">
        <v>604</v>
      </c>
      <c r="P1693">
        <v>0</v>
      </c>
      <c r="S1693" t="s">
        <v>10614</v>
      </c>
      <c r="T1693">
        <v>603</v>
      </c>
      <c r="U1693" s="17"/>
      <c r="V1693" s="18">
        <v>0</v>
      </c>
    </row>
    <row r="1694" spans="1:22" x14ac:dyDescent="0.2">
      <c r="A1694" s="3" t="str">
        <f>_xlfn.XLOOKUP(FIN_STUDY_GROUP_INFECTION[[#This Row],[STUDY_GROUP_FK]],'splitting ID'!C:C,'splitting ID'!A:A)</f>
        <v>PETE_2014</v>
      </c>
      <c r="B1694" s="3" t="str">
        <f>_xlfn.XLOOKUP(FIN_STUDY_GROUP_INFECTION[[#This Row],[STUDY_GROUP_FK]],'splitting ID'!C:C,'splitting ID'!B:B)</f>
        <v>ONE</v>
      </c>
      <c r="C1694" t="s">
        <v>12532</v>
      </c>
      <c r="D1694" t="s">
        <v>10839</v>
      </c>
      <c r="E1694" t="s">
        <v>10856</v>
      </c>
      <c r="G1694" t="s">
        <v>10512</v>
      </c>
      <c r="H1694">
        <v>1</v>
      </c>
      <c r="I1694" t="s">
        <v>10607</v>
      </c>
      <c r="J1694" t="s">
        <v>12534</v>
      </c>
      <c r="M1694">
        <v>603</v>
      </c>
      <c r="N1694">
        <v>604</v>
      </c>
      <c r="O1694">
        <v>604</v>
      </c>
      <c r="P1694">
        <v>2.5</v>
      </c>
      <c r="Q1694">
        <v>1.3</v>
      </c>
      <c r="R1694">
        <v>3.9</v>
      </c>
      <c r="S1694" t="s">
        <v>10614</v>
      </c>
      <c r="T1694">
        <v>603</v>
      </c>
      <c r="U1694" s="17"/>
      <c r="V1694" s="18">
        <v>2.5</v>
      </c>
    </row>
    <row r="1695" spans="1:22" x14ac:dyDescent="0.2">
      <c r="A1695" s="3" t="str">
        <f>_xlfn.XLOOKUP(FIN_STUDY_GROUP_INFECTION[[#This Row],[STUDY_GROUP_FK]],'splitting ID'!C:C,'splitting ID'!A:A)</f>
        <v>PETE_2014</v>
      </c>
      <c r="B1695" s="3" t="str">
        <f>_xlfn.XLOOKUP(FIN_STUDY_GROUP_INFECTION[[#This Row],[STUDY_GROUP_FK]],'splitting ID'!C:C,'splitting ID'!B:B)</f>
        <v>ONE</v>
      </c>
      <c r="C1695" t="s">
        <v>12532</v>
      </c>
      <c r="D1695" t="s">
        <v>10839</v>
      </c>
      <c r="E1695" t="s">
        <v>10859</v>
      </c>
      <c r="G1695" t="s">
        <v>10512</v>
      </c>
      <c r="H1695">
        <v>1</v>
      </c>
      <c r="I1695" t="s">
        <v>10607</v>
      </c>
      <c r="J1695" t="s">
        <v>12534</v>
      </c>
      <c r="M1695">
        <v>603</v>
      </c>
      <c r="N1695">
        <v>604</v>
      </c>
      <c r="O1695">
        <v>604</v>
      </c>
      <c r="P1695">
        <v>10</v>
      </c>
      <c r="Q1695">
        <v>7.6</v>
      </c>
      <c r="R1695">
        <v>12</v>
      </c>
      <c r="S1695" t="s">
        <v>10614</v>
      </c>
      <c r="T1695">
        <v>603</v>
      </c>
      <c r="U1695" s="17"/>
      <c r="V1695" s="18">
        <v>10</v>
      </c>
    </row>
    <row r="1696" spans="1:22" x14ac:dyDescent="0.2">
      <c r="A1696" s="3" t="str">
        <f>_xlfn.XLOOKUP(FIN_STUDY_GROUP_INFECTION[[#This Row],[STUDY_GROUP_FK]],'splitting ID'!C:C,'splitting ID'!A:A)</f>
        <v>PETE_2021</v>
      </c>
      <c r="B1696" s="3" t="str">
        <f>_xlfn.XLOOKUP(FIN_STUDY_GROUP_INFECTION[[#This Row],[STUDY_GROUP_FK]],'splitting ID'!C:C,'splitting ID'!B:B)</f>
        <v>ONE</v>
      </c>
      <c r="C1696" t="s">
        <v>11628</v>
      </c>
      <c r="D1696" t="s">
        <v>10839</v>
      </c>
      <c r="E1696" t="s">
        <v>10859</v>
      </c>
      <c r="G1696" t="s">
        <v>10606</v>
      </c>
      <c r="H1696">
        <v>1</v>
      </c>
      <c r="I1696" t="s">
        <v>10607</v>
      </c>
      <c r="J1696" t="s">
        <v>11523</v>
      </c>
      <c r="L1696">
        <v>24</v>
      </c>
      <c r="M1696">
        <v>427</v>
      </c>
      <c r="N1696">
        <v>427</v>
      </c>
      <c r="O1696">
        <v>427</v>
      </c>
      <c r="P1696">
        <v>5.6</v>
      </c>
      <c r="T1696">
        <v>427</v>
      </c>
      <c r="U1696" s="17">
        <v>5.62</v>
      </c>
      <c r="V1696" s="18">
        <v>5.62</v>
      </c>
    </row>
    <row r="1697" spans="1:22" x14ac:dyDescent="0.2">
      <c r="A1697" s="3" t="str">
        <f>_xlfn.XLOOKUP(FIN_STUDY_GROUP_INFECTION[[#This Row],[STUDY_GROUP_FK]],'splitting ID'!C:C,'splitting ID'!A:A)</f>
        <v>PETE_2021</v>
      </c>
      <c r="B1697" s="3" t="str">
        <f>_xlfn.XLOOKUP(FIN_STUDY_GROUP_INFECTION[[#This Row],[STUDY_GROUP_FK]],'splitting ID'!C:C,'splitting ID'!B:B)</f>
        <v>ONE</v>
      </c>
      <c r="C1697" t="s">
        <v>11628</v>
      </c>
      <c r="D1697" t="s">
        <v>10858</v>
      </c>
      <c r="E1697" t="s">
        <v>10859</v>
      </c>
      <c r="G1697" t="s">
        <v>10606</v>
      </c>
      <c r="H1697">
        <v>1</v>
      </c>
      <c r="I1697" t="s">
        <v>10607</v>
      </c>
      <c r="J1697" t="s">
        <v>11553</v>
      </c>
      <c r="L1697">
        <v>86</v>
      </c>
      <c r="M1697">
        <v>427</v>
      </c>
      <c r="N1697">
        <v>427</v>
      </c>
      <c r="O1697">
        <v>427</v>
      </c>
      <c r="P1697">
        <v>20</v>
      </c>
      <c r="T1697">
        <v>427</v>
      </c>
      <c r="U1697" s="17">
        <v>20.14</v>
      </c>
      <c r="V1697" s="18">
        <v>20.14</v>
      </c>
    </row>
    <row r="1698" spans="1:22" x14ac:dyDescent="0.2">
      <c r="A1698" s="3" t="str">
        <f>_xlfn.XLOOKUP(FIN_STUDY_GROUP_INFECTION[[#This Row],[STUDY_GROUP_FK]],'splitting ID'!C:C,'splitting ID'!A:A)</f>
        <v>PETE_2021</v>
      </c>
      <c r="B1698" s="3" t="str">
        <f>_xlfn.XLOOKUP(FIN_STUDY_GROUP_INFECTION[[#This Row],[STUDY_GROUP_FK]],'splitting ID'!C:C,'splitting ID'!B:B)</f>
        <v>ONE</v>
      </c>
      <c r="C1698" t="s">
        <v>11628</v>
      </c>
      <c r="D1698" t="s">
        <v>10835</v>
      </c>
      <c r="E1698" t="s">
        <v>10859</v>
      </c>
      <c r="G1698" t="s">
        <v>10606</v>
      </c>
      <c r="H1698">
        <v>1</v>
      </c>
      <c r="I1698" t="s">
        <v>10607</v>
      </c>
      <c r="J1698" t="s">
        <v>11523</v>
      </c>
      <c r="L1698">
        <v>126</v>
      </c>
      <c r="M1698">
        <v>427</v>
      </c>
      <c r="N1698">
        <v>427</v>
      </c>
      <c r="O1698">
        <v>427</v>
      </c>
      <c r="P1698">
        <v>30</v>
      </c>
      <c r="T1698">
        <v>427</v>
      </c>
      <c r="U1698" s="17">
        <v>29.51</v>
      </c>
      <c r="V1698" s="18">
        <v>29.51</v>
      </c>
    </row>
    <row r="1699" spans="1:22" x14ac:dyDescent="0.2">
      <c r="A1699" s="3" t="str">
        <f>_xlfn.XLOOKUP(FIN_STUDY_GROUP_INFECTION[[#This Row],[STUDY_GROUP_FK]],'splitting ID'!C:C,'splitting ID'!A:A)</f>
        <v>PICH_2025</v>
      </c>
      <c r="B1699" s="3" t="str">
        <f>_xlfn.XLOOKUP(FIN_STUDY_GROUP_INFECTION[[#This Row],[STUDY_GROUP_FK]],'splitting ID'!C:C,'splitting ID'!B:B)</f>
        <v>ONE</v>
      </c>
      <c r="C1699" t="s">
        <v>12766</v>
      </c>
      <c r="D1699" t="s">
        <v>10858</v>
      </c>
      <c r="E1699" t="s">
        <v>10841</v>
      </c>
      <c r="G1699" t="s">
        <v>10512</v>
      </c>
      <c r="H1699">
        <v>2</v>
      </c>
      <c r="I1699" t="s">
        <v>10607</v>
      </c>
      <c r="J1699" t="s">
        <v>12767</v>
      </c>
      <c r="K1699" t="s">
        <v>10860</v>
      </c>
      <c r="L1699">
        <v>7</v>
      </c>
      <c r="M1699">
        <v>186</v>
      </c>
      <c r="N1699">
        <v>189</v>
      </c>
      <c r="O1699">
        <v>189</v>
      </c>
      <c r="P1699">
        <v>3.8</v>
      </c>
      <c r="Q1699">
        <v>1.5</v>
      </c>
      <c r="R1699">
        <v>7.6</v>
      </c>
      <c r="S1699" t="s">
        <v>12768</v>
      </c>
      <c r="T1699">
        <v>186</v>
      </c>
      <c r="U1699" s="17">
        <v>3.76</v>
      </c>
      <c r="V1699" s="18">
        <v>3.76</v>
      </c>
    </row>
    <row r="1700" spans="1:22" x14ac:dyDescent="0.2">
      <c r="A1700" s="3" t="str">
        <f>_xlfn.XLOOKUP(FIN_STUDY_GROUP_INFECTION[[#This Row],[STUDY_GROUP_FK]],'splitting ID'!C:C,'splitting ID'!A:A)</f>
        <v>PICH_2025</v>
      </c>
      <c r="B1700" s="3" t="str">
        <f>_xlfn.XLOOKUP(FIN_STUDY_GROUP_INFECTION[[#This Row],[STUDY_GROUP_FK]],'splitting ID'!C:C,'splitting ID'!B:B)</f>
        <v>ONE</v>
      </c>
      <c r="C1700" t="s">
        <v>12766</v>
      </c>
      <c r="D1700" t="s">
        <v>10839</v>
      </c>
      <c r="E1700" t="s">
        <v>10841</v>
      </c>
      <c r="G1700" t="s">
        <v>10512</v>
      </c>
      <c r="H1700">
        <v>1</v>
      </c>
      <c r="I1700" t="s">
        <v>10607</v>
      </c>
      <c r="J1700" t="s">
        <v>12767</v>
      </c>
      <c r="L1700">
        <v>13</v>
      </c>
      <c r="M1700">
        <v>186</v>
      </c>
      <c r="N1700">
        <v>189</v>
      </c>
      <c r="O1700">
        <v>189</v>
      </c>
      <c r="P1700">
        <v>7</v>
      </c>
      <c r="Q1700">
        <v>3.8</v>
      </c>
      <c r="R1700">
        <v>11.7</v>
      </c>
      <c r="T1700">
        <v>186</v>
      </c>
      <c r="U1700" s="17">
        <v>6.99</v>
      </c>
      <c r="V1700" s="18">
        <v>6.99</v>
      </c>
    </row>
    <row r="1701" spans="1:22" x14ac:dyDescent="0.2">
      <c r="A1701" s="3" t="str">
        <f>_xlfn.XLOOKUP(FIN_STUDY_GROUP_INFECTION[[#This Row],[STUDY_GROUP_FK]],'splitting ID'!C:C,'splitting ID'!A:A)</f>
        <v>PICH_2025</v>
      </c>
      <c r="B1701" s="3" t="str">
        <f>_xlfn.XLOOKUP(FIN_STUDY_GROUP_INFECTION[[#This Row],[STUDY_GROUP_FK]],'splitting ID'!C:C,'splitting ID'!B:B)</f>
        <v>ONE</v>
      </c>
      <c r="C1701" t="s">
        <v>12766</v>
      </c>
      <c r="D1701" t="s">
        <v>10835</v>
      </c>
      <c r="E1701" t="s">
        <v>10841</v>
      </c>
      <c r="G1701" t="s">
        <v>10512</v>
      </c>
      <c r="H1701">
        <v>1</v>
      </c>
      <c r="I1701" t="s">
        <v>10607</v>
      </c>
      <c r="J1701" t="s">
        <v>12767</v>
      </c>
      <c r="L1701">
        <v>38</v>
      </c>
      <c r="M1701">
        <v>186</v>
      </c>
      <c r="N1701">
        <v>189</v>
      </c>
      <c r="O1701">
        <v>189</v>
      </c>
      <c r="P1701">
        <v>20.399999999999999</v>
      </c>
      <c r="Q1701">
        <v>14.9</v>
      </c>
      <c r="R1701">
        <v>26.9</v>
      </c>
      <c r="T1701">
        <v>186</v>
      </c>
      <c r="U1701" s="17">
        <v>20.43</v>
      </c>
      <c r="V1701" s="18">
        <v>20.43</v>
      </c>
    </row>
    <row r="1702" spans="1:22" x14ac:dyDescent="0.2">
      <c r="A1702" s="3" t="str">
        <f>_xlfn.XLOOKUP(FIN_STUDY_GROUP_INFECTION[[#This Row],[STUDY_GROUP_FK]],'splitting ID'!C:C,'splitting ID'!A:A)</f>
        <v>PINT_2016</v>
      </c>
      <c r="B1702" s="3" t="str">
        <f>_xlfn.XLOOKUP(FIN_STUDY_GROUP_INFECTION[[#This Row],[STUDY_GROUP_FK]],'splitting ID'!C:C,'splitting ID'!B:B)</f>
        <v>ONE</v>
      </c>
      <c r="C1702" t="s">
        <v>12147</v>
      </c>
      <c r="D1702" t="s">
        <v>10839</v>
      </c>
      <c r="E1702" t="s">
        <v>10872</v>
      </c>
      <c r="G1702" t="s">
        <v>10606</v>
      </c>
      <c r="H1702">
        <v>1</v>
      </c>
      <c r="I1702" t="s">
        <v>10607</v>
      </c>
      <c r="J1702" t="s">
        <v>12148</v>
      </c>
      <c r="L1702">
        <v>4</v>
      </c>
      <c r="M1702">
        <v>836</v>
      </c>
      <c r="N1702">
        <v>836</v>
      </c>
      <c r="O1702">
        <v>853</v>
      </c>
      <c r="P1702">
        <v>0.5</v>
      </c>
      <c r="Q1702">
        <v>0.1</v>
      </c>
      <c r="R1702">
        <v>0.9</v>
      </c>
      <c r="T1702">
        <v>836</v>
      </c>
      <c r="U1702" s="17">
        <v>0.48</v>
      </c>
      <c r="V1702" s="18">
        <v>0.48</v>
      </c>
    </row>
    <row r="1703" spans="1:22" x14ac:dyDescent="0.2">
      <c r="A1703" s="3" t="str">
        <f>_xlfn.XLOOKUP(FIN_STUDY_GROUP_INFECTION[[#This Row],[STUDY_GROUP_FK]],'splitting ID'!C:C,'splitting ID'!A:A)</f>
        <v>PINT_2016</v>
      </c>
      <c r="B1703" s="3" t="str">
        <f>_xlfn.XLOOKUP(FIN_STUDY_GROUP_INFECTION[[#This Row],[STUDY_GROUP_FK]],'splitting ID'!C:C,'splitting ID'!B:B)</f>
        <v>ONE</v>
      </c>
      <c r="C1703" t="s">
        <v>12147</v>
      </c>
      <c r="D1703" t="s">
        <v>10835</v>
      </c>
      <c r="E1703" t="s">
        <v>10872</v>
      </c>
      <c r="G1703" t="s">
        <v>10606</v>
      </c>
      <c r="H1703">
        <v>1</v>
      </c>
      <c r="I1703" t="s">
        <v>10607</v>
      </c>
      <c r="J1703" t="s">
        <v>12148</v>
      </c>
      <c r="L1703">
        <v>15</v>
      </c>
      <c r="M1703">
        <v>836</v>
      </c>
      <c r="N1703">
        <v>836</v>
      </c>
      <c r="O1703">
        <v>853</v>
      </c>
      <c r="P1703">
        <v>1.8</v>
      </c>
      <c r="Q1703">
        <v>0.9</v>
      </c>
      <c r="R1703">
        <v>2.7</v>
      </c>
      <c r="T1703">
        <v>836</v>
      </c>
      <c r="U1703" s="17">
        <v>1.79</v>
      </c>
      <c r="V1703" s="18">
        <v>1.79</v>
      </c>
    </row>
    <row r="1704" spans="1:22" x14ac:dyDescent="0.2">
      <c r="A1704" s="3" t="str">
        <f>_xlfn.XLOOKUP(FIN_STUDY_GROUP_INFECTION[[#This Row],[STUDY_GROUP_FK]],'splitting ID'!C:C,'splitting ID'!A:A)</f>
        <v>POOJ_2020</v>
      </c>
      <c r="B1704" s="3" t="str">
        <f>_xlfn.XLOOKUP(FIN_STUDY_GROUP_INFECTION[[#This Row],[STUDY_GROUP_FK]],'splitting ID'!C:C,'splitting ID'!B:B)</f>
        <v>ONE</v>
      </c>
      <c r="C1704" t="s">
        <v>12149</v>
      </c>
      <c r="D1704" t="s">
        <v>10858</v>
      </c>
      <c r="E1704" t="s">
        <v>10859</v>
      </c>
      <c r="G1704" t="s">
        <v>10512</v>
      </c>
      <c r="H1704">
        <v>1</v>
      </c>
      <c r="I1704" t="s">
        <v>10860</v>
      </c>
      <c r="J1704" t="s">
        <v>11658</v>
      </c>
      <c r="L1704">
        <v>2</v>
      </c>
      <c r="M1704">
        <v>228</v>
      </c>
      <c r="N1704">
        <v>228</v>
      </c>
      <c r="O1704">
        <v>228</v>
      </c>
      <c r="P1704">
        <v>0.9</v>
      </c>
      <c r="T1704">
        <v>228</v>
      </c>
      <c r="U1704" s="17">
        <v>0.88</v>
      </c>
      <c r="V1704" s="18">
        <v>0.88</v>
      </c>
    </row>
    <row r="1705" spans="1:22" x14ac:dyDescent="0.2">
      <c r="A1705" s="3" t="str">
        <f>_xlfn.XLOOKUP(FIN_STUDY_GROUP_INFECTION[[#This Row],[STUDY_GROUP_FK]],'splitting ID'!C:C,'splitting ID'!A:A)</f>
        <v>POUD_2017</v>
      </c>
      <c r="B1705" s="3" t="str">
        <f>_xlfn.XLOOKUP(FIN_STUDY_GROUP_INFECTION[[#This Row],[STUDY_GROUP_FK]],'splitting ID'!C:C,'splitting ID'!B:B)</f>
        <v>MAL</v>
      </c>
      <c r="C1705" t="s">
        <v>12152</v>
      </c>
      <c r="D1705" t="s">
        <v>10835</v>
      </c>
      <c r="E1705" t="s">
        <v>10872</v>
      </c>
      <c r="G1705" t="s">
        <v>10606</v>
      </c>
      <c r="H1705">
        <v>1</v>
      </c>
      <c r="I1705" t="s">
        <v>10607</v>
      </c>
      <c r="J1705" t="s">
        <v>12151</v>
      </c>
      <c r="L1705">
        <v>1</v>
      </c>
      <c r="M1705">
        <v>183</v>
      </c>
      <c r="N1705">
        <v>183</v>
      </c>
      <c r="O1705">
        <v>183</v>
      </c>
      <c r="P1705">
        <v>0.5</v>
      </c>
      <c r="T1705">
        <v>183</v>
      </c>
      <c r="U1705" s="17">
        <v>0.55000000000000004</v>
      </c>
      <c r="V1705" s="18">
        <v>0.55000000000000004</v>
      </c>
    </row>
    <row r="1706" spans="1:22" x14ac:dyDescent="0.2">
      <c r="A1706" s="3" t="str">
        <f>_xlfn.XLOOKUP(FIN_STUDY_GROUP_INFECTION[[#This Row],[STUDY_GROUP_FK]],'splitting ID'!C:C,'splitting ID'!A:A)</f>
        <v>POUD_2017</v>
      </c>
      <c r="B1706" s="3" t="str">
        <f>_xlfn.XLOOKUP(FIN_STUDY_GROUP_INFECTION[[#This Row],[STUDY_GROUP_FK]],'splitting ID'!C:C,'splitting ID'!B:B)</f>
        <v>FEM</v>
      </c>
      <c r="C1706" t="s">
        <v>12150</v>
      </c>
      <c r="D1706" t="s">
        <v>10839</v>
      </c>
      <c r="E1706" t="s">
        <v>10872</v>
      </c>
      <c r="G1706" t="s">
        <v>10606</v>
      </c>
      <c r="H1706">
        <v>1</v>
      </c>
      <c r="I1706" t="s">
        <v>10607</v>
      </c>
      <c r="J1706" t="s">
        <v>12151</v>
      </c>
      <c r="L1706">
        <v>2</v>
      </c>
      <c r="M1706">
        <v>136</v>
      </c>
      <c r="N1706">
        <v>136</v>
      </c>
      <c r="O1706">
        <v>136</v>
      </c>
      <c r="P1706">
        <v>1.5</v>
      </c>
      <c r="T1706">
        <v>136</v>
      </c>
      <c r="U1706" s="17">
        <v>1.47</v>
      </c>
      <c r="V1706" s="18">
        <v>1.47</v>
      </c>
    </row>
    <row r="1707" spans="1:22" x14ac:dyDescent="0.2">
      <c r="A1707" s="3" t="str">
        <f>_xlfn.XLOOKUP(FIN_STUDY_GROUP_INFECTION[[#This Row],[STUDY_GROUP_FK]],'splitting ID'!C:C,'splitting ID'!A:A)</f>
        <v>POUD_2017</v>
      </c>
      <c r="B1707" s="3" t="str">
        <f>_xlfn.XLOOKUP(FIN_STUDY_GROUP_INFECTION[[#This Row],[STUDY_GROUP_FK]],'splitting ID'!C:C,'splitting ID'!B:B)</f>
        <v>FEM</v>
      </c>
      <c r="C1707" t="s">
        <v>12150</v>
      </c>
      <c r="D1707" t="s">
        <v>10835</v>
      </c>
      <c r="E1707" t="s">
        <v>10872</v>
      </c>
      <c r="G1707" t="s">
        <v>10606</v>
      </c>
      <c r="H1707">
        <v>1</v>
      </c>
      <c r="I1707" t="s">
        <v>10607</v>
      </c>
      <c r="J1707" t="s">
        <v>12151</v>
      </c>
      <c r="L1707">
        <v>3</v>
      </c>
      <c r="M1707">
        <v>136</v>
      </c>
      <c r="N1707">
        <v>136</v>
      </c>
      <c r="O1707">
        <v>136</v>
      </c>
      <c r="P1707">
        <v>2.2000000000000002</v>
      </c>
      <c r="T1707">
        <v>136</v>
      </c>
      <c r="U1707" s="17">
        <v>2.21</v>
      </c>
      <c r="V1707" s="18">
        <v>2.21</v>
      </c>
    </row>
    <row r="1708" spans="1:22" x14ac:dyDescent="0.2">
      <c r="A1708" s="3" t="str">
        <f>_xlfn.XLOOKUP(FIN_STUDY_GROUP_INFECTION[[#This Row],[STUDY_GROUP_FK]],'splitting ID'!C:C,'splitting ID'!A:A)</f>
        <v>POUD_2017</v>
      </c>
      <c r="B1708" s="3" t="str">
        <f>_xlfn.XLOOKUP(FIN_STUDY_GROUP_INFECTION[[#This Row],[STUDY_GROUP_FK]],'splitting ID'!C:C,'splitting ID'!B:B)</f>
        <v>MAL</v>
      </c>
      <c r="C1708" t="s">
        <v>12152</v>
      </c>
      <c r="D1708" t="s">
        <v>10839</v>
      </c>
      <c r="E1708" t="s">
        <v>10872</v>
      </c>
      <c r="G1708" t="s">
        <v>10606</v>
      </c>
      <c r="H1708">
        <v>1</v>
      </c>
      <c r="I1708" t="s">
        <v>10607</v>
      </c>
      <c r="J1708" t="s">
        <v>12151</v>
      </c>
      <c r="L1708">
        <v>7</v>
      </c>
      <c r="M1708">
        <v>183</v>
      </c>
      <c r="N1708">
        <v>183</v>
      </c>
      <c r="O1708">
        <v>183</v>
      </c>
      <c r="P1708">
        <v>3.8</v>
      </c>
      <c r="T1708">
        <v>183</v>
      </c>
      <c r="U1708" s="17">
        <v>3.83</v>
      </c>
      <c r="V1708" s="18">
        <v>3.83</v>
      </c>
    </row>
    <row r="1709" spans="1:22" x14ac:dyDescent="0.2">
      <c r="A1709" s="3" t="str">
        <f>_xlfn.XLOOKUP(FIN_STUDY_GROUP_INFECTION[[#This Row],[STUDY_GROUP_FK]],'splitting ID'!C:C,'splitting ID'!A:A)</f>
        <v>POUR_2018</v>
      </c>
      <c r="B1709" s="3" t="str">
        <f>_xlfn.XLOOKUP(FIN_STUDY_GROUP_INFECTION[[#This Row],[STUDY_GROUP_FK]],'splitting ID'!C:C,'splitting ID'!B:B)</f>
        <v>ONE</v>
      </c>
      <c r="C1709" t="s">
        <v>12153</v>
      </c>
      <c r="D1709" t="s">
        <v>10839</v>
      </c>
      <c r="E1709" t="s">
        <v>10841</v>
      </c>
      <c r="G1709" t="s">
        <v>10512</v>
      </c>
      <c r="H1709">
        <v>1</v>
      </c>
      <c r="I1709" t="s">
        <v>10607</v>
      </c>
      <c r="J1709" t="s">
        <v>12154</v>
      </c>
      <c r="L1709">
        <v>3</v>
      </c>
      <c r="M1709">
        <v>239</v>
      </c>
      <c r="N1709">
        <v>239</v>
      </c>
      <c r="O1709">
        <v>239</v>
      </c>
      <c r="P1709">
        <v>1.3</v>
      </c>
      <c r="T1709">
        <v>239</v>
      </c>
      <c r="U1709" s="17">
        <v>1.26</v>
      </c>
      <c r="V1709" s="18">
        <v>1.26</v>
      </c>
    </row>
    <row r="1710" spans="1:22" x14ac:dyDescent="0.2">
      <c r="A1710" s="3" t="str">
        <f>_xlfn.XLOOKUP(FIN_STUDY_GROUP_INFECTION[[#This Row],[STUDY_GROUP_FK]],'splitting ID'!C:C,'splitting ID'!A:A)</f>
        <v>POUR_2018</v>
      </c>
      <c r="B1710" s="3" t="str">
        <f>_xlfn.XLOOKUP(FIN_STUDY_GROUP_INFECTION[[#This Row],[STUDY_GROUP_FK]],'splitting ID'!C:C,'splitting ID'!B:B)</f>
        <v>ONE</v>
      </c>
      <c r="C1710" t="s">
        <v>12153</v>
      </c>
      <c r="D1710" t="s">
        <v>10835</v>
      </c>
      <c r="E1710" t="s">
        <v>10841</v>
      </c>
      <c r="G1710" t="s">
        <v>10512</v>
      </c>
      <c r="H1710">
        <v>1</v>
      </c>
      <c r="I1710" t="s">
        <v>10607</v>
      </c>
      <c r="J1710" t="s">
        <v>12154</v>
      </c>
      <c r="L1710">
        <v>37</v>
      </c>
      <c r="M1710">
        <v>239</v>
      </c>
      <c r="N1710">
        <v>239</v>
      </c>
      <c r="O1710">
        <v>239</v>
      </c>
      <c r="P1710">
        <v>15.5</v>
      </c>
      <c r="T1710">
        <v>239</v>
      </c>
      <c r="U1710" s="17">
        <v>15.48</v>
      </c>
      <c r="V1710" s="18">
        <v>15.48</v>
      </c>
    </row>
    <row r="1711" spans="1:22" x14ac:dyDescent="0.2">
      <c r="A1711" s="3" t="str">
        <f>_xlfn.XLOOKUP(FIN_STUDY_GROUP_INFECTION[[#This Row],[STUDY_GROUP_FK]],'splitting ID'!C:C,'splitting ID'!A:A)</f>
        <v>PRAS_2021</v>
      </c>
      <c r="B1711" s="3" t="str">
        <f>_xlfn.XLOOKUP(FIN_STUDY_GROUP_INFECTION[[#This Row],[STUDY_GROUP_FK]],'splitting ID'!C:C,'splitting ID'!B:B)</f>
        <v>ONE</v>
      </c>
      <c r="C1711" t="s">
        <v>11629</v>
      </c>
      <c r="D1711" t="s">
        <v>10858</v>
      </c>
      <c r="E1711" t="s">
        <v>10859</v>
      </c>
      <c r="G1711" t="s">
        <v>10512</v>
      </c>
      <c r="H1711">
        <v>1</v>
      </c>
      <c r="I1711" t="s">
        <v>10860</v>
      </c>
      <c r="J1711" t="s">
        <v>10988</v>
      </c>
      <c r="L1711">
        <v>26</v>
      </c>
      <c r="M1711">
        <v>200</v>
      </c>
      <c r="N1711">
        <v>200</v>
      </c>
      <c r="O1711">
        <v>308</v>
      </c>
      <c r="P1711">
        <v>13</v>
      </c>
      <c r="S1711" t="s">
        <v>11630</v>
      </c>
      <c r="T1711">
        <v>200</v>
      </c>
      <c r="U1711" s="17">
        <v>13</v>
      </c>
      <c r="V1711" s="18">
        <v>13</v>
      </c>
    </row>
    <row r="1712" spans="1:22" x14ac:dyDescent="0.2">
      <c r="A1712" s="3" t="str">
        <f>_xlfn.XLOOKUP(FIN_STUDY_GROUP_INFECTION[[#This Row],[STUDY_GROUP_FK]],'splitting ID'!C:C,'splitting ID'!A:A)</f>
        <v>PRIC_2019</v>
      </c>
      <c r="B1712" s="3" t="str">
        <f>_xlfn.XLOOKUP(FIN_STUDY_GROUP_INFECTION[[#This Row],[STUDY_GROUP_FK]],'splitting ID'!C:C,'splitting ID'!B:B)</f>
        <v>ONE</v>
      </c>
      <c r="C1712" t="s">
        <v>12421</v>
      </c>
      <c r="D1712" t="s">
        <v>12321</v>
      </c>
      <c r="E1712" t="s">
        <v>10513</v>
      </c>
      <c r="G1712" t="s">
        <v>10512</v>
      </c>
      <c r="H1712">
        <v>1</v>
      </c>
      <c r="I1712" t="s">
        <v>10882</v>
      </c>
      <c r="J1712" t="s">
        <v>12422</v>
      </c>
      <c r="L1712">
        <v>120</v>
      </c>
      <c r="N1712">
        <v>2533</v>
      </c>
      <c r="P1712">
        <v>5</v>
      </c>
      <c r="T1712">
        <v>2533</v>
      </c>
      <c r="U1712" s="17">
        <v>4.74</v>
      </c>
      <c r="V1712" s="18">
        <v>4.74</v>
      </c>
    </row>
    <row r="1713" spans="1:22" x14ac:dyDescent="0.2">
      <c r="A1713" s="3" t="str">
        <f>_xlfn.XLOOKUP(FIN_STUDY_GROUP_INFECTION[[#This Row],[STUDY_GROUP_FK]],'splitting ID'!C:C,'splitting ID'!A:A)</f>
        <v>PRIC_2024</v>
      </c>
      <c r="B1713" s="3" t="str">
        <f>_xlfn.XLOOKUP(FIN_STUDY_GROUP_INFECTION[[#This Row],[STUDY_GROUP_FK]],'splitting ID'!C:C,'splitting ID'!B:B)</f>
        <v>ONE</v>
      </c>
      <c r="C1713" t="s">
        <v>10555</v>
      </c>
      <c r="D1713" t="s">
        <v>10839</v>
      </c>
      <c r="E1713" t="s">
        <v>10841</v>
      </c>
      <c r="G1713" t="s">
        <v>6970</v>
      </c>
      <c r="H1713">
        <v>1</v>
      </c>
      <c r="I1713" t="s">
        <v>10607</v>
      </c>
      <c r="J1713" t="s">
        <v>11243</v>
      </c>
      <c r="L1713">
        <v>5</v>
      </c>
      <c r="N1713">
        <v>143</v>
      </c>
      <c r="O1713">
        <v>143</v>
      </c>
      <c r="P1713">
        <v>3.5</v>
      </c>
      <c r="T1713">
        <v>143</v>
      </c>
      <c r="U1713" s="17">
        <v>3.496503497</v>
      </c>
      <c r="V1713" s="18">
        <v>3.5</v>
      </c>
    </row>
    <row r="1714" spans="1:22" x14ac:dyDescent="0.2">
      <c r="A1714" s="3" t="str">
        <f>_xlfn.XLOOKUP(FIN_STUDY_GROUP_INFECTION[[#This Row],[STUDY_GROUP_FK]],'splitting ID'!C:C,'splitting ID'!A:A)</f>
        <v>PRIC_2024</v>
      </c>
      <c r="B1714" s="3" t="str">
        <f>_xlfn.XLOOKUP(FIN_STUDY_GROUP_INFECTION[[#This Row],[STUDY_GROUP_FK]],'splitting ID'!C:C,'splitting ID'!B:B)</f>
        <v>ONE</v>
      </c>
      <c r="C1714" t="s">
        <v>10555</v>
      </c>
      <c r="D1714" t="s">
        <v>10835</v>
      </c>
      <c r="E1714" t="s">
        <v>10841</v>
      </c>
      <c r="G1714" t="s">
        <v>6970</v>
      </c>
      <c r="H1714">
        <v>1</v>
      </c>
      <c r="I1714" t="s">
        <v>10607</v>
      </c>
      <c r="J1714" t="s">
        <v>11243</v>
      </c>
      <c r="L1714">
        <v>19</v>
      </c>
      <c r="N1714">
        <v>143</v>
      </c>
      <c r="O1714">
        <v>143</v>
      </c>
      <c r="P1714">
        <v>13.3</v>
      </c>
      <c r="T1714">
        <v>143</v>
      </c>
      <c r="U1714" s="17">
        <v>13.286713287</v>
      </c>
      <c r="V1714" s="18">
        <v>13.29</v>
      </c>
    </row>
    <row r="1715" spans="1:22" x14ac:dyDescent="0.2">
      <c r="A1715" s="3" t="str">
        <f>_xlfn.XLOOKUP(FIN_STUDY_GROUP_INFECTION[[#This Row],[STUDY_GROUP_FK]],'splitting ID'!C:C,'splitting ID'!A:A)</f>
        <v>PULE_2023</v>
      </c>
      <c r="B1715" s="3" t="str">
        <f>_xlfn.XLOOKUP(FIN_STUDY_GROUP_INFECTION[[#This Row],[STUDY_GROUP_FK]],'splitting ID'!C:C,'splitting ID'!B:B)</f>
        <v>ONE</v>
      </c>
      <c r="C1715" t="s">
        <v>11244</v>
      </c>
      <c r="D1715" t="s">
        <v>10839</v>
      </c>
      <c r="E1715" t="s">
        <v>6970</v>
      </c>
      <c r="G1715" t="s">
        <v>10512</v>
      </c>
      <c r="H1715">
        <v>1</v>
      </c>
      <c r="I1715" t="s">
        <v>10607</v>
      </c>
      <c r="J1715" t="s">
        <v>11245</v>
      </c>
      <c r="L1715">
        <v>5</v>
      </c>
      <c r="N1715">
        <v>691</v>
      </c>
      <c r="O1715">
        <v>776</v>
      </c>
      <c r="P1715">
        <v>0.7</v>
      </c>
      <c r="T1715">
        <v>691</v>
      </c>
      <c r="U1715" s="17">
        <v>0.72358900100000001</v>
      </c>
      <c r="V1715" s="18">
        <v>0.72</v>
      </c>
    </row>
    <row r="1716" spans="1:22" x14ac:dyDescent="0.2">
      <c r="A1716" s="3" t="str">
        <f>_xlfn.XLOOKUP(FIN_STUDY_GROUP_INFECTION[[#This Row],[STUDY_GROUP_FK]],'splitting ID'!C:C,'splitting ID'!A:A)</f>
        <v>PULE_2023</v>
      </c>
      <c r="B1716" s="3" t="str">
        <f>_xlfn.XLOOKUP(FIN_STUDY_GROUP_INFECTION[[#This Row],[STUDY_GROUP_FK]],'splitting ID'!C:C,'splitting ID'!B:B)</f>
        <v>ONE</v>
      </c>
      <c r="C1716" t="s">
        <v>11244</v>
      </c>
      <c r="D1716" t="s">
        <v>10858</v>
      </c>
      <c r="E1716" t="s">
        <v>6970</v>
      </c>
      <c r="G1716" t="s">
        <v>10512</v>
      </c>
      <c r="H1716">
        <v>1</v>
      </c>
      <c r="I1716" t="s">
        <v>10607</v>
      </c>
      <c r="J1716" t="s">
        <v>11245</v>
      </c>
      <c r="L1716">
        <v>6</v>
      </c>
      <c r="N1716">
        <v>687</v>
      </c>
      <c r="O1716">
        <v>776</v>
      </c>
      <c r="P1716">
        <v>0.9</v>
      </c>
      <c r="T1716">
        <v>687</v>
      </c>
      <c r="U1716" s="17">
        <v>0.87336244500000004</v>
      </c>
      <c r="V1716" s="18">
        <v>0.87</v>
      </c>
    </row>
    <row r="1717" spans="1:22" x14ac:dyDescent="0.2">
      <c r="A1717" s="3" t="str">
        <f>_xlfn.XLOOKUP(FIN_STUDY_GROUP_INFECTION[[#This Row],[STUDY_GROUP_FK]],'splitting ID'!C:C,'splitting ID'!A:A)</f>
        <v>PULE_2023</v>
      </c>
      <c r="B1717" s="3" t="str">
        <f>_xlfn.XLOOKUP(FIN_STUDY_GROUP_INFECTION[[#This Row],[STUDY_GROUP_FK]],'splitting ID'!C:C,'splitting ID'!B:B)</f>
        <v>ONE</v>
      </c>
      <c r="C1717" t="s">
        <v>11244</v>
      </c>
      <c r="D1717" t="s">
        <v>10835</v>
      </c>
      <c r="E1717" t="s">
        <v>6970</v>
      </c>
      <c r="G1717" t="s">
        <v>10512</v>
      </c>
      <c r="H1717">
        <v>1</v>
      </c>
      <c r="I1717" t="s">
        <v>10607</v>
      </c>
      <c r="J1717" t="s">
        <v>11245</v>
      </c>
      <c r="L1717">
        <v>51</v>
      </c>
      <c r="N1717">
        <v>691</v>
      </c>
      <c r="O1717">
        <v>776</v>
      </c>
      <c r="P1717">
        <v>7.4</v>
      </c>
      <c r="T1717">
        <v>691</v>
      </c>
      <c r="U1717" s="17">
        <v>7.3806078150000003</v>
      </c>
      <c r="V1717" s="18">
        <v>7.38</v>
      </c>
    </row>
    <row r="1718" spans="1:22" x14ac:dyDescent="0.2">
      <c r="A1718" s="3" t="str">
        <f>_xlfn.XLOOKUP(FIN_STUDY_GROUP_INFECTION[[#This Row],[STUDY_GROUP_FK]],'splitting ID'!C:C,'splitting ID'!A:A)</f>
        <v>QAYU_2013</v>
      </c>
      <c r="B1718" s="3" t="str">
        <f>_xlfn.XLOOKUP(FIN_STUDY_GROUP_INFECTION[[#This Row],[STUDY_GROUP_FK]],'splitting ID'!C:C,'splitting ID'!B:B)</f>
        <v>ONE</v>
      </c>
      <c r="C1718" t="s">
        <v>12535</v>
      </c>
      <c r="D1718" t="s">
        <v>10835</v>
      </c>
      <c r="E1718" t="s">
        <v>10872</v>
      </c>
      <c r="G1718" t="s">
        <v>10606</v>
      </c>
      <c r="H1718">
        <v>1</v>
      </c>
      <c r="I1718" t="s">
        <v>5178</v>
      </c>
      <c r="J1718" t="s">
        <v>12536</v>
      </c>
      <c r="L1718">
        <v>8</v>
      </c>
      <c r="M1718">
        <v>200</v>
      </c>
      <c r="N1718">
        <v>200</v>
      </c>
      <c r="O1718">
        <v>200</v>
      </c>
      <c r="P1718">
        <v>4</v>
      </c>
      <c r="T1718">
        <v>200</v>
      </c>
      <c r="U1718" s="17">
        <v>4</v>
      </c>
      <c r="V1718" s="18">
        <v>4</v>
      </c>
    </row>
    <row r="1719" spans="1:22" x14ac:dyDescent="0.2">
      <c r="A1719" s="3" t="str">
        <f>_xlfn.XLOOKUP(FIN_STUDY_GROUP_INFECTION[[#This Row],[STUDY_GROUP_FK]],'splitting ID'!C:C,'splitting ID'!A:A)</f>
        <v>QUIL_2019</v>
      </c>
      <c r="B1719" s="3" t="str">
        <f>_xlfn.XLOOKUP(FIN_STUDY_GROUP_INFECTION[[#This Row],[STUDY_GROUP_FK]],'splitting ID'!C:C,'splitting ID'!B:B)</f>
        <v>ONE</v>
      </c>
      <c r="C1719" t="s">
        <v>12155</v>
      </c>
      <c r="D1719" t="s">
        <v>10835</v>
      </c>
      <c r="E1719" t="s">
        <v>10856</v>
      </c>
      <c r="G1719" t="s">
        <v>10512</v>
      </c>
      <c r="H1719">
        <v>1</v>
      </c>
      <c r="I1719" t="s">
        <v>10607</v>
      </c>
      <c r="J1719" t="s">
        <v>12156</v>
      </c>
      <c r="L1719">
        <v>19</v>
      </c>
      <c r="M1719">
        <v>698</v>
      </c>
      <c r="N1719">
        <v>698</v>
      </c>
      <c r="O1719">
        <v>698</v>
      </c>
      <c r="S1719" t="s">
        <v>12157</v>
      </c>
      <c r="T1719">
        <v>698</v>
      </c>
      <c r="U1719" s="17">
        <v>2.72</v>
      </c>
      <c r="V1719" s="18">
        <v>2.72</v>
      </c>
    </row>
    <row r="1720" spans="1:22" x14ac:dyDescent="0.2">
      <c r="A1720" s="3" t="str">
        <f>_xlfn.XLOOKUP(FIN_STUDY_GROUP_INFECTION[[#This Row],[STUDY_GROUP_FK]],'splitting ID'!C:C,'splitting ID'!A:A)</f>
        <v>QUIL_2019</v>
      </c>
      <c r="B1720" s="3" t="str">
        <f>_xlfn.XLOOKUP(FIN_STUDY_GROUP_INFECTION[[#This Row],[STUDY_GROUP_FK]],'splitting ID'!C:C,'splitting ID'!B:B)</f>
        <v>ONE</v>
      </c>
      <c r="C1720" t="s">
        <v>12155</v>
      </c>
      <c r="D1720" t="s">
        <v>10839</v>
      </c>
      <c r="E1720" t="s">
        <v>10856</v>
      </c>
      <c r="G1720" t="s">
        <v>10512</v>
      </c>
      <c r="H1720">
        <v>1</v>
      </c>
      <c r="I1720" t="s">
        <v>10607</v>
      </c>
      <c r="J1720" t="s">
        <v>12156</v>
      </c>
      <c r="L1720">
        <v>27</v>
      </c>
      <c r="M1720">
        <v>698</v>
      </c>
      <c r="N1720">
        <v>698</v>
      </c>
      <c r="O1720">
        <v>698</v>
      </c>
      <c r="S1720" t="s">
        <v>12158</v>
      </c>
      <c r="T1720">
        <v>698</v>
      </c>
      <c r="U1720" s="17">
        <v>3.87</v>
      </c>
      <c r="V1720" s="18">
        <v>3.87</v>
      </c>
    </row>
    <row r="1721" spans="1:22" x14ac:dyDescent="0.2">
      <c r="A1721" s="3" t="str">
        <f>_xlfn.XLOOKUP(FIN_STUDY_GROUP_INFECTION[[#This Row],[STUDY_GROUP_FK]],'splitting ID'!C:C,'splitting ID'!A:A)</f>
        <v>QULU_2023</v>
      </c>
      <c r="B1721" s="3" t="str">
        <f>_xlfn.XLOOKUP(FIN_STUDY_GROUP_INFECTION[[#This Row],[STUDY_GROUP_FK]],'splitting ID'!C:C,'splitting ID'!B:B)</f>
        <v>ONE</v>
      </c>
      <c r="C1721" t="s">
        <v>11246</v>
      </c>
      <c r="D1721" t="s">
        <v>10858</v>
      </c>
      <c r="E1721" t="s">
        <v>10950</v>
      </c>
      <c r="G1721" t="s">
        <v>6970</v>
      </c>
      <c r="H1721">
        <v>1</v>
      </c>
      <c r="I1721" t="s">
        <v>10893</v>
      </c>
      <c r="J1721" t="s">
        <v>11247</v>
      </c>
      <c r="L1721">
        <v>8</v>
      </c>
      <c r="N1721">
        <v>243</v>
      </c>
      <c r="O1721">
        <v>243</v>
      </c>
      <c r="P1721">
        <v>3.3</v>
      </c>
      <c r="S1721" t="s">
        <v>11248</v>
      </c>
      <c r="T1721">
        <v>243</v>
      </c>
      <c r="U1721" s="17">
        <v>3.2921810699999998</v>
      </c>
      <c r="V1721" s="18">
        <v>3.29</v>
      </c>
    </row>
    <row r="1722" spans="1:22" x14ac:dyDescent="0.2">
      <c r="A1722" s="3" t="str">
        <f>_xlfn.XLOOKUP(FIN_STUDY_GROUP_INFECTION[[#This Row],[STUDY_GROUP_FK]],'splitting ID'!C:C,'splitting ID'!A:A)</f>
        <v>QULU_2023</v>
      </c>
      <c r="B1722" s="3" t="str">
        <f>_xlfn.XLOOKUP(FIN_STUDY_GROUP_INFECTION[[#This Row],[STUDY_GROUP_FK]],'splitting ID'!C:C,'splitting ID'!B:B)</f>
        <v>ONE</v>
      </c>
      <c r="C1722" t="s">
        <v>11246</v>
      </c>
      <c r="D1722" t="s">
        <v>10839</v>
      </c>
      <c r="E1722" t="s">
        <v>10950</v>
      </c>
      <c r="G1722" t="s">
        <v>6970</v>
      </c>
      <c r="H1722">
        <v>1</v>
      </c>
      <c r="I1722" t="s">
        <v>10607</v>
      </c>
      <c r="J1722" t="s">
        <v>11249</v>
      </c>
      <c r="L1722">
        <v>11</v>
      </c>
      <c r="N1722">
        <v>243</v>
      </c>
      <c r="O1722">
        <v>243</v>
      </c>
      <c r="P1722">
        <v>4.5</v>
      </c>
      <c r="S1722" t="s">
        <v>11248</v>
      </c>
      <c r="T1722">
        <v>243</v>
      </c>
      <c r="U1722" s="17">
        <v>4.526748971</v>
      </c>
      <c r="V1722" s="18">
        <v>4.53</v>
      </c>
    </row>
    <row r="1723" spans="1:22" x14ac:dyDescent="0.2">
      <c r="A1723" s="3" t="str">
        <f>_xlfn.XLOOKUP(FIN_STUDY_GROUP_INFECTION[[#This Row],[STUDY_GROUP_FK]],'splitting ID'!C:C,'splitting ID'!A:A)</f>
        <v>QULU_2023</v>
      </c>
      <c r="B1723" s="3" t="str">
        <f>_xlfn.XLOOKUP(FIN_STUDY_GROUP_INFECTION[[#This Row],[STUDY_GROUP_FK]],'splitting ID'!C:C,'splitting ID'!B:B)</f>
        <v>ONE</v>
      </c>
      <c r="C1723" t="s">
        <v>11246</v>
      </c>
      <c r="D1723" t="s">
        <v>10835</v>
      </c>
      <c r="E1723" t="s">
        <v>10950</v>
      </c>
      <c r="G1723" t="s">
        <v>6970</v>
      </c>
      <c r="H1723">
        <v>1</v>
      </c>
      <c r="I1723" t="s">
        <v>10607</v>
      </c>
      <c r="J1723" t="s">
        <v>11249</v>
      </c>
      <c r="L1723">
        <v>36</v>
      </c>
      <c r="N1723">
        <v>243</v>
      </c>
      <c r="O1723">
        <v>243</v>
      </c>
      <c r="P1723">
        <v>14.8</v>
      </c>
      <c r="S1723" t="s">
        <v>11248</v>
      </c>
      <c r="T1723">
        <v>243</v>
      </c>
      <c r="U1723" s="17">
        <v>14.814814815</v>
      </c>
      <c r="V1723" s="18">
        <v>14.81</v>
      </c>
    </row>
    <row r="1724" spans="1:22" x14ac:dyDescent="0.2">
      <c r="A1724" s="3" t="str">
        <f>_xlfn.XLOOKUP(FIN_STUDY_GROUP_INFECTION[[#This Row],[STUDY_GROUP_FK]],'splitting ID'!C:C,'splitting ID'!A:A)</f>
        <v>RAHI_2018</v>
      </c>
      <c r="B1724" s="3" t="str">
        <f>_xlfn.XLOOKUP(FIN_STUDY_GROUP_INFECTION[[#This Row],[STUDY_GROUP_FK]],'splitting ID'!C:C,'splitting ID'!B:B)</f>
        <v>ONE</v>
      </c>
      <c r="C1724" t="s">
        <v>12159</v>
      </c>
      <c r="D1724" t="s">
        <v>10835</v>
      </c>
      <c r="E1724" t="s">
        <v>10872</v>
      </c>
      <c r="G1724" t="s">
        <v>10606</v>
      </c>
      <c r="H1724">
        <v>1</v>
      </c>
      <c r="I1724" t="s">
        <v>10619</v>
      </c>
      <c r="J1724" t="s">
        <v>12160</v>
      </c>
      <c r="L1724">
        <v>8</v>
      </c>
      <c r="M1724">
        <v>119</v>
      </c>
      <c r="N1724">
        <v>119</v>
      </c>
      <c r="O1724">
        <v>119</v>
      </c>
      <c r="P1724">
        <v>6.72</v>
      </c>
      <c r="T1724">
        <v>119</v>
      </c>
      <c r="U1724" s="17">
        <v>6.72</v>
      </c>
      <c r="V1724" s="18">
        <v>6.72</v>
      </c>
    </row>
    <row r="1725" spans="1:22" x14ac:dyDescent="0.2">
      <c r="A1725" s="3" t="str">
        <f>_xlfn.XLOOKUP(FIN_STUDY_GROUP_INFECTION[[#This Row],[STUDY_GROUP_FK]],'splitting ID'!C:C,'splitting ID'!A:A)</f>
        <v>RAJA_2020</v>
      </c>
      <c r="B1725" s="3" t="str">
        <f>_xlfn.XLOOKUP(FIN_STUDY_GROUP_INFECTION[[#This Row],[STUDY_GROUP_FK]],'splitting ID'!C:C,'splitting ID'!B:B)</f>
        <v>PRE</v>
      </c>
      <c r="C1725" t="s">
        <v>12161</v>
      </c>
      <c r="D1725" t="s">
        <v>10858</v>
      </c>
      <c r="E1725" t="s">
        <v>10841</v>
      </c>
      <c r="G1725" t="s">
        <v>10512</v>
      </c>
      <c r="H1725">
        <v>1</v>
      </c>
      <c r="I1725" t="s">
        <v>10619</v>
      </c>
      <c r="J1725" t="s">
        <v>12162</v>
      </c>
      <c r="L1725">
        <v>6</v>
      </c>
      <c r="M1725">
        <v>180</v>
      </c>
      <c r="N1725">
        <v>180</v>
      </c>
      <c r="O1725">
        <v>180</v>
      </c>
      <c r="P1725">
        <v>3.3</v>
      </c>
      <c r="Q1725">
        <v>1.1000000000000001</v>
      </c>
      <c r="R1725">
        <v>6.1</v>
      </c>
      <c r="T1725">
        <v>180</v>
      </c>
      <c r="U1725" s="17">
        <v>3.33</v>
      </c>
      <c r="V1725" s="18">
        <v>3.33</v>
      </c>
    </row>
    <row r="1726" spans="1:22" x14ac:dyDescent="0.2">
      <c r="A1726" s="3" t="str">
        <f>_xlfn.XLOOKUP(FIN_STUDY_GROUP_INFECTION[[#This Row],[STUDY_GROUP_FK]],'splitting ID'!C:C,'splitting ID'!A:A)</f>
        <v>RAJA_2020</v>
      </c>
      <c r="B1726" s="3" t="str">
        <f>_xlfn.XLOOKUP(FIN_STUDY_GROUP_INFECTION[[#This Row],[STUDY_GROUP_FK]],'splitting ID'!C:C,'splitting ID'!B:B)</f>
        <v>PRE</v>
      </c>
      <c r="C1726" t="s">
        <v>12161</v>
      </c>
      <c r="D1726" t="s">
        <v>10839</v>
      </c>
      <c r="E1726" t="s">
        <v>10841</v>
      </c>
      <c r="G1726" t="s">
        <v>10512</v>
      </c>
      <c r="H1726">
        <v>1</v>
      </c>
      <c r="I1726" t="s">
        <v>10619</v>
      </c>
      <c r="J1726" t="s">
        <v>11687</v>
      </c>
      <c r="L1726">
        <v>12</v>
      </c>
      <c r="M1726">
        <v>180</v>
      </c>
      <c r="N1726">
        <v>180</v>
      </c>
      <c r="O1726">
        <v>180</v>
      </c>
      <c r="P1726">
        <v>6.7</v>
      </c>
      <c r="Q1726">
        <v>3.3</v>
      </c>
      <c r="R1726">
        <v>10.3</v>
      </c>
      <c r="T1726">
        <v>180</v>
      </c>
      <c r="U1726" s="17">
        <v>6.67</v>
      </c>
      <c r="V1726" s="18">
        <v>6.67</v>
      </c>
    </row>
    <row r="1727" spans="1:22" x14ac:dyDescent="0.2">
      <c r="A1727" s="3" t="str">
        <f>_xlfn.XLOOKUP(FIN_STUDY_GROUP_INFECTION[[#This Row],[STUDY_GROUP_FK]],'splitting ID'!C:C,'splitting ID'!A:A)</f>
        <v>RAJA_2020</v>
      </c>
      <c r="B1727" s="3" t="str">
        <f>_xlfn.XLOOKUP(FIN_STUDY_GROUP_INFECTION[[#This Row],[STUDY_GROUP_FK]],'splitting ID'!C:C,'splitting ID'!B:B)</f>
        <v>SYM</v>
      </c>
      <c r="C1727" t="s">
        <v>12163</v>
      </c>
      <c r="D1727" t="s">
        <v>10839</v>
      </c>
      <c r="E1727" t="s">
        <v>10841</v>
      </c>
      <c r="G1727" t="s">
        <v>10512</v>
      </c>
      <c r="H1727">
        <v>1</v>
      </c>
      <c r="I1727" t="s">
        <v>10619</v>
      </c>
      <c r="J1727" t="s">
        <v>11687</v>
      </c>
      <c r="L1727">
        <v>13</v>
      </c>
      <c r="M1727">
        <v>180</v>
      </c>
      <c r="N1727">
        <v>180</v>
      </c>
      <c r="O1727">
        <v>180</v>
      </c>
      <c r="P1727">
        <v>7.2</v>
      </c>
      <c r="Q1727">
        <v>2.8</v>
      </c>
      <c r="R1727">
        <v>11.7</v>
      </c>
      <c r="T1727">
        <v>180</v>
      </c>
      <c r="U1727" s="17">
        <v>7.22</v>
      </c>
      <c r="V1727" s="18">
        <v>7.22</v>
      </c>
    </row>
    <row r="1728" spans="1:22" x14ac:dyDescent="0.2">
      <c r="A1728" s="3" t="str">
        <f>_xlfn.XLOOKUP(FIN_STUDY_GROUP_INFECTION[[#This Row],[STUDY_GROUP_FK]],'splitting ID'!C:C,'splitting ID'!A:A)</f>
        <v>RAJA_2020</v>
      </c>
      <c r="B1728" s="3" t="str">
        <f>_xlfn.XLOOKUP(FIN_STUDY_GROUP_INFECTION[[#This Row],[STUDY_GROUP_FK]],'splitting ID'!C:C,'splitting ID'!B:B)</f>
        <v>PRE</v>
      </c>
      <c r="C1728" t="s">
        <v>12161</v>
      </c>
      <c r="D1728" t="s">
        <v>10835</v>
      </c>
      <c r="E1728" t="s">
        <v>10841</v>
      </c>
      <c r="G1728" t="s">
        <v>10512</v>
      </c>
      <c r="H1728">
        <v>1</v>
      </c>
      <c r="I1728" t="s">
        <v>10619</v>
      </c>
      <c r="J1728" t="s">
        <v>11682</v>
      </c>
      <c r="L1728">
        <v>19</v>
      </c>
      <c r="M1728">
        <v>180</v>
      </c>
      <c r="N1728">
        <v>180</v>
      </c>
      <c r="O1728">
        <v>180</v>
      </c>
      <c r="P1728">
        <v>10.6</v>
      </c>
      <c r="Q1728">
        <v>6.1</v>
      </c>
      <c r="R1728">
        <v>14.7</v>
      </c>
      <c r="T1728">
        <v>180</v>
      </c>
      <c r="U1728" s="17">
        <v>10.56</v>
      </c>
      <c r="V1728" s="18">
        <v>10.56</v>
      </c>
    </row>
    <row r="1729" spans="1:22" x14ac:dyDescent="0.2">
      <c r="A1729" s="3" t="str">
        <f>_xlfn.XLOOKUP(FIN_STUDY_GROUP_INFECTION[[#This Row],[STUDY_GROUP_FK]],'splitting ID'!C:C,'splitting ID'!A:A)</f>
        <v>RAJA_2020</v>
      </c>
      <c r="B1729" s="3" t="str">
        <f>_xlfn.XLOOKUP(FIN_STUDY_GROUP_INFECTION[[#This Row],[STUDY_GROUP_FK]],'splitting ID'!C:C,'splitting ID'!B:B)</f>
        <v>SYM</v>
      </c>
      <c r="C1729" t="s">
        <v>12163</v>
      </c>
      <c r="D1729" t="s">
        <v>10835</v>
      </c>
      <c r="E1729" t="s">
        <v>10841</v>
      </c>
      <c r="G1729" t="s">
        <v>10512</v>
      </c>
      <c r="H1729">
        <v>1</v>
      </c>
      <c r="I1729" t="s">
        <v>10619</v>
      </c>
      <c r="J1729" t="s">
        <v>11682</v>
      </c>
      <c r="L1729">
        <v>20</v>
      </c>
      <c r="M1729">
        <v>180</v>
      </c>
      <c r="N1729">
        <v>180</v>
      </c>
      <c r="O1729">
        <v>180</v>
      </c>
      <c r="P1729">
        <v>11.1</v>
      </c>
      <c r="Q1729">
        <v>5.9</v>
      </c>
      <c r="R1729">
        <v>16.100000000000001</v>
      </c>
      <c r="T1729">
        <v>180</v>
      </c>
      <c r="U1729" s="17">
        <v>11.11</v>
      </c>
      <c r="V1729" s="18">
        <v>11.11</v>
      </c>
    </row>
    <row r="1730" spans="1:22" x14ac:dyDescent="0.2">
      <c r="A1730" s="3" t="str">
        <f>_xlfn.XLOOKUP(FIN_STUDY_GROUP_INFECTION[[#This Row],[STUDY_GROUP_FK]],'splitting ID'!C:C,'splitting ID'!A:A)</f>
        <v>RAJA_2020</v>
      </c>
      <c r="B1730" s="3" t="str">
        <f>_xlfn.XLOOKUP(FIN_STUDY_GROUP_INFECTION[[#This Row],[STUDY_GROUP_FK]],'splitting ID'!C:C,'splitting ID'!B:B)</f>
        <v>SYM</v>
      </c>
      <c r="C1730" t="s">
        <v>12163</v>
      </c>
      <c r="D1730" t="s">
        <v>10858</v>
      </c>
      <c r="E1730" t="s">
        <v>10841</v>
      </c>
      <c r="G1730" t="s">
        <v>10512</v>
      </c>
      <c r="H1730">
        <v>1</v>
      </c>
      <c r="I1730" t="s">
        <v>10619</v>
      </c>
      <c r="J1730" t="s">
        <v>12162</v>
      </c>
      <c r="L1730">
        <v>24</v>
      </c>
      <c r="M1730">
        <v>180</v>
      </c>
      <c r="N1730">
        <v>180</v>
      </c>
      <c r="O1730">
        <v>180</v>
      </c>
      <c r="P1730">
        <v>13.3</v>
      </c>
      <c r="Q1730">
        <v>8.9</v>
      </c>
      <c r="R1730">
        <v>19.399999999999999</v>
      </c>
      <c r="T1730">
        <v>180</v>
      </c>
      <c r="U1730" s="17">
        <v>13.33</v>
      </c>
      <c r="V1730" s="18">
        <v>13.33</v>
      </c>
    </row>
    <row r="1731" spans="1:22" x14ac:dyDescent="0.2">
      <c r="A1731" s="3" t="str">
        <f>_xlfn.XLOOKUP(FIN_STUDY_GROUP_INFECTION[[#This Row],[STUDY_GROUP_FK]],'splitting ID'!C:C,'splitting ID'!A:A)</f>
        <v>RAJA_2023</v>
      </c>
      <c r="B1731" s="3" t="str">
        <f>_xlfn.XLOOKUP(FIN_STUDY_GROUP_INFECTION[[#This Row],[STUDY_GROUP_FK]],'splitting ID'!C:C,'splitting ID'!B:B)</f>
        <v>ONE</v>
      </c>
      <c r="C1731" t="s">
        <v>11250</v>
      </c>
      <c r="D1731" t="s">
        <v>10835</v>
      </c>
      <c r="E1731" t="s">
        <v>10841</v>
      </c>
      <c r="G1731" t="s">
        <v>6970</v>
      </c>
      <c r="H1731">
        <v>1</v>
      </c>
      <c r="I1731" t="s">
        <v>10619</v>
      </c>
      <c r="J1731" t="s">
        <v>11251</v>
      </c>
      <c r="L1731">
        <v>30</v>
      </c>
      <c r="N1731">
        <v>291</v>
      </c>
      <c r="O1731">
        <v>291</v>
      </c>
      <c r="P1731">
        <v>10.3</v>
      </c>
      <c r="T1731">
        <v>291</v>
      </c>
      <c r="U1731" s="17">
        <v>10.309278351</v>
      </c>
      <c r="V1731" s="18">
        <v>10.31</v>
      </c>
    </row>
    <row r="1732" spans="1:22" x14ac:dyDescent="0.2">
      <c r="A1732" s="3" t="str">
        <f>_xlfn.XLOOKUP(FIN_STUDY_GROUP_INFECTION[[#This Row],[STUDY_GROUP_FK]],'splitting ID'!C:C,'splitting ID'!A:A)</f>
        <v>RASH_2021</v>
      </c>
      <c r="B1732" s="3" t="str">
        <f>_xlfn.XLOOKUP(FIN_STUDY_GROUP_INFECTION[[#This Row],[STUDY_GROUP_FK]],'splitting ID'!C:C,'splitting ID'!B:B)</f>
        <v>ONE</v>
      </c>
      <c r="C1732" t="s">
        <v>11631</v>
      </c>
      <c r="D1732" t="s">
        <v>10858</v>
      </c>
      <c r="E1732" t="s">
        <v>10836</v>
      </c>
      <c r="G1732" t="s">
        <v>10512</v>
      </c>
      <c r="H1732">
        <v>1</v>
      </c>
      <c r="I1732" t="s">
        <v>10860</v>
      </c>
      <c r="L1732">
        <v>6</v>
      </c>
      <c r="M1732">
        <v>161</v>
      </c>
      <c r="N1732">
        <v>161</v>
      </c>
      <c r="O1732">
        <v>161</v>
      </c>
      <c r="P1732">
        <v>17.100000000000001</v>
      </c>
      <c r="S1732" t="s">
        <v>11632</v>
      </c>
      <c r="T1732">
        <v>161</v>
      </c>
      <c r="U1732" s="17">
        <v>3.73</v>
      </c>
      <c r="V1732" s="18">
        <v>3.7</v>
      </c>
    </row>
    <row r="1733" spans="1:22" x14ac:dyDescent="0.2">
      <c r="A1733" s="3" t="str">
        <f>_xlfn.XLOOKUP(FIN_STUDY_GROUP_INFECTION[[#This Row],[STUDY_GROUP_FK]],'splitting ID'!C:C,'splitting ID'!A:A)</f>
        <v>REBE_2015</v>
      </c>
      <c r="B1733" s="3" t="str">
        <f>_xlfn.XLOOKUP(FIN_STUDY_GROUP_INFECTION[[#This Row],[STUDY_GROUP_FK]],'splitting ID'!C:C,'splitting ID'!B:B)</f>
        <v>ONE</v>
      </c>
      <c r="C1733" t="s">
        <v>12164</v>
      </c>
      <c r="D1733" t="s">
        <v>10835</v>
      </c>
      <c r="E1733" t="s">
        <v>10854</v>
      </c>
      <c r="G1733" t="s">
        <v>10512</v>
      </c>
      <c r="H1733">
        <v>1</v>
      </c>
      <c r="I1733" t="s">
        <v>10607</v>
      </c>
      <c r="J1733" t="s">
        <v>12166</v>
      </c>
      <c r="L1733">
        <v>0</v>
      </c>
      <c r="M1733">
        <v>200</v>
      </c>
      <c r="N1733">
        <v>200</v>
      </c>
      <c r="O1733">
        <v>200</v>
      </c>
      <c r="P1733">
        <v>0</v>
      </c>
      <c r="T1733">
        <v>200</v>
      </c>
      <c r="U1733" s="17">
        <v>0</v>
      </c>
      <c r="V1733" s="18">
        <v>0</v>
      </c>
    </row>
    <row r="1734" spans="1:22" x14ac:dyDescent="0.2">
      <c r="A1734" s="3" t="str">
        <f>_xlfn.XLOOKUP(FIN_STUDY_GROUP_INFECTION[[#This Row],[STUDY_GROUP_FK]],'splitting ID'!C:C,'splitting ID'!A:A)</f>
        <v>REBE_2015</v>
      </c>
      <c r="B1734" s="3" t="str">
        <f>_xlfn.XLOOKUP(FIN_STUDY_GROUP_INFECTION[[#This Row],[STUDY_GROUP_FK]],'splitting ID'!C:C,'splitting ID'!B:B)</f>
        <v>ONE</v>
      </c>
      <c r="C1734" t="s">
        <v>12164</v>
      </c>
      <c r="D1734" t="s">
        <v>10835</v>
      </c>
      <c r="E1734" t="s">
        <v>10872</v>
      </c>
      <c r="G1734" t="s">
        <v>10606</v>
      </c>
      <c r="H1734">
        <v>1</v>
      </c>
      <c r="I1734" t="s">
        <v>10607</v>
      </c>
      <c r="J1734" t="s">
        <v>12166</v>
      </c>
      <c r="L1734">
        <v>7</v>
      </c>
      <c r="M1734">
        <v>200</v>
      </c>
      <c r="N1734">
        <v>200</v>
      </c>
      <c r="O1734">
        <v>200</v>
      </c>
      <c r="P1734">
        <v>3.5</v>
      </c>
      <c r="T1734">
        <v>200</v>
      </c>
      <c r="U1734" s="17">
        <v>3.5</v>
      </c>
      <c r="V1734" s="18">
        <v>3.5</v>
      </c>
    </row>
    <row r="1735" spans="1:22" x14ac:dyDescent="0.2">
      <c r="A1735" s="3" t="str">
        <f>_xlfn.XLOOKUP(FIN_STUDY_GROUP_INFECTION[[#This Row],[STUDY_GROUP_FK]],'splitting ID'!C:C,'splitting ID'!A:A)</f>
        <v>REBE_2015</v>
      </c>
      <c r="B1735" s="3" t="str">
        <f>_xlfn.XLOOKUP(FIN_STUDY_GROUP_INFECTION[[#This Row],[STUDY_GROUP_FK]],'splitting ID'!C:C,'splitting ID'!B:B)</f>
        <v>ONE</v>
      </c>
      <c r="C1735" t="s">
        <v>12164</v>
      </c>
      <c r="D1735" t="s">
        <v>10839</v>
      </c>
      <c r="E1735" t="s">
        <v>10872</v>
      </c>
      <c r="G1735" t="s">
        <v>10606</v>
      </c>
      <c r="H1735">
        <v>1</v>
      </c>
      <c r="I1735" t="s">
        <v>10607</v>
      </c>
      <c r="J1735" t="s">
        <v>12166</v>
      </c>
      <c r="L1735">
        <v>7</v>
      </c>
      <c r="M1735">
        <v>200</v>
      </c>
      <c r="N1735">
        <v>200</v>
      </c>
      <c r="O1735">
        <v>200</v>
      </c>
      <c r="P1735">
        <v>3.5</v>
      </c>
      <c r="T1735">
        <v>200</v>
      </c>
      <c r="U1735" s="17">
        <v>3.5</v>
      </c>
      <c r="V1735" s="18">
        <v>3.5</v>
      </c>
    </row>
    <row r="1736" spans="1:22" x14ac:dyDescent="0.2">
      <c r="A1736" s="3" t="str">
        <f>_xlfn.XLOOKUP(FIN_STUDY_GROUP_INFECTION[[#This Row],[STUDY_GROUP_FK]],'splitting ID'!C:C,'splitting ID'!A:A)</f>
        <v>REBE_2015</v>
      </c>
      <c r="B1736" s="3" t="str">
        <f>_xlfn.XLOOKUP(FIN_STUDY_GROUP_INFECTION[[#This Row],[STUDY_GROUP_FK]],'splitting ID'!C:C,'splitting ID'!B:B)</f>
        <v>ONE</v>
      </c>
      <c r="C1736" t="s">
        <v>12164</v>
      </c>
      <c r="D1736" t="s">
        <v>10839</v>
      </c>
      <c r="E1736" t="s">
        <v>10854</v>
      </c>
      <c r="G1736" t="s">
        <v>10512</v>
      </c>
      <c r="H1736">
        <v>1</v>
      </c>
      <c r="I1736" t="s">
        <v>10607</v>
      </c>
      <c r="J1736" t="s">
        <v>12166</v>
      </c>
      <c r="L1736">
        <v>15</v>
      </c>
      <c r="M1736">
        <v>200</v>
      </c>
      <c r="N1736">
        <v>200</v>
      </c>
      <c r="O1736">
        <v>200</v>
      </c>
      <c r="P1736">
        <v>8</v>
      </c>
      <c r="S1736" t="s">
        <v>12168</v>
      </c>
      <c r="T1736">
        <v>200</v>
      </c>
      <c r="U1736" s="17">
        <v>7.5</v>
      </c>
      <c r="V1736" s="18">
        <v>7.5</v>
      </c>
    </row>
    <row r="1737" spans="1:22" x14ac:dyDescent="0.2">
      <c r="A1737" s="3" t="str">
        <f>_xlfn.XLOOKUP(FIN_STUDY_GROUP_INFECTION[[#This Row],[STUDY_GROUP_FK]],'splitting ID'!C:C,'splitting ID'!A:A)</f>
        <v>REBE_2015</v>
      </c>
      <c r="B1737" s="3" t="str">
        <f>_xlfn.XLOOKUP(FIN_STUDY_GROUP_INFECTION[[#This Row],[STUDY_GROUP_FK]],'splitting ID'!C:C,'splitting ID'!B:B)</f>
        <v>ONE</v>
      </c>
      <c r="C1737" t="s">
        <v>12164</v>
      </c>
      <c r="D1737" t="s">
        <v>10835</v>
      </c>
      <c r="E1737" t="s">
        <v>10856</v>
      </c>
      <c r="G1737" t="s">
        <v>10512</v>
      </c>
      <c r="H1737">
        <v>1</v>
      </c>
      <c r="I1737" t="s">
        <v>10607</v>
      </c>
      <c r="J1737" t="s">
        <v>12166</v>
      </c>
      <c r="L1737">
        <v>16</v>
      </c>
      <c r="M1737">
        <v>200</v>
      </c>
      <c r="N1737">
        <v>200</v>
      </c>
      <c r="O1737">
        <v>200</v>
      </c>
      <c r="P1737">
        <v>8</v>
      </c>
      <c r="T1737">
        <v>200</v>
      </c>
      <c r="U1737" s="17">
        <v>8</v>
      </c>
      <c r="V1737" s="18">
        <v>8</v>
      </c>
    </row>
    <row r="1738" spans="1:22" x14ac:dyDescent="0.2">
      <c r="A1738" s="3" t="str">
        <f>_xlfn.XLOOKUP(FIN_STUDY_GROUP_INFECTION[[#This Row],[STUDY_GROUP_FK]],'splitting ID'!C:C,'splitting ID'!A:A)</f>
        <v>REBE_2015</v>
      </c>
      <c r="B1738" s="3" t="str">
        <f>_xlfn.XLOOKUP(FIN_STUDY_GROUP_INFECTION[[#This Row],[STUDY_GROUP_FK]],'splitting ID'!C:C,'splitting ID'!B:B)</f>
        <v>ONE</v>
      </c>
      <c r="C1738" t="s">
        <v>12164</v>
      </c>
      <c r="D1738" t="s">
        <v>10839</v>
      </c>
      <c r="E1738" t="s">
        <v>10856</v>
      </c>
      <c r="G1738" t="s">
        <v>10512</v>
      </c>
      <c r="H1738">
        <v>1</v>
      </c>
      <c r="I1738" t="s">
        <v>10607</v>
      </c>
      <c r="J1738" t="s">
        <v>12166</v>
      </c>
      <c r="L1738">
        <v>17</v>
      </c>
      <c r="M1738">
        <v>200</v>
      </c>
      <c r="N1738">
        <v>200</v>
      </c>
      <c r="O1738">
        <v>200</v>
      </c>
      <c r="P1738">
        <v>8</v>
      </c>
      <c r="S1738" t="s">
        <v>12168</v>
      </c>
      <c r="T1738">
        <v>200</v>
      </c>
      <c r="U1738" s="17">
        <v>8.5</v>
      </c>
      <c r="V1738" s="18">
        <v>8.5</v>
      </c>
    </row>
    <row r="1739" spans="1:22" x14ac:dyDescent="0.2">
      <c r="A1739" s="3" t="str">
        <f>_xlfn.XLOOKUP(FIN_STUDY_GROUP_INFECTION[[#This Row],[STUDY_GROUP_FK]],'splitting ID'!C:C,'splitting ID'!A:A)</f>
        <v>REBE_2015</v>
      </c>
      <c r="B1739" s="3" t="str">
        <f>_xlfn.XLOOKUP(FIN_STUDY_GROUP_INFECTION[[#This Row],[STUDY_GROUP_FK]],'splitting ID'!C:C,'splitting ID'!B:B)</f>
        <v>ONE</v>
      </c>
      <c r="C1739" t="s">
        <v>12164</v>
      </c>
      <c r="D1739" t="s">
        <v>10835</v>
      </c>
      <c r="E1739" t="s">
        <v>7784</v>
      </c>
      <c r="F1739" t="s">
        <v>12165</v>
      </c>
      <c r="G1739" t="s">
        <v>6983</v>
      </c>
      <c r="H1739">
        <v>1</v>
      </c>
      <c r="I1739" t="s">
        <v>10607</v>
      </c>
      <c r="J1739" t="s">
        <v>12166</v>
      </c>
      <c r="L1739">
        <v>23</v>
      </c>
      <c r="M1739">
        <v>200</v>
      </c>
      <c r="N1739">
        <v>200</v>
      </c>
      <c r="O1739">
        <v>200</v>
      </c>
      <c r="P1739">
        <v>12</v>
      </c>
      <c r="S1739" t="s">
        <v>12167</v>
      </c>
      <c r="T1739">
        <v>200</v>
      </c>
      <c r="U1739" s="17">
        <v>11.5</v>
      </c>
      <c r="V1739" s="18">
        <v>11.5</v>
      </c>
    </row>
    <row r="1740" spans="1:22" x14ac:dyDescent="0.2">
      <c r="A1740" s="3" t="str">
        <f>_xlfn.XLOOKUP(FIN_STUDY_GROUP_INFECTION[[#This Row],[STUDY_GROUP_FK]],'splitting ID'!C:C,'splitting ID'!A:A)</f>
        <v>REBE_2015</v>
      </c>
      <c r="B1740" s="3" t="str">
        <f>_xlfn.XLOOKUP(FIN_STUDY_GROUP_INFECTION[[#This Row],[STUDY_GROUP_FK]],'splitting ID'!C:C,'splitting ID'!B:B)</f>
        <v>ONE</v>
      </c>
      <c r="C1740" t="s">
        <v>12164</v>
      </c>
      <c r="D1740" t="s">
        <v>10839</v>
      </c>
      <c r="E1740" t="s">
        <v>7784</v>
      </c>
      <c r="F1740" t="s">
        <v>12165</v>
      </c>
      <c r="G1740" t="s">
        <v>6983</v>
      </c>
      <c r="H1740">
        <v>1</v>
      </c>
      <c r="I1740" t="s">
        <v>10607</v>
      </c>
      <c r="J1740" t="s">
        <v>12166</v>
      </c>
      <c r="L1740">
        <v>32</v>
      </c>
      <c r="M1740">
        <v>200</v>
      </c>
      <c r="N1740">
        <v>200</v>
      </c>
      <c r="O1740">
        <v>200</v>
      </c>
      <c r="P1740">
        <v>16</v>
      </c>
      <c r="S1740" t="s">
        <v>12167</v>
      </c>
      <c r="T1740">
        <v>200</v>
      </c>
      <c r="U1740" s="17">
        <v>16</v>
      </c>
      <c r="V1740" s="18">
        <v>16</v>
      </c>
    </row>
    <row r="1741" spans="1:22" x14ac:dyDescent="0.2">
      <c r="A1741" s="3" t="str">
        <f>_xlfn.XLOOKUP(FIN_STUDY_GROUP_INFECTION[[#This Row],[STUDY_GROUP_FK]],'splitting ID'!C:C,'splitting ID'!A:A)</f>
        <v>REIL_2012</v>
      </c>
      <c r="B1741" s="3" t="str">
        <f>_xlfn.XLOOKUP(FIN_STUDY_GROUP_INFECTION[[#This Row],[STUDY_GROUP_FK]],'splitting ID'!C:C,'splitting ID'!B:B)</f>
        <v>ONE</v>
      </c>
      <c r="C1741" t="s">
        <v>12423</v>
      </c>
      <c r="D1741" t="s">
        <v>12321</v>
      </c>
      <c r="E1741" t="s">
        <v>10513</v>
      </c>
      <c r="G1741" t="s">
        <v>10512</v>
      </c>
      <c r="H1741">
        <v>1</v>
      </c>
      <c r="I1741" t="s">
        <v>10882</v>
      </c>
      <c r="J1741" t="s">
        <v>12424</v>
      </c>
      <c r="L1741">
        <v>81</v>
      </c>
      <c r="N1741">
        <v>306</v>
      </c>
      <c r="P1741">
        <v>26.5</v>
      </c>
      <c r="Q1741">
        <v>21.5</v>
      </c>
      <c r="R1741">
        <v>31.4</v>
      </c>
      <c r="T1741">
        <v>306</v>
      </c>
      <c r="U1741" s="17">
        <v>26.47</v>
      </c>
      <c r="V1741" s="18">
        <v>26.47</v>
      </c>
    </row>
    <row r="1742" spans="1:22" x14ac:dyDescent="0.2">
      <c r="A1742" s="3" t="str">
        <f>_xlfn.XLOOKUP(FIN_STUDY_GROUP_INFECTION[[#This Row],[STUDY_GROUP_FK]],'splitting ID'!C:C,'splitting ID'!A:A)</f>
        <v>REZK_2023</v>
      </c>
      <c r="B1742" s="3" t="str">
        <f>_xlfn.XLOOKUP(FIN_STUDY_GROUP_INFECTION[[#This Row],[STUDY_GROUP_FK]],'splitting ID'!C:C,'splitting ID'!B:B)</f>
        <v>ONE</v>
      </c>
      <c r="C1742" t="s">
        <v>11252</v>
      </c>
      <c r="D1742" t="s">
        <v>10858</v>
      </c>
      <c r="E1742" t="s">
        <v>10859</v>
      </c>
      <c r="G1742" t="s">
        <v>10512</v>
      </c>
      <c r="H1742">
        <v>1</v>
      </c>
      <c r="I1742" t="s">
        <v>10860</v>
      </c>
      <c r="J1742" t="s">
        <v>10988</v>
      </c>
      <c r="L1742">
        <v>5</v>
      </c>
      <c r="N1742">
        <v>1080</v>
      </c>
      <c r="O1742">
        <v>1080</v>
      </c>
      <c r="P1742">
        <v>0.5</v>
      </c>
      <c r="T1742">
        <v>1080</v>
      </c>
      <c r="U1742" s="17">
        <v>0.46296296300000001</v>
      </c>
      <c r="V1742" s="18">
        <v>0.46</v>
      </c>
    </row>
    <row r="1743" spans="1:22" x14ac:dyDescent="0.2">
      <c r="A1743" s="3" t="str">
        <f>_xlfn.XLOOKUP(FIN_STUDY_GROUP_INFECTION[[#This Row],[STUDY_GROUP_FK]],'splitting ID'!C:C,'splitting ID'!A:A)</f>
        <v>RIDD_2024</v>
      </c>
      <c r="B1743" s="3" t="str">
        <f>_xlfn.XLOOKUP(FIN_STUDY_GROUP_INFECTION[[#This Row],[STUDY_GROUP_FK]],'splitting ID'!C:C,'splitting ID'!B:B)</f>
        <v>CON</v>
      </c>
      <c r="C1743" t="s">
        <v>10641</v>
      </c>
      <c r="D1743" t="s">
        <v>10839</v>
      </c>
      <c r="E1743" t="s">
        <v>10872</v>
      </c>
      <c r="G1743" t="s">
        <v>10606</v>
      </c>
      <c r="H1743">
        <v>1</v>
      </c>
      <c r="I1743" t="s">
        <v>10607</v>
      </c>
      <c r="J1743" t="s">
        <v>11253</v>
      </c>
      <c r="L1743">
        <v>110</v>
      </c>
      <c r="N1743">
        <v>2316</v>
      </c>
      <c r="O1743">
        <v>2316</v>
      </c>
      <c r="P1743">
        <v>4.7</v>
      </c>
      <c r="T1743">
        <v>2316</v>
      </c>
      <c r="U1743" s="17">
        <v>4.7495682209999996</v>
      </c>
      <c r="V1743" s="18">
        <v>4.75</v>
      </c>
    </row>
    <row r="1744" spans="1:22" x14ac:dyDescent="0.2">
      <c r="A1744" s="3" t="str">
        <f>_xlfn.XLOOKUP(FIN_STUDY_GROUP_INFECTION[[#This Row],[STUDY_GROUP_FK]],'splitting ID'!C:C,'splitting ID'!A:A)</f>
        <v>RIDD_2024</v>
      </c>
      <c r="B1744" s="3" t="str">
        <f>_xlfn.XLOOKUP(FIN_STUDY_GROUP_INFECTION[[#This Row],[STUDY_GROUP_FK]],'splitting ID'!C:C,'splitting ID'!B:B)</f>
        <v>INT</v>
      </c>
      <c r="C1744" t="s">
        <v>10644</v>
      </c>
      <c r="D1744" t="s">
        <v>10839</v>
      </c>
      <c r="E1744" t="s">
        <v>10859</v>
      </c>
      <c r="G1744" t="s">
        <v>10606</v>
      </c>
      <c r="H1744">
        <v>1</v>
      </c>
      <c r="I1744" t="s">
        <v>10607</v>
      </c>
      <c r="J1744" t="s">
        <v>11254</v>
      </c>
      <c r="L1744">
        <v>130</v>
      </c>
      <c r="N1744">
        <v>2210</v>
      </c>
      <c r="O1744">
        <v>2210</v>
      </c>
      <c r="P1744">
        <v>5.9</v>
      </c>
      <c r="T1744">
        <v>2210</v>
      </c>
      <c r="U1744" s="17">
        <v>5.8823529409999997</v>
      </c>
      <c r="V1744" s="18">
        <v>5.88</v>
      </c>
    </row>
    <row r="1745" spans="1:22" x14ac:dyDescent="0.2">
      <c r="A1745" s="3" t="str">
        <f>_xlfn.XLOOKUP(FIN_STUDY_GROUP_INFECTION[[#This Row],[STUDY_GROUP_FK]],'splitting ID'!C:C,'splitting ID'!A:A)</f>
        <v>RIDD_2024</v>
      </c>
      <c r="B1745" s="3" t="str">
        <f>_xlfn.XLOOKUP(FIN_STUDY_GROUP_INFECTION[[#This Row],[STUDY_GROUP_FK]],'splitting ID'!C:C,'splitting ID'!B:B)</f>
        <v>CON</v>
      </c>
      <c r="C1745" t="s">
        <v>10641</v>
      </c>
      <c r="D1745" t="s">
        <v>10858</v>
      </c>
      <c r="E1745" t="s">
        <v>10872</v>
      </c>
      <c r="G1745" t="s">
        <v>10606</v>
      </c>
      <c r="H1745">
        <v>1</v>
      </c>
      <c r="I1745" t="s">
        <v>10607</v>
      </c>
      <c r="J1745" t="s">
        <v>11253</v>
      </c>
      <c r="L1745">
        <v>407</v>
      </c>
      <c r="N1745">
        <v>2316</v>
      </c>
      <c r="O1745">
        <v>2316</v>
      </c>
      <c r="P1745">
        <v>17.600000000000001</v>
      </c>
      <c r="T1745">
        <v>2316</v>
      </c>
      <c r="U1745" s="17">
        <v>17.573402418000001</v>
      </c>
      <c r="V1745" s="18">
        <v>17.57</v>
      </c>
    </row>
    <row r="1746" spans="1:22" x14ac:dyDescent="0.2">
      <c r="A1746" s="3" t="str">
        <f>_xlfn.XLOOKUP(FIN_STUDY_GROUP_INFECTION[[#This Row],[STUDY_GROUP_FK]],'splitting ID'!C:C,'splitting ID'!A:A)</f>
        <v>RIDD_2024</v>
      </c>
      <c r="B1746" s="3" t="str">
        <f>_xlfn.XLOOKUP(FIN_STUDY_GROUP_INFECTION[[#This Row],[STUDY_GROUP_FK]],'splitting ID'!C:C,'splitting ID'!B:B)</f>
        <v>CON</v>
      </c>
      <c r="C1746" t="s">
        <v>10641</v>
      </c>
      <c r="D1746" t="s">
        <v>10835</v>
      </c>
      <c r="E1746" t="s">
        <v>10872</v>
      </c>
      <c r="G1746" t="s">
        <v>10606</v>
      </c>
      <c r="H1746">
        <v>1</v>
      </c>
      <c r="I1746" t="s">
        <v>10607</v>
      </c>
      <c r="J1746" t="s">
        <v>11253</v>
      </c>
      <c r="L1746">
        <v>506</v>
      </c>
      <c r="N1746">
        <v>2316</v>
      </c>
      <c r="O1746">
        <v>2316</v>
      </c>
      <c r="P1746">
        <v>21.8</v>
      </c>
      <c r="T1746">
        <v>2316</v>
      </c>
      <c r="U1746" s="17">
        <v>21.848013816999998</v>
      </c>
      <c r="V1746" s="18">
        <v>21.85</v>
      </c>
    </row>
    <row r="1747" spans="1:22" x14ac:dyDescent="0.2">
      <c r="A1747" s="3" t="str">
        <f>_xlfn.XLOOKUP(FIN_STUDY_GROUP_INFECTION[[#This Row],[STUDY_GROUP_FK]],'splitting ID'!C:C,'splitting ID'!A:A)</f>
        <v>RIDD_2024</v>
      </c>
      <c r="B1747" s="3" t="str">
        <f>_xlfn.XLOOKUP(FIN_STUDY_GROUP_INFECTION[[#This Row],[STUDY_GROUP_FK]],'splitting ID'!C:C,'splitting ID'!B:B)</f>
        <v>INT</v>
      </c>
      <c r="C1747" t="s">
        <v>10644</v>
      </c>
      <c r="D1747" t="s">
        <v>10858</v>
      </c>
      <c r="E1747" t="s">
        <v>10859</v>
      </c>
      <c r="G1747" t="s">
        <v>10606</v>
      </c>
      <c r="H1747">
        <v>1</v>
      </c>
      <c r="I1747" t="s">
        <v>10607</v>
      </c>
      <c r="J1747" t="s">
        <v>11254</v>
      </c>
      <c r="L1747">
        <v>520</v>
      </c>
      <c r="N1747">
        <v>2210</v>
      </c>
      <c r="O1747">
        <v>2210</v>
      </c>
      <c r="P1747">
        <v>23.5</v>
      </c>
      <c r="T1747">
        <v>2210</v>
      </c>
      <c r="U1747" s="17">
        <v>23.529411764999999</v>
      </c>
      <c r="V1747" s="18">
        <v>23.53</v>
      </c>
    </row>
    <row r="1748" spans="1:22" x14ac:dyDescent="0.2">
      <c r="A1748" s="3" t="str">
        <f>_xlfn.XLOOKUP(FIN_STUDY_GROUP_INFECTION[[#This Row],[STUDY_GROUP_FK]],'splitting ID'!C:C,'splitting ID'!A:A)</f>
        <v>RIDD_2024</v>
      </c>
      <c r="B1748" s="3" t="str">
        <f>_xlfn.XLOOKUP(FIN_STUDY_GROUP_INFECTION[[#This Row],[STUDY_GROUP_FK]],'splitting ID'!C:C,'splitting ID'!B:B)</f>
        <v>INT</v>
      </c>
      <c r="C1748" t="s">
        <v>10644</v>
      </c>
      <c r="D1748" t="s">
        <v>10835</v>
      </c>
      <c r="E1748" t="s">
        <v>10859</v>
      </c>
      <c r="G1748" t="s">
        <v>10606</v>
      </c>
      <c r="H1748">
        <v>1</v>
      </c>
      <c r="I1748" t="s">
        <v>10607</v>
      </c>
      <c r="J1748" t="s">
        <v>11254</v>
      </c>
      <c r="L1748">
        <v>533</v>
      </c>
      <c r="N1748">
        <v>2210</v>
      </c>
      <c r="O1748">
        <v>2210</v>
      </c>
      <c r="P1748">
        <v>24.1</v>
      </c>
      <c r="T1748">
        <v>2210</v>
      </c>
      <c r="U1748" s="17">
        <v>24.117647058999999</v>
      </c>
      <c r="V1748" s="18">
        <v>24.12</v>
      </c>
    </row>
    <row r="1749" spans="1:22" x14ac:dyDescent="0.2">
      <c r="A1749" s="3" t="str">
        <f>_xlfn.XLOOKUP(FIN_STUDY_GROUP_INFECTION[[#This Row],[STUDY_GROUP_FK]],'splitting ID'!C:C,'splitting ID'!A:A)</f>
        <v>ROCH_2014</v>
      </c>
      <c r="B1749" s="3" t="str">
        <f>_xlfn.XLOOKUP(FIN_STUDY_GROUP_INFECTION[[#This Row],[STUDY_GROUP_FK]],'splitting ID'!C:C,'splitting ID'!B:B)</f>
        <v>ONE</v>
      </c>
      <c r="C1749" t="s">
        <v>12169</v>
      </c>
      <c r="D1749" t="s">
        <v>10839</v>
      </c>
      <c r="E1749" t="s">
        <v>10841</v>
      </c>
      <c r="G1749" t="s">
        <v>10512</v>
      </c>
      <c r="H1749">
        <v>1</v>
      </c>
      <c r="I1749" t="s">
        <v>10619</v>
      </c>
      <c r="J1749" t="s">
        <v>12170</v>
      </c>
      <c r="L1749">
        <v>5</v>
      </c>
      <c r="M1749">
        <v>361</v>
      </c>
      <c r="N1749">
        <v>361</v>
      </c>
      <c r="O1749">
        <v>361</v>
      </c>
      <c r="P1749">
        <v>1.4</v>
      </c>
      <c r="Q1749">
        <v>0.5</v>
      </c>
      <c r="R1749">
        <v>3.4</v>
      </c>
      <c r="S1749" t="s">
        <v>10614</v>
      </c>
      <c r="T1749">
        <v>361</v>
      </c>
      <c r="U1749" s="17">
        <v>1.39</v>
      </c>
      <c r="V1749" s="18">
        <v>1.39</v>
      </c>
    </row>
    <row r="1750" spans="1:22" x14ac:dyDescent="0.2">
      <c r="A1750" s="3" t="str">
        <f>_xlfn.XLOOKUP(FIN_STUDY_GROUP_INFECTION[[#This Row],[STUDY_GROUP_FK]],'splitting ID'!C:C,'splitting ID'!A:A)</f>
        <v>ROCH_2014</v>
      </c>
      <c r="B1750" s="3" t="str">
        <f>_xlfn.XLOOKUP(FIN_STUDY_GROUP_INFECTION[[#This Row],[STUDY_GROUP_FK]],'splitting ID'!C:C,'splitting ID'!B:B)</f>
        <v>ONE</v>
      </c>
      <c r="C1750" t="s">
        <v>12169</v>
      </c>
      <c r="D1750" t="s">
        <v>10835</v>
      </c>
      <c r="E1750" t="s">
        <v>10841</v>
      </c>
      <c r="G1750" t="s">
        <v>10512</v>
      </c>
      <c r="H1750">
        <v>1</v>
      </c>
      <c r="I1750" t="s">
        <v>10619</v>
      </c>
      <c r="J1750" t="s">
        <v>11682</v>
      </c>
      <c r="L1750">
        <v>23</v>
      </c>
      <c r="M1750">
        <v>361</v>
      </c>
      <c r="N1750">
        <v>361</v>
      </c>
      <c r="O1750">
        <v>361</v>
      </c>
      <c r="P1750">
        <v>6.4</v>
      </c>
      <c r="Q1750">
        <v>4.2</v>
      </c>
      <c r="R1750">
        <v>9.5</v>
      </c>
      <c r="T1750">
        <v>361</v>
      </c>
      <c r="U1750" s="17">
        <v>6.37</v>
      </c>
      <c r="V1750" s="18">
        <v>6.37</v>
      </c>
    </row>
    <row r="1751" spans="1:22" x14ac:dyDescent="0.2">
      <c r="A1751" s="3" t="str">
        <f>_xlfn.XLOOKUP(FIN_STUDY_GROUP_INFECTION[[#This Row],[STUDY_GROUP_FK]],'splitting ID'!C:C,'splitting ID'!A:A)</f>
        <v>ROCH_2014</v>
      </c>
      <c r="B1751" s="3" t="str">
        <f>_xlfn.XLOOKUP(FIN_STUDY_GROUP_INFECTION[[#This Row],[STUDY_GROUP_FK]],'splitting ID'!C:C,'splitting ID'!B:B)</f>
        <v>ONE</v>
      </c>
      <c r="C1751" t="s">
        <v>12169</v>
      </c>
      <c r="D1751" t="s">
        <v>10858</v>
      </c>
      <c r="E1751" t="s">
        <v>10841</v>
      </c>
      <c r="G1751" t="s">
        <v>10512</v>
      </c>
      <c r="H1751">
        <v>1</v>
      </c>
      <c r="I1751" t="s">
        <v>10619</v>
      </c>
      <c r="J1751" t="s">
        <v>12171</v>
      </c>
      <c r="L1751">
        <v>46</v>
      </c>
      <c r="M1751">
        <v>361</v>
      </c>
      <c r="N1751">
        <v>361</v>
      </c>
      <c r="O1751">
        <v>361</v>
      </c>
      <c r="P1751">
        <v>12.7</v>
      </c>
      <c r="Q1751">
        <v>9.6</v>
      </c>
      <c r="R1751">
        <v>16.7</v>
      </c>
      <c r="S1751" t="s">
        <v>10614</v>
      </c>
      <c r="T1751">
        <v>361</v>
      </c>
      <c r="U1751" s="17">
        <v>12.74</v>
      </c>
      <c r="V1751" s="18">
        <v>12.74</v>
      </c>
    </row>
    <row r="1752" spans="1:22" x14ac:dyDescent="0.2">
      <c r="A1752" s="3" t="str">
        <f>_xlfn.XLOOKUP(FIN_STUDY_GROUP_INFECTION[[#This Row],[STUDY_GROUP_FK]],'splitting ID'!C:C,'splitting ID'!A:A)</f>
        <v>ROCH_2019</v>
      </c>
      <c r="B1752" s="3" t="str">
        <f>_xlfn.XLOOKUP(FIN_STUDY_GROUP_INFECTION[[#This Row],[STUDY_GROUP_FK]],'splitting ID'!C:C,'splitting ID'!B:B)</f>
        <v>ONE</v>
      </c>
      <c r="C1752" t="s">
        <v>12172</v>
      </c>
      <c r="D1752" t="s">
        <v>10858</v>
      </c>
      <c r="E1752" t="s">
        <v>10950</v>
      </c>
      <c r="G1752" t="s">
        <v>10606</v>
      </c>
      <c r="H1752">
        <v>1</v>
      </c>
      <c r="I1752" t="s">
        <v>10619</v>
      </c>
      <c r="J1752" t="s">
        <v>12173</v>
      </c>
      <c r="L1752">
        <v>17</v>
      </c>
      <c r="M1752">
        <v>300</v>
      </c>
      <c r="N1752">
        <v>300</v>
      </c>
      <c r="O1752">
        <v>300</v>
      </c>
      <c r="P1752">
        <v>5.6</v>
      </c>
      <c r="T1752">
        <v>300</v>
      </c>
      <c r="U1752" s="17">
        <v>5.67</v>
      </c>
      <c r="V1752" s="18">
        <v>5.67</v>
      </c>
    </row>
    <row r="1753" spans="1:22" x14ac:dyDescent="0.2">
      <c r="A1753" s="3" t="str">
        <f>_xlfn.XLOOKUP(FIN_STUDY_GROUP_INFECTION[[#This Row],[STUDY_GROUP_FK]],'splitting ID'!C:C,'splitting ID'!A:A)</f>
        <v>RODR_2019</v>
      </c>
      <c r="B1753" s="3" t="str">
        <f>_xlfn.XLOOKUP(FIN_STUDY_GROUP_INFECTION[[#This Row],[STUDY_GROUP_FK]],'splitting ID'!C:C,'splitting ID'!B:B)</f>
        <v>ONE</v>
      </c>
      <c r="C1753" t="s">
        <v>12174</v>
      </c>
      <c r="D1753" t="s">
        <v>10858</v>
      </c>
      <c r="E1753" t="s">
        <v>10856</v>
      </c>
      <c r="G1753" t="s">
        <v>10512</v>
      </c>
      <c r="H1753">
        <v>1</v>
      </c>
      <c r="I1753" t="s">
        <v>10619</v>
      </c>
      <c r="J1753" t="s">
        <v>12179</v>
      </c>
      <c r="L1753">
        <v>0</v>
      </c>
      <c r="M1753">
        <v>112</v>
      </c>
      <c r="N1753">
        <v>112</v>
      </c>
      <c r="P1753">
        <v>0</v>
      </c>
      <c r="Q1753">
        <v>0</v>
      </c>
      <c r="R1753">
        <v>0</v>
      </c>
      <c r="S1753" t="s">
        <v>12177</v>
      </c>
      <c r="T1753">
        <v>112</v>
      </c>
      <c r="U1753" s="17">
        <v>0</v>
      </c>
      <c r="V1753" s="18">
        <v>0</v>
      </c>
    </row>
    <row r="1754" spans="1:22" x14ac:dyDescent="0.2">
      <c r="A1754" s="3" t="str">
        <f>_xlfn.XLOOKUP(FIN_STUDY_GROUP_INFECTION[[#This Row],[STUDY_GROUP_FK]],'splitting ID'!C:C,'splitting ID'!A:A)</f>
        <v>RODR_2019</v>
      </c>
      <c r="B1754" s="3" t="str">
        <f>_xlfn.XLOOKUP(FIN_STUDY_GROUP_INFECTION[[#This Row],[STUDY_GROUP_FK]],'splitting ID'!C:C,'splitting ID'!B:B)</f>
        <v>ONE</v>
      </c>
      <c r="C1754" t="s">
        <v>12174</v>
      </c>
      <c r="D1754" t="s">
        <v>10839</v>
      </c>
      <c r="E1754" t="s">
        <v>10836</v>
      </c>
      <c r="G1754" t="s">
        <v>10512</v>
      </c>
      <c r="H1754">
        <v>1</v>
      </c>
      <c r="I1754" t="s">
        <v>10619</v>
      </c>
      <c r="J1754" t="s">
        <v>12178</v>
      </c>
      <c r="L1754">
        <v>1</v>
      </c>
      <c r="M1754">
        <v>112</v>
      </c>
      <c r="N1754">
        <v>112</v>
      </c>
      <c r="P1754">
        <v>0.9</v>
      </c>
      <c r="Q1754">
        <v>0</v>
      </c>
      <c r="R1754">
        <v>2.9</v>
      </c>
      <c r="S1754" t="s">
        <v>12177</v>
      </c>
      <c r="T1754">
        <v>112</v>
      </c>
      <c r="U1754" s="17">
        <v>0.89</v>
      </c>
      <c r="V1754" s="18">
        <v>0.89</v>
      </c>
    </row>
    <row r="1755" spans="1:22" x14ac:dyDescent="0.2">
      <c r="A1755" s="3" t="str">
        <f>_xlfn.XLOOKUP(FIN_STUDY_GROUP_INFECTION[[#This Row],[STUDY_GROUP_FK]],'splitting ID'!C:C,'splitting ID'!A:A)</f>
        <v>RODR_2019</v>
      </c>
      <c r="B1755" s="3" t="str">
        <f>_xlfn.XLOOKUP(FIN_STUDY_GROUP_INFECTION[[#This Row],[STUDY_GROUP_FK]],'splitting ID'!C:C,'splitting ID'!B:B)</f>
        <v>ONE</v>
      </c>
      <c r="C1755" t="s">
        <v>12174</v>
      </c>
      <c r="D1755" t="s">
        <v>10858</v>
      </c>
      <c r="E1755" t="s">
        <v>7784</v>
      </c>
      <c r="F1755" t="s">
        <v>12175</v>
      </c>
      <c r="G1755" t="s">
        <v>6983</v>
      </c>
      <c r="H1755">
        <v>1</v>
      </c>
      <c r="I1755" t="s">
        <v>10619</v>
      </c>
      <c r="J1755" t="s">
        <v>12179</v>
      </c>
      <c r="L1755">
        <v>1</v>
      </c>
      <c r="M1755">
        <v>112</v>
      </c>
      <c r="N1755">
        <v>112</v>
      </c>
      <c r="P1755">
        <v>0.9</v>
      </c>
      <c r="Q1755">
        <v>0</v>
      </c>
      <c r="R1755">
        <v>2.9</v>
      </c>
      <c r="S1755" t="s">
        <v>12177</v>
      </c>
      <c r="T1755">
        <v>112</v>
      </c>
      <c r="U1755" s="17">
        <v>0.89</v>
      </c>
      <c r="V1755" s="18">
        <v>0.89</v>
      </c>
    </row>
    <row r="1756" spans="1:22" x14ac:dyDescent="0.2">
      <c r="A1756" s="3" t="str">
        <f>_xlfn.XLOOKUP(FIN_STUDY_GROUP_INFECTION[[#This Row],[STUDY_GROUP_FK]],'splitting ID'!C:C,'splitting ID'!A:A)</f>
        <v>RODR_2019</v>
      </c>
      <c r="B1756" s="3" t="str">
        <f>_xlfn.XLOOKUP(FIN_STUDY_GROUP_INFECTION[[#This Row],[STUDY_GROUP_FK]],'splitting ID'!C:C,'splitting ID'!B:B)</f>
        <v>ONE</v>
      </c>
      <c r="C1756" t="s">
        <v>12174</v>
      </c>
      <c r="D1756" t="s">
        <v>10858</v>
      </c>
      <c r="E1756" t="s">
        <v>10836</v>
      </c>
      <c r="G1756" t="s">
        <v>10512</v>
      </c>
      <c r="H1756">
        <v>1</v>
      </c>
      <c r="I1756" t="s">
        <v>10619</v>
      </c>
      <c r="J1756" t="s">
        <v>12179</v>
      </c>
      <c r="L1756">
        <v>1</v>
      </c>
      <c r="M1756">
        <v>112</v>
      </c>
      <c r="N1756">
        <v>112</v>
      </c>
      <c r="P1756">
        <v>0.9</v>
      </c>
      <c r="Q1756">
        <v>0</v>
      </c>
      <c r="R1756">
        <v>2.9</v>
      </c>
      <c r="S1756" t="s">
        <v>12177</v>
      </c>
      <c r="T1756">
        <v>112</v>
      </c>
      <c r="U1756" s="17">
        <v>0.89</v>
      </c>
      <c r="V1756" s="18">
        <v>0.89</v>
      </c>
    </row>
    <row r="1757" spans="1:22" x14ac:dyDescent="0.2">
      <c r="A1757" s="3" t="str">
        <f>_xlfn.XLOOKUP(FIN_STUDY_GROUP_INFECTION[[#This Row],[STUDY_GROUP_FK]],'splitting ID'!C:C,'splitting ID'!A:A)</f>
        <v>RODR_2019</v>
      </c>
      <c r="B1757" s="3" t="str">
        <f>_xlfn.XLOOKUP(FIN_STUDY_GROUP_INFECTION[[#This Row],[STUDY_GROUP_FK]],'splitting ID'!C:C,'splitting ID'!B:B)</f>
        <v>ONE</v>
      </c>
      <c r="C1757" t="s">
        <v>12174</v>
      </c>
      <c r="D1757" t="s">
        <v>10858</v>
      </c>
      <c r="E1757" t="s">
        <v>10950</v>
      </c>
      <c r="G1757" t="s">
        <v>10606</v>
      </c>
      <c r="H1757">
        <v>1</v>
      </c>
      <c r="I1757" t="s">
        <v>10619</v>
      </c>
      <c r="J1757" t="s">
        <v>12179</v>
      </c>
      <c r="L1757">
        <v>1</v>
      </c>
      <c r="M1757">
        <v>94</v>
      </c>
      <c r="N1757">
        <v>112</v>
      </c>
      <c r="P1757">
        <v>1.1000000000000001</v>
      </c>
      <c r="Q1757">
        <v>0</v>
      </c>
      <c r="R1757">
        <v>3.3</v>
      </c>
      <c r="S1757" t="s">
        <v>12177</v>
      </c>
      <c r="T1757">
        <v>94</v>
      </c>
      <c r="U1757" s="17">
        <v>1.06</v>
      </c>
      <c r="V1757" s="18">
        <v>1.06</v>
      </c>
    </row>
    <row r="1758" spans="1:22" x14ac:dyDescent="0.2">
      <c r="A1758" s="3" t="str">
        <f>_xlfn.XLOOKUP(FIN_STUDY_GROUP_INFECTION[[#This Row],[STUDY_GROUP_FK]],'splitting ID'!C:C,'splitting ID'!A:A)</f>
        <v>RODR_2019</v>
      </c>
      <c r="B1758" s="3" t="str">
        <f>_xlfn.XLOOKUP(FIN_STUDY_GROUP_INFECTION[[#This Row],[STUDY_GROUP_FK]],'splitting ID'!C:C,'splitting ID'!B:B)</f>
        <v>ONE</v>
      </c>
      <c r="C1758" t="s">
        <v>12174</v>
      </c>
      <c r="D1758" t="s">
        <v>10839</v>
      </c>
      <c r="E1758" t="s">
        <v>10856</v>
      </c>
      <c r="G1758" t="s">
        <v>10512</v>
      </c>
      <c r="H1758">
        <v>1</v>
      </c>
      <c r="I1758" t="s">
        <v>10619</v>
      </c>
      <c r="J1758" t="s">
        <v>12178</v>
      </c>
      <c r="L1758">
        <v>2</v>
      </c>
      <c r="M1758">
        <v>112</v>
      </c>
      <c r="N1758">
        <v>112</v>
      </c>
      <c r="P1758">
        <v>1.8</v>
      </c>
      <c r="Q1758">
        <v>0</v>
      </c>
      <c r="R1758">
        <v>4.5</v>
      </c>
      <c r="S1758" t="s">
        <v>12177</v>
      </c>
      <c r="T1758">
        <v>112</v>
      </c>
      <c r="U1758" s="17">
        <v>1.79</v>
      </c>
      <c r="V1758" s="18">
        <v>1.79</v>
      </c>
    </row>
    <row r="1759" spans="1:22" x14ac:dyDescent="0.2">
      <c r="A1759" s="3" t="str">
        <f>_xlfn.XLOOKUP(FIN_STUDY_GROUP_INFECTION[[#This Row],[STUDY_GROUP_FK]],'splitting ID'!C:C,'splitting ID'!A:A)</f>
        <v>RODR_2019</v>
      </c>
      <c r="B1759" s="3" t="str">
        <f>_xlfn.XLOOKUP(FIN_STUDY_GROUP_INFECTION[[#This Row],[STUDY_GROUP_FK]],'splitting ID'!C:C,'splitting ID'!B:B)</f>
        <v>ONE</v>
      </c>
      <c r="C1759" t="s">
        <v>12174</v>
      </c>
      <c r="D1759" t="s">
        <v>10839</v>
      </c>
      <c r="E1759" t="s">
        <v>10950</v>
      </c>
      <c r="G1759" t="s">
        <v>10606</v>
      </c>
      <c r="H1759">
        <v>1</v>
      </c>
      <c r="I1759" t="s">
        <v>10619</v>
      </c>
      <c r="J1759" t="s">
        <v>12178</v>
      </c>
      <c r="L1759">
        <v>2</v>
      </c>
      <c r="M1759">
        <v>94</v>
      </c>
      <c r="N1759">
        <v>112</v>
      </c>
      <c r="P1759">
        <v>2.1</v>
      </c>
      <c r="Q1759">
        <v>0</v>
      </c>
      <c r="R1759">
        <v>5.6</v>
      </c>
      <c r="S1759" t="s">
        <v>12177</v>
      </c>
      <c r="T1759">
        <v>94</v>
      </c>
      <c r="U1759" s="17">
        <v>2.13</v>
      </c>
      <c r="V1759" s="18">
        <v>2.13</v>
      </c>
    </row>
    <row r="1760" spans="1:22" x14ac:dyDescent="0.2">
      <c r="A1760" s="3" t="str">
        <f>_xlfn.XLOOKUP(FIN_STUDY_GROUP_INFECTION[[#This Row],[STUDY_GROUP_FK]],'splitting ID'!C:C,'splitting ID'!A:A)</f>
        <v>RODR_2019</v>
      </c>
      <c r="B1760" s="3" t="str">
        <f>_xlfn.XLOOKUP(FIN_STUDY_GROUP_INFECTION[[#This Row],[STUDY_GROUP_FK]],'splitting ID'!C:C,'splitting ID'!B:B)</f>
        <v>ONE</v>
      </c>
      <c r="C1760" t="s">
        <v>12174</v>
      </c>
      <c r="D1760" t="s">
        <v>10839</v>
      </c>
      <c r="E1760" t="s">
        <v>7784</v>
      </c>
      <c r="F1760" t="s">
        <v>12175</v>
      </c>
      <c r="G1760" t="s">
        <v>6983</v>
      </c>
      <c r="H1760">
        <v>1</v>
      </c>
      <c r="I1760" t="s">
        <v>10619</v>
      </c>
      <c r="J1760" t="s">
        <v>12178</v>
      </c>
      <c r="L1760">
        <v>3</v>
      </c>
      <c r="M1760">
        <v>112</v>
      </c>
      <c r="N1760">
        <v>112</v>
      </c>
      <c r="P1760">
        <v>2.7</v>
      </c>
      <c r="Q1760">
        <v>0</v>
      </c>
      <c r="R1760">
        <v>5.8</v>
      </c>
      <c r="S1760" t="s">
        <v>12177</v>
      </c>
      <c r="T1760">
        <v>112</v>
      </c>
      <c r="U1760" s="17">
        <v>2.68</v>
      </c>
      <c r="V1760" s="18">
        <v>2.68</v>
      </c>
    </row>
    <row r="1761" spans="1:22" x14ac:dyDescent="0.2">
      <c r="A1761" s="3" t="str">
        <f>_xlfn.XLOOKUP(FIN_STUDY_GROUP_INFECTION[[#This Row],[STUDY_GROUP_FK]],'splitting ID'!C:C,'splitting ID'!A:A)</f>
        <v>RODR_2019</v>
      </c>
      <c r="B1761" s="3" t="str">
        <f>_xlfn.XLOOKUP(FIN_STUDY_GROUP_INFECTION[[#This Row],[STUDY_GROUP_FK]],'splitting ID'!C:C,'splitting ID'!B:B)</f>
        <v>ONE</v>
      </c>
      <c r="C1761" t="s">
        <v>12174</v>
      </c>
      <c r="D1761" t="s">
        <v>10835</v>
      </c>
      <c r="E1761" t="s">
        <v>10856</v>
      </c>
      <c r="G1761" t="s">
        <v>10512</v>
      </c>
      <c r="H1761">
        <v>1</v>
      </c>
      <c r="I1761" t="s">
        <v>10619</v>
      </c>
      <c r="J1761" t="s">
        <v>12176</v>
      </c>
      <c r="L1761">
        <v>12</v>
      </c>
      <c r="M1761">
        <v>112</v>
      </c>
      <c r="N1761">
        <v>112</v>
      </c>
      <c r="P1761">
        <v>10.7</v>
      </c>
      <c r="Q1761">
        <v>5.3</v>
      </c>
      <c r="R1761">
        <v>16.8</v>
      </c>
      <c r="S1761" t="s">
        <v>12177</v>
      </c>
      <c r="T1761">
        <v>112</v>
      </c>
      <c r="U1761" s="17">
        <v>10.71</v>
      </c>
      <c r="V1761" s="18">
        <v>10.71</v>
      </c>
    </row>
    <row r="1762" spans="1:22" x14ac:dyDescent="0.2">
      <c r="A1762" s="3" t="str">
        <f>_xlfn.XLOOKUP(FIN_STUDY_GROUP_INFECTION[[#This Row],[STUDY_GROUP_FK]],'splitting ID'!C:C,'splitting ID'!A:A)</f>
        <v>RODR_2019</v>
      </c>
      <c r="B1762" s="3" t="str">
        <f>_xlfn.XLOOKUP(FIN_STUDY_GROUP_INFECTION[[#This Row],[STUDY_GROUP_FK]],'splitting ID'!C:C,'splitting ID'!B:B)</f>
        <v>ONE</v>
      </c>
      <c r="C1762" t="s">
        <v>12174</v>
      </c>
      <c r="D1762" t="s">
        <v>10835</v>
      </c>
      <c r="E1762" t="s">
        <v>10836</v>
      </c>
      <c r="G1762" t="s">
        <v>10512</v>
      </c>
      <c r="H1762">
        <v>1</v>
      </c>
      <c r="I1762" t="s">
        <v>10619</v>
      </c>
      <c r="J1762" t="s">
        <v>12176</v>
      </c>
      <c r="L1762">
        <v>15</v>
      </c>
      <c r="M1762">
        <v>112</v>
      </c>
      <c r="N1762">
        <v>112</v>
      </c>
      <c r="P1762">
        <v>13.4</v>
      </c>
      <c r="Q1762">
        <v>7.5</v>
      </c>
      <c r="R1762">
        <v>20.399999999999999</v>
      </c>
      <c r="S1762" t="s">
        <v>12177</v>
      </c>
      <c r="T1762">
        <v>112</v>
      </c>
      <c r="U1762" s="17">
        <v>13.39</v>
      </c>
      <c r="V1762" s="18">
        <v>13.39</v>
      </c>
    </row>
    <row r="1763" spans="1:22" x14ac:dyDescent="0.2">
      <c r="A1763" s="3" t="str">
        <f>_xlfn.XLOOKUP(FIN_STUDY_GROUP_INFECTION[[#This Row],[STUDY_GROUP_FK]],'splitting ID'!C:C,'splitting ID'!A:A)</f>
        <v>RODR_2019</v>
      </c>
      <c r="B1763" s="3" t="str">
        <f>_xlfn.XLOOKUP(FIN_STUDY_GROUP_INFECTION[[#This Row],[STUDY_GROUP_FK]],'splitting ID'!C:C,'splitting ID'!B:B)</f>
        <v>ONE</v>
      </c>
      <c r="C1763" t="s">
        <v>12174</v>
      </c>
      <c r="D1763" t="s">
        <v>10835</v>
      </c>
      <c r="E1763" t="s">
        <v>10950</v>
      </c>
      <c r="G1763" t="s">
        <v>10606</v>
      </c>
      <c r="H1763">
        <v>1</v>
      </c>
      <c r="I1763" t="s">
        <v>10619</v>
      </c>
      <c r="J1763" t="s">
        <v>12176</v>
      </c>
      <c r="L1763">
        <v>13</v>
      </c>
      <c r="M1763">
        <v>94</v>
      </c>
      <c r="N1763">
        <v>112</v>
      </c>
      <c r="P1763">
        <v>13.8</v>
      </c>
      <c r="Q1763">
        <v>7.1</v>
      </c>
      <c r="R1763">
        <v>21.7</v>
      </c>
      <c r="S1763" t="s">
        <v>12177</v>
      </c>
      <c r="T1763">
        <v>94</v>
      </c>
      <c r="U1763" s="17">
        <v>13.83</v>
      </c>
      <c r="V1763" s="18">
        <v>13.83</v>
      </c>
    </row>
    <row r="1764" spans="1:22" x14ac:dyDescent="0.2">
      <c r="A1764" s="3" t="str">
        <f>_xlfn.XLOOKUP(FIN_STUDY_GROUP_INFECTION[[#This Row],[STUDY_GROUP_FK]],'splitting ID'!C:C,'splitting ID'!A:A)</f>
        <v>RODR_2019</v>
      </c>
      <c r="B1764" s="3" t="str">
        <f>_xlfn.XLOOKUP(FIN_STUDY_GROUP_INFECTION[[#This Row],[STUDY_GROUP_FK]],'splitting ID'!C:C,'splitting ID'!B:B)</f>
        <v>ONE</v>
      </c>
      <c r="C1764" t="s">
        <v>12174</v>
      </c>
      <c r="D1764" t="s">
        <v>10835</v>
      </c>
      <c r="E1764" t="s">
        <v>7784</v>
      </c>
      <c r="F1764" t="s">
        <v>12175</v>
      </c>
      <c r="G1764" t="s">
        <v>6983</v>
      </c>
      <c r="H1764">
        <v>1</v>
      </c>
      <c r="I1764" t="s">
        <v>10619</v>
      </c>
      <c r="J1764" t="s">
        <v>12176</v>
      </c>
      <c r="L1764">
        <v>23</v>
      </c>
      <c r="M1764">
        <v>112</v>
      </c>
      <c r="N1764">
        <v>112</v>
      </c>
      <c r="P1764">
        <v>20.5</v>
      </c>
      <c r="Q1764">
        <v>13.4</v>
      </c>
      <c r="R1764">
        <v>28.7</v>
      </c>
      <c r="S1764" t="s">
        <v>12177</v>
      </c>
      <c r="T1764">
        <v>112</v>
      </c>
      <c r="U1764" s="17">
        <v>20.54</v>
      </c>
      <c r="V1764" s="18">
        <v>20.54</v>
      </c>
    </row>
    <row r="1765" spans="1:22" x14ac:dyDescent="0.2">
      <c r="A1765" s="3" t="str">
        <f>_xlfn.XLOOKUP(FIN_STUDY_GROUP_INFECTION[[#This Row],[STUDY_GROUP_FK]],'splitting ID'!C:C,'splitting ID'!A:A)</f>
        <v>ROSA_2023</v>
      </c>
      <c r="B1765" s="3" t="str">
        <f>_xlfn.XLOOKUP(FIN_STUDY_GROUP_INFECTION[[#This Row],[STUDY_GROUP_FK]],'splitting ID'!C:C,'splitting ID'!B:B)</f>
        <v>ONE</v>
      </c>
      <c r="C1765" t="s">
        <v>11255</v>
      </c>
      <c r="D1765" t="s">
        <v>10858</v>
      </c>
      <c r="E1765" t="s">
        <v>10859</v>
      </c>
      <c r="G1765" t="s">
        <v>10512</v>
      </c>
      <c r="H1765">
        <v>1</v>
      </c>
      <c r="I1765" t="s">
        <v>10944</v>
      </c>
      <c r="J1765" t="s">
        <v>11256</v>
      </c>
      <c r="N1765">
        <v>134</v>
      </c>
      <c r="O1765">
        <v>137</v>
      </c>
      <c r="P1765">
        <v>32.1</v>
      </c>
      <c r="Q1765">
        <v>24.3</v>
      </c>
      <c r="R1765">
        <v>40.700000000000003</v>
      </c>
      <c r="T1765">
        <v>134</v>
      </c>
      <c r="U1765" s="17"/>
      <c r="V1765" s="18">
        <v>32.1</v>
      </c>
    </row>
    <row r="1766" spans="1:22" x14ac:dyDescent="0.2">
      <c r="A1766" s="3" t="str">
        <f>_xlfn.XLOOKUP(FIN_STUDY_GROUP_INFECTION[[#This Row],[STUDY_GROUP_FK]],'splitting ID'!C:C,'splitting ID'!A:A)</f>
        <v>ROSS_2014</v>
      </c>
      <c r="B1766" s="3" t="str">
        <f>_xlfn.XLOOKUP(FIN_STUDY_GROUP_INFECTION[[#This Row],[STUDY_GROUP_FK]],'splitting ID'!C:C,'splitting ID'!B:B)</f>
        <v>ONE</v>
      </c>
      <c r="C1766" t="s">
        <v>12537</v>
      </c>
      <c r="D1766" t="s">
        <v>10839</v>
      </c>
      <c r="E1766" t="s">
        <v>10872</v>
      </c>
      <c r="G1766" t="s">
        <v>10606</v>
      </c>
      <c r="H1766">
        <v>1</v>
      </c>
      <c r="I1766" t="s">
        <v>10607</v>
      </c>
      <c r="J1766" t="s">
        <v>12538</v>
      </c>
      <c r="L1766">
        <v>1</v>
      </c>
      <c r="M1766">
        <v>179</v>
      </c>
      <c r="N1766">
        <v>179</v>
      </c>
      <c r="O1766">
        <v>200</v>
      </c>
      <c r="P1766">
        <v>0.6</v>
      </c>
      <c r="T1766">
        <v>179</v>
      </c>
      <c r="U1766" s="17">
        <v>0.56000000000000005</v>
      </c>
      <c r="V1766" s="18">
        <v>0.56000000000000005</v>
      </c>
    </row>
    <row r="1767" spans="1:22" x14ac:dyDescent="0.2">
      <c r="A1767" s="3" t="str">
        <f>_xlfn.XLOOKUP(FIN_STUDY_GROUP_INFECTION[[#This Row],[STUDY_GROUP_FK]],'splitting ID'!C:C,'splitting ID'!A:A)</f>
        <v>ROSS_2014</v>
      </c>
      <c r="B1767" s="3" t="str">
        <f>_xlfn.XLOOKUP(FIN_STUDY_GROUP_INFECTION[[#This Row],[STUDY_GROUP_FK]],'splitting ID'!C:C,'splitting ID'!B:B)</f>
        <v>ONE</v>
      </c>
      <c r="C1767" t="s">
        <v>12537</v>
      </c>
      <c r="D1767" t="s">
        <v>10835</v>
      </c>
      <c r="E1767" t="s">
        <v>10872</v>
      </c>
      <c r="G1767" t="s">
        <v>10606</v>
      </c>
      <c r="H1767">
        <v>1</v>
      </c>
      <c r="I1767" t="s">
        <v>10607</v>
      </c>
      <c r="J1767" t="s">
        <v>12538</v>
      </c>
      <c r="L1767">
        <v>4</v>
      </c>
      <c r="M1767">
        <v>179</v>
      </c>
      <c r="N1767">
        <v>179</v>
      </c>
      <c r="O1767">
        <v>200</v>
      </c>
      <c r="P1767">
        <v>2.2000000000000002</v>
      </c>
      <c r="T1767">
        <v>179</v>
      </c>
      <c r="U1767" s="17">
        <v>2.23</v>
      </c>
      <c r="V1767" s="18">
        <v>2.23</v>
      </c>
    </row>
    <row r="1768" spans="1:22" x14ac:dyDescent="0.2">
      <c r="A1768" s="3" t="str">
        <f>_xlfn.XLOOKUP(FIN_STUDY_GROUP_INFECTION[[#This Row],[STUDY_GROUP_FK]],'splitting ID'!C:C,'splitting ID'!A:A)</f>
        <v>ROSS_2014</v>
      </c>
      <c r="B1768" s="3" t="str">
        <f>_xlfn.XLOOKUP(FIN_STUDY_GROUP_INFECTION[[#This Row],[STUDY_GROUP_FK]],'splitting ID'!C:C,'splitting ID'!B:B)</f>
        <v>ONE</v>
      </c>
      <c r="C1768" t="s">
        <v>12537</v>
      </c>
      <c r="D1768" t="s">
        <v>10835</v>
      </c>
      <c r="E1768" t="s">
        <v>10856</v>
      </c>
      <c r="G1768" t="s">
        <v>6970</v>
      </c>
      <c r="H1768">
        <v>1</v>
      </c>
      <c r="I1768" t="s">
        <v>10607</v>
      </c>
      <c r="J1768" t="s">
        <v>12538</v>
      </c>
      <c r="L1768">
        <v>23</v>
      </c>
      <c r="M1768">
        <v>180</v>
      </c>
      <c r="N1768">
        <v>180</v>
      </c>
      <c r="O1768">
        <v>200</v>
      </c>
      <c r="P1768">
        <v>12.8</v>
      </c>
      <c r="T1768">
        <v>180</v>
      </c>
      <c r="U1768" s="17">
        <v>12.78</v>
      </c>
      <c r="V1768" s="18">
        <v>12.78</v>
      </c>
    </row>
    <row r="1769" spans="1:22" x14ac:dyDescent="0.2">
      <c r="A1769" s="3" t="str">
        <f>_xlfn.XLOOKUP(FIN_STUDY_GROUP_INFECTION[[#This Row],[STUDY_GROUP_FK]],'splitting ID'!C:C,'splitting ID'!A:A)</f>
        <v>ROSS_2014</v>
      </c>
      <c r="B1769" s="3" t="str">
        <f>_xlfn.XLOOKUP(FIN_STUDY_GROUP_INFECTION[[#This Row],[STUDY_GROUP_FK]],'splitting ID'!C:C,'splitting ID'!B:B)</f>
        <v>ONE</v>
      </c>
      <c r="C1769" t="s">
        <v>12537</v>
      </c>
      <c r="D1769" t="s">
        <v>10839</v>
      </c>
      <c r="E1769" t="s">
        <v>10856</v>
      </c>
      <c r="G1769" t="s">
        <v>6970</v>
      </c>
      <c r="H1769">
        <v>1</v>
      </c>
      <c r="I1769" t="s">
        <v>10607</v>
      </c>
      <c r="J1769" t="s">
        <v>12538</v>
      </c>
      <c r="L1769">
        <v>26</v>
      </c>
      <c r="M1769">
        <v>180</v>
      </c>
      <c r="N1769">
        <v>180</v>
      </c>
      <c r="O1769">
        <v>200</v>
      </c>
      <c r="P1769">
        <v>14.4</v>
      </c>
      <c r="T1769">
        <v>180</v>
      </c>
      <c r="U1769" s="17">
        <v>14.44</v>
      </c>
      <c r="V1769" s="18">
        <v>14.44</v>
      </c>
    </row>
    <row r="1770" spans="1:22" x14ac:dyDescent="0.2">
      <c r="A1770" s="3" t="str">
        <f>_xlfn.XLOOKUP(FIN_STUDY_GROUP_INFECTION[[#This Row],[STUDY_GROUP_FK]],'splitting ID'!C:C,'splitting ID'!A:A)</f>
        <v>ROST_2017</v>
      </c>
      <c r="B1770" s="3" t="str">
        <f>_xlfn.XLOOKUP(FIN_STUDY_GROUP_INFECTION[[#This Row],[STUDY_GROUP_FK]],'splitting ID'!C:C,'splitting ID'!B:B)</f>
        <v>ONE</v>
      </c>
      <c r="C1770" t="s">
        <v>12539</v>
      </c>
      <c r="D1770" t="s">
        <v>10839</v>
      </c>
      <c r="E1770" t="s">
        <v>7784</v>
      </c>
      <c r="F1770" t="s">
        <v>12540</v>
      </c>
      <c r="G1770" t="s">
        <v>10512</v>
      </c>
      <c r="H1770">
        <v>2</v>
      </c>
      <c r="I1770" t="s">
        <v>10619</v>
      </c>
      <c r="J1770" t="s">
        <v>12541</v>
      </c>
      <c r="K1770" t="s">
        <v>12542</v>
      </c>
      <c r="L1770">
        <v>17</v>
      </c>
      <c r="M1770">
        <v>420</v>
      </c>
      <c r="N1770">
        <v>420</v>
      </c>
      <c r="O1770">
        <v>420</v>
      </c>
      <c r="P1770">
        <v>4.05</v>
      </c>
      <c r="S1770" t="s">
        <v>12543</v>
      </c>
      <c r="T1770">
        <v>420</v>
      </c>
      <c r="U1770" s="17">
        <v>4.05</v>
      </c>
      <c r="V1770" s="18">
        <v>4.05</v>
      </c>
    </row>
    <row r="1771" spans="1:22" x14ac:dyDescent="0.2">
      <c r="A1771" s="3" t="str">
        <f>_xlfn.XLOOKUP(FIN_STUDY_GROUP_INFECTION[[#This Row],[STUDY_GROUP_FK]],'splitting ID'!C:C,'splitting ID'!A:A)</f>
        <v>ROST_2017</v>
      </c>
      <c r="B1771" s="3" t="str">
        <f>_xlfn.XLOOKUP(FIN_STUDY_GROUP_INFECTION[[#This Row],[STUDY_GROUP_FK]],'splitting ID'!C:C,'splitting ID'!B:B)</f>
        <v>ONE</v>
      </c>
      <c r="C1771" t="s">
        <v>12539</v>
      </c>
      <c r="D1771" t="s">
        <v>10858</v>
      </c>
      <c r="E1771" t="s">
        <v>7784</v>
      </c>
      <c r="F1771" t="s">
        <v>12540</v>
      </c>
      <c r="G1771" t="s">
        <v>10512</v>
      </c>
      <c r="H1771">
        <v>3</v>
      </c>
      <c r="I1771" t="s">
        <v>10619</v>
      </c>
      <c r="J1771" t="s">
        <v>12544</v>
      </c>
      <c r="K1771" t="s">
        <v>12545</v>
      </c>
      <c r="L1771">
        <v>81</v>
      </c>
      <c r="M1771">
        <v>420</v>
      </c>
      <c r="N1771">
        <v>420</v>
      </c>
      <c r="O1771">
        <v>420</v>
      </c>
      <c r="P1771">
        <v>19.3</v>
      </c>
      <c r="S1771" t="s">
        <v>12546</v>
      </c>
      <c r="T1771">
        <v>420</v>
      </c>
      <c r="U1771" s="17">
        <v>19.29</v>
      </c>
      <c r="V1771" s="18">
        <v>19.29</v>
      </c>
    </row>
    <row r="1772" spans="1:22" x14ac:dyDescent="0.2">
      <c r="A1772" s="3" t="str">
        <f>_xlfn.XLOOKUP(FIN_STUDY_GROUP_INFECTION[[#This Row],[STUDY_GROUP_FK]],'splitting ID'!C:C,'splitting ID'!A:A)</f>
        <v>ROYX_2021</v>
      </c>
      <c r="B1772" s="3" t="str">
        <f>_xlfn.XLOOKUP(FIN_STUDY_GROUP_INFECTION[[#This Row],[STUDY_GROUP_FK]],'splitting ID'!C:C,'splitting ID'!B:B)</f>
        <v>CON</v>
      </c>
      <c r="C1772" t="s">
        <v>11637</v>
      </c>
      <c r="D1772" t="s">
        <v>10835</v>
      </c>
      <c r="E1772" t="s">
        <v>10841</v>
      </c>
      <c r="G1772" t="s">
        <v>10512</v>
      </c>
      <c r="H1772">
        <v>1</v>
      </c>
      <c r="I1772" t="s">
        <v>10619</v>
      </c>
      <c r="J1772" t="s">
        <v>11634</v>
      </c>
      <c r="L1772">
        <v>0</v>
      </c>
      <c r="M1772">
        <v>150</v>
      </c>
      <c r="N1772">
        <v>150</v>
      </c>
      <c r="O1772">
        <v>150</v>
      </c>
      <c r="P1772">
        <v>0</v>
      </c>
      <c r="S1772" t="s">
        <v>11638</v>
      </c>
      <c r="T1772">
        <v>150</v>
      </c>
      <c r="U1772" s="17">
        <v>0</v>
      </c>
      <c r="V1772" s="18">
        <v>0</v>
      </c>
    </row>
    <row r="1773" spans="1:22" x14ac:dyDescent="0.2">
      <c r="A1773" s="3" t="str">
        <f>_xlfn.XLOOKUP(FIN_STUDY_GROUP_INFECTION[[#This Row],[STUDY_GROUP_FK]],'splitting ID'!C:C,'splitting ID'!A:A)</f>
        <v>ROYX_2021</v>
      </c>
      <c r="B1773" s="3" t="str">
        <f>_xlfn.XLOOKUP(FIN_STUDY_GROUP_INFECTION[[#This Row],[STUDY_GROUP_FK]],'splitting ID'!C:C,'splitting ID'!B:B)</f>
        <v>CON</v>
      </c>
      <c r="C1773" t="s">
        <v>11637</v>
      </c>
      <c r="D1773" t="s">
        <v>10839</v>
      </c>
      <c r="E1773" t="s">
        <v>10841</v>
      </c>
      <c r="G1773" t="s">
        <v>10512</v>
      </c>
      <c r="H1773">
        <v>1</v>
      </c>
      <c r="I1773" t="s">
        <v>10619</v>
      </c>
      <c r="J1773" t="s">
        <v>11634</v>
      </c>
      <c r="L1773">
        <v>0</v>
      </c>
      <c r="M1773">
        <v>150</v>
      </c>
      <c r="N1773">
        <v>150</v>
      </c>
      <c r="O1773">
        <v>150</v>
      </c>
      <c r="P1773">
        <v>0</v>
      </c>
      <c r="S1773" t="s">
        <v>11638</v>
      </c>
      <c r="T1773">
        <v>150</v>
      </c>
      <c r="U1773" s="17">
        <v>0</v>
      </c>
      <c r="V1773" s="18">
        <v>0</v>
      </c>
    </row>
    <row r="1774" spans="1:22" x14ac:dyDescent="0.2">
      <c r="A1774" s="3" t="str">
        <f>_xlfn.XLOOKUP(FIN_STUDY_GROUP_INFECTION[[#This Row],[STUDY_GROUP_FK]],'splitting ID'!C:C,'splitting ID'!A:A)</f>
        <v>ROYX_2021</v>
      </c>
      <c r="B1774" s="3" t="str">
        <f>_xlfn.XLOOKUP(FIN_STUDY_GROUP_INFECTION[[#This Row],[STUDY_GROUP_FK]],'splitting ID'!C:C,'splitting ID'!B:B)</f>
        <v>CAS</v>
      </c>
      <c r="C1774" t="s">
        <v>11633</v>
      </c>
      <c r="D1774" t="s">
        <v>10835</v>
      </c>
      <c r="E1774" t="s">
        <v>10841</v>
      </c>
      <c r="G1774" t="s">
        <v>10512</v>
      </c>
      <c r="H1774">
        <v>1</v>
      </c>
      <c r="I1774" t="s">
        <v>10619</v>
      </c>
      <c r="J1774" t="s">
        <v>11634</v>
      </c>
      <c r="L1774">
        <v>5</v>
      </c>
      <c r="M1774">
        <v>150</v>
      </c>
      <c r="N1774">
        <v>150</v>
      </c>
      <c r="O1774">
        <v>150</v>
      </c>
      <c r="P1774">
        <v>2</v>
      </c>
      <c r="S1774" t="s">
        <v>11635</v>
      </c>
      <c r="T1774">
        <v>150</v>
      </c>
      <c r="U1774" s="17">
        <v>3.33</v>
      </c>
      <c r="V1774" s="18">
        <v>3.33</v>
      </c>
    </row>
    <row r="1775" spans="1:22" x14ac:dyDescent="0.2">
      <c r="A1775" s="3" t="str">
        <f>_xlfn.XLOOKUP(FIN_STUDY_GROUP_INFECTION[[#This Row],[STUDY_GROUP_FK]],'splitting ID'!C:C,'splitting ID'!A:A)</f>
        <v>ROYX_2021</v>
      </c>
      <c r="B1775" s="3" t="str">
        <f>_xlfn.XLOOKUP(FIN_STUDY_GROUP_INFECTION[[#This Row],[STUDY_GROUP_FK]],'splitting ID'!C:C,'splitting ID'!B:B)</f>
        <v>CAS</v>
      </c>
      <c r="C1775" t="s">
        <v>11633</v>
      </c>
      <c r="D1775" t="s">
        <v>10839</v>
      </c>
      <c r="E1775" t="s">
        <v>10841</v>
      </c>
      <c r="G1775" t="s">
        <v>10512</v>
      </c>
      <c r="H1775">
        <v>1</v>
      </c>
      <c r="I1775" t="s">
        <v>10619</v>
      </c>
      <c r="J1775" t="s">
        <v>11634</v>
      </c>
      <c r="L1775">
        <v>9</v>
      </c>
      <c r="M1775">
        <v>150</v>
      </c>
      <c r="N1775">
        <v>150</v>
      </c>
      <c r="O1775">
        <v>150</v>
      </c>
      <c r="P1775">
        <v>3.3</v>
      </c>
      <c r="S1775" t="s">
        <v>11636</v>
      </c>
      <c r="T1775">
        <v>150</v>
      </c>
      <c r="U1775" s="17">
        <v>6</v>
      </c>
      <c r="V1775" s="18">
        <v>6</v>
      </c>
    </row>
    <row r="1776" spans="1:22" x14ac:dyDescent="0.2">
      <c r="A1776" s="3" t="str">
        <f>_xlfn.XLOOKUP(FIN_STUDY_GROUP_INFECTION[[#This Row],[STUDY_GROUP_FK]],'splitting ID'!C:C,'splitting ID'!A:A)</f>
        <v>ROYX_2023</v>
      </c>
      <c r="B1776" s="3" t="str">
        <f>_xlfn.XLOOKUP(FIN_STUDY_GROUP_INFECTION[[#This Row],[STUDY_GROUP_FK]],'splitting ID'!C:C,'splitting ID'!B:B)</f>
        <v>ONE</v>
      </c>
      <c r="C1776" t="s">
        <v>11257</v>
      </c>
      <c r="D1776" t="s">
        <v>10858</v>
      </c>
      <c r="E1776" t="s">
        <v>10841</v>
      </c>
      <c r="G1776" t="s">
        <v>10512</v>
      </c>
      <c r="H1776">
        <v>1</v>
      </c>
      <c r="I1776" t="s">
        <v>10607</v>
      </c>
      <c r="L1776">
        <v>6</v>
      </c>
      <c r="N1776">
        <v>102</v>
      </c>
      <c r="O1776">
        <v>102</v>
      </c>
      <c r="P1776">
        <v>5.9</v>
      </c>
      <c r="T1776">
        <v>102</v>
      </c>
      <c r="U1776" s="17">
        <v>5.8823529409999997</v>
      </c>
      <c r="V1776" s="18">
        <v>5.88</v>
      </c>
    </row>
    <row r="1777" spans="1:22" x14ac:dyDescent="0.2">
      <c r="A1777" s="3" t="str">
        <f>_xlfn.XLOOKUP(FIN_STUDY_GROUP_INFECTION[[#This Row],[STUDY_GROUP_FK]],'splitting ID'!C:C,'splitting ID'!A:A)</f>
        <v>RUTS_2025</v>
      </c>
      <c r="B1777" s="3" t="str">
        <f>_xlfn.XLOOKUP(FIN_STUDY_GROUP_INFECTION[[#This Row],[STUDY_GROUP_FK]],'splitting ID'!C:C,'splitting ID'!B:B)</f>
        <v>FEM</v>
      </c>
      <c r="C1777" t="s">
        <v>12769</v>
      </c>
      <c r="D1777" t="s">
        <v>10835</v>
      </c>
      <c r="E1777" t="s">
        <v>10872</v>
      </c>
      <c r="G1777" t="s">
        <v>10606</v>
      </c>
      <c r="H1777">
        <v>1</v>
      </c>
      <c r="I1777" t="s">
        <v>10607</v>
      </c>
      <c r="J1777" t="s">
        <v>12764</v>
      </c>
      <c r="M1777">
        <v>100</v>
      </c>
      <c r="N1777">
        <v>100</v>
      </c>
      <c r="O1777">
        <v>100</v>
      </c>
      <c r="P1777">
        <v>25</v>
      </c>
      <c r="S1777" t="s">
        <v>10614</v>
      </c>
      <c r="T1777">
        <v>100</v>
      </c>
      <c r="U1777" s="17"/>
      <c r="V1777" s="18">
        <v>25</v>
      </c>
    </row>
    <row r="1778" spans="1:22" x14ac:dyDescent="0.2">
      <c r="A1778" s="3" t="str">
        <f>_xlfn.XLOOKUP(FIN_STUDY_GROUP_INFECTION[[#This Row],[STUDY_GROUP_FK]],'splitting ID'!C:C,'splitting ID'!A:A)</f>
        <v>RUTS_2025</v>
      </c>
      <c r="B1778" s="3" t="str">
        <f>_xlfn.XLOOKUP(FIN_STUDY_GROUP_INFECTION[[#This Row],[STUDY_GROUP_FK]],'splitting ID'!C:C,'splitting ID'!B:B)</f>
        <v>FEM</v>
      </c>
      <c r="C1778" t="s">
        <v>12769</v>
      </c>
      <c r="D1778" t="s">
        <v>10839</v>
      </c>
      <c r="E1778" t="s">
        <v>10872</v>
      </c>
      <c r="G1778" t="s">
        <v>10606</v>
      </c>
      <c r="H1778">
        <v>1</v>
      </c>
      <c r="I1778" t="s">
        <v>10607</v>
      </c>
      <c r="J1778" t="s">
        <v>12764</v>
      </c>
      <c r="M1778">
        <v>100</v>
      </c>
      <c r="N1778">
        <v>100</v>
      </c>
      <c r="O1778">
        <v>100</v>
      </c>
      <c r="P1778">
        <v>34</v>
      </c>
      <c r="S1778" t="s">
        <v>10614</v>
      </c>
      <c r="T1778">
        <v>100</v>
      </c>
      <c r="U1778" s="17"/>
      <c r="V1778" s="18">
        <v>34</v>
      </c>
    </row>
    <row r="1779" spans="1:22" x14ac:dyDescent="0.2">
      <c r="A1779" s="3" t="str">
        <f>_xlfn.XLOOKUP(FIN_STUDY_GROUP_INFECTION[[#This Row],[STUDY_GROUP_FK]],'splitting ID'!C:C,'splitting ID'!A:A)</f>
        <v>RUTS_2025</v>
      </c>
      <c r="B1779" s="3" t="str">
        <f>_xlfn.XLOOKUP(FIN_STUDY_GROUP_INFECTION[[#This Row],[STUDY_GROUP_FK]],'splitting ID'!C:C,'splitting ID'!B:B)</f>
        <v>MAL</v>
      </c>
      <c r="C1779" t="s">
        <v>12770</v>
      </c>
      <c r="D1779" t="s">
        <v>10835</v>
      </c>
      <c r="E1779" t="s">
        <v>10872</v>
      </c>
      <c r="G1779" t="s">
        <v>10606</v>
      </c>
      <c r="H1779">
        <v>1</v>
      </c>
      <c r="I1779" t="s">
        <v>10607</v>
      </c>
      <c r="J1779" t="s">
        <v>12764</v>
      </c>
      <c r="M1779">
        <v>138</v>
      </c>
      <c r="N1779">
        <v>138</v>
      </c>
      <c r="O1779">
        <v>138</v>
      </c>
      <c r="P1779">
        <v>22</v>
      </c>
      <c r="S1779" t="s">
        <v>10614</v>
      </c>
      <c r="T1779">
        <v>138</v>
      </c>
      <c r="U1779" s="17"/>
      <c r="V1779" s="18">
        <v>22</v>
      </c>
    </row>
    <row r="1780" spans="1:22" x14ac:dyDescent="0.2">
      <c r="A1780" s="3" t="str">
        <f>_xlfn.XLOOKUP(FIN_STUDY_GROUP_INFECTION[[#This Row],[STUDY_GROUP_FK]],'splitting ID'!C:C,'splitting ID'!A:A)</f>
        <v>RUTS_2025</v>
      </c>
      <c r="B1780" s="3" t="str">
        <f>_xlfn.XLOOKUP(FIN_STUDY_GROUP_INFECTION[[#This Row],[STUDY_GROUP_FK]],'splitting ID'!C:C,'splitting ID'!B:B)</f>
        <v>MAL</v>
      </c>
      <c r="C1780" t="s">
        <v>12770</v>
      </c>
      <c r="D1780" t="s">
        <v>10839</v>
      </c>
      <c r="E1780" t="s">
        <v>10872</v>
      </c>
      <c r="G1780" t="s">
        <v>10606</v>
      </c>
      <c r="H1780">
        <v>1</v>
      </c>
      <c r="I1780" t="s">
        <v>10607</v>
      </c>
      <c r="J1780" t="s">
        <v>12764</v>
      </c>
      <c r="M1780">
        <v>138</v>
      </c>
      <c r="N1780">
        <v>138</v>
      </c>
      <c r="O1780">
        <v>138</v>
      </c>
      <c r="P1780">
        <v>53</v>
      </c>
      <c r="S1780" t="s">
        <v>10614</v>
      </c>
      <c r="T1780">
        <v>138</v>
      </c>
      <c r="U1780" s="17"/>
      <c r="V1780" s="18">
        <v>53</v>
      </c>
    </row>
    <row r="1781" spans="1:22" x14ac:dyDescent="0.2">
      <c r="A1781" s="3" t="str">
        <f>_xlfn.XLOOKUP(FIN_STUDY_GROUP_INFECTION[[#This Row],[STUDY_GROUP_FK]],'splitting ID'!C:C,'splitting ID'!A:A)</f>
        <v>SAFR_2021</v>
      </c>
      <c r="B1781" s="3" t="str">
        <f>_xlfn.XLOOKUP(FIN_STUDY_GROUP_INFECTION[[#This Row],[STUDY_GROUP_FK]],'splitting ID'!C:C,'splitting ID'!B:B)</f>
        <v>ONE</v>
      </c>
      <c r="C1781" t="s">
        <v>10721</v>
      </c>
      <c r="D1781" t="s">
        <v>10839</v>
      </c>
      <c r="E1781" t="s">
        <v>10872</v>
      </c>
      <c r="G1781" t="s">
        <v>10606</v>
      </c>
      <c r="H1781">
        <v>1</v>
      </c>
      <c r="I1781" t="s">
        <v>10607</v>
      </c>
      <c r="J1781" t="s">
        <v>11640</v>
      </c>
      <c r="L1781">
        <v>6</v>
      </c>
      <c r="M1781">
        <v>608</v>
      </c>
      <c r="N1781">
        <v>608</v>
      </c>
      <c r="O1781">
        <v>608</v>
      </c>
      <c r="P1781">
        <v>1</v>
      </c>
      <c r="T1781">
        <v>608</v>
      </c>
      <c r="U1781" s="17">
        <v>0.99</v>
      </c>
      <c r="V1781" s="18">
        <v>0.99</v>
      </c>
    </row>
    <row r="1782" spans="1:22" x14ac:dyDescent="0.2">
      <c r="A1782" s="3" t="str">
        <f>_xlfn.XLOOKUP(FIN_STUDY_GROUP_INFECTION[[#This Row],[STUDY_GROUP_FK]],'splitting ID'!C:C,'splitting ID'!A:A)</f>
        <v>SAFR_2021</v>
      </c>
      <c r="B1782" s="3" t="str">
        <f>_xlfn.XLOOKUP(FIN_STUDY_GROUP_INFECTION[[#This Row],[STUDY_GROUP_FK]],'splitting ID'!C:C,'splitting ID'!B:B)</f>
        <v>ONE</v>
      </c>
      <c r="C1782" t="s">
        <v>10721</v>
      </c>
      <c r="D1782" t="s">
        <v>10835</v>
      </c>
      <c r="E1782" t="s">
        <v>10854</v>
      </c>
      <c r="G1782" t="s">
        <v>10512</v>
      </c>
      <c r="H1782">
        <v>1</v>
      </c>
      <c r="I1782" t="s">
        <v>10607</v>
      </c>
      <c r="J1782" t="s">
        <v>11640</v>
      </c>
      <c r="L1782">
        <v>10</v>
      </c>
      <c r="M1782">
        <v>608</v>
      </c>
      <c r="N1782">
        <v>608</v>
      </c>
      <c r="O1782">
        <v>608</v>
      </c>
      <c r="P1782">
        <v>1.7</v>
      </c>
      <c r="T1782">
        <v>608</v>
      </c>
      <c r="U1782" s="17">
        <v>1.64</v>
      </c>
      <c r="V1782" s="18">
        <v>1.64</v>
      </c>
    </row>
    <row r="1783" spans="1:22" x14ac:dyDescent="0.2">
      <c r="A1783" s="3" t="str">
        <f>_xlfn.XLOOKUP(FIN_STUDY_GROUP_INFECTION[[#This Row],[STUDY_GROUP_FK]],'splitting ID'!C:C,'splitting ID'!A:A)</f>
        <v>SAFR_2021</v>
      </c>
      <c r="B1783" s="3" t="str">
        <f>_xlfn.XLOOKUP(FIN_STUDY_GROUP_INFECTION[[#This Row],[STUDY_GROUP_FK]],'splitting ID'!C:C,'splitting ID'!B:B)</f>
        <v>ONE</v>
      </c>
      <c r="C1783" t="s">
        <v>10721</v>
      </c>
      <c r="D1783" t="s">
        <v>10835</v>
      </c>
      <c r="E1783" t="s">
        <v>10872</v>
      </c>
      <c r="G1783" t="s">
        <v>10606</v>
      </c>
      <c r="H1783">
        <v>1</v>
      </c>
      <c r="I1783" t="s">
        <v>10607</v>
      </c>
      <c r="J1783" t="s">
        <v>11640</v>
      </c>
      <c r="L1783">
        <v>12</v>
      </c>
      <c r="M1783">
        <v>608</v>
      </c>
      <c r="N1783">
        <v>608</v>
      </c>
      <c r="O1783">
        <v>608</v>
      </c>
      <c r="P1783">
        <v>2</v>
      </c>
      <c r="T1783">
        <v>608</v>
      </c>
      <c r="U1783" s="17">
        <v>1.97</v>
      </c>
      <c r="V1783" s="18">
        <v>1.97</v>
      </c>
    </row>
    <row r="1784" spans="1:22" x14ac:dyDescent="0.2">
      <c r="A1784" s="3" t="str">
        <f>_xlfn.XLOOKUP(FIN_STUDY_GROUP_INFECTION[[#This Row],[STUDY_GROUP_FK]],'splitting ID'!C:C,'splitting ID'!A:A)</f>
        <v>SAFR_2021</v>
      </c>
      <c r="B1784" s="3" t="str">
        <f>_xlfn.XLOOKUP(FIN_STUDY_GROUP_INFECTION[[#This Row],[STUDY_GROUP_FK]],'splitting ID'!C:C,'splitting ID'!B:B)</f>
        <v>ONE</v>
      </c>
      <c r="C1784" t="s">
        <v>10721</v>
      </c>
      <c r="D1784" t="s">
        <v>10839</v>
      </c>
      <c r="E1784" t="s">
        <v>10856</v>
      </c>
      <c r="G1784" t="s">
        <v>10512</v>
      </c>
      <c r="H1784">
        <v>1</v>
      </c>
      <c r="I1784" t="s">
        <v>10607</v>
      </c>
      <c r="J1784" t="s">
        <v>11640</v>
      </c>
      <c r="L1784">
        <v>43</v>
      </c>
      <c r="M1784">
        <v>608</v>
      </c>
      <c r="N1784">
        <v>608</v>
      </c>
      <c r="O1784">
        <v>608</v>
      </c>
      <c r="P1784">
        <v>7.1</v>
      </c>
      <c r="T1784">
        <v>608</v>
      </c>
      <c r="U1784" s="17">
        <v>7.07</v>
      </c>
      <c r="V1784" s="18">
        <v>7.07</v>
      </c>
    </row>
    <row r="1785" spans="1:22" x14ac:dyDescent="0.2">
      <c r="A1785" s="3" t="str">
        <f>_xlfn.XLOOKUP(FIN_STUDY_GROUP_INFECTION[[#This Row],[STUDY_GROUP_FK]],'splitting ID'!C:C,'splitting ID'!A:A)</f>
        <v>SAFR_2021</v>
      </c>
      <c r="B1785" s="3" t="str">
        <f>_xlfn.XLOOKUP(FIN_STUDY_GROUP_INFECTION[[#This Row],[STUDY_GROUP_FK]],'splitting ID'!C:C,'splitting ID'!B:B)</f>
        <v>ONE</v>
      </c>
      <c r="C1785" t="s">
        <v>10721</v>
      </c>
      <c r="D1785" t="s">
        <v>10839</v>
      </c>
      <c r="E1785" t="s">
        <v>10854</v>
      </c>
      <c r="G1785" t="s">
        <v>10512</v>
      </c>
      <c r="H1785">
        <v>1</v>
      </c>
      <c r="I1785" t="s">
        <v>10607</v>
      </c>
      <c r="J1785" t="s">
        <v>11640</v>
      </c>
      <c r="L1785">
        <v>48</v>
      </c>
      <c r="M1785">
        <v>608</v>
      </c>
      <c r="N1785">
        <v>608</v>
      </c>
      <c r="O1785">
        <v>608</v>
      </c>
      <c r="P1785">
        <v>7.9</v>
      </c>
      <c r="T1785">
        <v>608</v>
      </c>
      <c r="U1785" s="17">
        <v>7.89</v>
      </c>
      <c r="V1785" s="18">
        <v>7.89</v>
      </c>
    </row>
    <row r="1786" spans="1:22" x14ac:dyDescent="0.2">
      <c r="A1786" s="3" t="str">
        <f>_xlfn.XLOOKUP(FIN_STUDY_GROUP_INFECTION[[#This Row],[STUDY_GROUP_FK]],'splitting ID'!C:C,'splitting ID'!A:A)</f>
        <v>SAFR_2021</v>
      </c>
      <c r="B1786" s="3" t="str">
        <f>_xlfn.XLOOKUP(FIN_STUDY_GROUP_INFECTION[[#This Row],[STUDY_GROUP_FK]],'splitting ID'!C:C,'splitting ID'!B:B)</f>
        <v>ONE</v>
      </c>
      <c r="C1786" t="s">
        <v>10721</v>
      </c>
      <c r="D1786" t="s">
        <v>10835</v>
      </c>
      <c r="E1786" t="s">
        <v>10856</v>
      </c>
      <c r="G1786" t="s">
        <v>10512</v>
      </c>
      <c r="H1786">
        <v>1</v>
      </c>
      <c r="I1786" t="s">
        <v>10607</v>
      </c>
      <c r="J1786" t="s">
        <v>11640</v>
      </c>
      <c r="L1786">
        <v>73</v>
      </c>
      <c r="M1786">
        <v>608</v>
      </c>
      <c r="N1786">
        <v>608</v>
      </c>
      <c r="O1786">
        <v>608</v>
      </c>
      <c r="P1786">
        <v>12.1</v>
      </c>
      <c r="T1786">
        <v>608</v>
      </c>
      <c r="U1786" s="17">
        <v>12.01</v>
      </c>
      <c r="V1786" s="18">
        <v>12.01</v>
      </c>
    </row>
    <row r="1787" spans="1:22" x14ac:dyDescent="0.2">
      <c r="A1787" s="3" t="str">
        <f>_xlfn.XLOOKUP(FIN_STUDY_GROUP_INFECTION[[#This Row],[STUDY_GROUP_FK]],'splitting ID'!C:C,'splitting ID'!A:A)</f>
        <v>SAFR_2021</v>
      </c>
      <c r="B1787" s="3" t="str">
        <f>_xlfn.XLOOKUP(FIN_STUDY_GROUP_INFECTION[[#This Row],[STUDY_GROUP_FK]],'splitting ID'!C:C,'splitting ID'!B:B)</f>
        <v>ONE</v>
      </c>
      <c r="C1787" t="s">
        <v>10721</v>
      </c>
      <c r="D1787" t="s">
        <v>10839</v>
      </c>
      <c r="E1787" t="s">
        <v>7784</v>
      </c>
      <c r="F1787" t="s">
        <v>11639</v>
      </c>
      <c r="G1787" t="s">
        <v>6983</v>
      </c>
      <c r="H1787">
        <v>1</v>
      </c>
      <c r="I1787" t="s">
        <v>10607</v>
      </c>
      <c r="J1787" t="s">
        <v>11640</v>
      </c>
      <c r="L1787">
        <v>73</v>
      </c>
      <c r="M1787">
        <v>608</v>
      </c>
      <c r="N1787">
        <v>608</v>
      </c>
      <c r="O1787">
        <v>608</v>
      </c>
      <c r="P1787">
        <v>12.1</v>
      </c>
      <c r="Q1787">
        <v>9.5</v>
      </c>
      <c r="R1787">
        <v>14.7</v>
      </c>
      <c r="T1787">
        <v>608</v>
      </c>
      <c r="U1787" s="17">
        <v>12.01</v>
      </c>
      <c r="V1787" s="18">
        <v>12.01</v>
      </c>
    </row>
    <row r="1788" spans="1:22" x14ac:dyDescent="0.2">
      <c r="A1788" s="3" t="str">
        <f>_xlfn.XLOOKUP(FIN_STUDY_GROUP_INFECTION[[#This Row],[STUDY_GROUP_FK]],'splitting ID'!C:C,'splitting ID'!A:A)</f>
        <v>SAFR_2021</v>
      </c>
      <c r="B1788" s="3" t="str">
        <f>_xlfn.XLOOKUP(FIN_STUDY_GROUP_INFECTION[[#This Row],[STUDY_GROUP_FK]],'splitting ID'!C:C,'splitting ID'!B:B)</f>
        <v>ONE</v>
      </c>
      <c r="C1788" t="s">
        <v>10721</v>
      </c>
      <c r="D1788" t="s">
        <v>10835</v>
      </c>
      <c r="E1788" t="s">
        <v>7784</v>
      </c>
      <c r="F1788" t="s">
        <v>11639</v>
      </c>
      <c r="G1788" t="s">
        <v>6983</v>
      </c>
      <c r="H1788">
        <v>1</v>
      </c>
      <c r="I1788" t="s">
        <v>10607</v>
      </c>
      <c r="J1788" t="s">
        <v>11640</v>
      </c>
      <c r="L1788">
        <v>88</v>
      </c>
      <c r="M1788">
        <v>608</v>
      </c>
      <c r="N1788">
        <v>608</v>
      </c>
      <c r="O1788">
        <v>608</v>
      </c>
      <c r="P1788">
        <v>14.7</v>
      </c>
      <c r="Q1788">
        <v>11.9</v>
      </c>
      <c r="R1788">
        <v>17.5</v>
      </c>
      <c r="T1788">
        <v>608</v>
      </c>
      <c r="U1788" s="17">
        <v>14.47</v>
      </c>
      <c r="V1788" s="18">
        <v>14.47</v>
      </c>
    </row>
    <row r="1789" spans="1:22" x14ac:dyDescent="0.2">
      <c r="A1789" s="3" t="str">
        <f>_xlfn.XLOOKUP(FIN_STUDY_GROUP_INFECTION[[#This Row],[STUDY_GROUP_FK]],'splitting ID'!C:C,'splitting ID'!A:A)</f>
        <v>SAHI_2020</v>
      </c>
      <c r="B1789" s="3" t="str">
        <f>_xlfn.XLOOKUP(FIN_STUDY_GROUP_INFECTION[[#This Row],[STUDY_GROUP_FK]],'splitting ID'!C:C,'splitting ID'!B:B)</f>
        <v>ONE</v>
      </c>
      <c r="C1789" t="s">
        <v>12180</v>
      </c>
      <c r="D1789" t="s">
        <v>10839</v>
      </c>
      <c r="E1789" t="s">
        <v>10872</v>
      </c>
      <c r="G1789" t="s">
        <v>10606</v>
      </c>
      <c r="H1789">
        <v>1</v>
      </c>
      <c r="I1789" t="s">
        <v>10944</v>
      </c>
      <c r="J1789" t="s">
        <v>12181</v>
      </c>
      <c r="L1789">
        <v>30</v>
      </c>
      <c r="M1789">
        <v>301</v>
      </c>
      <c r="N1789">
        <v>301</v>
      </c>
      <c r="O1789">
        <v>301</v>
      </c>
      <c r="T1789">
        <v>301</v>
      </c>
      <c r="U1789" s="17">
        <v>9.9700000000000006</v>
      </c>
      <c r="V1789" s="18">
        <v>9.9700000000000006</v>
      </c>
    </row>
    <row r="1790" spans="1:22" x14ac:dyDescent="0.2">
      <c r="A1790" s="3" t="str">
        <f>_xlfn.XLOOKUP(FIN_STUDY_GROUP_INFECTION[[#This Row],[STUDY_GROUP_FK]],'splitting ID'!C:C,'splitting ID'!A:A)</f>
        <v>SAID_2025</v>
      </c>
      <c r="B1790" s="3" t="str">
        <f>_xlfn.XLOOKUP(FIN_STUDY_GROUP_INFECTION[[#This Row],[STUDY_GROUP_FK]],'splitting ID'!C:C,'splitting ID'!B:B)</f>
        <v>ONE</v>
      </c>
      <c r="C1790" t="s">
        <v>12771</v>
      </c>
      <c r="D1790" t="s">
        <v>10858</v>
      </c>
      <c r="E1790" t="s">
        <v>10859</v>
      </c>
      <c r="G1790" t="s">
        <v>10512</v>
      </c>
      <c r="H1790">
        <v>1</v>
      </c>
      <c r="I1790" t="s">
        <v>10860</v>
      </c>
      <c r="J1790" t="s">
        <v>12772</v>
      </c>
      <c r="L1790">
        <v>13</v>
      </c>
      <c r="M1790">
        <v>146</v>
      </c>
      <c r="N1790">
        <v>146</v>
      </c>
      <c r="O1790">
        <v>146</v>
      </c>
      <c r="S1790" t="s">
        <v>12773</v>
      </c>
      <c r="T1790">
        <v>146</v>
      </c>
      <c r="U1790" s="17">
        <v>8.9</v>
      </c>
      <c r="V1790" s="18">
        <v>8.9</v>
      </c>
    </row>
    <row r="1791" spans="1:22" ht="80" x14ac:dyDescent="0.2">
      <c r="A1791" s="3" t="str">
        <f>_xlfn.XLOOKUP(FIN_STUDY_GROUP_INFECTION[[#This Row],[STUDY_GROUP_FK]],'splitting ID'!C:C,'splitting ID'!A:A)</f>
        <v>SALE_2021</v>
      </c>
      <c r="B1791" s="3" t="str">
        <f>_xlfn.XLOOKUP(FIN_STUDY_GROUP_INFECTION[[#This Row],[STUDY_GROUP_FK]],'splitting ID'!C:C,'splitting ID'!B:B)</f>
        <v>CON</v>
      </c>
      <c r="C1791" t="s">
        <v>11644</v>
      </c>
      <c r="D1791" t="s">
        <v>10858</v>
      </c>
      <c r="E1791" t="s">
        <v>10513</v>
      </c>
      <c r="G1791" t="s">
        <v>10512</v>
      </c>
      <c r="H1791">
        <v>1</v>
      </c>
      <c r="I1791" t="s">
        <v>10882</v>
      </c>
      <c r="J1791" s="13" t="s">
        <v>11642</v>
      </c>
      <c r="L1791">
        <v>10</v>
      </c>
      <c r="M1791">
        <v>120</v>
      </c>
      <c r="N1791">
        <v>120</v>
      </c>
      <c r="O1791">
        <v>120</v>
      </c>
      <c r="P1791">
        <v>8.3000000000000007</v>
      </c>
      <c r="T1791">
        <v>120</v>
      </c>
      <c r="U1791" s="17">
        <v>8.33</v>
      </c>
      <c r="V1791" s="18">
        <v>8.33</v>
      </c>
    </row>
    <row r="1792" spans="1:22" ht="80" x14ac:dyDescent="0.2">
      <c r="A1792" s="3" t="str">
        <f>_xlfn.XLOOKUP(FIN_STUDY_GROUP_INFECTION[[#This Row],[STUDY_GROUP_FK]],'splitting ID'!C:C,'splitting ID'!A:A)</f>
        <v>SALE_2021</v>
      </c>
      <c r="B1792" s="3" t="str">
        <f>_xlfn.XLOOKUP(FIN_STUDY_GROUP_INFECTION[[#This Row],[STUDY_GROUP_FK]],'splitting ID'!C:C,'splitting ID'!B:B)</f>
        <v>CAS</v>
      </c>
      <c r="C1792" t="s">
        <v>11641</v>
      </c>
      <c r="D1792" t="s">
        <v>10858</v>
      </c>
      <c r="E1792" t="s">
        <v>10513</v>
      </c>
      <c r="G1792" t="s">
        <v>10512</v>
      </c>
      <c r="H1792">
        <v>1</v>
      </c>
      <c r="I1792" t="s">
        <v>10882</v>
      </c>
      <c r="J1792" s="13" t="s">
        <v>11642</v>
      </c>
      <c r="L1792">
        <v>57</v>
      </c>
      <c r="M1792">
        <v>325</v>
      </c>
      <c r="N1792">
        <v>325</v>
      </c>
      <c r="O1792">
        <v>325</v>
      </c>
      <c r="P1792">
        <v>19</v>
      </c>
      <c r="S1792" t="s">
        <v>11643</v>
      </c>
      <c r="T1792">
        <v>325</v>
      </c>
      <c r="U1792" s="17">
        <v>17.54</v>
      </c>
      <c r="V1792" s="18">
        <v>17.54</v>
      </c>
    </row>
    <row r="1793" spans="1:22" x14ac:dyDescent="0.2">
      <c r="A1793" s="3" t="str">
        <f>_xlfn.XLOOKUP(FIN_STUDY_GROUP_INFECTION[[#This Row],[STUDY_GROUP_FK]],'splitting ID'!C:C,'splitting ID'!A:A)</f>
        <v>SAMU_2015</v>
      </c>
      <c r="B1793" s="3" t="str">
        <f>_xlfn.XLOOKUP(FIN_STUDY_GROUP_INFECTION[[#This Row],[STUDY_GROUP_FK]],'splitting ID'!C:C,'splitting ID'!B:B)</f>
        <v>ONE</v>
      </c>
      <c r="C1793" t="s">
        <v>12547</v>
      </c>
      <c r="D1793" t="s">
        <v>10858</v>
      </c>
      <c r="E1793" t="s">
        <v>7784</v>
      </c>
      <c r="F1793" t="s">
        <v>12223</v>
      </c>
      <c r="G1793" t="s">
        <v>6983</v>
      </c>
      <c r="H1793">
        <v>1</v>
      </c>
      <c r="I1793" t="s">
        <v>5178</v>
      </c>
      <c r="J1793" t="s">
        <v>12548</v>
      </c>
      <c r="L1793">
        <v>50</v>
      </c>
      <c r="M1793">
        <v>250</v>
      </c>
      <c r="N1793">
        <v>250</v>
      </c>
      <c r="O1793">
        <v>250</v>
      </c>
      <c r="P1793">
        <v>20</v>
      </c>
      <c r="T1793">
        <v>250</v>
      </c>
      <c r="U1793" s="17">
        <v>20</v>
      </c>
      <c r="V1793" s="18">
        <v>20</v>
      </c>
    </row>
    <row r="1794" spans="1:22" x14ac:dyDescent="0.2">
      <c r="A1794" s="3" t="str">
        <f>_xlfn.XLOOKUP(FIN_STUDY_GROUP_INFECTION[[#This Row],[STUDY_GROUP_FK]],'splitting ID'!C:C,'splitting ID'!A:A)</f>
        <v>SAMW_2012</v>
      </c>
      <c r="B1794" s="3" t="str">
        <f>_xlfn.XLOOKUP(FIN_STUDY_GROUP_INFECTION[[#This Row],[STUDY_GROUP_FK]],'splitting ID'!C:C,'splitting ID'!B:B)</f>
        <v>ONE</v>
      </c>
      <c r="C1794" t="s">
        <v>12549</v>
      </c>
      <c r="D1794" t="s">
        <v>10858</v>
      </c>
      <c r="E1794" t="s">
        <v>10872</v>
      </c>
      <c r="G1794" t="s">
        <v>10606</v>
      </c>
      <c r="H1794">
        <v>1</v>
      </c>
      <c r="I1794" t="s">
        <v>10860</v>
      </c>
      <c r="J1794" t="s">
        <v>10988</v>
      </c>
      <c r="L1794">
        <v>17</v>
      </c>
      <c r="M1794">
        <v>200</v>
      </c>
      <c r="N1794">
        <v>200</v>
      </c>
      <c r="O1794">
        <v>200</v>
      </c>
      <c r="P1794">
        <v>8.5</v>
      </c>
      <c r="T1794">
        <v>200</v>
      </c>
      <c r="U1794" s="17">
        <v>8.5</v>
      </c>
      <c r="V1794" s="18">
        <v>8.5</v>
      </c>
    </row>
    <row r="1795" spans="1:22" x14ac:dyDescent="0.2">
      <c r="A1795" s="3" t="str">
        <f>_xlfn.XLOOKUP(FIN_STUDY_GROUP_INFECTION[[#This Row],[STUDY_GROUP_FK]],'splitting ID'!C:C,'splitting ID'!A:A)</f>
        <v>SAMW_2012</v>
      </c>
      <c r="B1795" s="3" t="str">
        <f>_xlfn.XLOOKUP(FIN_STUDY_GROUP_INFECTION[[#This Row],[STUDY_GROUP_FK]],'splitting ID'!C:C,'splitting ID'!B:B)</f>
        <v>ONE</v>
      </c>
      <c r="C1795" t="s">
        <v>12549</v>
      </c>
      <c r="D1795" t="s">
        <v>10858</v>
      </c>
      <c r="E1795" t="s">
        <v>10859</v>
      </c>
      <c r="G1795" t="s">
        <v>10512</v>
      </c>
      <c r="H1795">
        <v>1</v>
      </c>
      <c r="I1795" t="s">
        <v>10860</v>
      </c>
      <c r="J1795" t="s">
        <v>10988</v>
      </c>
      <c r="L1795">
        <v>22</v>
      </c>
      <c r="M1795">
        <v>200</v>
      </c>
      <c r="N1795">
        <v>200</v>
      </c>
      <c r="O1795">
        <v>200</v>
      </c>
      <c r="P1795">
        <v>11</v>
      </c>
      <c r="T1795">
        <v>200</v>
      </c>
      <c r="U1795" s="17">
        <v>11</v>
      </c>
      <c r="V1795" s="18">
        <v>11</v>
      </c>
    </row>
    <row r="1796" spans="1:22" x14ac:dyDescent="0.2">
      <c r="A1796" s="3" t="str">
        <f>_xlfn.XLOOKUP(FIN_STUDY_GROUP_INFECTION[[#This Row],[STUDY_GROUP_FK]],'splitting ID'!C:C,'splitting ID'!A:A)</f>
        <v>SANC_2019</v>
      </c>
      <c r="B1796" s="3" t="str">
        <f>_xlfn.XLOOKUP(FIN_STUDY_GROUP_INFECTION[[#This Row],[STUDY_GROUP_FK]],'splitting ID'!C:C,'splitting ID'!B:B)</f>
        <v>CON</v>
      </c>
      <c r="C1796" t="s">
        <v>12184</v>
      </c>
      <c r="D1796" t="s">
        <v>10835</v>
      </c>
      <c r="E1796" t="s">
        <v>10836</v>
      </c>
      <c r="G1796" t="s">
        <v>10512</v>
      </c>
      <c r="H1796">
        <v>1</v>
      </c>
      <c r="I1796" t="s">
        <v>10619</v>
      </c>
      <c r="J1796" t="s">
        <v>12183</v>
      </c>
      <c r="L1796">
        <v>6</v>
      </c>
      <c r="M1796">
        <v>201</v>
      </c>
      <c r="N1796">
        <v>201</v>
      </c>
      <c r="O1796">
        <v>201</v>
      </c>
      <c r="P1796">
        <v>3</v>
      </c>
      <c r="T1796">
        <v>201</v>
      </c>
      <c r="U1796" s="17">
        <v>2.99</v>
      </c>
      <c r="V1796" s="18">
        <v>2.99</v>
      </c>
    </row>
    <row r="1797" spans="1:22" x14ac:dyDescent="0.2">
      <c r="A1797" s="3" t="str">
        <f>_xlfn.XLOOKUP(FIN_STUDY_GROUP_INFECTION[[#This Row],[STUDY_GROUP_FK]],'splitting ID'!C:C,'splitting ID'!A:A)</f>
        <v>SANC_2019</v>
      </c>
      <c r="B1797" s="3" t="str">
        <f>_xlfn.XLOOKUP(FIN_STUDY_GROUP_INFECTION[[#This Row],[STUDY_GROUP_FK]],'splitting ID'!C:C,'splitting ID'!B:B)</f>
        <v>CAS</v>
      </c>
      <c r="C1797" t="s">
        <v>12182</v>
      </c>
      <c r="D1797" t="s">
        <v>10835</v>
      </c>
      <c r="E1797" t="s">
        <v>10836</v>
      </c>
      <c r="G1797" t="s">
        <v>10512</v>
      </c>
      <c r="H1797">
        <v>1</v>
      </c>
      <c r="I1797" t="s">
        <v>10619</v>
      </c>
      <c r="J1797" t="s">
        <v>12183</v>
      </c>
      <c r="L1797">
        <v>32</v>
      </c>
      <c r="M1797">
        <v>201</v>
      </c>
      <c r="N1797">
        <v>201</v>
      </c>
      <c r="O1797">
        <v>201</v>
      </c>
      <c r="P1797">
        <v>15.9</v>
      </c>
      <c r="T1797">
        <v>201</v>
      </c>
      <c r="U1797" s="17">
        <v>15.92</v>
      </c>
      <c r="V1797" s="18">
        <v>15.92</v>
      </c>
    </row>
    <row r="1798" spans="1:22" x14ac:dyDescent="0.2">
      <c r="A1798" s="3" t="str">
        <f>_xlfn.XLOOKUP(FIN_STUDY_GROUP_INFECTION[[#This Row],[STUDY_GROUP_FK]],'splitting ID'!C:C,'splitting ID'!A:A)</f>
        <v>SANC_2025</v>
      </c>
      <c r="B1798" s="3" t="str">
        <f>_xlfn.XLOOKUP(FIN_STUDY_GROUP_INFECTION[[#This Row],[STUDY_GROUP_FK]],'splitting ID'!C:C,'splitting ID'!B:B)</f>
        <v>ONE</v>
      </c>
      <c r="C1798" t="s">
        <v>12774</v>
      </c>
      <c r="D1798" t="s">
        <v>10858</v>
      </c>
      <c r="E1798" t="s">
        <v>10851</v>
      </c>
      <c r="G1798" t="s">
        <v>10512</v>
      </c>
      <c r="H1798">
        <v>1</v>
      </c>
      <c r="I1798" t="s">
        <v>10607</v>
      </c>
      <c r="J1798" t="s">
        <v>12775</v>
      </c>
      <c r="L1798">
        <v>0</v>
      </c>
      <c r="M1798">
        <v>261</v>
      </c>
      <c r="N1798">
        <v>261</v>
      </c>
      <c r="O1798">
        <v>261</v>
      </c>
      <c r="S1798" t="s">
        <v>12718</v>
      </c>
      <c r="T1798">
        <v>261</v>
      </c>
      <c r="U1798" s="17">
        <v>0</v>
      </c>
      <c r="V1798" s="18">
        <v>0</v>
      </c>
    </row>
    <row r="1799" spans="1:22" x14ac:dyDescent="0.2">
      <c r="A1799" s="3" t="str">
        <f>_xlfn.XLOOKUP(FIN_STUDY_GROUP_INFECTION[[#This Row],[STUDY_GROUP_FK]],'splitting ID'!C:C,'splitting ID'!A:A)</f>
        <v>SANC_2025</v>
      </c>
      <c r="B1799" s="3" t="str">
        <f>_xlfn.XLOOKUP(FIN_STUDY_GROUP_INFECTION[[#This Row],[STUDY_GROUP_FK]],'splitting ID'!C:C,'splitting ID'!B:B)</f>
        <v>ONE</v>
      </c>
      <c r="C1799" t="s">
        <v>12774</v>
      </c>
      <c r="D1799" t="s">
        <v>10839</v>
      </c>
      <c r="E1799" t="s">
        <v>10851</v>
      </c>
      <c r="G1799" t="s">
        <v>10512</v>
      </c>
      <c r="H1799">
        <v>1</v>
      </c>
      <c r="I1799" t="s">
        <v>10607</v>
      </c>
      <c r="J1799" t="s">
        <v>12775</v>
      </c>
      <c r="L1799">
        <v>3</v>
      </c>
      <c r="M1799">
        <v>261</v>
      </c>
      <c r="N1799">
        <v>261</v>
      </c>
      <c r="O1799">
        <v>261</v>
      </c>
      <c r="P1799">
        <v>1.1000000000000001</v>
      </c>
      <c r="T1799">
        <v>261</v>
      </c>
      <c r="U1799" s="17">
        <v>1.1499999999999999</v>
      </c>
      <c r="V1799" s="18">
        <v>1.1499999999999999</v>
      </c>
    </row>
    <row r="1800" spans="1:22" x14ac:dyDescent="0.2">
      <c r="A1800" s="3" t="str">
        <f>_xlfn.XLOOKUP(FIN_STUDY_GROUP_INFECTION[[#This Row],[STUDY_GROUP_FK]],'splitting ID'!C:C,'splitting ID'!A:A)</f>
        <v>SANC_2025</v>
      </c>
      <c r="B1800" s="3" t="str">
        <f>_xlfn.XLOOKUP(FIN_STUDY_GROUP_INFECTION[[#This Row],[STUDY_GROUP_FK]],'splitting ID'!C:C,'splitting ID'!B:B)</f>
        <v>ONE</v>
      </c>
      <c r="C1800" t="s">
        <v>12774</v>
      </c>
      <c r="D1800" t="s">
        <v>10835</v>
      </c>
      <c r="E1800" t="s">
        <v>10851</v>
      </c>
      <c r="G1800" t="s">
        <v>10512</v>
      </c>
      <c r="H1800">
        <v>1</v>
      </c>
      <c r="I1800" t="s">
        <v>10607</v>
      </c>
      <c r="J1800" t="s">
        <v>12775</v>
      </c>
      <c r="L1800">
        <v>8</v>
      </c>
      <c r="M1800">
        <v>261</v>
      </c>
      <c r="N1800">
        <v>261</v>
      </c>
      <c r="O1800">
        <v>261</v>
      </c>
      <c r="P1800">
        <v>3.1</v>
      </c>
      <c r="T1800">
        <v>261</v>
      </c>
      <c r="U1800" s="17">
        <v>3.07</v>
      </c>
      <c r="V1800" s="18">
        <v>3.07</v>
      </c>
    </row>
    <row r="1801" spans="1:22" x14ac:dyDescent="0.2">
      <c r="A1801" s="3" t="str">
        <f>_xlfn.XLOOKUP(FIN_STUDY_GROUP_INFECTION[[#This Row],[STUDY_GROUP_FK]],'splitting ID'!C:C,'splitting ID'!A:A)</f>
        <v>SAND_2014</v>
      </c>
      <c r="B1801" s="3" t="str">
        <f>_xlfn.XLOOKUP(FIN_STUDY_GROUP_INFECTION[[#This Row],[STUDY_GROUP_FK]],'splitting ID'!C:C,'splitting ID'!B:B)</f>
        <v>ONE</v>
      </c>
      <c r="C1801" t="s">
        <v>12550</v>
      </c>
      <c r="D1801" t="s">
        <v>10839</v>
      </c>
      <c r="E1801" t="s">
        <v>10872</v>
      </c>
      <c r="G1801" t="s">
        <v>10606</v>
      </c>
      <c r="H1801">
        <v>1</v>
      </c>
      <c r="I1801" t="s">
        <v>10607</v>
      </c>
      <c r="J1801" t="s">
        <v>12551</v>
      </c>
      <c r="L1801">
        <v>4</v>
      </c>
      <c r="M1801">
        <v>244</v>
      </c>
      <c r="N1801">
        <v>244</v>
      </c>
      <c r="O1801">
        <v>244</v>
      </c>
      <c r="S1801" t="s">
        <v>12552</v>
      </c>
      <c r="T1801">
        <v>244</v>
      </c>
      <c r="U1801" s="17">
        <v>1.64</v>
      </c>
      <c r="V1801" s="18">
        <v>1.64</v>
      </c>
    </row>
    <row r="1802" spans="1:22" x14ac:dyDescent="0.2">
      <c r="A1802" s="3" t="str">
        <f>_xlfn.XLOOKUP(FIN_STUDY_GROUP_INFECTION[[#This Row],[STUDY_GROUP_FK]],'splitting ID'!C:C,'splitting ID'!A:A)</f>
        <v>SAND_2014</v>
      </c>
      <c r="B1802" s="3" t="str">
        <f>_xlfn.XLOOKUP(FIN_STUDY_GROUP_INFECTION[[#This Row],[STUDY_GROUP_FK]],'splitting ID'!C:C,'splitting ID'!B:B)</f>
        <v>ONE</v>
      </c>
      <c r="C1802" t="s">
        <v>12550</v>
      </c>
      <c r="D1802" t="s">
        <v>10839</v>
      </c>
      <c r="E1802" t="s">
        <v>10856</v>
      </c>
      <c r="G1802" t="s">
        <v>10512</v>
      </c>
      <c r="H1802">
        <v>1</v>
      </c>
      <c r="I1802" t="s">
        <v>10607</v>
      </c>
      <c r="J1802" t="s">
        <v>12551</v>
      </c>
      <c r="L1802">
        <v>14</v>
      </c>
      <c r="M1802">
        <v>244</v>
      </c>
      <c r="N1802">
        <v>244</v>
      </c>
      <c r="O1802">
        <v>244</v>
      </c>
      <c r="S1802" t="s">
        <v>12552</v>
      </c>
      <c r="T1802">
        <v>244</v>
      </c>
      <c r="U1802" s="17">
        <v>5.74</v>
      </c>
      <c r="V1802" s="18">
        <v>5.74</v>
      </c>
    </row>
    <row r="1803" spans="1:22" x14ac:dyDescent="0.2">
      <c r="A1803" s="3" t="str">
        <f>_xlfn.XLOOKUP(FIN_STUDY_GROUP_INFECTION[[#This Row],[STUDY_GROUP_FK]],'splitting ID'!C:C,'splitting ID'!A:A)</f>
        <v>SAND_2014</v>
      </c>
      <c r="B1803" s="3" t="str">
        <f>_xlfn.XLOOKUP(FIN_STUDY_GROUP_INFECTION[[#This Row],[STUDY_GROUP_FK]],'splitting ID'!C:C,'splitting ID'!B:B)</f>
        <v>ONE</v>
      </c>
      <c r="C1803" t="s">
        <v>12550</v>
      </c>
      <c r="D1803" t="s">
        <v>10835</v>
      </c>
      <c r="E1803" t="s">
        <v>10872</v>
      </c>
      <c r="G1803" t="s">
        <v>10606</v>
      </c>
      <c r="H1803">
        <v>1</v>
      </c>
      <c r="I1803" t="s">
        <v>10607</v>
      </c>
      <c r="J1803" t="s">
        <v>12551</v>
      </c>
      <c r="L1803">
        <v>15</v>
      </c>
      <c r="M1803">
        <v>244</v>
      </c>
      <c r="N1803">
        <v>244</v>
      </c>
      <c r="O1803">
        <v>244</v>
      </c>
      <c r="S1803" t="s">
        <v>12552</v>
      </c>
      <c r="T1803">
        <v>244</v>
      </c>
      <c r="U1803" s="17">
        <v>6.15</v>
      </c>
      <c r="V1803" s="18">
        <v>6.15</v>
      </c>
    </row>
    <row r="1804" spans="1:22" x14ac:dyDescent="0.2">
      <c r="A1804" s="3" t="str">
        <f>_xlfn.XLOOKUP(FIN_STUDY_GROUP_INFECTION[[#This Row],[STUDY_GROUP_FK]],'splitting ID'!C:C,'splitting ID'!A:A)</f>
        <v>SAND_2014</v>
      </c>
      <c r="B1804" s="3" t="str">
        <f>_xlfn.XLOOKUP(FIN_STUDY_GROUP_INFECTION[[#This Row],[STUDY_GROUP_FK]],'splitting ID'!C:C,'splitting ID'!B:B)</f>
        <v>ONE</v>
      </c>
      <c r="C1804" t="s">
        <v>12550</v>
      </c>
      <c r="D1804" t="s">
        <v>10835</v>
      </c>
      <c r="E1804" t="s">
        <v>10856</v>
      </c>
      <c r="G1804" t="s">
        <v>10512</v>
      </c>
      <c r="H1804">
        <v>1</v>
      </c>
      <c r="I1804" t="s">
        <v>10607</v>
      </c>
      <c r="J1804" t="s">
        <v>12551</v>
      </c>
      <c r="L1804">
        <v>20</v>
      </c>
      <c r="M1804">
        <v>244</v>
      </c>
      <c r="N1804">
        <v>244</v>
      </c>
      <c r="O1804">
        <v>244</v>
      </c>
      <c r="S1804" t="s">
        <v>12552</v>
      </c>
      <c r="T1804">
        <v>244</v>
      </c>
      <c r="U1804" s="17">
        <v>8.1999999999999993</v>
      </c>
      <c r="V1804" s="18">
        <v>8.1999999999999993</v>
      </c>
    </row>
    <row r="1805" spans="1:22" x14ac:dyDescent="0.2">
      <c r="A1805" s="3" t="str">
        <f>_xlfn.XLOOKUP(FIN_STUDY_GROUP_INFECTION[[#This Row],[STUDY_GROUP_FK]],'splitting ID'!C:C,'splitting ID'!A:A)</f>
        <v>SANG_2021</v>
      </c>
      <c r="B1805" s="3" t="str">
        <f>_xlfn.XLOOKUP(FIN_STUDY_GROUP_INFECTION[[#This Row],[STUDY_GROUP_FK]],'splitting ID'!C:C,'splitting ID'!B:B)</f>
        <v>ONE</v>
      </c>
      <c r="C1805" t="s">
        <v>12911</v>
      </c>
      <c r="D1805" t="s">
        <v>10858</v>
      </c>
      <c r="E1805" t="s">
        <v>7784</v>
      </c>
      <c r="F1805" t="s">
        <v>12912</v>
      </c>
      <c r="G1805" t="s">
        <v>6970</v>
      </c>
      <c r="H1805">
        <v>1</v>
      </c>
      <c r="I1805" t="s">
        <v>10860</v>
      </c>
      <c r="J1805" t="s">
        <v>12913</v>
      </c>
      <c r="L1805">
        <v>10</v>
      </c>
      <c r="N1805">
        <v>315</v>
      </c>
      <c r="P1805">
        <v>3.2</v>
      </c>
      <c r="T1805">
        <v>315</v>
      </c>
      <c r="U1805" s="17"/>
      <c r="V1805" s="18">
        <v>3.2</v>
      </c>
    </row>
    <row r="1806" spans="1:22" x14ac:dyDescent="0.2">
      <c r="A1806" s="3" t="str">
        <f>_xlfn.XLOOKUP(FIN_STUDY_GROUP_INFECTION[[#This Row],[STUDY_GROUP_FK]],'splitting ID'!C:C,'splitting ID'!A:A)</f>
        <v>SARE_2022</v>
      </c>
      <c r="B1806" s="3" t="str">
        <f>_xlfn.XLOOKUP(FIN_STUDY_GROUP_INFECTION[[#This Row],[STUDY_GROUP_FK]],'splitting ID'!C:C,'splitting ID'!B:B)</f>
        <v>FEM</v>
      </c>
      <c r="C1806" t="s">
        <v>12185</v>
      </c>
      <c r="D1806" t="s">
        <v>10839</v>
      </c>
      <c r="E1806" t="s">
        <v>10836</v>
      </c>
      <c r="G1806" t="s">
        <v>10512</v>
      </c>
      <c r="H1806">
        <v>1</v>
      </c>
      <c r="I1806" t="s">
        <v>10944</v>
      </c>
      <c r="J1806" t="s">
        <v>12026</v>
      </c>
      <c r="L1806">
        <v>33</v>
      </c>
      <c r="M1806">
        <v>340</v>
      </c>
      <c r="N1806">
        <v>340</v>
      </c>
      <c r="O1806">
        <v>340</v>
      </c>
      <c r="S1806" t="s">
        <v>12186</v>
      </c>
      <c r="T1806">
        <v>340</v>
      </c>
      <c r="U1806" s="17">
        <v>9.7100000000000009</v>
      </c>
      <c r="V1806" s="18">
        <v>9.7100000000000009</v>
      </c>
    </row>
    <row r="1807" spans="1:22" x14ac:dyDescent="0.2">
      <c r="A1807" s="3" t="str">
        <f>_xlfn.XLOOKUP(FIN_STUDY_GROUP_INFECTION[[#This Row],[STUDY_GROUP_FK]],'splitting ID'!C:C,'splitting ID'!A:A)</f>
        <v>SARE_2022</v>
      </c>
      <c r="B1807" s="3" t="str">
        <f>_xlfn.XLOOKUP(FIN_STUDY_GROUP_INFECTION[[#This Row],[STUDY_GROUP_FK]],'splitting ID'!C:C,'splitting ID'!B:B)</f>
        <v>MAL</v>
      </c>
      <c r="C1807" t="s">
        <v>12187</v>
      </c>
      <c r="D1807" t="s">
        <v>10839</v>
      </c>
      <c r="E1807" t="s">
        <v>10851</v>
      </c>
      <c r="G1807" t="s">
        <v>10512</v>
      </c>
      <c r="H1807">
        <v>1</v>
      </c>
      <c r="I1807" t="s">
        <v>10944</v>
      </c>
      <c r="J1807" t="s">
        <v>12026</v>
      </c>
      <c r="L1807">
        <v>89</v>
      </c>
      <c r="M1807">
        <v>290</v>
      </c>
      <c r="N1807">
        <v>290</v>
      </c>
      <c r="O1807">
        <v>290</v>
      </c>
      <c r="S1807" t="s">
        <v>12188</v>
      </c>
      <c r="T1807">
        <v>290</v>
      </c>
      <c r="U1807" s="17">
        <v>30.69</v>
      </c>
      <c r="V1807" s="18">
        <v>30.69</v>
      </c>
    </row>
    <row r="1808" spans="1:22" x14ac:dyDescent="0.2">
      <c r="A1808" s="3" t="str">
        <f>_xlfn.XLOOKUP(FIN_STUDY_GROUP_INFECTION[[#This Row],[STUDY_GROUP_FK]],'splitting ID'!C:C,'splitting ID'!A:A)</f>
        <v>SARN_2013</v>
      </c>
      <c r="B1808" s="3" t="str">
        <f>_xlfn.XLOOKUP(FIN_STUDY_GROUP_INFECTION[[#This Row],[STUDY_GROUP_FK]],'splitting ID'!C:C,'splitting ID'!B:B)</f>
        <v>ONE</v>
      </c>
      <c r="C1808" t="s">
        <v>12553</v>
      </c>
      <c r="D1808" t="s">
        <v>10839</v>
      </c>
      <c r="E1808" t="s">
        <v>10841</v>
      </c>
      <c r="G1808" t="s">
        <v>10512</v>
      </c>
      <c r="H1808">
        <v>1</v>
      </c>
      <c r="I1808" t="s">
        <v>10607</v>
      </c>
      <c r="J1808" t="s">
        <v>12554</v>
      </c>
      <c r="L1808">
        <v>3</v>
      </c>
      <c r="M1808">
        <v>446</v>
      </c>
      <c r="N1808">
        <v>446</v>
      </c>
      <c r="O1808">
        <v>446</v>
      </c>
      <c r="P1808">
        <v>0.7</v>
      </c>
      <c r="T1808">
        <v>446</v>
      </c>
      <c r="U1808" s="17">
        <v>0.67</v>
      </c>
      <c r="V1808" s="18">
        <v>0.67</v>
      </c>
    </row>
    <row r="1809" spans="1:22" x14ac:dyDescent="0.2">
      <c r="A1809" s="3" t="str">
        <f>_xlfn.XLOOKUP(FIN_STUDY_GROUP_INFECTION[[#This Row],[STUDY_GROUP_FK]],'splitting ID'!C:C,'splitting ID'!A:A)</f>
        <v>SARN_2013</v>
      </c>
      <c r="B1809" s="3" t="str">
        <f>_xlfn.XLOOKUP(FIN_STUDY_GROUP_INFECTION[[#This Row],[STUDY_GROUP_FK]],'splitting ID'!C:C,'splitting ID'!B:B)</f>
        <v>ONE</v>
      </c>
      <c r="C1809" t="s">
        <v>12553</v>
      </c>
      <c r="D1809" t="s">
        <v>10835</v>
      </c>
      <c r="E1809" t="s">
        <v>10841</v>
      </c>
      <c r="G1809" t="s">
        <v>10512</v>
      </c>
      <c r="H1809">
        <v>1</v>
      </c>
      <c r="I1809" t="s">
        <v>10607</v>
      </c>
      <c r="J1809" t="s">
        <v>12554</v>
      </c>
      <c r="L1809">
        <v>10</v>
      </c>
      <c r="M1809">
        <v>446</v>
      </c>
      <c r="N1809">
        <v>446</v>
      </c>
      <c r="O1809">
        <v>446</v>
      </c>
      <c r="P1809">
        <v>2.2000000000000002</v>
      </c>
      <c r="T1809">
        <v>446</v>
      </c>
      <c r="U1809" s="17">
        <v>2.2400000000000002</v>
      </c>
      <c r="V1809" s="18">
        <v>2.2400000000000002</v>
      </c>
    </row>
    <row r="1810" spans="1:22" x14ac:dyDescent="0.2">
      <c r="A1810" s="3" t="str">
        <f>_xlfn.XLOOKUP(FIN_STUDY_GROUP_INFECTION[[#This Row],[STUDY_GROUP_FK]],'splitting ID'!C:C,'splitting ID'!A:A)</f>
        <v>SARN_2013</v>
      </c>
      <c r="B1810" s="3" t="str">
        <f>_xlfn.XLOOKUP(FIN_STUDY_GROUP_INFECTION[[#This Row],[STUDY_GROUP_FK]],'splitting ID'!C:C,'splitting ID'!B:B)</f>
        <v>ONE</v>
      </c>
      <c r="C1810" t="s">
        <v>12553</v>
      </c>
      <c r="D1810" t="s">
        <v>10858</v>
      </c>
      <c r="E1810" t="s">
        <v>10859</v>
      </c>
      <c r="G1810" t="s">
        <v>10512</v>
      </c>
      <c r="H1810">
        <v>1</v>
      </c>
      <c r="I1810" t="s">
        <v>10944</v>
      </c>
      <c r="J1810" t="s">
        <v>12555</v>
      </c>
      <c r="L1810">
        <v>77</v>
      </c>
      <c r="M1810">
        <v>496</v>
      </c>
      <c r="N1810">
        <v>496</v>
      </c>
      <c r="O1810">
        <v>496</v>
      </c>
      <c r="P1810">
        <v>15.5</v>
      </c>
      <c r="T1810">
        <v>496</v>
      </c>
      <c r="U1810" s="17">
        <v>15.52</v>
      </c>
      <c r="V1810" s="18">
        <v>15.52</v>
      </c>
    </row>
    <row r="1811" spans="1:22" x14ac:dyDescent="0.2">
      <c r="A1811" s="3" t="str">
        <f>_xlfn.XLOOKUP(FIN_STUDY_GROUP_INFECTION[[#This Row],[STUDY_GROUP_FK]],'splitting ID'!C:C,'splitting ID'!A:A)</f>
        <v>SCHE_2018</v>
      </c>
      <c r="B1811" s="3" t="str">
        <f>_xlfn.XLOOKUP(FIN_STUDY_GROUP_INFECTION[[#This Row],[STUDY_GROUP_FK]],'splitting ID'!C:C,'splitting ID'!B:B)</f>
        <v>ONE</v>
      </c>
      <c r="C1811" t="s">
        <v>12189</v>
      </c>
      <c r="D1811" t="s">
        <v>10835</v>
      </c>
      <c r="E1811" t="s">
        <v>10872</v>
      </c>
      <c r="G1811" t="s">
        <v>10606</v>
      </c>
      <c r="H1811">
        <v>1</v>
      </c>
      <c r="I1811" t="s">
        <v>10607</v>
      </c>
      <c r="J1811" t="s">
        <v>11744</v>
      </c>
      <c r="L1811">
        <v>16</v>
      </c>
      <c r="M1811">
        <v>200</v>
      </c>
      <c r="N1811">
        <v>200</v>
      </c>
      <c r="O1811">
        <v>200</v>
      </c>
      <c r="P1811">
        <v>8</v>
      </c>
      <c r="T1811">
        <v>200</v>
      </c>
      <c r="U1811" s="17">
        <v>8</v>
      </c>
      <c r="V1811" s="18">
        <v>8</v>
      </c>
    </row>
    <row r="1812" spans="1:22" x14ac:dyDescent="0.2">
      <c r="A1812" s="3" t="str">
        <f>_xlfn.XLOOKUP(FIN_STUDY_GROUP_INFECTION[[#This Row],[STUDY_GROUP_FK]],'splitting ID'!C:C,'splitting ID'!A:A)</f>
        <v>SCHE_2018</v>
      </c>
      <c r="B1812" s="3" t="str">
        <f>_xlfn.XLOOKUP(FIN_STUDY_GROUP_INFECTION[[#This Row],[STUDY_GROUP_FK]],'splitting ID'!C:C,'splitting ID'!B:B)</f>
        <v>ONE</v>
      </c>
      <c r="C1812" t="s">
        <v>12189</v>
      </c>
      <c r="D1812" t="s">
        <v>10858</v>
      </c>
      <c r="E1812" t="s">
        <v>10872</v>
      </c>
      <c r="G1812" t="s">
        <v>10606</v>
      </c>
      <c r="H1812">
        <v>1</v>
      </c>
      <c r="I1812" t="s">
        <v>10607</v>
      </c>
      <c r="J1812" t="s">
        <v>12190</v>
      </c>
      <c r="L1812">
        <v>41</v>
      </c>
      <c r="M1812">
        <v>200</v>
      </c>
      <c r="N1812">
        <v>200</v>
      </c>
      <c r="O1812">
        <v>200</v>
      </c>
      <c r="P1812">
        <v>20.5</v>
      </c>
      <c r="T1812">
        <v>200</v>
      </c>
      <c r="U1812" s="17">
        <v>20.5</v>
      </c>
      <c r="V1812" s="18">
        <v>20.5</v>
      </c>
    </row>
    <row r="1813" spans="1:22" x14ac:dyDescent="0.2">
      <c r="A1813" s="3" t="str">
        <f>_xlfn.XLOOKUP(FIN_STUDY_GROUP_INFECTION[[#This Row],[STUDY_GROUP_FK]],'splitting ID'!C:C,'splitting ID'!A:A)</f>
        <v>SCHE_2018</v>
      </c>
      <c r="B1813" s="3" t="str">
        <f>_xlfn.XLOOKUP(FIN_STUDY_GROUP_INFECTION[[#This Row],[STUDY_GROUP_FK]],'splitting ID'!C:C,'splitting ID'!B:B)</f>
        <v>ONE</v>
      </c>
      <c r="C1813" t="s">
        <v>12189</v>
      </c>
      <c r="D1813" t="s">
        <v>10839</v>
      </c>
      <c r="E1813" t="s">
        <v>10872</v>
      </c>
      <c r="G1813" t="s">
        <v>10606</v>
      </c>
      <c r="H1813">
        <v>1</v>
      </c>
      <c r="I1813" t="s">
        <v>10607</v>
      </c>
      <c r="J1813" t="s">
        <v>11744</v>
      </c>
      <c r="M1813">
        <v>200</v>
      </c>
      <c r="N1813">
        <v>200</v>
      </c>
      <c r="O1813">
        <v>200</v>
      </c>
      <c r="P1813">
        <v>3</v>
      </c>
      <c r="S1813" t="s">
        <v>10614</v>
      </c>
      <c r="T1813">
        <v>200</v>
      </c>
      <c r="U1813" s="17"/>
      <c r="V1813" s="18">
        <v>3</v>
      </c>
    </row>
    <row r="1814" spans="1:22" x14ac:dyDescent="0.2">
      <c r="A1814" s="3" t="str">
        <f>_xlfn.XLOOKUP(FIN_STUDY_GROUP_INFECTION[[#This Row],[STUDY_GROUP_FK]],'splitting ID'!C:C,'splitting ID'!A:A)</f>
        <v>SCHM_2015</v>
      </c>
      <c r="B1814" s="3" t="str">
        <f>_xlfn.XLOOKUP(FIN_STUDY_GROUP_INFECTION[[#This Row],[STUDY_GROUP_FK]],'splitting ID'!C:C,'splitting ID'!B:B)</f>
        <v>ONE</v>
      </c>
      <c r="C1814" t="s">
        <v>12191</v>
      </c>
      <c r="D1814" t="s">
        <v>10835</v>
      </c>
      <c r="E1814" t="s">
        <v>10872</v>
      </c>
      <c r="G1814" t="s">
        <v>10606</v>
      </c>
      <c r="H1814">
        <v>1</v>
      </c>
      <c r="I1814" t="s">
        <v>10607</v>
      </c>
      <c r="J1814" t="s">
        <v>12192</v>
      </c>
      <c r="L1814">
        <v>45</v>
      </c>
      <c r="M1814">
        <v>323</v>
      </c>
      <c r="N1814">
        <v>323</v>
      </c>
      <c r="O1814">
        <v>323</v>
      </c>
      <c r="P1814">
        <v>13.9</v>
      </c>
      <c r="T1814">
        <v>323</v>
      </c>
      <c r="U1814" s="17">
        <v>13.93</v>
      </c>
      <c r="V1814" s="18">
        <v>13.93</v>
      </c>
    </row>
    <row r="1815" spans="1:22" x14ac:dyDescent="0.2">
      <c r="A1815" s="3" t="str">
        <f>_xlfn.XLOOKUP(FIN_STUDY_GROUP_INFECTION[[#This Row],[STUDY_GROUP_FK]],'splitting ID'!C:C,'splitting ID'!A:A)</f>
        <v>SCHO_2018</v>
      </c>
      <c r="B1815" s="3" t="str">
        <f>_xlfn.XLOOKUP(FIN_STUDY_GROUP_INFECTION[[#This Row],[STUDY_GROUP_FK]],'splitting ID'!C:C,'splitting ID'!B:B)</f>
        <v>ONE</v>
      </c>
      <c r="C1815" t="s">
        <v>12193</v>
      </c>
      <c r="D1815" t="s">
        <v>10839</v>
      </c>
      <c r="E1815" t="s">
        <v>10859</v>
      </c>
      <c r="G1815" t="s">
        <v>10512</v>
      </c>
      <c r="H1815">
        <v>1</v>
      </c>
      <c r="I1815" t="s">
        <v>10893</v>
      </c>
      <c r="J1815" t="s">
        <v>12195</v>
      </c>
      <c r="L1815">
        <v>25</v>
      </c>
      <c r="M1815">
        <v>580</v>
      </c>
      <c r="N1815">
        <v>600</v>
      </c>
      <c r="O1815">
        <v>600</v>
      </c>
      <c r="P1815">
        <v>4.3</v>
      </c>
      <c r="T1815">
        <v>580</v>
      </c>
      <c r="U1815" s="17">
        <v>4.3099999999999996</v>
      </c>
      <c r="V1815" s="18">
        <v>4.3099999999999996</v>
      </c>
    </row>
    <row r="1816" spans="1:22" x14ac:dyDescent="0.2">
      <c r="A1816" s="3" t="str">
        <f>_xlfn.XLOOKUP(FIN_STUDY_GROUP_INFECTION[[#This Row],[STUDY_GROUP_FK]],'splitting ID'!C:C,'splitting ID'!A:A)</f>
        <v>SCHO_2018</v>
      </c>
      <c r="B1816" s="3" t="str">
        <f>_xlfn.XLOOKUP(FIN_STUDY_GROUP_INFECTION[[#This Row],[STUDY_GROUP_FK]],'splitting ID'!C:C,'splitting ID'!B:B)</f>
        <v>ONE</v>
      </c>
      <c r="C1816" t="s">
        <v>12193</v>
      </c>
      <c r="D1816" t="s">
        <v>10858</v>
      </c>
      <c r="E1816" t="s">
        <v>10859</v>
      </c>
      <c r="G1816" t="s">
        <v>10512</v>
      </c>
      <c r="H1816">
        <v>1</v>
      </c>
      <c r="I1816" t="s">
        <v>10893</v>
      </c>
      <c r="J1816" t="s">
        <v>12196</v>
      </c>
      <c r="L1816">
        <v>31</v>
      </c>
      <c r="M1816">
        <v>580</v>
      </c>
      <c r="N1816">
        <v>600</v>
      </c>
      <c r="O1816">
        <v>600</v>
      </c>
      <c r="P1816">
        <v>5.3</v>
      </c>
      <c r="T1816">
        <v>580</v>
      </c>
      <c r="U1816" s="17">
        <v>5.34</v>
      </c>
      <c r="V1816" s="18">
        <v>5.34</v>
      </c>
    </row>
    <row r="1817" spans="1:22" x14ac:dyDescent="0.2">
      <c r="A1817" s="3" t="str">
        <f>_xlfn.XLOOKUP(FIN_STUDY_GROUP_INFECTION[[#This Row],[STUDY_GROUP_FK]],'splitting ID'!C:C,'splitting ID'!A:A)</f>
        <v>SCHO_2018</v>
      </c>
      <c r="B1817" s="3" t="str">
        <f>_xlfn.XLOOKUP(FIN_STUDY_GROUP_INFECTION[[#This Row],[STUDY_GROUP_FK]],'splitting ID'!C:C,'splitting ID'!B:B)</f>
        <v>ONE</v>
      </c>
      <c r="C1817" t="s">
        <v>12193</v>
      </c>
      <c r="D1817" t="s">
        <v>10835</v>
      </c>
      <c r="E1817" t="s">
        <v>10859</v>
      </c>
      <c r="G1817" t="s">
        <v>10512</v>
      </c>
      <c r="H1817">
        <v>1</v>
      </c>
      <c r="I1817" t="s">
        <v>10893</v>
      </c>
      <c r="J1817" t="s">
        <v>12194</v>
      </c>
      <c r="L1817">
        <v>57</v>
      </c>
      <c r="M1817">
        <v>580</v>
      </c>
      <c r="N1817">
        <v>600</v>
      </c>
      <c r="O1817">
        <v>600</v>
      </c>
      <c r="P1817">
        <v>9.8000000000000007</v>
      </c>
      <c r="T1817">
        <v>580</v>
      </c>
      <c r="U1817" s="17">
        <v>9.83</v>
      </c>
      <c r="V1817" s="18">
        <v>9.83</v>
      </c>
    </row>
    <row r="1818" spans="1:22" x14ac:dyDescent="0.2">
      <c r="A1818" s="3" t="str">
        <f>_xlfn.XLOOKUP(FIN_STUDY_GROUP_INFECTION[[#This Row],[STUDY_GROUP_FK]],'splitting ID'!C:C,'splitting ID'!A:A)</f>
        <v>SCHR_2025</v>
      </c>
      <c r="B1818" s="3" t="str">
        <f>_xlfn.XLOOKUP(FIN_STUDY_GROUP_INFECTION[[#This Row],[STUDY_GROUP_FK]],'splitting ID'!C:C,'splitting ID'!B:B)</f>
        <v>ONE</v>
      </c>
      <c r="C1818" t="s">
        <v>12776</v>
      </c>
      <c r="D1818" t="s">
        <v>10835</v>
      </c>
      <c r="E1818" t="s">
        <v>10859</v>
      </c>
      <c r="G1818" t="s">
        <v>10512</v>
      </c>
      <c r="H1818">
        <v>1</v>
      </c>
      <c r="I1818" t="s">
        <v>10607</v>
      </c>
      <c r="J1818" t="s">
        <v>12615</v>
      </c>
      <c r="L1818">
        <v>75</v>
      </c>
      <c r="M1818">
        <v>1011</v>
      </c>
      <c r="N1818">
        <v>1011</v>
      </c>
      <c r="O1818">
        <v>1021</v>
      </c>
      <c r="P1818">
        <v>7.4</v>
      </c>
      <c r="Q1818">
        <v>6</v>
      </c>
      <c r="R1818">
        <v>9.1999999999999993</v>
      </c>
      <c r="T1818">
        <v>1011</v>
      </c>
      <c r="U1818" s="17">
        <v>7.42</v>
      </c>
      <c r="V1818" s="18">
        <v>7.42</v>
      </c>
    </row>
    <row r="1819" spans="1:22" x14ac:dyDescent="0.2">
      <c r="A1819" s="3" t="str">
        <f>_xlfn.XLOOKUP(FIN_STUDY_GROUP_INFECTION[[#This Row],[STUDY_GROUP_FK]],'splitting ID'!C:C,'splitting ID'!A:A)</f>
        <v>SCHR_2025</v>
      </c>
      <c r="B1819" s="3" t="str">
        <f>_xlfn.XLOOKUP(FIN_STUDY_GROUP_INFECTION[[#This Row],[STUDY_GROUP_FK]],'splitting ID'!C:C,'splitting ID'!B:B)</f>
        <v>ONE</v>
      </c>
      <c r="C1819" t="s">
        <v>12776</v>
      </c>
      <c r="D1819" t="s">
        <v>10839</v>
      </c>
      <c r="E1819" t="s">
        <v>10859</v>
      </c>
      <c r="G1819" t="s">
        <v>10512</v>
      </c>
      <c r="H1819">
        <v>1</v>
      </c>
      <c r="I1819" t="s">
        <v>10607</v>
      </c>
      <c r="J1819" t="s">
        <v>12615</v>
      </c>
      <c r="L1819">
        <v>84</v>
      </c>
      <c r="M1819">
        <v>1011</v>
      </c>
      <c r="N1819">
        <v>1011</v>
      </c>
      <c r="O1819">
        <v>1021</v>
      </c>
      <c r="P1819">
        <v>8.3000000000000007</v>
      </c>
      <c r="Q1819">
        <v>6.8</v>
      </c>
      <c r="R1819">
        <v>10.199999999999999</v>
      </c>
      <c r="T1819">
        <v>1011</v>
      </c>
      <c r="U1819" s="17">
        <v>8.31</v>
      </c>
      <c r="V1819" s="18">
        <v>8.31</v>
      </c>
    </row>
    <row r="1820" spans="1:22" x14ac:dyDescent="0.2">
      <c r="A1820" s="3" t="str">
        <f>_xlfn.XLOOKUP(FIN_STUDY_GROUP_INFECTION[[#This Row],[STUDY_GROUP_FK]],'splitting ID'!C:C,'splitting ID'!A:A)</f>
        <v>SCHR_2025</v>
      </c>
      <c r="B1820" s="3" t="str">
        <f>_xlfn.XLOOKUP(FIN_STUDY_GROUP_INFECTION[[#This Row],[STUDY_GROUP_FK]],'splitting ID'!C:C,'splitting ID'!B:B)</f>
        <v>ONE</v>
      </c>
      <c r="C1820" t="s">
        <v>12776</v>
      </c>
      <c r="D1820" t="s">
        <v>10858</v>
      </c>
      <c r="E1820" t="s">
        <v>10859</v>
      </c>
      <c r="G1820" t="s">
        <v>10512</v>
      </c>
      <c r="H1820">
        <v>1</v>
      </c>
      <c r="I1820" t="s">
        <v>10607</v>
      </c>
      <c r="J1820" t="s">
        <v>12777</v>
      </c>
      <c r="L1820">
        <v>233</v>
      </c>
      <c r="M1820">
        <v>1015</v>
      </c>
      <c r="N1820">
        <v>1015</v>
      </c>
      <c r="O1820">
        <v>1021</v>
      </c>
      <c r="P1820">
        <v>23</v>
      </c>
      <c r="Q1820">
        <v>20.5</v>
      </c>
      <c r="R1820">
        <v>25.6</v>
      </c>
      <c r="T1820">
        <v>1015</v>
      </c>
      <c r="U1820" s="17">
        <v>22.96</v>
      </c>
      <c r="V1820" s="18">
        <v>22.96</v>
      </c>
    </row>
    <row r="1821" spans="1:22" x14ac:dyDescent="0.2">
      <c r="A1821" s="3" t="str">
        <f>_xlfn.XLOOKUP(FIN_STUDY_GROUP_INFECTION[[#This Row],[STUDY_GROUP_FK]],'splitting ID'!C:C,'splitting ID'!A:A)</f>
        <v>SCOU_2021</v>
      </c>
      <c r="B1821" s="3" t="str">
        <f>_xlfn.XLOOKUP(FIN_STUDY_GROUP_INFECTION[[#This Row],[STUDY_GROUP_FK]],'splitting ID'!C:C,'splitting ID'!B:B)</f>
        <v>ONE</v>
      </c>
      <c r="C1821" t="s">
        <v>10783</v>
      </c>
      <c r="D1821" t="s">
        <v>10839</v>
      </c>
      <c r="E1821" t="s">
        <v>7784</v>
      </c>
      <c r="F1821" t="s">
        <v>11645</v>
      </c>
      <c r="G1821" t="s">
        <v>10606</v>
      </c>
      <c r="H1821">
        <v>1</v>
      </c>
      <c r="I1821" t="s">
        <v>10607</v>
      </c>
      <c r="J1821" t="s">
        <v>11523</v>
      </c>
      <c r="L1821">
        <v>35</v>
      </c>
      <c r="M1821">
        <v>640</v>
      </c>
      <c r="N1821">
        <v>640</v>
      </c>
      <c r="O1821">
        <v>699</v>
      </c>
      <c r="P1821">
        <v>5.5</v>
      </c>
      <c r="Q1821">
        <v>3.8</v>
      </c>
      <c r="R1821">
        <v>7.5</v>
      </c>
      <c r="T1821">
        <v>640</v>
      </c>
      <c r="U1821" s="17">
        <v>5.47</v>
      </c>
      <c r="V1821" s="18">
        <v>5.47</v>
      </c>
    </row>
    <row r="1822" spans="1:22" x14ac:dyDescent="0.2">
      <c r="A1822" s="3" t="str">
        <f>_xlfn.XLOOKUP(FIN_STUDY_GROUP_INFECTION[[#This Row],[STUDY_GROUP_FK]],'splitting ID'!C:C,'splitting ID'!A:A)</f>
        <v>SCOU_2021</v>
      </c>
      <c r="B1822" s="3" t="str">
        <f>_xlfn.XLOOKUP(FIN_STUDY_GROUP_INFECTION[[#This Row],[STUDY_GROUP_FK]],'splitting ID'!C:C,'splitting ID'!B:B)</f>
        <v>ONE</v>
      </c>
      <c r="C1822" t="s">
        <v>10783</v>
      </c>
      <c r="D1822" t="s">
        <v>10835</v>
      </c>
      <c r="E1822" t="s">
        <v>7784</v>
      </c>
      <c r="F1822" t="s">
        <v>11645</v>
      </c>
      <c r="G1822" t="s">
        <v>10606</v>
      </c>
      <c r="H1822">
        <v>1</v>
      </c>
      <c r="I1822" t="s">
        <v>10607</v>
      </c>
      <c r="J1822" t="s">
        <v>11523</v>
      </c>
      <c r="L1822">
        <v>122</v>
      </c>
      <c r="M1822">
        <v>640</v>
      </c>
      <c r="N1822">
        <v>640</v>
      </c>
      <c r="O1822">
        <v>699</v>
      </c>
      <c r="P1822">
        <v>19.100000000000001</v>
      </c>
      <c r="Q1822">
        <v>16.100000000000001</v>
      </c>
      <c r="R1822">
        <v>22.3</v>
      </c>
      <c r="T1822">
        <v>640</v>
      </c>
      <c r="U1822" s="17">
        <v>19.059999999999999</v>
      </c>
      <c r="V1822" s="18">
        <v>19.059999999999999</v>
      </c>
    </row>
    <row r="1823" spans="1:22" x14ac:dyDescent="0.2">
      <c r="A1823" s="3" t="str">
        <f>_xlfn.XLOOKUP(FIN_STUDY_GROUP_INFECTION[[#This Row],[STUDY_GROUP_FK]],'splitting ID'!C:C,'splitting ID'!A:A)</f>
        <v>SCOU_2021</v>
      </c>
      <c r="B1823" s="3" t="str">
        <f>_xlfn.XLOOKUP(FIN_STUDY_GROUP_INFECTION[[#This Row],[STUDY_GROUP_FK]],'splitting ID'!C:C,'splitting ID'!B:B)</f>
        <v>ONE</v>
      </c>
      <c r="C1823" t="s">
        <v>10783</v>
      </c>
      <c r="D1823" t="s">
        <v>10858</v>
      </c>
      <c r="E1823" t="s">
        <v>7784</v>
      </c>
      <c r="F1823" t="s">
        <v>11645</v>
      </c>
      <c r="G1823" t="s">
        <v>10606</v>
      </c>
      <c r="H1823">
        <v>1</v>
      </c>
      <c r="I1823" t="s">
        <v>10607</v>
      </c>
      <c r="J1823" t="s">
        <v>11553</v>
      </c>
      <c r="L1823">
        <v>117</v>
      </c>
      <c r="M1823">
        <v>581</v>
      </c>
      <c r="N1823">
        <v>581</v>
      </c>
      <c r="O1823">
        <v>699</v>
      </c>
      <c r="P1823">
        <v>20.100000000000001</v>
      </c>
      <c r="Q1823">
        <v>16.899999999999999</v>
      </c>
      <c r="R1823">
        <v>23.6</v>
      </c>
      <c r="T1823">
        <v>581</v>
      </c>
      <c r="U1823" s="17">
        <v>20.14</v>
      </c>
      <c r="V1823" s="18">
        <v>20.14</v>
      </c>
    </row>
    <row r="1824" spans="1:22" x14ac:dyDescent="0.2">
      <c r="A1824" s="3" t="str">
        <f>_xlfn.XLOOKUP(FIN_STUDY_GROUP_INFECTION[[#This Row],[STUDY_GROUP_FK]],'splitting ID'!C:C,'splitting ID'!A:A)</f>
        <v>SEHH_2014</v>
      </c>
      <c r="B1824" s="3" t="str">
        <f>_xlfn.XLOOKUP(FIN_STUDY_GROUP_INFECTION[[#This Row],[STUDY_GROUP_FK]],'splitting ID'!C:C,'splitting ID'!B:B)</f>
        <v>ONE</v>
      </c>
      <c r="C1824" t="s">
        <v>12556</v>
      </c>
      <c r="D1824" t="s">
        <v>10858</v>
      </c>
      <c r="E1824" t="s">
        <v>10859</v>
      </c>
      <c r="G1824" t="s">
        <v>10512</v>
      </c>
      <c r="H1824">
        <v>1</v>
      </c>
      <c r="I1824" t="s">
        <v>10860</v>
      </c>
      <c r="J1824" t="s">
        <v>10988</v>
      </c>
      <c r="L1824">
        <v>92</v>
      </c>
      <c r="M1824">
        <v>1000</v>
      </c>
      <c r="N1824">
        <v>1000</v>
      </c>
      <c r="O1824">
        <v>1000</v>
      </c>
      <c r="P1824">
        <v>9.1999999999999993</v>
      </c>
      <c r="T1824">
        <v>1000</v>
      </c>
      <c r="U1824" s="17">
        <v>9.1999999999999993</v>
      </c>
      <c r="V1824" s="18">
        <v>9.1999999999999993</v>
      </c>
    </row>
    <row r="1825" spans="1:22" x14ac:dyDescent="0.2">
      <c r="A1825" s="3" t="str">
        <f>_xlfn.XLOOKUP(FIN_STUDY_GROUP_INFECTION[[#This Row],[STUDY_GROUP_FK]],'splitting ID'!C:C,'splitting ID'!A:A)</f>
        <v>SENK_2024</v>
      </c>
      <c r="B1825" s="3" t="str">
        <f>_xlfn.XLOOKUP(FIN_STUDY_GROUP_INFECTION[[#This Row],[STUDY_GROUP_FK]],'splitting ID'!C:C,'splitting ID'!B:B)</f>
        <v>ONE</v>
      </c>
      <c r="C1825" t="s">
        <v>11258</v>
      </c>
      <c r="D1825" t="s">
        <v>10839</v>
      </c>
      <c r="E1825" t="s">
        <v>10841</v>
      </c>
      <c r="G1825" t="s">
        <v>10512</v>
      </c>
      <c r="H1825">
        <v>1</v>
      </c>
      <c r="I1825" t="s">
        <v>10860</v>
      </c>
      <c r="J1825" t="s">
        <v>11259</v>
      </c>
      <c r="N1825">
        <v>400</v>
      </c>
      <c r="O1825">
        <v>400</v>
      </c>
      <c r="P1825">
        <v>2.5</v>
      </c>
      <c r="Q1825">
        <v>1.8</v>
      </c>
      <c r="R1825">
        <v>2.7</v>
      </c>
      <c r="S1825" t="s">
        <v>10614</v>
      </c>
      <c r="T1825">
        <v>400</v>
      </c>
      <c r="U1825" s="17"/>
      <c r="V1825" s="18">
        <v>2.5</v>
      </c>
    </row>
    <row r="1826" spans="1:22" x14ac:dyDescent="0.2">
      <c r="A1826" s="3" t="str">
        <f>_xlfn.XLOOKUP(FIN_STUDY_GROUP_INFECTION[[#This Row],[STUDY_GROUP_FK]],'splitting ID'!C:C,'splitting ID'!A:A)</f>
        <v>SENK_2024</v>
      </c>
      <c r="B1826" s="3" t="str">
        <f>_xlfn.XLOOKUP(FIN_STUDY_GROUP_INFECTION[[#This Row],[STUDY_GROUP_FK]],'splitting ID'!C:C,'splitting ID'!B:B)</f>
        <v>ONE</v>
      </c>
      <c r="C1826" t="s">
        <v>11258</v>
      </c>
      <c r="D1826" t="s">
        <v>10858</v>
      </c>
      <c r="E1826" t="s">
        <v>10859</v>
      </c>
      <c r="G1826" t="s">
        <v>10512</v>
      </c>
      <c r="H1826">
        <v>1</v>
      </c>
      <c r="I1826" t="s">
        <v>10860</v>
      </c>
      <c r="J1826" t="s">
        <v>10988</v>
      </c>
      <c r="N1826">
        <v>400</v>
      </c>
      <c r="O1826">
        <v>400</v>
      </c>
      <c r="P1826">
        <v>9.8000000000000007</v>
      </c>
      <c r="Q1826">
        <v>8.9</v>
      </c>
      <c r="R1826">
        <v>10.7</v>
      </c>
      <c r="S1826" t="s">
        <v>10614</v>
      </c>
      <c r="T1826">
        <v>400</v>
      </c>
      <c r="U1826" s="17"/>
      <c r="V1826" s="18">
        <v>9.8000000000000007</v>
      </c>
    </row>
    <row r="1827" spans="1:22" x14ac:dyDescent="0.2">
      <c r="A1827" s="3" t="str">
        <f>_xlfn.XLOOKUP(FIN_STUDY_GROUP_INFECTION[[#This Row],[STUDY_GROUP_FK]],'splitting ID'!C:C,'splitting ID'!A:A)</f>
        <v>SESA_2025</v>
      </c>
      <c r="B1827" s="3" t="str">
        <f>_xlfn.XLOOKUP(FIN_STUDY_GROUP_INFECTION[[#This Row],[STUDY_GROUP_FK]],'splitting ID'!C:C,'splitting ID'!B:B)</f>
        <v>ONE</v>
      </c>
      <c r="C1827" t="s">
        <v>12778</v>
      </c>
      <c r="D1827" t="s">
        <v>10858</v>
      </c>
      <c r="E1827" t="s">
        <v>10859</v>
      </c>
      <c r="G1827" t="s">
        <v>10512</v>
      </c>
      <c r="H1827">
        <v>1</v>
      </c>
      <c r="I1827" t="s">
        <v>10607</v>
      </c>
      <c r="J1827" t="s">
        <v>12779</v>
      </c>
      <c r="L1827">
        <v>25</v>
      </c>
      <c r="M1827">
        <v>449</v>
      </c>
      <c r="N1827">
        <v>449</v>
      </c>
      <c r="O1827">
        <v>449</v>
      </c>
      <c r="P1827">
        <v>5.6</v>
      </c>
      <c r="T1827">
        <v>449</v>
      </c>
      <c r="U1827" s="17">
        <v>5.57</v>
      </c>
      <c r="V1827" s="18">
        <v>5.57</v>
      </c>
    </row>
    <row r="1828" spans="1:22" x14ac:dyDescent="0.2">
      <c r="A1828" s="3" t="str">
        <f>_xlfn.XLOOKUP(FIN_STUDY_GROUP_INFECTION[[#This Row],[STUDY_GROUP_FK]],'splitting ID'!C:C,'splitting ID'!A:A)</f>
        <v>SETH_2017</v>
      </c>
      <c r="B1828" s="3" t="str">
        <f>_xlfn.XLOOKUP(FIN_STUDY_GROUP_INFECTION[[#This Row],[STUDY_GROUP_FK]],'splitting ID'!C:C,'splitting ID'!B:B)</f>
        <v>ONE</v>
      </c>
      <c r="C1828" t="s">
        <v>12197</v>
      </c>
      <c r="D1828" t="s">
        <v>10835</v>
      </c>
      <c r="E1828" t="s">
        <v>10872</v>
      </c>
      <c r="G1828" t="s">
        <v>10606</v>
      </c>
      <c r="H1828">
        <v>1</v>
      </c>
      <c r="I1828" t="s">
        <v>10607</v>
      </c>
      <c r="J1828" t="s">
        <v>12198</v>
      </c>
      <c r="K1828" t="s">
        <v>12199</v>
      </c>
      <c r="L1828">
        <v>20</v>
      </c>
      <c r="M1828">
        <v>1000</v>
      </c>
      <c r="N1828">
        <v>1000</v>
      </c>
      <c r="O1828">
        <v>1000</v>
      </c>
      <c r="P1828">
        <v>1.6</v>
      </c>
      <c r="S1828" t="s">
        <v>12200</v>
      </c>
      <c r="T1828">
        <v>1000</v>
      </c>
      <c r="U1828" s="17">
        <v>2</v>
      </c>
      <c r="V1828" s="18">
        <v>2</v>
      </c>
    </row>
    <row r="1829" spans="1:22" x14ac:dyDescent="0.2">
      <c r="A1829" s="3" t="str">
        <f>_xlfn.XLOOKUP(FIN_STUDY_GROUP_INFECTION[[#This Row],[STUDY_GROUP_FK]],'splitting ID'!C:C,'splitting ID'!A:A)</f>
        <v>SHAE_2025</v>
      </c>
      <c r="B1829" s="3" t="str">
        <f>_xlfn.XLOOKUP(FIN_STUDY_GROUP_INFECTION[[#This Row],[STUDY_GROUP_FK]],'splitting ID'!C:C,'splitting ID'!B:B)</f>
        <v>ONE</v>
      </c>
      <c r="C1829" t="s">
        <v>12780</v>
      </c>
      <c r="D1829" t="s">
        <v>10839</v>
      </c>
      <c r="E1829" t="s">
        <v>10859</v>
      </c>
      <c r="G1829" t="s">
        <v>10512</v>
      </c>
      <c r="H1829">
        <v>1</v>
      </c>
      <c r="I1829" t="s">
        <v>10607</v>
      </c>
      <c r="J1829" t="s">
        <v>12764</v>
      </c>
      <c r="L1829">
        <v>73</v>
      </c>
      <c r="M1829">
        <v>1491</v>
      </c>
      <c r="N1829">
        <v>1491</v>
      </c>
      <c r="O1829">
        <v>1491</v>
      </c>
      <c r="P1829">
        <v>5</v>
      </c>
      <c r="Q1829">
        <v>4</v>
      </c>
      <c r="R1829">
        <v>6.1</v>
      </c>
      <c r="T1829">
        <v>1491</v>
      </c>
      <c r="U1829" s="17">
        <v>4.9000000000000004</v>
      </c>
      <c r="V1829" s="18">
        <v>4.9000000000000004</v>
      </c>
    </row>
    <row r="1830" spans="1:22" x14ac:dyDescent="0.2">
      <c r="A1830" s="3" t="str">
        <f>_xlfn.XLOOKUP(FIN_STUDY_GROUP_INFECTION[[#This Row],[STUDY_GROUP_FK]],'splitting ID'!C:C,'splitting ID'!A:A)</f>
        <v>SHAE_2025</v>
      </c>
      <c r="B1830" s="3" t="str">
        <f>_xlfn.XLOOKUP(FIN_STUDY_GROUP_INFECTION[[#This Row],[STUDY_GROUP_FK]],'splitting ID'!C:C,'splitting ID'!B:B)</f>
        <v>ONE</v>
      </c>
      <c r="C1830" t="s">
        <v>12780</v>
      </c>
      <c r="D1830" t="s">
        <v>10858</v>
      </c>
      <c r="E1830" t="s">
        <v>10859</v>
      </c>
      <c r="G1830" t="s">
        <v>10512</v>
      </c>
      <c r="H1830">
        <v>1</v>
      </c>
      <c r="I1830" t="s">
        <v>10607</v>
      </c>
      <c r="J1830" t="s">
        <v>12781</v>
      </c>
      <c r="L1830">
        <v>152</v>
      </c>
      <c r="M1830">
        <v>1491</v>
      </c>
      <c r="N1830">
        <v>1491</v>
      </c>
      <c r="O1830">
        <v>1491</v>
      </c>
      <c r="P1830">
        <v>10.199999999999999</v>
      </c>
      <c r="Q1830">
        <v>8.6999999999999993</v>
      </c>
      <c r="R1830">
        <v>11.8</v>
      </c>
      <c r="T1830">
        <v>1491</v>
      </c>
      <c r="U1830" s="17">
        <v>10.19</v>
      </c>
      <c r="V1830" s="18">
        <v>10.19</v>
      </c>
    </row>
    <row r="1831" spans="1:22" x14ac:dyDescent="0.2">
      <c r="A1831" s="3" t="str">
        <f>_xlfn.XLOOKUP(FIN_STUDY_GROUP_INFECTION[[#This Row],[STUDY_GROUP_FK]],'splitting ID'!C:C,'splitting ID'!A:A)</f>
        <v>SHAE_2025</v>
      </c>
      <c r="B1831" s="3" t="str">
        <f>_xlfn.XLOOKUP(FIN_STUDY_GROUP_INFECTION[[#This Row],[STUDY_GROUP_FK]],'splitting ID'!C:C,'splitting ID'!B:B)</f>
        <v>ONE</v>
      </c>
      <c r="C1831" t="s">
        <v>12780</v>
      </c>
      <c r="D1831" t="s">
        <v>10835</v>
      </c>
      <c r="E1831" t="s">
        <v>10859</v>
      </c>
      <c r="G1831" t="s">
        <v>10512</v>
      </c>
      <c r="H1831">
        <v>1</v>
      </c>
      <c r="I1831" t="s">
        <v>10607</v>
      </c>
      <c r="J1831" t="s">
        <v>12764</v>
      </c>
      <c r="L1831">
        <v>219</v>
      </c>
      <c r="M1831">
        <v>1491</v>
      </c>
      <c r="N1831">
        <v>1491</v>
      </c>
      <c r="O1831">
        <v>1491</v>
      </c>
      <c r="P1831">
        <v>14.7</v>
      </c>
      <c r="Q1831">
        <v>12.9</v>
      </c>
      <c r="R1831">
        <v>16.600000000000001</v>
      </c>
      <c r="T1831">
        <v>1491</v>
      </c>
      <c r="U1831" s="17">
        <v>14.69</v>
      </c>
      <c r="V1831" s="18">
        <v>14.69</v>
      </c>
    </row>
    <row r="1832" spans="1:22" x14ac:dyDescent="0.2">
      <c r="A1832" s="3" t="str">
        <f>_xlfn.XLOOKUP(FIN_STUDY_GROUP_INFECTION[[#This Row],[STUDY_GROUP_FK]],'splitting ID'!C:C,'splitting ID'!A:A)</f>
        <v>SHAF_2023</v>
      </c>
      <c r="B1832" s="3" t="str">
        <f>_xlfn.XLOOKUP(FIN_STUDY_GROUP_INFECTION[[#This Row],[STUDY_GROUP_FK]],'splitting ID'!C:C,'splitting ID'!B:B)</f>
        <v>ONE</v>
      </c>
      <c r="C1832" t="s">
        <v>11260</v>
      </c>
      <c r="D1832" t="s">
        <v>10839</v>
      </c>
      <c r="E1832" t="s">
        <v>10836</v>
      </c>
      <c r="G1832" t="s">
        <v>10512</v>
      </c>
      <c r="H1832">
        <v>1</v>
      </c>
      <c r="I1832" t="s">
        <v>10607</v>
      </c>
      <c r="J1832" t="s">
        <v>11261</v>
      </c>
      <c r="L1832">
        <v>0</v>
      </c>
      <c r="N1832">
        <v>128</v>
      </c>
      <c r="O1832">
        <v>190</v>
      </c>
      <c r="S1832" t="s">
        <v>11263</v>
      </c>
      <c r="T1832">
        <v>128</v>
      </c>
      <c r="U1832" s="17">
        <v>0</v>
      </c>
      <c r="V1832" s="18">
        <v>0</v>
      </c>
    </row>
    <row r="1833" spans="1:22" x14ac:dyDescent="0.2">
      <c r="A1833" s="3" t="str">
        <f>_xlfn.XLOOKUP(FIN_STUDY_GROUP_INFECTION[[#This Row],[STUDY_GROUP_FK]],'splitting ID'!C:C,'splitting ID'!A:A)</f>
        <v>SHAF_2023</v>
      </c>
      <c r="B1833" s="3" t="str">
        <f>_xlfn.XLOOKUP(FIN_STUDY_GROUP_INFECTION[[#This Row],[STUDY_GROUP_FK]],'splitting ID'!C:C,'splitting ID'!B:B)</f>
        <v>ONE</v>
      </c>
      <c r="C1833" t="s">
        <v>11260</v>
      </c>
      <c r="D1833" t="s">
        <v>10835</v>
      </c>
      <c r="E1833" t="s">
        <v>10836</v>
      </c>
      <c r="G1833" t="s">
        <v>10512</v>
      </c>
      <c r="H1833">
        <v>1</v>
      </c>
      <c r="I1833" t="s">
        <v>10607</v>
      </c>
      <c r="J1833" t="s">
        <v>11261</v>
      </c>
      <c r="L1833">
        <v>4</v>
      </c>
      <c r="N1833">
        <v>128</v>
      </c>
      <c r="O1833">
        <v>190</v>
      </c>
      <c r="P1833">
        <v>3.1</v>
      </c>
      <c r="S1833" t="s">
        <v>11262</v>
      </c>
      <c r="T1833">
        <v>128</v>
      </c>
      <c r="U1833" s="17">
        <v>3.125</v>
      </c>
      <c r="V1833" s="18">
        <v>3.13</v>
      </c>
    </row>
    <row r="1834" spans="1:22" x14ac:dyDescent="0.2">
      <c r="A1834" s="3" t="str">
        <f>_xlfn.XLOOKUP(FIN_STUDY_GROUP_INFECTION[[#This Row],[STUDY_GROUP_FK]],'splitting ID'!C:C,'splitting ID'!A:A)</f>
        <v>SHAH_2018</v>
      </c>
      <c r="B1834" s="3" t="str">
        <f>_xlfn.XLOOKUP(FIN_STUDY_GROUP_INFECTION[[#This Row],[STUDY_GROUP_FK]],'splitting ID'!C:C,'splitting ID'!B:B)</f>
        <v>ONE</v>
      </c>
      <c r="C1834" t="s">
        <v>12201</v>
      </c>
      <c r="D1834" t="s">
        <v>10839</v>
      </c>
      <c r="E1834" t="s">
        <v>10859</v>
      </c>
      <c r="G1834" t="s">
        <v>10606</v>
      </c>
      <c r="H1834">
        <v>1</v>
      </c>
      <c r="I1834" t="s">
        <v>10607</v>
      </c>
      <c r="J1834" t="s">
        <v>6970</v>
      </c>
      <c r="L1834">
        <v>17</v>
      </c>
      <c r="M1834">
        <v>1318</v>
      </c>
      <c r="N1834">
        <v>1318</v>
      </c>
      <c r="O1834">
        <v>1337</v>
      </c>
      <c r="P1834">
        <v>1.3</v>
      </c>
      <c r="Q1834">
        <v>0.7</v>
      </c>
      <c r="R1834">
        <v>2.5</v>
      </c>
      <c r="T1834">
        <v>1318</v>
      </c>
      <c r="U1834" s="17">
        <v>1.29</v>
      </c>
      <c r="V1834" s="18">
        <v>1.29</v>
      </c>
    </row>
    <row r="1835" spans="1:22" x14ac:dyDescent="0.2">
      <c r="A1835" s="3" t="str">
        <f>_xlfn.XLOOKUP(FIN_STUDY_GROUP_INFECTION[[#This Row],[STUDY_GROUP_FK]],'splitting ID'!C:C,'splitting ID'!A:A)</f>
        <v>SHAH_2018</v>
      </c>
      <c r="B1835" s="3" t="str">
        <f>_xlfn.XLOOKUP(FIN_STUDY_GROUP_INFECTION[[#This Row],[STUDY_GROUP_FK]],'splitting ID'!C:C,'splitting ID'!B:B)</f>
        <v>ONE</v>
      </c>
      <c r="C1835" t="s">
        <v>12201</v>
      </c>
      <c r="D1835" t="s">
        <v>10835</v>
      </c>
      <c r="E1835" t="s">
        <v>10859</v>
      </c>
      <c r="G1835" t="s">
        <v>10606</v>
      </c>
      <c r="H1835">
        <v>1</v>
      </c>
      <c r="I1835" t="s">
        <v>10607</v>
      </c>
      <c r="J1835" t="s">
        <v>6970</v>
      </c>
      <c r="L1835">
        <v>79</v>
      </c>
      <c r="M1835">
        <v>1318</v>
      </c>
      <c r="N1835">
        <v>1318</v>
      </c>
      <c r="O1835">
        <v>1337</v>
      </c>
      <c r="P1835">
        <v>6</v>
      </c>
      <c r="Q1835">
        <v>3.9</v>
      </c>
      <c r="R1835">
        <v>9.1</v>
      </c>
      <c r="T1835">
        <v>1318</v>
      </c>
      <c r="U1835" s="17">
        <v>5.99</v>
      </c>
      <c r="V1835" s="18">
        <v>5.99</v>
      </c>
    </row>
    <row r="1836" spans="1:22" x14ac:dyDescent="0.2">
      <c r="A1836" s="3" t="str">
        <f>_xlfn.XLOOKUP(FIN_STUDY_GROUP_INFECTION[[#This Row],[STUDY_GROUP_FK]],'splitting ID'!C:C,'splitting ID'!A:A)</f>
        <v>SHAH_2018</v>
      </c>
      <c r="B1836" s="3" t="str">
        <f>_xlfn.XLOOKUP(FIN_STUDY_GROUP_INFECTION[[#This Row],[STUDY_GROUP_FK]],'splitting ID'!C:C,'splitting ID'!B:B)</f>
        <v>ONE</v>
      </c>
      <c r="C1836" t="s">
        <v>12201</v>
      </c>
      <c r="D1836" t="s">
        <v>10858</v>
      </c>
      <c r="E1836" t="s">
        <v>10859</v>
      </c>
      <c r="G1836" t="s">
        <v>10606</v>
      </c>
      <c r="H1836">
        <v>1</v>
      </c>
      <c r="I1836" t="s">
        <v>10607</v>
      </c>
      <c r="J1836" t="s">
        <v>6970</v>
      </c>
      <c r="L1836">
        <v>157</v>
      </c>
      <c r="M1836">
        <v>1318</v>
      </c>
      <c r="N1836">
        <v>1318</v>
      </c>
      <c r="O1836">
        <v>1337</v>
      </c>
      <c r="P1836">
        <v>11.9</v>
      </c>
      <c r="Q1836">
        <v>8.5</v>
      </c>
      <c r="R1836">
        <v>16.5</v>
      </c>
      <c r="T1836">
        <v>1318</v>
      </c>
      <c r="U1836" s="17">
        <v>11.91</v>
      </c>
      <c r="V1836" s="18">
        <v>11.91</v>
      </c>
    </row>
    <row r="1837" spans="1:22" x14ac:dyDescent="0.2">
      <c r="A1837" s="3" t="str">
        <f>_xlfn.XLOOKUP(FIN_STUDY_GROUP_INFECTION[[#This Row],[STUDY_GROUP_FK]],'splitting ID'!C:C,'splitting ID'!A:A)</f>
        <v>SHAH_2020</v>
      </c>
      <c r="B1837" s="3" t="str">
        <f>_xlfn.XLOOKUP(FIN_STUDY_GROUP_INFECTION[[#This Row],[STUDY_GROUP_FK]],'splitting ID'!C:C,'splitting ID'!B:B)</f>
        <v>ONE</v>
      </c>
      <c r="C1837" t="s">
        <v>12557</v>
      </c>
      <c r="D1837" t="s">
        <v>10858</v>
      </c>
      <c r="E1837" t="s">
        <v>7784</v>
      </c>
      <c r="F1837" t="s">
        <v>12223</v>
      </c>
      <c r="G1837" t="s">
        <v>6983</v>
      </c>
      <c r="H1837">
        <v>2</v>
      </c>
      <c r="I1837" t="s">
        <v>10944</v>
      </c>
      <c r="J1837" t="s">
        <v>12558</v>
      </c>
      <c r="K1837" t="s">
        <v>12559</v>
      </c>
      <c r="L1837">
        <v>25</v>
      </c>
      <c r="M1837">
        <v>500</v>
      </c>
      <c r="N1837">
        <v>500</v>
      </c>
      <c r="O1837">
        <v>500</v>
      </c>
      <c r="S1837" t="s">
        <v>12560</v>
      </c>
      <c r="T1837">
        <v>500</v>
      </c>
      <c r="U1837" s="17">
        <v>5</v>
      </c>
      <c r="V1837" s="18">
        <v>5</v>
      </c>
    </row>
    <row r="1838" spans="1:22" x14ac:dyDescent="0.2">
      <c r="A1838" s="3" t="str">
        <f>_xlfn.XLOOKUP(FIN_STUDY_GROUP_INFECTION[[#This Row],[STUDY_GROUP_FK]],'splitting ID'!C:C,'splitting ID'!A:A)</f>
        <v>SHAK_2018</v>
      </c>
      <c r="B1838" s="3" t="str">
        <f>_xlfn.XLOOKUP(FIN_STUDY_GROUP_INFECTION[[#This Row],[STUDY_GROUP_FK]],'splitting ID'!C:C,'splitting ID'!B:B)</f>
        <v>ONE</v>
      </c>
      <c r="C1838" t="s">
        <v>12782</v>
      </c>
      <c r="D1838" t="s">
        <v>10839</v>
      </c>
      <c r="E1838" t="s">
        <v>10836</v>
      </c>
      <c r="G1838" t="s">
        <v>10512</v>
      </c>
      <c r="H1838">
        <v>2</v>
      </c>
      <c r="I1838" t="s">
        <v>10619</v>
      </c>
      <c r="J1838" t="s">
        <v>12783</v>
      </c>
      <c r="K1838" t="s">
        <v>10944</v>
      </c>
      <c r="L1838">
        <v>0</v>
      </c>
      <c r="M1838">
        <v>1329</v>
      </c>
      <c r="N1838">
        <v>1336</v>
      </c>
      <c r="O1838">
        <v>1498</v>
      </c>
      <c r="P1838">
        <v>0</v>
      </c>
      <c r="S1838" t="s">
        <v>12784</v>
      </c>
      <c r="T1838">
        <v>1329</v>
      </c>
      <c r="U1838" s="17">
        <v>0</v>
      </c>
      <c r="V1838" s="18">
        <v>0</v>
      </c>
    </row>
    <row r="1839" spans="1:22" x14ac:dyDescent="0.2">
      <c r="A1839" s="3" t="str">
        <f>_xlfn.XLOOKUP(FIN_STUDY_GROUP_INFECTION[[#This Row],[STUDY_GROUP_FK]],'splitting ID'!C:C,'splitting ID'!A:A)</f>
        <v>SHAK_2018</v>
      </c>
      <c r="B1839" s="3" t="str">
        <f>_xlfn.XLOOKUP(FIN_STUDY_GROUP_INFECTION[[#This Row],[STUDY_GROUP_FK]],'splitting ID'!C:C,'splitting ID'!B:B)</f>
        <v>ONE</v>
      </c>
      <c r="C1839" t="s">
        <v>12782</v>
      </c>
      <c r="D1839" t="s">
        <v>10835</v>
      </c>
      <c r="E1839" t="s">
        <v>10836</v>
      </c>
      <c r="G1839" t="s">
        <v>10512</v>
      </c>
      <c r="H1839">
        <v>1</v>
      </c>
      <c r="I1839" t="s">
        <v>10619</v>
      </c>
      <c r="J1839" t="s">
        <v>12783</v>
      </c>
      <c r="L1839">
        <v>11</v>
      </c>
      <c r="M1839">
        <v>1329</v>
      </c>
      <c r="N1839">
        <v>1336</v>
      </c>
      <c r="O1839">
        <v>1498</v>
      </c>
      <c r="P1839">
        <v>0.8</v>
      </c>
      <c r="Q1839">
        <v>0.5</v>
      </c>
      <c r="R1839">
        <v>1.5</v>
      </c>
      <c r="T1839">
        <v>1329</v>
      </c>
      <c r="U1839" s="17">
        <v>0.83</v>
      </c>
      <c r="V1839" s="18">
        <v>0.83</v>
      </c>
    </row>
    <row r="1840" spans="1:22" x14ac:dyDescent="0.2">
      <c r="A1840" s="3" t="str">
        <f>_xlfn.XLOOKUP(FIN_STUDY_GROUP_INFECTION[[#This Row],[STUDY_GROUP_FK]],'splitting ID'!C:C,'splitting ID'!A:A)</f>
        <v>SHAK_2018</v>
      </c>
      <c r="B1840" s="3" t="str">
        <f>_xlfn.XLOOKUP(FIN_STUDY_GROUP_INFECTION[[#This Row],[STUDY_GROUP_FK]],'splitting ID'!C:C,'splitting ID'!B:B)</f>
        <v>ONE</v>
      </c>
      <c r="C1840" t="s">
        <v>12782</v>
      </c>
      <c r="D1840" t="s">
        <v>10858</v>
      </c>
      <c r="E1840" t="s">
        <v>10836</v>
      </c>
      <c r="G1840" t="s">
        <v>10512</v>
      </c>
      <c r="H1840">
        <v>1</v>
      </c>
      <c r="I1840" t="s">
        <v>10619</v>
      </c>
      <c r="J1840" t="s">
        <v>12783</v>
      </c>
      <c r="L1840">
        <v>70</v>
      </c>
      <c r="M1840">
        <v>1306</v>
      </c>
      <c r="N1840">
        <v>1313</v>
      </c>
      <c r="O1840">
        <v>1498</v>
      </c>
      <c r="P1840">
        <v>5.4</v>
      </c>
      <c r="Q1840">
        <v>4.3</v>
      </c>
      <c r="R1840">
        <v>6.7</v>
      </c>
      <c r="T1840">
        <v>1306</v>
      </c>
      <c r="U1840" s="17">
        <v>5.36</v>
      </c>
      <c r="V1840" s="18">
        <v>5.36</v>
      </c>
    </row>
    <row r="1841" spans="1:22" x14ac:dyDescent="0.2">
      <c r="A1841" s="3" t="str">
        <f>_xlfn.XLOOKUP(FIN_STUDY_GROUP_INFECTION[[#This Row],[STUDY_GROUP_FK]],'splitting ID'!C:C,'splitting ID'!A:A)</f>
        <v>SHAM_2022</v>
      </c>
      <c r="B1841" s="3" t="str">
        <f>_xlfn.XLOOKUP(FIN_STUDY_GROUP_INFECTION[[#This Row],[STUDY_GROUP_FK]],'splitting ID'!C:C,'splitting ID'!B:B)</f>
        <v>ANC</v>
      </c>
      <c r="C1841" t="s">
        <v>12202</v>
      </c>
      <c r="D1841" t="s">
        <v>10835</v>
      </c>
      <c r="E1841" t="s">
        <v>10841</v>
      </c>
      <c r="G1841" t="s">
        <v>10512</v>
      </c>
      <c r="H1841">
        <v>1</v>
      </c>
      <c r="I1841" t="s">
        <v>10619</v>
      </c>
      <c r="J1841" t="s">
        <v>12203</v>
      </c>
      <c r="L1841">
        <v>5</v>
      </c>
      <c r="M1841">
        <v>100</v>
      </c>
      <c r="N1841">
        <v>100</v>
      </c>
      <c r="O1841">
        <v>100</v>
      </c>
      <c r="P1841">
        <v>5</v>
      </c>
      <c r="T1841">
        <v>100</v>
      </c>
      <c r="U1841" s="17">
        <v>5</v>
      </c>
      <c r="V1841" s="18">
        <v>5</v>
      </c>
    </row>
    <row r="1842" spans="1:22" x14ac:dyDescent="0.2">
      <c r="A1842" s="3" t="str">
        <f>_xlfn.XLOOKUP(FIN_STUDY_GROUP_INFECTION[[#This Row],[STUDY_GROUP_FK]],'splitting ID'!C:C,'splitting ID'!A:A)</f>
        <v>SHAM_2022</v>
      </c>
      <c r="B1842" s="3" t="str">
        <f>_xlfn.XLOOKUP(FIN_STUDY_GROUP_INFECTION[[#This Row],[STUDY_GROUP_FK]],'splitting ID'!C:C,'splitting ID'!B:B)</f>
        <v>FEM</v>
      </c>
      <c r="C1842" t="s">
        <v>12204</v>
      </c>
      <c r="D1842" t="s">
        <v>10835</v>
      </c>
      <c r="E1842" t="s">
        <v>10841</v>
      </c>
      <c r="G1842" t="s">
        <v>10512</v>
      </c>
      <c r="H1842">
        <v>1</v>
      </c>
      <c r="I1842" t="s">
        <v>10619</v>
      </c>
      <c r="J1842" t="s">
        <v>12203</v>
      </c>
      <c r="L1842">
        <v>13</v>
      </c>
      <c r="M1842">
        <v>100</v>
      </c>
      <c r="N1842">
        <v>100</v>
      </c>
      <c r="O1842">
        <v>100</v>
      </c>
      <c r="P1842">
        <v>13</v>
      </c>
      <c r="T1842">
        <v>100</v>
      </c>
      <c r="U1842" s="17">
        <v>13</v>
      </c>
      <c r="V1842" s="18">
        <v>13</v>
      </c>
    </row>
    <row r="1843" spans="1:22" x14ac:dyDescent="0.2">
      <c r="A1843" s="3" t="str">
        <f>_xlfn.XLOOKUP(FIN_STUDY_GROUP_INFECTION[[#This Row],[STUDY_GROUP_FK]],'splitting ID'!C:C,'splitting ID'!A:A)</f>
        <v>SHAN_2023</v>
      </c>
      <c r="B1843" s="3" t="str">
        <f>_xlfn.XLOOKUP(FIN_STUDY_GROUP_INFECTION[[#This Row],[STUDY_GROUP_FK]],'splitting ID'!C:C,'splitting ID'!B:B)</f>
        <v>ONE</v>
      </c>
      <c r="C1843" t="s">
        <v>11264</v>
      </c>
      <c r="D1843" t="s">
        <v>10858</v>
      </c>
      <c r="E1843" t="s">
        <v>10836</v>
      </c>
      <c r="G1843" t="s">
        <v>10512</v>
      </c>
      <c r="H1843">
        <v>1</v>
      </c>
      <c r="I1843" t="s">
        <v>10860</v>
      </c>
      <c r="J1843" t="s">
        <v>10988</v>
      </c>
      <c r="L1843">
        <v>24</v>
      </c>
      <c r="N1843">
        <v>175</v>
      </c>
      <c r="O1843">
        <v>175</v>
      </c>
      <c r="P1843">
        <v>13.7</v>
      </c>
      <c r="S1843" t="s">
        <v>11265</v>
      </c>
      <c r="T1843">
        <v>175</v>
      </c>
      <c r="U1843" s="17">
        <v>13.714285714000001</v>
      </c>
      <c r="V1843" s="18">
        <v>13.71</v>
      </c>
    </row>
    <row r="1844" spans="1:22" x14ac:dyDescent="0.2">
      <c r="A1844" s="3" t="str">
        <f>_xlfn.XLOOKUP(FIN_STUDY_GROUP_INFECTION[[#This Row],[STUDY_GROUP_FK]],'splitting ID'!C:C,'splitting ID'!A:A)</f>
        <v>SHAR_2025</v>
      </c>
      <c r="B1844" s="3" t="str">
        <f>_xlfn.XLOOKUP(FIN_STUDY_GROUP_INFECTION[[#This Row],[STUDY_GROUP_FK]],'splitting ID'!C:C,'splitting ID'!B:B)</f>
        <v>ONE</v>
      </c>
      <c r="C1844" t="s">
        <v>12785</v>
      </c>
      <c r="D1844" t="s">
        <v>10835</v>
      </c>
      <c r="E1844" t="s">
        <v>10841</v>
      </c>
      <c r="G1844" t="s">
        <v>10512</v>
      </c>
      <c r="H1844">
        <v>1</v>
      </c>
      <c r="I1844" t="s">
        <v>10607</v>
      </c>
      <c r="J1844" t="s">
        <v>12786</v>
      </c>
      <c r="L1844">
        <v>6</v>
      </c>
      <c r="M1844">
        <v>110</v>
      </c>
      <c r="N1844">
        <v>110</v>
      </c>
      <c r="O1844">
        <v>110</v>
      </c>
      <c r="P1844">
        <v>5.45</v>
      </c>
      <c r="T1844">
        <v>110</v>
      </c>
      <c r="U1844" s="17">
        <v>5.45</v>
      </c>
      <c r="V1844" s="18">
        <v>5.45</v>
      </c>
    </row>
    <row r="1845" spans="1:22" x14ac:dyDescent="0.2">
      <c r="A1845" s="3" t="str">
        <f>_xlfn.XLOOKUP(FIN_STUDY_GROUP_INFECTION[[#This Row],[STUDY_GROUP_FK]],'splitting ID'!C:C,'splitting ID'!A:A)</f>
        <v>SHAR_2025</v>
      </c>
      <c r="B1845" s="3" t="str">
        <f>_xlfn.XLOOKUP(FIN_STUDY_GROUP_INFECTION[[#This Row],[STUDY_GROUP_FK]],'splitting ID'!C:C,'splitting ID'!B:B)</f>
        <v>ONE</v>
      </c>
      <c r="C1845" t="s">
        <v>12785</v>
      </c>
      <c r="D1845" t="s">
        <v>10839</v>
      </c>
      <c r="E1845" t="s">
        <v>10841</v>
      </c>
      <c r="G1845" t="s">
        <v>10512</v>
      </c>
      <c r="H1845">
        <v>1</v>
      </c>
      <c r="I1845" t="s">
        <v>10607</v>
      </c>
      <c r="J1845" t="s">
        <v>12786</v>
      </c>
      <c r="L1845">
        <v>9</v>
      </c>
      <c r="M1845">
        <v>110</v>
      </c>
      <c r="N1845">
        <v>110</v>
      </c>
      <c r="O1845">
        <v>110</v>
      </c>
      <c r="P1845">
        <v>8.18</v>
      </c>
      <c r="T1845">
        <v>110</v>
      </c>
      <c r="U1845" s="17">
        <v>8.18</v>
      </c>
      <c r="V1845" s="18">
        <v>8.18</v>
      </c>
    </row>
    <row r="1846" spans="1:22" x14ac:dyDescent="0.2">
      <c r="A1846" s="3" t="str">
        <f>_xlfn.XLOOKUP(FIN_STUDY_GROUP_INFECTION[[#This Row],[STUDY_GROUP_FK]],'splitting ID'!C:C,'splitting ID'!A:A)</f>
        <v>SHAR_2025</v>
      </c>
      <c r="B1846" s="3" t="str">
        <f>_xlfn.XLOOKUP(FIN_STUDY_GROUP_INFECTION[[#This Row],[STUDY_GROUP_FK]],'splitting ID'!C:C,'splitting ID'!B:B)</f>
        <v>ONE</v>
      </c>
      <c r="C1846" t="s">
        <v>12785</v>
      </c>
      <c r="D1846" t="s">
        <v>10858</v>
      </c>
      <c r="E1846" t="s">
        <v>10841</v>
      </c>
      <c r="G1846" t="s">
        <v>10512</v>
      </c>
      <c r="H1846">
        <v>1</v>
      </c>
      <c r="I1846" t="s">
        <v>10607</v>
      </c>
      <c r="J1846" t="s">
        <v>12786</v>
      </c>
      <c r="L1846">
        <v>18</v>
      </c>
      <c r="M1846">
        <v>110</v>
      </c>
      <c r="N1846">
        <v>110</v>
      </c>
      <c r="O1846">
        <v>110</v>
      </c>
      <c r="P1846">
        <v>16.36</v>
      </c>
      <c r="T1846">
        <v>110</v>
      </c>
      <c r="U1846" s="17">
        <v>16.36</v>
      </c>
      <c r="V1846" s="18">
        <v>16.36</v>
      </c>
    </row>
    <row r="1847" spans="1:22" x14ac:dyDescent="0.2">
      <c r="A1847" s="3" t="str">
        <f>_xlfn.XLOOKUP(FIN_STUDY_GROUP_INFECTION[[#This Row],[STUDY_GROUP_FK]],'splitting ID'!C:C,'splitting ID'!A:A)</f>
        <v>SHAW_2022</v>
      </c>
      <c r="B1847" s="3" t="str">
        <f>_xlfn.XLOOKUP(FIN_STUDY_GROUP_INFECTION[[#This Row],[STUDY_GROUP_FK]],'splitting ID'!C:C,'splitting ID'!B:B)</f>
        <v>ANC</v>
      </c>
      <c r="C1847" t="s">
        <v>12205</v>
      </c>
      <c r="D1847" t="s">
        <v>10835</v>
      </c>
      <c r="E1847" t="s">
        <v>10859</v>
      </c>
      <c r="G1847" t="s">
        <v>6970</v>
      </c>
      <c r="H1847">
        <v>1</v>
      </c>
      <c r="I1847" t="s">
        <v>10607</v>
      </c>
      <c r="J1847" t="s">
        <v>12206</v>
      </c>
      <c r="L1847">
        <v>0</v>
      </c>
      <c r="M1847">
        <v>310</v>
      </c>
      <c r="N1847">
        <v>310</v>
      </c>
      <c r="O1847">
        <v>310</v>
      </c>
      <c r="T1847">
        <v>310</v>
      </c>
      <c r="U1847" s="17">
        <v>0</v>
      </c>
      <c r="V1847" s="18">
        <v>0</v>
      </c>
    </row>
    <row r="1848" spans="1:22" x14ac:dyDescent="0.2">
      <c r="A1848" s="3" t="str">
        <f>_xlfn.XLOOKUP(FIN_STUDY_GROUP_INFECTION[[#This Row],[STUDY_GROUP_FK]],'splitting ID'!C:C,'splitting ID'!A:A)</f>
        <v>SHAW_2022</v>
      </c>
      <c r="B1848" s="3" t="str">
        <f>_xlfn.XLOOKUP(FIN_STUDY_GROUP_INFECTION[[#This Row],[STUDY_GROUP_FK]],'splitting ID'!C:C,'splitting ID'!B:B)</f>
        <v>ANC</v>
      </c>
      <c r="C1848" t="s">
        <v>12205</v>
      </c>
      <c r="D1848" t="s">
        <v>10839</v>
      </c>
      <c r="E1848" t="s">
        <v>10859</v>
      </c>
      <c r="G1848" t="s">
        <v>6970</v>
      </c>
      <c r="H1848">
        <v>1</v>
      </c>
      <c r="I1848" t="s">
        <v>10607</v>
      </c>
      <c r="J1848" t="s">
        <v>12206</v>
      </c>
      <c r="L1848">
        <v>0</v>
      </c>
      <c r="M1848">
        <v>310</v>
      </c>
      <c r="N1848">
        <v>310</v>
      </c>
      <c r="O1848">
        <v>310</v>
      </c>
      <c r="T1848">
        <v>310</v>
      </c>
      <c r="U1848" s="17">
        <v>0</v>
      </c>
      <c r="V1848" s="18">
        <v>0</v>
      </c>
    </row>
    <row r="1849" spans="1:22" x14ac:dyDescent="0.2">
      <c r="A1849" s="3" t="str">
        <f>_xlfn.XLOOKUP(FIN_STUDY_GROUP_INFECTION[[#This Row],[STUDY_GROUP_FK]],'splitting ID'!C:C,'splitting ID'!A:A)</f>
        <v>SHAW_2022</v>
      </c>
      <c r="B1849" s="3" t="str">
        <f>_xlfn.XLOOKUP(FIN_STUDY_GROUP_INFECTION[[#This Row],[STUDY_GROUP_FK]],'splitting ID'!C:C,'splitting ID'!B:B)</f>
        <v>FEM</v>
      </c>
      <c r="C1849" t="s">
        <v>12209</v>
      </c>
      <c r="D1849" t="s">
        <v>10835</v>
      </c>
      <c r="E1849" t="s">
        <v>10859</v>
      </c>
      <c r="G1849" t="s">
        <v>6970</v>
      </c>
      <c r="H1849">
        <v>1</v>
      </c>
      <c r="I1849" t="s">
        <v>10607</v>
      </c>
      <c r="J1849" t="s">
        <v>12206</v>
      </c>
      <c r="L1849">
        <v>0</v>
      </c>
      <c r="M1849">
        <v>206</v>
      </c>
      <c r="N1849">
        <v>206</v>
      </c>
      <c r="O1849">
        <v>206</v>
      </c>
      <c r="T1849">
        <v>206</v>
      </c>
      <c r="U1849" s="17">
        <v>0</v>
      </c>
      <c r="V1849" s="18">
        <v>0</v>
      </c>
    </row>
    <row r="1850" spans="1:22" x14ac:dyDescent="0.2">
      <c r="A1850" s="3" t="str">
        <f>_xlfn.XLOOKUP(FIN_STUDY_GROUP_INFECTION[[#This Row],[STUDY_GROUP_FK]],'splitting ID'!C:C,'splitting ID'!A:A)</f>
        <v>SHAW_2022</v>
      </c>
      <c r="B1850" s="3" t="str">
        <f>_xlfn.XLOOKUP(FIN_STUDY_GROUP_INFECTION[[#This Row],[STUDY_GROUP_FK]],'splitting ID'!C:C,'splitting ID'!B:B)</f>
        <v>FEM</v>
      </c>
      <c r="C1850" t="s">
        <v>12209</v>
      </c>
      <c r="D1850" t="s">
        <v>10839</v>
      </c>
      <c r="E1850" t="s">
        <v>10859</v>
      </c>
      <c r="G1850" t="s">
        <v>6970</v>
      </c>
      <c r="H1850">
        <v>1</v>
      </c>
      <c r="I1850" t="s">
        <v>10607</v>
      </c>
      <c r="J1850" t="s">
        <v>12206</v>
      </c>
      <c r="L1850">
        <v>0</v>
      </c>
      <c r="M1850">
        <v>206</v>
      </c>
      <c r="N1850">
        <v>206</v>
      </c>
      <c r="O1850">
        <v>206</v>
      </c>
      <c r="T1850">
        <v>206</v>
      </c>
      <c r="U1850" s="17">
        <v>0</v>
      </c>
      <c r="V1850" s="18">
        <v>0</v>
      </c>
    </row>
    <row r="1851" spans="1:22" x14ac:dyDescent="0.2">
      <c r="A1851" s="3" t="str">
        <f>_xlfn.XLOOKUP(FIN_STUDY_GROUP_INFECTION[[#This Row],[STUDY_GROUP_FK]],'splitting ID'!C:C,'splitting ID'!A:A)</f>
        <v>SHAW_2022</v>
      </c>
      <c r="B1851" s="3" t="str">
        <f>_xlfn.XLOOKUP(FIN_STUDY_GROUP_INFECTION[[#This Row],[STUDY_GROUP_FK]],'splitting ID'!C:C,'splitting ID'!B:B)</f>
        <v>ANC</v>
      </c>
      <c r="C1851" t="s">
        <v>12205</v>
      </c>
      <c r="D1851" t="s">
        <v>10858</v>
      </c>
      <c r="E1851" t="s">
        <v>10859</v>
      </c>
      <c r="G1851" t="s">
        <v>6970</v>
      </c>
      <c r="H1851">
        <v>1</v>
      </c>
      <c r="I1851" t="s">
        <v>10860</v>
      </c>
      <c r="J1851" t="s">
        <v>10988</v>
      </c>
      <c r="K1851" t="s">
        <v>12207</v>
      </c>
      <c r="L1851">
        <v>1</v>
      </c>
      <c r="M1851">
        <v>310</v>
      </c>
      <c r="N1851">
        <v>310</v>
      </c>
      <c r="O1851">
        <v>310</v>
      </c>
      <c r="P1851">
        <v>0.3</v>
      </c>
      <c r="S1851" t="s">
        <v>12208</v>
      </c>
      <c r="T1851">
        <v>310</v>
      </c>
      <c r="U1851" s="17">
        <v>0.32</v>
      </c>
      <c r="V1851" s="18">
        <v>0.32</v>
      </c>
    </row>
    <row r="1852" spans="1:22" x14ac:dyDescent="0.2">
      <c r="A1852" s="3" t="str">
        <f>_xlfn.XLOOKUP(FIN_STUDY_GROUP_INFECTION[[#This Row],[STUDY_GROUP_FK]],'splitting ID'!C:C,'splitting ID'!A:A)</f>
        <v>SHAW_2022</v>
      </c>
      <c r="B1852" s="3" t="str">
        <f>_xlfn.XLOOKUP(FIN_STUDY_GROUP_INFECTION[[#This Row],[STUDY_GROUP_FK]],'splitting ID'!C:C,'splitting ID'!B:B)</f>
        <v>FEM</v>
      </c>
      <c r="C1852" t="s">
        <v>12209</v>
      </c>
      <c r="D1852" t="s">
        <v>10858</v>
      </c>
      <c r="E1852" t="s">
        <v>10859</v>
      </c>
      <c r="G1852" t="s">
        <v>6970</v>
      </c>
      <c r="H1852">
        <v>1</v>
      </c>
      <c r="I1852" t="s">
        <v>10860</v>
      </c>
      <c r="J1852" t="s">
        <v>10988</v>
      </c>
      <c r="K1852" t="s">
        <v>12207</v>
      </c>
      <c r="L1852">
        <v>1</v>
      </c>
      <c r="M1852">
        <v>206</v>
      </c>
      <c r="N1852">
        <v>206</v>
      </c>
      <c r="O1852">
        <v>206</v>
      </c>
      <c r="P1852">
        <v>0.5</v>
      </c>
      <c r="S1852" t="s">
        <v>12210</v>
      </c>
      <c r="T1852">
        <v>206</v>
      </c>
      <c r="U1852" s="17">
        <v>0.49</v>
      </c>
      <c r="V1852" s="18">
        <v>0.49</v>
      </c>
    </row>
    <row r="1853" spans="1:22" x14ac:dyDescent="0.2">
      <c r="A1853" s="3" t="str">
        <f>_xlfn.XLOOKUP(FIN_STUDY_GROUP_INFECTION[[#This Row],[STUDY_GROUP_FK]],'splitting ID'!C:C,'splitting ID'!A:A)</f>
        <v>SHE _2024</v>
      </c>
      <c r="B1853" s="3" t="str">
        <f>_xlfn.XLOOKUP(FIN_STUDY_GROUP_INFECTION[[#This Row],[STUDY_GROUP_FK]],'splitting ID'!C:C,'splitting ID'!B:B)</f>
        <v>UNW</v>
      </c>
      <c r="C1853" t="s">
        <v>10600</v>
      </c>
      <c r="D1853" t="s">
        <v>10839</v>
      </c>
      <c r="E1853" t="s">
        <v>10851</v>
      </c>
      <c r="G1853" t="s">
        <v>6970</v>
      </c>
      <c r="H1853">
        <v>1</v>
      </c>
      <c r="I1853" t="s">
        <v>10607</v>
      </c>
      <c r="J1853" t="s">
        <v>11266</v>
      </c>
      <c r="L1853">
        <v>0</v>
      </c>
      <c r="N1853">
        <v>266</v>
      </c>
      <c r="O1853">
        <v>266</v>
      </c>
      <c r="P1853">
        <v>0</v>
      </c>
      <c r="S1853" t="s">
        <v>11265</v>
      </c>
      <c r="T1853">
        <v>266</v>
      </c>
      <c r="U1853" s="17">
        <v>0</v>
      </c>
      <c r="V1853" s="18">
        <v>0</v>
      </c>
    </row>
    <row r="1854" spans="1:22" x14ac:dyDescent="0.2">
      <c r="A1854" s="3" t="str">
        <f>_xlfn.XLOOKUP(FIN_STUDY_GROUP_INFECTION[[#This Row],[STUDY_GROUP_FK]],'splitting ID'!C:C,'splitting ID'!A:A)</f>
        <v>SHE _2024</v>
      </c>
      <c r="B1854" s="3" t="str">
        <f>_xlfn.XLOOKUP(FIN_STUDY_GROUP_INFECTION[[#This Row],[STUDY_GROUP_FK]],'splitting ID'!C:C,'splitting ID'!B:B)</f>
        <v>UNW</v>
      </c>
      <c r="C1854" t="s">
        <v>10600</v>
      </c>
      <c r="D1854" t="s">
        <v>10835</v>
      </c>
      <c r="E1854" t="s">
        <v>10854</v>
      </c>
      <c r="G1854" t="s">
        <v>6970</v>
      </c>
      <c r="H1854">
        <v>1</v>
      </c>
      <c r="I1854" t="s">
        <v>10607</v>
      </c>
      <c r="J1854" t="s">
        <v>11266</v>
      </c>
      <c r="L1854">
        <v>2</v>
      </c>
      <c r="N1854">
        <v>266</v>
      </c>
      <c r="O1854">
        <v>266</v>
      </c>
      <c r="P1854">
        <v>0.73</v>
      </c>
      <c r="S1854" t="s">
        <v>11265</v>
      </c>
      <c r="T1854">
        <v>266</v>
      </c>
      <c r="U1854" s="17">
        <v>0.75187969899999996</v>
      </c>
      <c r="V1854" s="18">
        <v>0.73</v>
      </c>
    </row>
    <row r="1855" spans="1:22" x14ac:dyDescent="0.2">
      <c r="A1855" s="3" t="str">
        <f>_xlfn.XLOOKUP(FIN_STUDY_GROUP_INFECTION[[#This Row],[STUDY_GROUP_FK]],'splitting ID'!C:C,'splitting ID'!A:A)</f>
        <v>SHE _2024</v>
      </c>
      <c r="B1855" s="3" t="str">
        <f>_xlfn.XLOOKUP(FIN_STUDY_GROUP_INFECTION[[#This Row],[STUDY_GROUP_FK]],'splitting ID'!C:C,'splitting ID'!B:B)</f>
        <v>USE</v>
      </c>
      <c r="C1855" t="s">
        <v>10603</v>
      </c>
      <c r="D1855" t="s">
        <v>10835</v>
      </c>
      <c r="E1855" t="s">
        <v>10854</v>
      </c>
      <c r="G1855" t="s">
        <v>6970</v>
      </c>
      <c r="H1855">
        <v>1</v>
      </c>
      <c r="I1855" t="s">
        <v>10607</v>
      </c>
      <c r="J1855" t="s">
        <v>11266</v>
      </c>
      <c r="L1855">
        <v>1</v>
      </c>
      <c r="N1855">
        <v>130</v>
      </c>
      <c r="O1855">
        <v>130</v>
      </c>
      <c r="P1855">
        <v>0.72</v>
      </c>
      <c r="S1855" t="s">
        <v>11265</v>
      </c>
      <c r="T1855">
        <v>130</v>
      </c>
      <c r="U1855" s="17">
        <v>0.76923076899999998</v>
      </c>
      <c r="V1855" s="18">
        <v>0.72</v>
      </c>
    </row>
    <row r="1856" spans="1:22" x14ac:dyDescent="0.2">
      <c r="A1856" s="3" t="str">
        <f>_xlfn.XLOOKUP(FIN_STUDY_GROUP_INFECTION[[#This Row],[STUDY_GROUP_FK]],'splitting ID'!C:C,'splitting ID'!A:A)</f>
        <v>SHE _2024</v>
      </c>
      <c r="B1856" s="3" t="str">
        <f>_xlfn.XLOOKUP(FIN_STUDY_GROUP_INFECTION[[#This Row],[STUDY_GROUP_FK]],'splitting ID'!C:C,'splitting ID'!B:B)</f>
        <v>USE</v>
      </c>
      <c r="C1856" t="s">
        <v>10603</v>
      </c>
      <c r="D1856" t="s">
        <v>10835</v>
      </c>
      <c r="E1856" t="s">
        <v>10851</v>
      </c>
      <c r="G1856" t="s">
        <v>6970</v>
      </c>
      <c r="H1856">
        <v>1</v>
      </c>
      <c r="I1856" t="s">
        <v>10607</v>
      </c>
      <c r="J1856" t="s">
        <v>11266</v>
      </c>
      <c r="L1856">
        <v>1</v>
      </c>
      <c r="N1856">
        <v>130</v>
      </c>
      <c r="O1856">
        <v>130</v>
      </c>
      <c r="P1856">
        <v>0.72</v>
      </c>
      <c r="S1856" t="s">
        <v>11265</v>
      </c>
      <c r="T1856">
        <v>130</v>
      </c>
      <c r="U1856" s="17">
        <v>0.76923076899999998</v>
      </c>
      <c r="V1856" s="18">
        <v>0.72</v>
      </c>
    </row>
    <row r="1857" spans="1:22" x14ac:dyDescent="0.2">
      <c r="A1857" s="3" t="str">
        <f>_xlfn.XLOOKUP(FIN_STUDY_GROUP_INFECTION[[#This Row],[STUDY_GROUP_FK]],'splitting ID'!C:C,'splitting ID'!A:A)</f>
        <v>SHE _2024</v>
      </c>
      <c r="B1857" s="3" t="str">
        <f>_xlfn.XLOOKUP(FIN_STUDY_GROUP_INFECTION[[#This Row],[STUDY_GROUP_FK]],'splitting ID'!C:C,'splitting ID'!B:B)</f>
        <v>WIL</v>
      </c>
      <c r="C1857" t="s">
        <v>10604</v>
      </c>
      <c r="D1857" t="s">
        <v>10835</v>
      </c>
      <c r="E1857" t="s">
        <v>10854</v>
      </c>
      <c r="G1857" t="s">
        <v>6970</v>
      </c>
      <c r="H1857">
        <v>1</v>
      </c>
      <c r="I1857" t="s">
        <v>10607</v>
      </c>
      <c r="J1857" t="s">
        <v>11266</v>
      </c>
      <c r="L1857">
        <v>9</v>
      </c>
      <c r="N1857">
        <v>735</v>
      </c>
      <c r="O1857">
        <v>735</v>
      </c>
      <c r="P1857">
        <v>1.4</v>
      </c>
      <c r="S1857" t="s">
        <v>11265</v>
      </c>
      <c r="T1857">
        <v>735</v>
      </c>
      <c r="U1857" s="17">
        <v>1.2244897960000001</v>
      </c>
      <c r="V1857" s="18">
        <v>1.4</v>
      </c>
    </row>
    <row r="1858" spans="1:22" x14ac:dyDescent="0.2">
      <c r="A1858" s="3" t="str">
        <f>_xlfn.XLOOKUP(FIN_STUDY_GROUP_INFECTION[[#This Row],[STUDY_GROUP_FK]],'splitting ID'!C:C,'splitting ID'!A:A)</f>
        <v>SHE _2024</v>
      </c>
      <c r="B1858" s="3" t="str">
        <f>_xlfn.XLOOKUP(FIN_STUDY_GROUP_INFECTION[[#This Row],[STUDY_GROUP_FK]],'splitting ID'!C:C,'splitting ID'!B:B)</f>
        <v>UNW</v>
      </c>
      <c r="C1858" t="s">
        <v>10600</v>
      </c>
      <c r="D1858" t="s">
        <v>10835</v>
      </c>
      <c r="E1858" t="s">
        <v>10851</v>
      </c>
      <c r="G1858" t="s">
        <v>6970</v>
      </c>
      <c r="H1858">
        <v>1</v>
      </c>
      <c r="I1858" t="s">
        <v>10607</v>
      </c>
      <c r="J1858" t="s">
        <v>11266</v>
      </c>
      <c r="L1858">
        <v>4</v>
      </c>
      <c r="N1858">
        <v>266</v>
      </c>
      <c r="O1858">
        <v>266</v>
      </c>
      <c r="P1858">
        <v>1.45</v>
      </c>
      <c r="S1858" t="s">
        <v>11265</v>
      </c>
      <c r="T1858">
        <v>266</v>
      </c>
      <c r="U1858" s="17">
        <v>1.5037593979999999</v>
      </c>
      <c r="V1858" s="18">
        <v>1.45</v>
      </c>
    </row>
    <row r="1859" spans="1:22" x14ac:dyDescent="0.2">
      <c r="A1859" s="3" t="str">
        <f>_xlfn.XLOOKUP(FIN_STUDY_GROUP_INFECTION[[#This Row],[STUDY_GROUP_FK]],'splitting ID'!C:C,'splitting ID'!A:A)</f>
        <v>SHE _2024</v>
      </c>
      <c r="B1859" s="3" t="str">
        <f>_xlfn.XLOOKUP(FIN_STUDY_GROUP_INFECTION[[#This Row],[STUDY_GROUP_FK]],'splitting ID'!C:C,'splitting ID'!B:B)</f>
        <v>WIL</v>
      </c>
      <c r="C1859" t="s">
        <v>10604</v>
      </c>
      <c r="D1859" t="s">
        <v>10835</v>
      </c>
      <c r="E1859" t="s">
        <v>10851</v>
      </c>
      <c r="G1859" t="s">
        <v>6970</v>
      </c>
      <c r="H1859">
        <v>1</v>
      </c>
      <c r="I1859" t="s">
        <v>10607</v>
      </c>
      <c r="J1859" t="s">
        <v>11266</v>
      </c>
      <c r="L1859">
        <v>12</v>
      </c>
      <c r="N1859">
        <v>735</v>
      </c>
      <c r="O1859">
        <v>735</v>
      </c>
      <c r="P1859">
        <v>1.87</v>
      </c>
      <c r="S1859" t="s">
        <v>11265</v>
      </c>
      <c r="T1859">
        <v>735</v>
      </c>
      <c r="U1859" s="17">
        <v>1.6326530610000001</v>
      </c>
      <c r="V1859" s="18">
        <v>1.87</v>
      </c>
    </row>
    <row r="1860" spans="1:22" x14ac:dyDescent="0.2">
      <c r="A1860" s="3" t="str">
        <f>_xlfn.XLOOKUP(FIN_STUDY_GROUP_INFECTION[[#This Row],[STUDY_GROUP_FK]],'splitting ID'!C:C,'splitting ID'!A:A)</f>
        <v>SHE _2024</v>
      </c>
      <c r="B1860" s="3" t="str">
        <f>_xlfn.XLOOKUP(FIN_STUDY_GROUP_INFECTION[[#This Row],[STUDY_GROUP_FK]],'splitting ID'!C:C,'splitting ID'!B:B)</f>
        <v>WIL</v>
      </c>
      <c r="C1860" t="s">
        <v>10604</v>
      </c>
      <c r="D1860" t="s">
        <v>10839</v>
      </c>
      <c r="E1860" t="s">
        <v>10851</v>
      </c>
      <c r="G1860" t="s">
        <v>6970</v>
      </c>
      <c r="H1860">
        <v>1</v>
      </c>
      <c r="I1860" t="s">
        <v>10607</v>
      </c>
      <c r="J1860" t="s">
        <v>11266</v>
      </c>
      <c r="L1860">
        <v>15</v>
      </c>
      <c r="N1860">
        <v>735</v>
      </c>
      <c r="O1860">
        <v>735</v>
      </c>
      <c r="P1860">
        <v>2.34</v>
      </c>
      <c r="S1860" t="s">
        <v>11265</v>
      </c>
      <c r="T1860">
        <v>735</v>
      </c>
      <c r="U1860" s="17">
        <v>2.0408163269999999</v>
      </c>
      <c r="V1860" s="18">
        <v>2.34</v>
      </c>
    </row>
    <row r="1861" spans="1:22" x14ac:dyDescent="0.2">
      <c r="A1861" s="3" t="str">
        <f>_xlfn.XLOOKUP(FIN_STUDY_GROUP_INFECTION[[#This Row],[STUDY_GROUP_FK]],'splitting ID'!C:C,'splitting ID'!A:A)</f>
        <v>SHE _2024</v>
      </c>
      <c r="B1861" s="3" t="str">
        <f>_xlfn.XLOOKUP(FIN_STUDY_GROUP_INFECTION[[#This Row],[STUDY_GROUP_FK]],'splitting ID'!C:C,'splitting ID'!B:B)</f>
        <v>USE</v>
      </c>
      <c r="C1861" t="s">
        <v>10603</v>
      </c>
      <c r="D1861" t="s">
        <v>10839</v>
      </c>
      <c r="E1861" t="s">
        <v>10851</v>
      </c>
      <c r="G1861" t="s">
        <v>6970</v>
      </c>
      <c r="H1861">
        <v>1</v>
      </c>
      <c r="I1861" t="s">
        <v>10607</v>
      </c>
      <c r="J1861" t="s">
        <v>11266</v>
      </c>
      <c r="L1861">
        <v>3</v>
      </c>
      <c r="N1861">
        <v>130</v>
      </c>
      <c r="O1861">
        <v>130</v>
      </c>
      <c r="P1861">
        <v>2.16</v>
      </c>
      <c r="S1861" t="s">
        <v>11265</v>
      </c>
      <c r="T1861">
        <v>130</v>
      </c>
      <c r="U1861" s="17">
        <v>2.307692308</v>
      </c>
      <c r="V1861" s="18">
        <v>2.16</v>
      </c>
    </row>
    <row r="1862" spans="1:22" x14ac:dyDescent="0.2">
      <c r="A1862" s="3" t="str">
        <f>_xlfn.XLOOKUP(FIN_STUDY_GROUP_INFECTION[[#This Row],[STUDY_GROUP_FK]],'splitting ID'!C:C,'splitting ID'!A:A)</f>
        <v>SHE _2024</v>
      </c>
      <c r="B1862" s="3" t="str">
        <f>_xlfn.XLOOKUP(FIN_STUDY_GROUP_INFECTION[[#This Row],[STUDY_GROUP_FK]],'splitting ID'!C:C,'splitting ID'!B:B)</f>
        <v>UNW</v>
      </c>
      <c r="C1862" t="s">
        <v>10600</v>
      </c>
      <c r="D1862" t="s">
        <v>10839</v>
      </c>
      <c r="E1862" t="s">
        <v>10856</v>
      </c>
      <c r="G1862" t="s">
        <v>6970</v>
      </c>
      <c r="H1862">
        <v>1</v>
      </c>
      <c r="I1862" t="s">
        <v>10607</v>
      </c>
      <c r="J1862" t="s">
        <v>11266</v>
      </c>
      <c r="L1862">
        <v>8</v>
      </c>
      <c r="N1862">
        <v>266</v>
      </c>
      <c r="O1862">
        <v>266</v>
      </c>
      <c r="P1862">
        <v>2.91</v>
      </c>
      <c r="S1862" t="s">
        <v>11265</v>
      </c>
      <c r="T1862">
        <v>266</v>
      </c>
      <c r="U1862" s="17">
        <v>3.0075187969999999</v>
      </c>
      <c r="V1862" s="18">
        <v>2.91</v>
      </c>
    </row>
    <row r="1863" spans="1:22" x14ac:dyDescent="0.2">
      <c r="A1863" s="3" t="str">
        <f>_xlfn.XLOOKUP(FIN_STUDY_GROUP_INFECTION[[#This Row],[STUDY_GROUP_FK]],'splitting ID'!C:C,'splitting ID'!A:A)</f>
        <v>SHE _2024</v>
      </c>
      <c r="B1863" s="3" t="str">
        <f>_xlfn.XLOOKUP(FIN_STUDY_GROUP_INFECTION[[#This Row],[STUDY_GROUP_FK]],'splitting ID'!C:C,'splitting ID'!B:B)</f>
        <v>UNW</v>
      </c>
      <c r="C1863" t="s">
        <v>10600</v>
      </c>
      <c r="D1863" t="s">
        <v>10839</v>
      </c>
      <c r="E1863" t="s">
        <v>10854</v>
      </c>
      <c r="G1863" t="s">
        <v>6970</v>
      </c>
      <c r="H1863">
        <v>1</v>
      </c>
      <c r="I1863" t="s">
        <v>10607</v>
      </c>
      <c r="J1863" t="s">
        <v>11266</v>
      </c>
      <c r="L1863">
        <v>16</v>
      </c>
      <c r="N1863">
        <v>266</v>
      </c>
      <c r="O1863">
        <v>266</v>
      </c>
      <c r="P1863">
        <v>5.8</v>
      </c>
      <c r="S1863" t="s">
        <v>11265</v>
      </c>
      <c r="T1863">
        <v>266</v>
      </c>
      <c r="U1863" s="17">
        <v>6.0150375939999998</v>
      </c>
      <c r="V1863" s="18">
        <v>5.8</v>
      </c>
    </row>
    <row r="1864" spans="1:22" x14ac:dyDescent="0.2">
      <c r="A1864" s="3" t="str">
        <f>_xlfn.XLOOKUP(FIN_STUDY_GROUP_INFECTION[[#This Row],[STUDY_GROUP_FK]],'splitting ID'!C:C,'splitting ID'!A:A)</f>
        <v>SHE _2024</v>
      </c>
      <c r="B1864" s="3" t="str">
        <f>_xlfn.XLOOKUP(FIN_STUDY_GROUP_INFECTION[[#This Row],[STUDY_GROUP_FK]],'splitting ID'!C:C,'splitting ID'!B:B)</f>
        <v>USE</v>
      </c>
      <c r="C1864" t="s">
        <v>10603</v>
      </c>
      <c r="D1864" t="s">
        <v>10839</v>
      </c>
      <c r="E1864" t="s">
        <v>10856</v>
      </c>
      <c r="G1864" t="s">
        <v>6970</v>
      </c>
      <c r="H1864">
        <v>1</v>
      </c>
      <c r="I1864" t="s">
        <v>10607</v>
      </c>
      <c r="J1864" t="s">
        <v>11266</v>
      </c>
      <c r="L1864">
        <v>8</v>
      </c>
      <c r="N1864">
        <v>130</v>
      </c>
      <c r="O1864">
        <v>130</v>
      </c>
      <c r="P1864">
        <v>5.76</v>
      </c>
      <c r="S1864" t="s">
        <v>11265</v>
      </c>
      <c r="T1864">
        <v>130</v>
      </c>
      <c r="U1864" s="17">
        <v>6.153846154</v>
      </c>
      <c r="V1864" s="18">
        <v>5.76</v>
      </c>
    </row>
    <row r="1865" spans="1:22" x14ac:dyDescent="0.2">
      <c r="A1865" s="3" t="str">
        <f>_xlfn.XLOOKUP(FIN_STUDY_GROUP_INFECTION[[#This Row],[STUDY_GROUP_FK]],'splitting ID'!C:C,'splitting ID'!A:A)</f>
        <v>SHE _2024</v>
      </c>
      <c r="B1865" s="3" t="str">
        <f>_xlfn.XLOOKUP(FIN_STUDY_GROUP_INFECTION[[#This Row],[STUDY_GROUP_FK]],'splitting ID'!C:C,'splitting ID'!B:B)</f>
        <v>WIL</v>
      </c>
      <c r="C1865" t="s">
        <v>10604</v>
      </c>
      <c r="D1865" t="s">
        <v>10839</v>
      </c>
      <c r="E1865" t="s">
        <v>10856</v>
      </c>
      <c r="G1865" t="s">
        <v>6970</v>
      </c>
      <c r="H1865">
        <v>1</v>
      </c>
      <c r="I1865" t="s">
        <v>10607</v>
      </c>
      <c r="J1865" t="s">
        <v>11266</v>
      </c>
      <c r="L1865">
        <v>46</v>
      </c>
      <c r="N1865">
        <v>735</v>
      </c>
      <c r="O1865">
        <v>735</v>
      </c>
      <c r="P1865">
        <v>7.18</v>
      </c>
      <c r="S1865" t="s">
        <v>11265</v>
      </c>
      <c r="T1865">
        <v>735</v>
      </c>
      <c r="U1865" s="17">
        <v>6.2585034009999996</v>
      </c>
      <c r="V1865" s="18">
        <v>7.18</v>
      </c>
    </row>
    <row r="1866" spans="1:22" x14ac:dyDescent="0.2">
      <c r="A1866" s="3" t="str">
        <f>_xlfn.XLOOKUP(FIN_STUDY_GROUP_INFECTION[[#This Row],[STUDY_GROUP_FK]],'splitting ID'!C:C,'splitting ID'!A:A)</f>
        <v>SHE _2024</v>
      </c>
      <c r="B1866" s="3" t="str">
        <f>_xlfn.XLOOKUP(FIN_STUDY_GROUP_INFECTION[[#This Row],[STUDY_GROUP_FK]],'splitting ID'!C:C,'splitting ID'!B:B)</f>
        <v>WIL</v>
      </c>
      <c r="C1866" t="s">
        <v>10604</v>
      </c>
      <c r="D1866" t="s">
        <v>10839</v>
      </c>
      <c r="E1866" t="s">
        <v>10854</v>
      </c>
      <c r="G1866" t="s">
        <v>6970</v>
      </c>
      <c r="H1866">
        <v>1</v>
      </c>
      <c r="I1866" t="s">
        <v>10607</v>
      </c>
      <c r="J1866" t="s">
        <v>11266</v>
      </c>
      <c r="L1866">
        <v>62</v>
      </c>
      <c r="N1866">
        <v>735</v>
      </c>
      <c r="O1866">
        <v>735</v>
      </c>
      <c r="P1866">
        <v>9.68</v>
      </c>
      <c r="S1866" t="s">
        <v>11265</v>
      </c>
      <c r="T1866">
        <v>735</v>
      </c>
      <c r="U1866" s="17">
        <v>8.4353741499999995</v>
      </c>
      <c r="V1866" s="18">
        <v>9.68</v>
      </c>
    </row>
    <row r="1867" spans="1:22" x14ac:dyDescent="0.2">
      <c r="A1867" s="3" t="str">
        <f>_xlfn.XLOOKUP(FIN_STUDY_GROUP_INFECTION[[#This Row],[STUDY_GROUP_FK]],'splitting ID'!C:C,'splitting ID'!A:A)</f>
        <v>SHE _2024</v>
      </c>
      <c r="B1867" s="3" t="str">
        <f>_xlfn.XLOOKUP(FIN_STUDY_GROUP_INFECTION[[#This Row],[STUDY_GROUP_FK]],'splitting ID'!C:C,'splitting ID'!B:B)</f>
        <v>UNW</v>
      </c>
      <c r="C1867" t="s">
        <v>10600</v>
      </c>
      <c r="D1867" t="s">
        <v>10835</v>
      </c>
      <c r="E1867" t="s">
        <v>10856</v>
      </c>
      <c r="G1867" t="s">
        <v>6970</v>
      </c>
      <c r="H1867">
        <v>1</v>
      </c>
      <c r="I1867" t="s">
        <v>10607</v>
      </c>
      <c r="J1867" t="s">
        <v>11266</v>
      </c>
      <c r="L1867">
        <v>25</v>
      </c>
      <c r="N1867">
        <v>266</v>
      </c>
      <c r="O1867">
        <v>266</v>
      </c>
      <c r="P1867">
        <v>9.09</v>
      </c>
      <c r="S1867" t="s">
        <v>11265</v>
      </c>
      <c r="T1867">
        <v>266</v>
      </c>
      <c r="U1867" s="17">
        <v>9.3984962410000001</v>
      </c>
      <c r="V1867" s="18">
        <v>9.09</v>
      </c>
    </row>
    <row r="1868" spans="1:22" x14ac:dyDescent="0.2">
      <c r="A1868" s="3" t="str">
        <f>_xlfn.XLOOKUP(FIN_STUDY_GROUP_INFECTION[[#This Row],[STUDY_GROUP_FK]],'splitting ID'!C:C,'splitting ID'!A:A)</f>
        <v>SHE _2024</v>
      </c>
      <c r="B1868" s="3" t="str">
        <f>_xlfn.XLOOKUP(FIN_STUDY_GROUP_INFECTION[[#This Row],[STUDY_GROUP_FK]],'splitting ID'!C:C,'splitting ID'!B:B)</f>
        <v>USE</v>
      </c>
      <c r="C1868" t="s">
        <v>10603</v>
      </c>
      <c r="D1868" t="s">
        <v>10835</v>
      </c>
      <c r="E1868" t="s">
        <v>10856</v>
      </c>
      <c r="G1868" t="s">
        <v>6970</v>
      </c>
      <c r="H1868">
        <v>1</v>
      </c>
      <c r="I1868" t="s">
        <v>10607</v>
      </c>
      <c r="J1868" t="s">
        <v>11266</v>
      </c>
      <c r="L1868">
        <v>13</v>
      </c>
      <c r="N1868">
        <v>130</v>
      </c>
      <c r="O1868">
        <v>130</v>
      </c>
      <c r="P1868">
        <v>9.35</v>
      </c>
      <c r="S1868" t="s">
        <v>11265</v>
      </c>
      <c r="T1868">
        <v>130</v>
      </c>
      <c r="U1868" s="17">
        <v>10</v>
      </c>
      <c r="V1868" s="18">
        <v>9.35</v>
      </c>
    </row>
    <row r="1869" spans="1:22" x14ac:dyDescent="0.2">
      <c r="A1869" s="3" t="str">
        <f>_xlfn.XLOOKUP(FIN_STUDY_GROUP_INFECTION[[#This Row],[STUDY_GROUP_FK]],'splitting ID'!C:C,'splitting ID'!A:A)</f>
        <v>SHE _2024</v>
      </c>
      <c r="B1869" s="3" t="str">
        <f>_xlfn.XLOOKUP(FIN_STUDY_GROUP_INFECTION[[#This Row],[STUDY_GROUP_FK]],'splitting ID'!C:C,'splitting ID'!B:B)</f>
        <v>WIL</v>
      </c>
      <c r="C1869" t="s">
        <v>10604</v>
      </c>
      <c r="D1869" t="s">
        <v>10835</v>
      </c>
      <c r="E1869" t="s">
        <v>10856</v>
      </c>
      <c r="G1869" t="s">
        <v>6970</v>
      </c>
      <c r="H1869">
        <v>1</v>
      </c>
      <c r="I1869" t="s">
        <v>10607</v>
      </c>
      <c r="J1869" t="s">
        <v>11266</v>
      </c>
      <c r="L1869">
        <v>94</v>
      </c>
      <c r="N1869">
        <v>735</v>
      </c>
      <c r="O1869">
        <v>735</v>
      </c>
      <c r="P1869">
        <v>14.67</v>
      </c>
      <c r="S1869" t="s">
        <v>11265</v>
      </c>
      <c r="T1869">
        <v>735</v>
      </c>
      <c r="U1869" s="17">
        <v>12.789115646000001</v>
      </c>
      <c r="V1869" s="18">
        <v>14.67</v>
      </c>
    </row>
    <row r="1870" spans="1:22" x14ac:dyDescent="0.2">
      <c r="A1870" s="3" t="str">
        <f>_xlfn.XLOOKUP(FIN_STUDY_GROUP_INFECTION[[#This Row],[STUDY_GROUP_FK]],'splitting ID'!C:C,'splitting ID'!A:A)</f>
        <v>SHE _2024</v>
      </c>
      <c r="B1870" s="3" t="str">
        <f>_xlfn.XLOOKUP(FIN_STUDY_GROUP_INFECTION[[#This Row],[STUDY_GROUP_FK]],'splitting ID'!C:C,'splitting ID'!B:B)</f>
        <v>USE</v>
      </c>
      <c r="C1870" t="s">
        <v>10603</v>
      </c>
      <c r="D1870" t="s">
        <v>10839</v>
      </c>
      <c r="E1870" t="s">
        <v>10854</v>
      </c>
      <c r="G1870" t="s">
        <v>6970</v>
      </c>
      <c r="H1870">
        <v>1</v>
      </c>
      <c r="I1870" t="s">
        <v>10607</v>
      </c>
      <c r="J1870" t="s">
        <v>11266</v>
      </c>
      <c r="L1870">
        <v>20</v>
      </c>
      <c r="N1870">
        <v>130</v>
      </c>
      <c r="O1870">
        <v>130</v>
      </c>
      <c r="P1870">
        <v>14.39</v>
      </c>
      <c r="S1870" t="s">
        <v>11265</v>
      </c>
      <c r="T1870">
        <v>130</v>
      </c>
      <c r="U1870" s="17">
        <v>15.384615385</v>
      </c>
      <c r="V1870" s="18">
        <v>14.39</v>
      </c>
    </row>
    <row r="1871" spans="1:22" x14ac:dyDescent="0.2">
      <c r="A1871" s="3" t="str">
        <f>_xlfn.XLOOKUP(FIN_STUDY_GROUP_INFECTION[[#This Row],[STUDY_GROUP_FK]],'splitting ID'!C:C,'splitting ID'!A:A)</f>
        <v>SHEP_2024</v>
      </c>
      <c r="B1871" s="3" t="str">
        <f>_xlfn.XLOOKUP(FIN_STUDY_GROUP_INFECTION[[#This Row],[STUDY_GROUP_FK]],'splitting ID'!C:C,'splitting ID'!B:B)</f>
        <v>MAR</v>
      </c>
      <c r="C1871" t="s">
        <v>11267</v>
      </c>
      <c r="D1871" t="s">
        <v>10839</v>
      </c>
      <c r="E1871" t="s">
        <v>10859</v>
      </c>
      <c r="G1871" t="s">
        <v>10512</v>
      </c>
      <c r="H1871">
        <v>2</v>
      </c>
      <c r="I1871" t="s">
        <v>10607</v>
      </c>
      <c r="J1871" t="s">
        <v>11268</v>
      </c>
      <c r="K1871" t="s">
        <v>11269</v>
      </c>
      <c r="L1871">
        <v>11</v>
      </c>
      <c r="M1871">
        <v>399</v>
      </c>
      <c r="N1871">
        <v>404</v>
      </c>
      <c r="O1871">
        <v>404</v>
      </c>
      <c r="P1871">
        <v>2.8</v>
      </c>
      <c r="S1871" t="s">
        <v>11270</v>
      </c>
      <c r="T1871">
        <v>399</v>
      </c>
      <c r="U1871" s="17">
        <v>2.7568922310000001</v>
      </c>
      <c r="V1871" s="18">
        <v>2.76</v>
      </c>
    </row>
    <row r="1872" spans="1:22" x14ac:dyDescent="0.2">
      <c r="A1872" s="3" t="str">
        <f>_xlfn.XLOOKUP(FIN_STUDY_GROUP_INFECTION[[#This Row],[STUDY_GROUP_FK]],'splitting ID'!C:C,'splitting ID'!A:A)</f>
        <v>SHEP_2024</v>
      </c>
      <c r="B1872" s="3" t="str">
        <f>_xlfn.XLOOKUP(FIN_STUDY_GROUP_INFECTION[[#This Row],[STUDY_GROUP_FK]],'splitting ID'!C:C,'splitting ID'!B:B)</f>
        <v>ZAF</v>
      </c>
      <c r="C1872" t="s">
        <v>11271</v>
      </c>
      <c r="D1872" t="s">
        <v>10858</v>
      </c>
      <c r="E1872" t="s">
        <v>10859</v>
      </c>
      <c r="G1872" t="s">
        <v>10606</v>
      </c>
      <c r="H1872">
        <v>2</v>
      </c>
      <c r="I1872" t="s">
        <v>10607</v>
      </c>
      <c r="J1872" t="s">
        <v>11272</v>
      </c>
      <c r="K1872" t="s">
        <v>11273</v>
      </c>
      <c r="L1872">
        <v>124</v>
      </c>
      <c r="M1872">
        <v>795</v>
      </c>
      <c r="N1872">
        <v>810</v>
      </c>
      <c r="O1872">
        <v>810</v>
      </c>
      <c r="P1872">
        <v>15.6</v>
      </c>
      <c r="S1872" t="s">
        <v>11270</v>
      </c>
      <c r="T1872">
        <v>795</v>
      </c>
      <c r="U1872" s="17">
        <v>15.597484277</v>
      </c>
      <c r="V1872" s="18">
        <v>15.6</v>
      </c>
    </row>
    <row r="1873" spans="1:22" x14ac:dyDescent="0.2">
      <c r="A1873" s="3" t="str">
        <f>_xlfn.XLOOKUP(FIN_STUDY_GROUP_INFECTION[[#This Row],[STUDY_GROUP_FK]],'splitting ID'!C:C,'splitting ID'!A:A)</f>
        <v>SHEP_2024</v>
      </c>
      <c r="B1873" s="3" t="str">
        <f>_xlfn.XLOOKUP(FIN_STUDY_GROUP_INFECTION[[#This Row],[STUDY_GROUP_FK]],'splitting ID'!C:C,'splitting ID'!B:B)</f>
        <v>ZAF</v>
      </c>
      <c r="C1873" t="s">
        <v>11271</v>
      </c>
      <c r="D1873" t="s">
        <v>10839</v>
      </c>
      <c r="E1873" t="s">
        <v>10859</v>
      </c>
      <c r="G1873" t="s">
        <v>10606</v>
      </c>
      <c r="H1873">
        <v>2</v>
      </c>
      <c r="I1873" t="s">
        <v>10607</v>
      </c>
      <c r="J1873" t="s">
        <v>11268</v>
      </c>
      <c r="K1873" t="s">
        <v>11269</v>
      </c>
      <c r="L1873">
        <v>159</v>
      </c>
      <c r="M1873">
        <v>794</v>
      </c>
      <c r="N1873">
        <v>810</v>
      </c>
      <c r="O1873">
        <v>810</v>
      </c>
      <c r="P1873">
        <v>20</v>
      </c>
      <c r="S1873" t="s">
        <v>11270</v>
      </c>
      <c r="T1873">
        <v>794</v>
      </c>
      <c r="U1873" s="17">
        <v>20.025188917000001</v>
      </c>
      <c r="V1873" s="18">
        <v>20.03</v>
      </c>
    </row>
    <row r="1874" spans="1:22" x14ac:dyDescent="0.2">
      <c r="A1874" s="3" t="str">
        <f>_xlfn.XLOOKUP(FIN_STUDY_GROUP_INFECTION[[#This Row],[STUDY_GROUP_FK]],'splitting ID'!C:C,'splitting ID'!A:A)</f>
        <v>SHEP_2024</v>
      </c>
      <c r="B1874" s="3" t="str">
        <f>_xlfn.XLOOKUP(FIN_STUDY_GROUP_INFECTION[[#This Row],[STUDY_GROUP_FK]],'splitting ID'!C:C,'splitting ID'!B:B)</f>
        <v>MAR</v>
      </c>
      <c r="C1874" t="s">
        <v>11267</v>
      </c>
      <c r="D1874" t="s">
        <v>10835</v>
      </c>
      <c r="E1874" t="s">
        <v>10859</v>
      </c>
      <c r="G1874" t="s">
        <v>10512</v>
      </c>
      <c r="H1874">
        <v>2</v>
      </c>
      <c r="I1874" t="s">
        <v>10607</v>
      </c>
      <c r="J1874" t="s">
        <v>11268</v>
      </c>
      <c r="K1874" t="s">
        <v>11269</v>
      </c>
      <c r="L1874">
        <v>81</v>
      </c>
      <c r="M1874">
        <v>399</v>
      </c>
      <c r="N1874">
        <v>404</v>
      </c>
      <c r="O1874">
        <v>404</v>
      </c>
      <c r="P1874">
        <v>20.3</v>
      </c>
      <c r="S1874" t="s">
        <v>11270</v>
      </c>
      <c r="T1874">
        <v>399</v>
      </c>
      <c r="U1874" s="17">
        <v>20.30075188</v>
      </c>
      <c r="V1874" s="18">
        <v>20.3</v>
      </c>
    </row>
    <row r="1875" spans="1:22" x14ac:dyDescent="0.2">
      <c r="A1875" s="3" t="str">
        <f>_xlfn.XLOOKUP(FIN_STUDY_GROUP_INFECTION[[#This Row],[STUDY_GROUP_FK]],'splitting ID'!C:C,'splitting ID'!A:A)</f>
        <v>SHEP_2024</v>
      </c>
      <c r="B1875" s="3" t="str">
        <f>_xlfn.XLOOKUP(FIN_STUDY_GROUP_INFECTION[[#This Row],[STUDY_GROUP_FK]],'splitting ID'!C:C,'splitting ID'!B:B)</f>
        <v>ZAF</v>
      </c>
      <c r="C1875" t="s">
        <v>11271</v>
      </c>
      <c r="D1875" t="s">
        <v>10835</v>
      </c>
      <c r="E1875" t="s">
        <v>10859</v>
      </c>
      <c r="G1875" t="s">
        <v>10606</v>
      </c>
      <c r="H1875">
        <v>2</v>
      </c>
      <c r="I1875" t="s">
        <v>10607</v>
      </c>
      <c r="J1875" t="s">
        <v>11268</v>
      </c>
      <c r="K1875" t="s">
        <v>11269</v>
      </c>
      <c r="L1875">
        <v>305</v>
      </c>
      <c r="M1875">
        <v>799</v>
      </c>
      <c r="N1875">
        <v>810</v>
      </c>
      <c r="O1875">
        <v>810</v>
      </c>
      <c r="P1875">
        <v>38.200000000000003</v>
      </c>
      <c r="S1875" t="s">
        <v>11270</v>
      </c>
      <c r="T1875">
        <v>799</v>
      </c>
      <c r="U1875" s="17">
        <v>38.172715895000003</v>
      </c>
      <c r="V1875" s="18">
        <v>38.17</v>
      </c>
    </row>
    <row r="1876" spans="1:22" x14ac:dyDescent="0.2">
      <c r="A1876" s="3" t="str">
        <f>_xlfn.XLOOKUP(FIN_STUDY_GROUP_INFECTION[[#This Row],[STUDY_GROUP_FK]],'splitting ID'!C:C,'splitting ID'!A:A)</f>
        <v>SHEP_2024</v>
      </c>
      <c r="B1876" s="3" t="str">
        <f>_xlfn.XLOOKUP(FIN_STUDY_GROUP_INFECTION[[#This Row],[STUDY_GROUP_FK]],'splitting ID'!C:C,'splitting ID'!B:B)</f>
        <v>MAR</v>
      </c>
      <c r="C1876" t="s">
        <v>11267</v>
      </c>
      <c r="D1876" t="s">
        <v>10858</v>
      </c>
      <c r="E1876" t="s">
        <v>10859</v>
      </c>
      <c r="G1876" t="s">
        <v>10512</v>
      </c>
      <c r="H1876">
        <v>2</v>
      </c>
      <c r="I1876" t="s">
        <v>10607</v>
      </c>
      <c r="J1876" t="s">
        <v>11268</v>
      </c>
      <c r="K1876" t="s">
        <v>11269</v>
      </c>
      <c r="L1876">
        <v>158</v>
      </c>
      <c r="M1876">
        <v>400</v>
      </c>
      <c r="N1876">
        <v>404</v>
      </c>
      <c r="O1876">
        <v>404</v>
      </c>
      <c r="P1876">
        <v>39.5</v>
      </c>
      <c r="S1876" t="s">
        <v>11270</v>
      </c>
      <c r="T1876">
        <v>400</v>
      </c>
      <c r="U1876" s="17">
        <v>39.5</v>
      </c>
      <c r="V1876" s="18">
        <v>39.5</v>
      </c>
    </row>
    <row r="1877" spans="1:22" x14ac:dyDescent="0.2">
      <c r="A1877" s="3" t="str">
        <f>_xlfn.XLOOKUP(FIN_STUDY_GROUP_INFECTION[[#This Row],[STUDY_GROUP_FK]],'splitting ID'!C:C,'splitting ID'!A:A)</f>
        <v>SHIP_2023</v>
      </c>
      <c r="B1877" s="3" t="str">
        <f>_xlfn.XLOOKUP(FIN_STUDY_GROUP_INFECTION[[#This Row],[STUDY_GROUP_FK]],'splitting ID'!C:C,'splitting ID'!B:B)</f>
        <v>GTM</v>
      </c>
      <c r="C1877" t="s">
        <v>11274</v>
      </c>
      <c r="D1877" t="s">
        <v>10839</v>
      </c>
      <c r="E1877" t="s">
        <v>10859</v>
      </c>
      <c r="G1877" t="s">
        <v>6983</v>
      </c>
      <c r="H1877">
        <v>1</v>
      </c>
      <c r="I1877" t="s">
        <v>10607</v>
      </c>
      <c r="J1877" t="s">
        <v>11275</v>
      </c>
      <c r="L1877">
        <v>0</v>
      </c>
      <c r="N1877">
        <v>178</v>
      </c>
      <c r="O1877">
        <v>178</v>
      </c>
      <c r="P1877">
        <v>0</v>
      </c>
      <c r="Q1877">
        <v>0</v>
      </c>
      <c r="R1877">
        <v>2.6</v>
      </c>
      <c r="T1877">
        <v>178</v>
      </c>
      <c r="U1877" s="17">
        <v>0</v>
      </c>
      <c r="V1877" s="18">
        <v>0</v>
      </c>
    </row>
    <row r="1878" spans="1:22" x14ac:dyDescent="0.2">
      <c r="A1878" s="3" t="str">
        <f>_xlfn.XLOOKUP(FIN_STUDY_GROUP_INFECTION[[#This Row],[STUDY_GROUP_FK]],'splitting ID'!C:C,'splitting ID'!A:A)</f>
        <v>SHIP_2023</v>
      </c>
      <c r="B1878" s="3" t="str">
        <f>_xlfn.XLOOKUP(FIN_STUDY_GROUP_INFECTION[[#This Row],[STUDY_GROUP_FK]],'splitting ID'!C:C,'splitting ID'!B:B)</f>
        <v>MAR</v>
      </c>
      <c r="C1878" t="s">
        <v>11277</v>
      </c>
      <c r="D1878" t="s">
        <v>10839</v>
      </c>
      <c r="E1878" t="s">
        <v>10859</v>
      </c>
      <c r="G1878" t="s">
        <v>6983</v>
      </c>
      <c r="H1878">
        <v>1</v>
      </c>
      <c r="I1878" t="s">
        <v>10607</v>
      </c>
      <c r="J1878" t="s">
        <v>11275</v>
      </c>
      <c r="L1878">
        <v>4</v>
      </c>
      <c r="N1878">
        <v>392</v>
      </c>
      <c r="O1878">
        <v>392</v>
      </c>
      <c r="P1878">
        <v>1</v>
      </c>
      <c r="Q1878">
        <v>0.3</v>
      </c>
      <c r="R1878">
        <v>2.8</v>
      </c>
      <c r="T1878">
        <v>392</v>
      </c>
      <c r="U1878" s="17">
        <v>1.0204081629999999</v>
      </c>
      <c r="V1878" s="18">
        <v>1.02</v>
      </c>
    </row>
    <row r="1879" spans="1:22" x14ac:dyDescent="0.2">
      <c r="A1879" s="3" t="str">
        <f>_xlfn.XLOOKUP(FIN_STUDY_GROUP_INFECTION[[#This Row],[STUDY_GROUP_FK]],'splitting ID'!C:C,'splitting ID'!A:A)</f>
        <v>SHIP_2023</v>
      </c>
      <c r="B1879" s="3" t="str">
        <f>_xlfn.XLOOKUP(FIN_STUDY_GROUP_INFECTION[[#This Row],[STUDY_GROUP_FK]],'splitting ID'!C:C,'splitting ID'!B:B)</f>
        <v>GTM</v>
      </c>
      <c r="C1879" t="s">
        <v>11274</v>
      </c>
      <c r="D1879" t="s">
        <v>10858</v>
      </c>
      <c r="E1879" t="s">
        <v>10859</v>
      </c>
      <c r="G1879" t="s">
        <v>6983</v>
      </c>
      <c r="H1879">
        <v>1</v>
      </c>
      <c r="I1879" t="s">
        <v>10607</v>
      </c>
      <c r="J1879" t="s">
        <v>11280</v>
      </c>
      <c r="L1879">
        <v>8</v>
      </c>
      <c r="N1879">
        <v>178</v>
      </c>
      <c r="O1879">
        <v>178</v>
      </c>
      <c r="P1879">
        <v>4.5</v>
      </c>
      <c r="Q1879">
        <v>2.1</v>
      </c>
      <c r="R1879">
        <v>9</v>
      </c>
      <c r="T1879">
        <v>178</v>
      </c>
      <c r="U1879" s="17">
        <v>4.4943820219999999</v>
      </c>
      <c r="V1879" s="18">
        <v>4.49</v>
      </c>
    </row>
    <row r="1880" spans="1:22" x14ac:dyDescent="0.2">
      <c r="A1880" s="3" t="str">
        <f>_xlfn.XLOOKUP(FIN_STUDY_GROUP_INFECTION[[#This Row],[STUDY_GROUP_FK]],'splitting ID'!C:C,'splitting ID'!A:A)</f>
        <v>SHIP_2023</v>
      </c>
      <c r="B1880" s="3" t="str">
        <f>_xlfn.XLOOKUP(FIN_STUDY_GROUP_INFECTION[[#This Row],[STUDY_GROUP_FK]],'splitting ID'!C:C,'splitting ID'!B:B)</f>
        <v>PER</v>
      </c>
      <c r="C1880" t="s">
        <v>11278</v>
      </c>
      <c r="D1880" t="s">
        <v>10839</v>
      </c>
      <c r="E1880" t="s">
        <v>7784</v>
      </c>
      <c r="F1880" t="s">
        <v>11276</v>
      </c>
      <c r="G1880" t="s">
        <v>10606</v>
      </c>
      <c r="H1880">
        <v>1</v>
      </c>
      <c r="I1880" t="s">
        <v>10607</v>
      </c>
      <c r="J1880" t="s">
        <v>11275</v>
      </c>
      <c r="L1880">
        <v>33</v>
      </c>
      <c r="N1880">
        <v>650</v>
      </c>
      <c r="O1880">
        <v>650</v>
      </c>
      <c r="P1880">
        <v>5.0999999999999996</v>
      </c>
      <c r="Q1880">
        <v>3.6</v>
      </c>
      <c r="R1880">
        <v>7.1</v>
      </c>
      <c r="T1880">
        <v>650</v>
      </c>
      <c r="U1880" s="17">
        <v>5.076923077</v>
      </c>
      <c r="V1880" s="18">
        <v>5.08</v>
      </c>
    </row>
    <row r="1881" spans="1:22" x14ac:dyDescent="0.2">
      <c r="A1881" s="3" t="str">
        <f>_xlfn.XLOOKUP(FIN_STUDY_GROUP_INFECTION[[#This Row],[STUDY_GROUP_FK]],'splitting ID'!C:C,'splitting ID'!A:A)</f>
        <v>SHIP_2023</v>
      </c>
      <c r="B1881" s="3" t="str">
        <f>_xlfn.XLOOKUP(FIN_STUDY_GROUP_INFECTION[[#This Row],[STUDY_GROUP_FK]],'splitting ID'!C:C,'splitting ID'!B:B)</f>
        <v>ZAF</v>
      </c>
      <c r="C1881" t="s">
        <v>11279</v>
      </c>
      <c r="D1881" t="s">
        <v>10839</v>
      </c>
      <c r="E1881" t="s">
        <v>10859</v>
      </c>
      <c r="G1881" t="s">
        <v>6983</v>
      </c>
      <c r="H1881">
        <v>1</v>
      </c>
      <c r="I1881" t="s">
        <v>10607</v>
      </c>
      <c r="J1881" t="s">
        <v>11275</v>
      </c>
      <c r="L1881">
        <v>43</v>
      </c>
      <c r="N1881">
        <v>778</v>
      </c>
      <c r="O1881">
        <v>778</v>
      </c>
      <c r="P1881">
        <v>5.5</v>
      </c>
      <c r="Q1881">
        <v>4.0999999999999996</v>
      </c>
      <c r="R1881">
        <v>7.4</v>
      </c>
      <c r="T1881">
        <v>778</v>
      </c>
      <c r="U1881" s="17">
        <v>5.5269922879999998</v>
      </c>
      <c r="V1881" s="18">
        <v>5.53</v>
      </c>
    </row>
    <row r="1882" spans="1:22" x14ac:dyDescent="0.2">
      <c r="A1882" s="3" t="str">
        <f>_xlfn.XLOOKUP(FIN_STUDY_GROUP_INFECTION[[#This Row],[STUDY_GROUP_FK]],'splitting ID'!C:C,'splitting ID'!A:A)</f>
        <v>SHIP_2023</v>
      </c>
      <c r="B1882" s="3" t="str">
        <f>_xlfn.XLOOKUP(FIN_STUDY_GROUP_INFECTION[[#This Row],[STUDY_GROUP_FK]],'splitting ID'!C:C,'splitting ID'!B:B)</f>
        <v>ZAF</v>
      </c>
      <c r="C1882" t="s">
        <v>11279</v>
      </c>
      <c r="D1882" t="s">
        <v>10858</v>
      </c>
      <c r="E1882" t="s">
        <v>10859</v>
      </c>
      <c r="G1882" t="s">
        <v>6983</v>
      </c>
      <c r="H1882">
        <v>1</v>
      </c>
      <c r="I1882" t="s">
        <v>10607</v>
      </c>
      <c r="J1882" t="s">
        <v>11280</v>
      </c>
      <c r="L1882">
        <v>48</v>
      </c>
      <c r="N1882">
        <v>778</v>
      </c>
      <c r="O1882">
        <v>778</v>
      </c>
      <c r="P1882">
        <v>6.2</v>
      </c>
      <c r="Q1882">
        <v>4.5999999999999996</v>
      </c>
      <c r="R1882">
        <v>8.1999999999999993</v>
      </c>
      <c r="T1882">
        <v>778</v>
      </c>
      <c r="U1882" s="17">
        <v>6.1696658099999997</v>
      </c>
      <c r="V1882" s="18">
        <v>6.17</v>
      </c>
    </row>
    <row r="1883" spans="1:22" x14ac:dyDescent="0.2">
      <c r="A1883" s="3" t="str">
        <f>_xlfn.XLOOKUP(FIN_STUDY_GROUP_INFECTION[[#This Row],[STUDY_GROUP_FK]],'splitting ID'!C:C,'splitting ID'!A:A)</f>
        <v>SHIP_2023</v>
      </c>
      <c r="B1883" s="3" t="str">
        <f>_xlfn.XLOOKUP(FIN_STUDY_GROUP_INFECTION[[#This Row],[STUDY_GROUP_FK]],'splitting ID'!C:C,'splitting ID'!B:B)</f>
        <v>MAR</v>
      </c>
      <c r="C1883" t="s">
        <v>11277</v>
      </c>
      <c r="D1883" t="s">
        <v>10835</v>
      </c>
      <c r="E1883" t="s">
        <v>10859</v>
      </c>
      <c r="G1883" t="s">
        <v>6983</v>
      </c>
      <c r="H1883">
        <v>1</v>
      </c>
      <c r="I1883" t="s">
        <v>10607</v>
      </c>
      <c r="J1883" t="s">
        <v>11275</v>
      </c>
      <c r="L1883">
        <v>28</v>
      </c>
      <c r="N1883">
        <v>392</v>
      </c>
      <c r="O1883">
        <v>392</v>
      </c>
      <c r="P1883">
        <v>7.1</v>
      </c>
      <c r="Q1883">
        <v>4.9000000000000004</v>
      </c>
      <c r="R1883">
        <v>10.3</v>
      </c>
      <c r="T1883">
        <v>392</v>
      </c>
      <c r="U1883" s="17">
        <v>7.1428571429999996</v>
      </c>
      <c r="V1883" s="18">
        <v>7.14</v>
      </c>
    </row>
    <row r="1884" spans="1:22" x14ac:dyDescent="0.2">
      <c r="A1884" s="3" t="str">
        <f>_xlfn.XLOOKUP(FIN_STUDY_GROUP_INFECTION[[#This Row],[STUDY_GROUP_FK]],'splitting ID'!C:C,'splitting ID'!A:A)</f>
        <v>SHIP_2023</v>
      </c>
      <c r="B1884" s="3" t="str">
        <f>_xlfn.XLOOKUP(FIN_STUDY_GROUP_INFECTION[[#This Row],[STUDY_GROUP_FK]],'splitting ID'!C:C,'splitting ID'!B:B)</f>
        <v>PER</v>
      </c>
      <c r="C1884" t="s">
        <v>11278</v>
      </c>
      <c r="D1884" t="s">
        <v>10835</v>
      </c>
      <c r="E1884" t="s">
        <v>7784</v>
      </c>
      <c r="F1884" t="s">
        <v>11276</v>
      </c>
      <c r="G1884" t="s">
        <v>10606</v>
      </c>
      <c r="H1884">
        <v>1</v>
      </c>
      <c r="I1884" t="s">
        <v>10607</v>
      </c>
      <c r="J1884" t="s">
        <v>11275</v>
      </c>
      <c r="L1884">
        <v>50</v>
      </c>
      <c r="N1884">
        <v>650</v>
      </c>
      <c r="O1884">
        <v>650</v>
      </c>
      <c r="P1884">
        <v>7.7</v>
      </c>
      <c r="Q1884">
        <v>5.8</v>
      </c>
      <c r="R1884">
        <v>10.1</v>
      </c>
      <c r="T1884">
        <v>650</v>
      </c>
      <c r="U1884" s="17">
        <v>7.692307692</v>
      </c>
      <c r="V1884" s="18">
        <v>7.69</v>
      </c>
    </row>
    <row r="1885" spans="1:22" x14ac:dyDescent="0.2">
      <c r="A1885" s="3" t="str">
        <f>_xlfn.XLOOKUP(FIN_STUDY_GROUP_INFECTION[[#This Row],[STUDY_GROUP_FK]],'splitting ID'!C:C,'splitting ID'!A:A)</f>
        <v>SHIP_2023</v>
      </c>
      <c r="B1885" s="3" t="str">
        <f>_xlfn.XLOOKUP(FIN_STUDY_GROUP_INFECTION[[#This Row],[STUDY_GROUP_FK]],'splitting ID'!C:C,'splitting ID'!B:B)</f>
        <v>GTM</v>
      </c>
      <c r="C1885" t="s">
        <v>11274</v>
      </c>
      <c r="D1885" t="s">
        <v>10835</v>
      </c>
      <c r="E1885" t="s">
        <v>10859</v>
      </c>
      <c r="G1885" t="s">
        <v>6983</v>
      </c>
      <c r="H1885">
        <v>1</v>
      </c>
      <c r="I1885" t="s">
        <v>10607</v>
      </c>
      <c r="J1885" t="s">
        <v>11275</v>
      </c>
      <c r="L1885">
        <v>14</v>
      </c>
      <c r="N1885">
        <v>178</v>
      </c>
      <c r="O1885">
        <v>178</v>
      </c>
      <c r="P1885">
        <v>7.9</v>
      </c>
      <c r="Q1885">
        <v>4.5</v>
      </c>
      <c r="R1885">
        <v>13.1</v>
      </c>
      <c r="T1885">
        <v>178</v>
      </c>
      <c r="U1885" s="17">
        <v>7.8651685389999999</v>
      </c>
      <c r="V1885" s="18">
        <v>7.87</v>
      </c>
    </row>
    <row r="1886" spans="1:22" x14ac:dyDescent="0.2">
      <c r="A1886" s="3" t="str">
        <f>_xlfn.XLOOKUP(FIN_STUDY_GROUP_INFECTION[[#This Row],[STUDY_GROUP_FK]],'splitting ID'!C:C,'splitting ID'!A:A)</f>
        <v>SHIP_2023</v>
      </c>
      <c r="B1886" s="3" t="str">
        <f>_xlfn.XLOOKUP(FIN_STUDY_GROUP_INFECTION[[#This Row],[STUDY_GROUP_FK]],'splitting ID'!C:C,'splitting ID'!B:B)</f>
        <v>ZAF</v>
      </c>
      <c r="C1886" t="s">
        <v>11279</v>
      </c>
      <c r="D1886" t="s">
        <v>10835</v>
      </c>
      <c r="E1886" t="s">
        <v>10859</v>
      </c>
      <c r="G1886" t="s">
        <v>6983</v>
      </c>
      <c r="H1886">
        <v>1</v>
      </c>
      <c r="I1886" t="s">
        <v>10607</v>
      </c>
      <c r="J1886" t="s">
        <v>11275</v>
      </c>
      <c r="L1886">
        <v>122</v>
      </c>
      <c r="N1886">
        <v>778</v>
      </c>
      <c r="O1886">
        <v>778</v>
      </c>
      <c r="P1886">
        <v>15.7</v>
      </c>
      <c r="Q1886">
        <v>13.2</v>
      </c>
      <c r="R1886">
        <v>18.5</v>
      </c>
      <c r="T1886">
        <v>778</v>
      </c>
      <c r="U1886" s="17">
        <v>15.681233933</v>
      </c>
      <c r="V1886" s="18">
        <v>15.68</v>
      </c>
    </row>
    <row r="1887" spans="1:22" x14ac:dyDescent="0.2">
      <c r="A1887" s="3" t="str">
        <f>_xlfn.XLOOKUP(FIN_STUDY_GROUP_INFECTION[[#This Row],[STUDY_GROUP_FK]],'splitting ID'!C:C,'splitting ID'!A:A)</f>
        <v>SHIP_2023</v>
      </c>
      <c r="B1887" s="3" t="str">
        <f>_xlfn.XLOOKUP(FIN_STUDY_GROUP_INFECTION[[#This Row],[STUDY_GROUP_FK]],'splitting ID'!C:C,'splitting ID'!B:B)</f>
        <v>MAR</v>
      </c>
      <c r="C1887" t="s">
        <v>11277</v>
      </c>
      <c r="D1887" t="s">
        <v>10858</v>
      </c>
      <c r="E1887" t="s">
        <v>10859</v>
      </c>
      <c r="G1887" t="s">
        <v>6983</v>
      </c>
      <c r="H1887">
        <v>1</v>
      </c>
      <c r="I1887" t="s">
        <v>10607</v>
      </c>
      <c r="J1887" t="s">
        <v>11280</v>
      </c>
      <c r="L1887">
        <v>95</v>
      </c>
      <c r="N1887">
        <v>392</v>
      </c>
      <c r="O1887">
        <v>392</v>
      </c>
      <c r="P1887">
        <v>24.2</v>
      </c>
      <c r="Q1887">
        <v>20.100000000000001</v>
      </c>
      <c r="R1887">
        <v>28.8</v>
      </c>
      <c r="T1887">
        <v>392</v>
      </c>
      <c r="U1887" s="17">
        <v>24.234693878000002</v>
      </c>
      <c r="V1887" s="18">
        <v>24.23</v>
      </c>
    </row>
    <row r="1888" spans="1:22" x14ac:dyDescent="0.2">
      <c r="A1888" s="3" t="str">
        <f>_xlfn.XLOOKUP(FIN_STUDY_GROUP_INFECTION[[#This Row],[STUDY_GROUP_FK]],'splitting ID'!C:C,'splitting ID'!A:A)</f>
        <v>SHIX_2022</v>
      </c>
      <c r="B1888" s="3" t="str">
        <f>_xlfn.XLOOKUP(FIN_STUDY_GROUP_INFECTION[[#This Row],[STUDY_GROUP_FK]],'splitting ID'!C:C,'splitting ID'!B:B)</f>
        <v>ONE</v>
      </c>
      <c r="C1888" t="s">
        <v>12211</v>
      </c>
      <c r="D1888" t="s">
        <v>10839</v>
      </c>
      <c r="E1888" t="s">
        <v>10872</v>
      </c>
      <c r="G1888" t="s">
        <v>10606</v>
      </c>
      <c r="H1888">
        <v>1</v>
      </c>
      <c r="I1888" t="s">
        <v>10607</v>
      </c>
      <c r="J1888" t="s">
        <v>12212</v>
      </c>
      <c r="L1888">
        <v>11</v>
      </c>
      <c r="M1888">
        <v>3307</v>
      </c>
      <c r="N1888">
        <v>3307</v>
      </c>
      <c r="O1888">
        <v>3580</v>
      </c>
      <c r="P1888">
        <v>0.3</v>
      </c>
      <c r="Q1888">
        <v>0.2</v>
      </c>
      <c r="R1888">
        <v>0.5</v>
      </c>
      <c r="T1888">
        <v>3307</v>
      </c>
      <c r="U1888" s="17">
        <v>0.33</v>
      </c>
      <c r="V1888" s="18">
        <v>0.33</v>
      </c>
    </row>
    <row r="1889" spans="1:22" x14ac:dyDescent="0.2">
      <c r="A1889" s="3" t="str">
        <f>_xlfn.XLOOKUP(FIN_STUDY_GROUP_INFECTION[[#This Row],[STUDY_GROUP_FK]],'splitting ID'!C:C,'splitting ID'!A:A)</f>
        <v>SHIX_2022</v>
      </c>
      <c r="B1889" s="3" t="str">
        <f>_xlfn.XLOOKUP(FIN_STUDY_GROUP_INFECTION[[#This Row],[STUDY_GROUP_FK]],'splitting ID'!C:C,'splitting ID'!B:B)</f>
        <v>ONE</v>
      </c>
      <c r="C1889" t="s">
        <v>12211</v>
      </c>
      <c r="D1889" t="s">
        <v>10835</v>
      </c>
      <c r="E1889" t="s">
        <v>10872</v>
      </c>
      <c r="G1889" t="s">
        <v>10606</v>
      </c>
      <c r="H1889">
        <v>1</v>
      </c>
      <c r="I1889" t="s">
        <v>10607</v>
      </c>
      <c r="J1889" t="s">
        <v>12212</v>
      </c>
      <c r="L1889">
        <v>141</v>
      </c>
      <c r="M1889">
        <v>3307</v>
      </c>
      <c r="N1889">
        <v>3307</v>
      </c>
      <c r="O1889">
        <v>3580</v>
      </c>
      <c r="P1889">
        <v>4.3</v>
      </c>
      <c r="Q1889">
        <v>3.6</v>
      </c>
      <c r="R1889">
        <v>5</v>
      </c>
      <c r="T1889">
        <v>3307</v>
      </c>
      <c r="U1889" s="17">
        <v>4.26</v>
      </c>
      <c r="V1889" s="18">
        <v>4.26</v>
      </c>
    </row>
    <row r="1890" spans="1:22" x14ac:dyDescent="0.2">
      <c r="A1890" s="3" t="str">
        <f>_xlfn.XLOOKUP(FIN_STUDY_GROUP_INFECTION[[#This Row],[STUDY_GROUP_FK]],'splitting ID'!C:C,'splitting ID'!A:A)</f>
        <v>SHUK_2023</v>
      </c>
      <c r="B1890" s="3" t="str">
        <f>_xlfn.XLOOKUP(FIN_STUDY_GROUP_INFECTION[[#This Row],[STUDY_GROUP_FK]],'splitting ID'!C:C,'splitting ID'!B:B)</f>
        <v>ONE</v>
      </c>
      <c r="C1890" t="s">
        <v>10557</v>
      </c>
      <c r="D1890" t="s">
        <v>10839</v>
      </c>
      <c r="E1890" t="s">
        <v>10836</v>
      </c>
      <c r="G1890" t="s">
        <v>10512</v>
      </c>
      <c r="H1890">
        <v>1</v>
      </c>
      <c r="I1890" t="s">
        <v>10607</v>
      </c>
      <c r="J1890" t="s">
        <v>11282</v>
      </c>
      <c r="L1890">
        <v>102</v>
      </c>
      <c r="N1890">
        <v>827</v>
      </c>
      <c r="O1890">
        <v>933</v>
      </c>
      <c r="P1890">
        <v>12.3</v>
      </c>
      <c r="T1890">
        <v>827</v>
      </c>
      <c r="U1890" s="17">
        <v>12.333736396999999</v>
      </c>
      <c r="V1890" s="18">
        <v>12.33</v>
      </c>
    </row>
    <row r="1891" spans="1:22" x14ac:dyDescent="0.2">
      <c r="A1891" s="3" t="str">
        <f>_xlfn.XLOOKUP(FIN_STUDY_GROUP_INFECTION[[#This Row],[STUDY_GROUP_FK]],'splitting ID'!C:C,'splitting ID'!A:A)</f>
        <v>SHUK_2023</v>
      </c>
      <c r="B1891" s="3" t="str">
        <f>_xlfn.XLOOKUP(FIN_STUDY_GROUP_INFECTION[[#This Row],[STUDY_GROUP_FK]],'splitting ID'!C:C,'splitting ID'!B:B)</f>
        <v>ONE</v>
      </c>
      <c r="C1891" t="s">
        <v>10557</v>
      </c>
      <c r="D1891" t="s">
        <v>10858</v>
      </c>
      <c r="E1891" t="s">
        <v>10836</v>
      </c>
      <c r="G1891" t="s">
        <v>10512</v>
      </c>
      <c r="H1891">
        <v>1</v>
      </c>
      <c r="I1891" t="s">
        <v>10619</v>
      </c>
      <c r="J1891" t="s">
        <v>11281</v>
      </c>
      <c r="L1891">
        <v>163</v>
      </c>
      <c r="N1891">
        <v>839</v>
      </c>
      <c r="O1891">
        <v>933</v>
      </c>
      <c r="P1891">
        <v>19.399999999999999</v>
      </c>
      <c r="T1891">
        <v>839</v>
      </c>
      <c r="U1891" s="17">
        <v>19.427890346000002</v>
      </c>
      <c r="V1891" s="18">
        <v>19.43</v>
      </c>
    </row>
    <row r="1892" spans="1:22" x14ac:dyDescent="0.2">
      <c r="A1892" s="3" t="str">
        <f>_xlfn.XLOOKUP(FIN_STUDY_GROUP_INFECTION[[#This Row],[STUDY_GROUP_FK]],'splitting ID'!C:C,'splitting ID'!A:A)</f>
        <v>SHUK_2023</v>
      </c>
      <c r="B1892" s="3" t="str">
        <f>_xlfn.XLOOKUP(FIN_STUDY_GROUP_INFECTION[[#This Row],[STUDY_GROUP_FK]],'splitting ID'!C:C,'splitting ID'!B:B)</f>
        <v>ONE</v>
      </c>
      <c r="C1892" t="s">
        <v>10557</v>
      </c>
      <c r="D1892" t="s">
        <v>10835</v>
      </c>
      <c r="E1892" t="s">
        <v>10836</v>
      </c>
      <c r="G1892" t="s">
        <v>10512</v>
      </c>
      <c r="H1892">
        <v>1</v>
      </c>
      <c r="I1892" t="s">
        <v>10607</v>
      </c>
      <c r="J1892" t="s">
        <v>11282</v>
      </c>
      <c r="L1892">
        <v>218</v>
      </c>
      <c r="N1892">
        <v>827</v>
      </c>
      <c r="O1892">
        <v>933</v>
      </c>
      <c r="P1892">
        <v>26.4</v>
      </c>
      <c r="T1892">
        <v>827</v>
      </c>
      <c r="U1892" s="17">
        <v>26.360338573</v>
      </c>
      <c r="V1892" s="18">
        <v>26.36</v>
      </c>
    </row>
    <row r="1893" spans="1:22" x14ac:dyDescent="0.2">
      <c r="A1893" s="3" t="str">
        <f>_xlfn.XLOOKUP(FIN_STUDY_GROUP_INFECTION[[#This Row],[STUDY_GROUP_FK]],'splitting ID'!C:C,'splitting ID'!A:A)</f>
        <v>SILL_2025a</v>
      </c>
      <c r="B1893" s="3" t="str">
        <f>_xlfn.XLOOKUP(FIN_STUDY_GROUP_INFECTION[[#This Row],[STUDY_GROUP_FK]],'splitting ID'!C:C,'splitting ID'!B:B)</f>
        <v>ONE</v>
      </c>
      <c r="C1893" t="s">
        <v>12561</v>
      </c>
      <c r="D1893" t="s">
        <v>10839</v>
      </c>
      <c r="E1893" t="s">
        <v>7784</v>
      </c>
      <c r="F1893" t="s">
        <v>12562</v>
      </c>
      <c r="G1893" t="s">
        <v>10512</v>
      </c>
      <c r="H1893">
        <v>1</v>
      </c>
      <c r="I1893" t="s">
        <v>10607</v>
      </c>
      <c r="J1893" t="s">
        <v>12563</v>
      </c>
      <c r="L1893">
        <v>252</v>
      </c>
      <c r="M1893">
        <v>1885</v>
      </c>
      <c r="N1893">
        <v>1885</v>
      </c>
      <c r="O1893">
        <v>1885</v>
      </c>
      <c r="P1893">
        <v>13.4</v>
      </c>
      <c r="Q1893">
        <v>11.9</v>
      </c>
      <c r="R1893">
        <v>15</v>
      </c>
      <c r="S1893" t="s">
        <v>12564</v>
      </c>
      <c r="T1893">
        <v>1885</v>
      </c>
      <c r="U1893" s="17">
        <v>13.37</v>
      </c>
      <c r="V1893" s="18">
        <v>13.37</v>
      </c>
    </row>
    <row r="1894" spans="1:22" x14ac:dyDescent="0.2">
      <c r="A1894" s="3" t="str">
        <f>_xlfn.XLOOKUP(FIN_STUDY_GROUP_INFECTION[[#This Row],[STUDY_GROUP_FK]],'splitting ID'!C:C,'splitting ID'!A:A)</f>
        <v>SILL_2025a</v>
      </c>
      <c r="B1894" s="3" t="str">
        <f>_xlfn.XLOOKUP(FIN_STUDY_GROUP_INFECTION[[#This Row],[STUDY_GROUP_FK]],'splitting ID'!C:C,'splitting ID'!B:B)</f>
        <v>ONE</v>
      </c>
      <c r="C1894" t="s">
        <v>12561</v>
      </c>
      <c r="D1894" t="s">
        <v>10835</v>
      </c>
      <c r="E1894" t="s">
        <v>7784</v>
      </c>
      <c r="F1894" t="s">
        <v>12562</v>
      </c>
      <c r="G1894" t="s">
        <v>10512</v>
      </c>
      <c r="H1894">
        <v>1</v>
      </c>
      <c r="I1894" t="s">
        <v>10607</v>
      </c>
      <c r="J1894" t="s">
        <v>12563</v>
      </c>
      <c r="L1894">
        <v>355</v>
      </c>
      <c r="M1894">
        <v>1885</v>
      </c>
      <c r="N1894">
        <v>1885</v>
      </c>
      <c r="O1894">
        <v>1885</v>
      </c>
      <c r="P1894">
        <v>18.8</v>
      </c>
      <c r="Q1894">
        <v>17.100000000000001</v>
      </c>
      <c r="R1894">
        <v>20.7</v>
      </c>
      <c r="S1894" t="s">
        <v>12564</v>
      </c>
      <c r="T1894">
        <v>1885</v>
      </c>
      <c r="U1894" s="17">
        <v>18.829999999999998</v>
      </c>
      <c r="V1894" s="18">
        <v>18.829999999999998</v>
      </c>
    </row>
    <row r="1895" spans="1:22" x14ac:dyDescent="0.2">
      <c r="A1895" s="3" t="str">
        <f>_xlfn.XLOOKUP(FIN_STUDY_GROUP_INFECTION[[#This Row],[STUDY_GROUP_FK]],'splitting ID'!C:C,'splitting ID'!A:A)</f>
        <v>SILV_2012</v>
      </c>
      <c r="B1895" s="3" t="str">
        <f>_xlfn.XLOOKUP(FIN_STUDY_GROUP_INFECTION[[#This Row],[STUDY_GROUP_FK]],'splitting ID'!C:C,'splitting ID'!B:B)</f>
        <v>ONE</v>
      </c>
      <c r="C1895" t="s">
        <v>12565</v>
      </c>
      <c r="D1895" t="s">
        <v>10835</v>
      </c>
      <c r="E1895" t="s">
        <v>10914</v>
      </c>
      <c r="G1895" t="s">
        <v>10512</v>
      </c>
      <c r="H1895">
        <v>1</v>
      </c>
      <c r="I1895" t="s">
        <v>10607</v>
      </c>
      <c r="J1895" t="s">
        <v>12566</v>
      </c>
      <c r="L1895">
        <v>14</v>
      </c>
      <c r="M1895">
        <v>329</v>
      </c>
      <c r="N1895">
        <v>329</v>
      </c>
      <c r="O1895">
        <v>329</v>
      </c>
      <c r="P1895">
        <v>4.3</v>
      </c>
      <c r="Q1895">
        <v>2.1</v>
      </c>
      <c r="R1895">
        <v>6.5</v>
      </c>
      <c r="T1895">
        <v>329</v>
      </c>
      <c r="U1895" s="17">
        <v>4.26</v>
      </c>
      <c r="V1895" s="18">
        <v>4.26</v>
      </c>
    </row>
    <row r="1896" spans="1:22" x14ac:dyDescent="0.2">
      <c r="A1896" s="3" t="str">
        <f>_xlfn.XLOOKUP(FIN_STUDY_GROUP_INFECTION[[#This Row],[STUDY_GROUP_FK]],'splitting ID'!C:C,'splitting ID'!A:A)</f>
        <v>SILV_2017</v>
      </c>
      <c r="B1896" s="3" t="str">
        <f>_xlfn.XLOOKUP(FIN_STUDY_GROUP_INFECTION[[#This Row],[STUDY_GROUP_FK]],'splitting ID'!C:C,'splitting ID'!B:B)</f>
        <v>ONE</v>
      </c>
      <c r="C1896" t="s">
        <v>12787</v>
      </c>
      <c r="D1896" t="s">
        <v>10835</v>
      </c>
      <c r="E1896" t="s">
        <v>10859</v>
      </c>
      <c r="G1896" t="s">
        <v>10512</v>
      </c>
      <c r="H1896">
        <v>1</v>
      </c>
      <c r="I1896" t="s">
        <v>10607</v>
      </c>
      <c r="J1896" t="s">
        <v>12788</v>
      </c>
      <c r="L1896">
        <v>69</v>
      </c>
      <c r="M1896">
        <v>562</v>
      </c>
      <c r="N1896">
        <v>562</v>
      </c>
      <c r="O1896">
        <v>562</v>
      </c>
      <c r="P1896">
        <v>12.3</v>
      </c>
      <c r="Q1896">
        <v>9.6</v>
      </c>
      <c r="R1896">
        <v>15</v>
      </c>
      <c r="T1896">
        <v>562</v>
      </c>
      <c r="U1896" s="17">
        <v>12.28</v>
      </c>
      <c r="V1896" s="18">
        <v>12.28</v>
      </c>
    </row>
    <row r="1897" spans="1:22" x14ac:dyDescent="0.2">
      <c r="A1897" s="3" t="str">
        <f>_xlfn.XLOOKUP(FIN_STUDY_GROUP_INFECTION[[#This Row],[STUDY_GROUP_FK]],'splitting ID'!C:C,'splitting ID'!A:A)</f>
        <v>SILV_2018</v>
      </c>
      <c r="B1897" s="3" t="str">
        <f>_xlfn.XLOOKUP(FIN_STUDY_GROUP_INFECTION[[#This Row],[STUDY_GROUP_FK]],'splitting ID'!C:C,'splitting ID'!B:B)</f>
        <v>ONE</v>
      </c>
      <c r="C1897" t="s">
        <v>12789</v>
      </c>
      <c r="D1897" t="s">
        <v>10839</v>
      </c>
      <c r="E1897" t="s">
        <v>10872</v>
      </c>
      <c r="G1897" t="s">
        <v>10606</v>
      </c>
      <c r="H1897">
        <v>1</v>
      </c>
      <c r="I1897" t="s">
        <v>10607</v>
      </c>
      <c r="J1897" t="s">
        <v>12790</v>
      </c>
      <c r="L1897">
        <v>0</v>
      </c>
      <c r="M1897">
        <v>115</v>
      </c>
      <c r="N1897">
        <v>115</v>
      </c>
      <c r="O1897">
        <v>115</v>
      </c>
      <c r="P1897">
        <v>0</v>
      </c>
      <c r="T1897">
        <v>115</v>
      </c>
      <c r="U1897" s="17">
        <v>0</v>
      </c>
      <c r="V1897" s="18">
        <v>0</v>
      </c>
    </row>
    <row r="1898" spans="1:22" x14ac:dyDescent="0.2">
      <c r="A1898" s="3" t="str">
        <f>_xlfn.XLOOKUP(FIN_STUDY_GROUP_INFECTION[[#This Row],[STUDY_GROUP_FK]],'splitting ID'!C:C,'splitting ID'!A:A)</f>
        <v>SILV_2018</v>
      </c>
      <c r="B1898" s="3" t="str">
        <f>_xlfn.XLOOKUP(FIN_STUDY_GROUP_INFECTION[[#This Row],[STUDY_GROUP_FK]],'splitting ID'!C:C,'splitting ID'!B:B)</f>
        <v>ONE</v>
      </c>
      <c r="C1898" t="s">
        <v>12789</v>
      </c>
      <c r="D1898" t="s">
        <v>10835</v>
      </c>
      <c r="E1898" t="s">
        <v>10872</v>
      </c>
      <c r="G1898" t="s">
        <v>10606</v>
      </c>
      <c r="H1898">
        <v>1</v>
      </c>
      <c r="I1898" t="s">
        <v>10607</v>
      </c>
      <c r="J1898" t="s">
        <v>12790</v>
      </c>
      <c r="L1898">
        <v>5</v>
      </c>
      <c r="M1898">
        <v>115</v>
      </c>
      <c r="N1898">
        <v>115</v>
      </c>
      <c r="O1898">
        <v>115</v>
      </c>
      <c r="P1898">
        <v>4.34</v>
      </c>
      <c r="T1898">
        <v>115</v>
      </c>
      <c r="U1898" s="17">
        <v>4.3499999999999996</v>
      </c>
      <c r="V1898" s="18">
        <v>4.3499999999999996</v>
      </c>
    </row>
    <row r="1899" spans="1:22" x14ac:dyDescent="0.2">
      <c r="A1899" s="3" t="str">
        <f>_xlfn.XLOOKUP(FIN_STUDY_GROUP_INFECTION[[#This Row],[STUDY_GROUP_FK]],'splitting ID'!C:C,'splitting ID'!A:A)</f>
        <v>SILV_2020</v>
      </c>
      <c r="B1899" s="3" t="str">
        <f>_xlfn.XLOOKUP(FIN_STUDY_GROUP_INFECTION[[#This Row],[STUDY_GROUP_FK]],'splitting ID'!C:C,'splitting ID'!B:B)</f>
        <v>ONE</v>
      </c>
      <c r="C1899" t="s">
        <v>12914</v>
      </c>
      <c r="D1899" t="s">
        <v>10839</v>
      </c>
      <c r="E1899" t="s">
        <v>10859</v>
      </c>
      <c r="G1899" t="s">
        <v>10512</v>
      </c>
      <c r="H1899">
        <v>1</v>
      </c>
      <c r="I1899" t="s">
        <v>10607</v>
      </c>
      <c r="J1899" t="s">
        <v>12915</v>
      </c>
      <c r="L1899">
        <v>8</v>
      </c>
      <c r="M1899">
        <v>498</v>
      </c>
      <c r="N1899">
        <v>498</v>
      </c>
      <c r="S1899" t="s">
        <v>12916</v>
      </c>
      <c r="T1899">
        <v>498</v>
      </c>
      <c r="U1899" s="17">
        <v>1.61</v>
      </c>
      <c r="V1899" s="18">
        <v>1</v>
      </c>
    </row>
    <row r="1900" spans="1:22" x14ac:dyDescent="0.2">
      <c r="A1900" s="3" t="str">
        <f>_xlfn.XLOOKUP(FIN_STUDY_GROUP_INFECTION[[#This Row],[STUDY_GROUP_FK]],'splitting ID'!C:C,'splitting ID'!A:A)</f>
        <v>SILV_2020</v>
      </c>
      <c r="B1900" s="3" t="str">
        <f>_xlfn.XLOOKUP(FIN_STUDY_GROUP_INFECTION[[#This Row],[STUDY_GROUP_FK]],'splitting ID'!C:C,'splitting ID'!B:B)</f>
        <v>ONE</v>
      </c>
      <c r="C1900" t="s">
        <v>12914</v>
      </c>
      <c r="D1900" t="s">
        <v>10835</v>
      </c>
      <c r="E1900" t="s">
        <v>10859</v>
      </c>
      <c r="G1900" t="s">
        <v>10512</v>
      </c>
      <c r="H1900">
        <v>1</v>
      </c>
      <c r="I1900" t="s">
        <v>10607</v>
      </c>
      <c r="J1900" t="s">
        <v>12915</v>
      </c>
      <c r="L1900">
        <v>38</v>
      </c>
      <c r="M1900">
        <v>498</v>
      </c>
      <c r="N1900">
        <v>498</v>
      </c>
      <c r="S1900" t="s">
        <v>12916</v>
      </c>
      <c r="T1900">
        <v>498</v>
      </c>
      <c r="U1900" s="17">
        <v>7.63</v>
      </c>
      <c r="V1900" s="18">
        <v>6.83</v>
      </c>
    </row>
    <row r="1901" spans="1:22" x14ac:dyDescent="0.2">
      <c r="A1901" s="3" t="str">
        <f>_xlfn.XLOOKUP(FIN_STUDY_GROUP_INFECTION[[#This Row],[STUDY_GROUP_FK]],'splitting ID'!C:C,'splitting ID'!A:A)</f>
        <v>SILV_2024a</v>
      </c>
      <c r="B1901" s="3" t="str">
        <f>_xlfn.XLOOKUP(FIN_STUDY_GROUP_INFECTION[[#This Row],[STUDY_GROUP_FK]],'splitting ID'!C:C,'splitting ID'!B:B)</f>
        <v>ONE</v>
      </c>
      <c r="C1901" t="s">
        <v>10559</v>
      </c>
      <c r="D1901" t="s">
        <v>10835</v>
      </c>
      <c r="E1901" t="s">
        <v>10513</v>
      </c>
      <c r="G1901" t="s">
        <v>10512</v>
      </c>
      <c r="H1901">
        <v>1</v>
      </c>
      <c r="I1901" t="s">
        <v>6203</v>
      </c>
      <c r="J1901" t="s">
        <v>6970</v>
      </c>
      <c r="L1901">
        <v>10</v>
      </c>
      <c r="N1901">
        <v>165</v>
      </c>
      <c r="O1901">
        <v>211</v>
      </c>
      <c r="P1901">
        <v>6.1</v>
      </c>
      <c r="Q1901">
        <v>3.1</v>
      </c>
      <c r="R1901">
        <v>11.1</v>
      </c>
      <c r="T1901">
        <v>165</v>
      </c>
      <c r="U1901" s="17">
        <v>6.0606060609999997</v>
      </c>
      <c r="V1901" s="18">
        <v>6.06</v>
      </c>
    </row>
    <row r="1902" spans="1:22" x14ac:dyDescent="0.2">
      <c r="A1902" s="3" t="str">
        <f>_xlfn.XLOOKUP(FIN_STUDY_GROUP_INFECTION[[#This Row],[STUDY_GROUP_FK]],'splitting ID'!C:C,'splitting ID'!A:A)</f>
        <v>SILV_2024a</v>
      </c>
      <c r="B1902" s="3" t="str">
        <f>_xlfn.XLOOKUP(FIN_STUDY_GROUP_INFECTION[[#This Row],[STUDY_GROUP_FK]],'splitting ID'!C:C,'splitting ID'!B:B)</f>
        <v>ONE</v>
      </c>
      <c r="C1902" t="s">
        <v>10559</v>
      </c>
      <c r="D1902" t="s">
        <v>10839</v>
      </c>
      <c r="E1902" t="s">
        <v>10513</v>
      </c>
      <c r="G1902" t="s">
        <v>10512</v>
      </c>
      <c r="H1902">
        <v>1</v>
      </c>
      <c r="I1902" t="s">
        <v>6203</v>
      </c>
      <c r="J1902" t="s">
        <v>6970</v>
      </c>
      <c r="L1902">
        <v>20</v>
      </c>
      <c r="N1902">
        <v>162</v>
      </c>
      <c r="O1902">
        <v>211</v>
      </c>
      <c r="P1902">
        <v>12.3</v>
      </c>
      <c r="Q1902">
        <v>7.9</v>
      </c>
      <c r="R1902">
        <v>18.7</v>
      </c>
      <c r="T1902">
        <v>162</v>
      </c>
      <c r="U1902" s="17">
        <v>12.345679012</v>
      </c>
      <c r="V1902" s="18">
        <v>12.35</v>
      </c>
    </row>
    <row r="1903" spans="1:22" x14ac:dyDescent="0.2">
      <c r="A1903" s="3" t="str">
        <f>_xlfn.XLOOKUP(FIN_STUDY_GROUP_INFECTION[[#This Row],[STUDY_GROUP_FK]],'splitting ID'!C:C,'splitting ID'!A:A)</f>
        <v>SINE_2024</v>
      </c>
      <c r="B1903" s="3" t="str">
        <f>_xlfn.XLOOKUP(FIN_STUDY_GROUP_INFECTION[[#This Row],[STUDY_GROUP_FK]],'splitting ID'!C:C,'splitting ID'!B:B)</f>
        <v>ONE</v>
      </c>
      <c r="C1903" t="s">
        <v>12213</v>
      </c>
      <c r="D1903" t="s">
        <v>10839</v>
      </c>
      <c r="E1903" t="s">
        <v>10836</v>
      </c>
      <c r="G1903" t="s">
        <v>10512</v>
      </c>
      <c r="H1903">
        <v>1</v>
      </c>
      <c r="I1903" t="s">
        <v>10607</v>
      </c>
      <c r="J1903" t="s">
        <v>12214</v>
      </c>
      <c r="L1903">
        <v>3</v>
      </c>
      <c r="M1903">
        <v>117</v>
      </c>
      <c r="N1903">
        <v>117</v>
      </c>
      <c r="O1903">
        <v>117</v>
      </c>
      <c r="P1903">
        <v>2.6</v>
      </c>
      <c r="T1903">
        <v>117</v>
      </c>
      <c r="U1903" s="17">
        <v>2.56</v>
      </c>
      <c r="V1903" s="18">
        <v>2.56</v>
      </c>
    </row>
    <row r="1904" spans="1:22" x14ac:dyDescent="0.2">
      <c r="A1904" s="3" t="str">
        <f>_xlfn.XLOOKUP(FIN_STUDY_GROUP_INFECTION[[#This Row],[STUDY_GROUP_FK]],'splitting ID'!C:C,'splitting ID'!A:A)</f>
        <v>SINE_2024</v>
      </c>
      <c r="B1904" s="3" t="str">
        <f>_xlfn.XLOOKUP(FIN_STUDY_GROUP_INFECTION[[#This Row],[STUDY_GROUP_FK]],'splitting ID'!C:C,'splitting ID'!B:B)</f>
        <v>ONE</v>
      </c>
      <c r="C1904" t="s">
        <v>12213</v>
      </c>
      <c r="D1904" t="s">
        <v>10835</v>
      </c>
      <c r="E1904" t="s">
        <v>10836</v>
      </c>
      <c r="G1904" t="s">
        <v>10512</v>
      </c>
      <c r="H1904">
        <v>1</v>
      </c>
      <c r="I1904" t="s">
        <v>10607</v>
      </c>
      <c r="J1904" t="s">
        <v>12214</v>
      </c>
      <c r="L1904">
        <v>8</v>
      </c>
      <c r="M1904">
        <v>117</v>
      </c>
      <c r="N1904">
        <v>117</v>
      </c>
      <c r="O1904">
        <v>117</v>
      </c>
      <c r="P1904">
        <v>6.8</v>
      </c>
      <c r="T1904">
        <v>117</v>
      </c>
      <c r="U1904" s="17">
        <v>6.84</v>
      </c>
      <c r="V1904" s="18">
        <v>6.84</v>
      </c>
    </row>
    <row r="1905" spans="1:22" x14ac:dyDescent="0.2">
      <c r="A1905" s="3" t="str">
        <f>_xlfn.XLOOKUP(FIN_STUDY_GROUP_INFECTION[[#This Row],[STUDY_GROUP_FK]],'splitting ID'!C:C,'splitting ID'!A:A)</f>
        <v>SING_2013</v>
      </c>
      <c r="B1905" s="3" t="str">
        <f>_xlfn.XLOOKUP(FIN_STUDY_GROUP_INFECTION[[#This Row],[STUDY_GROUP_FK]],'splitting ID'!C:C,'splitting ID'!B:B)</f>
        <v>MAL</v>
      </c>
      <c r="C1905" t="s">
        <v>12570</v>
      </c>
      <c r="D1905" t="s">
        <v>10835</v>
      </c>
      <c r="E1905" t="s">
        <v>10872</v>
      </c>
      <c r="G1905" t="s">
        <v>10606</v>
      </c>
      <c r="H1905">
        <v>1</v>
      </c>
      <c r="I1905" t="s">
        <v>10607</v>
      </c>
      <c r="J1905" t="s">
        <v>12568</v>
      </c>
      <c r="L1905">
        <v>0</v>
      </c>
      <c r="M1905">
        <v>598</v>
      </c>
      <c r="N1905">
        <v>598</v>
      </c>
      <c r="O1905">
        <v>598</v>
      </c>
      <c r="S1905" t="s">
        <v>11949</v>
      </c>
      <c r="T1905">
        <v>598</v>
      </c>
      <c r="U1905" s="17">
        <v>0</v>
      </c>
      <c r="V1905" s="18">
        <v>0</v>
      </c>
    </row>
    <row r="1906" spans="1:22" x14ac:dyDescent="0.2">
      <c r="A1906" s="3" t="str">
        <f>_xlfn.XLOOKUP(FIN_STUDY_GROUP_INFECTION[[#This Row],[STUDY_GROUP_FK]],'splitting ID'!C:C,'splitting ID'!A:A)</f>
        <v>SING_2013</v>
      </c>
      <c r="B1906" s="3" t="str">
        <f>_xlfn.XLOOKUP(FIN_STUDY_GROUP_INFECTION[[#This Row],[STUDY_GROUP_FK]],'splitting ID'!C:C,'splitting ID'!B:B)</f>
        <v>FEM</v>
      </c>
      <c r="C1906" t="s">
        <v>12567</v>
      </c>
      <c r="D1906" t="s">
        <v>10835</v>
      </c>
      <c r="E1906" t="s">
        <v>10859</v>
      </c>
      <c r="G1906" t="s">
        <v>10512</v>
      </c>
      <c r="H1906">
        <v>1</v>
      </c>
      <c r="I1906" t="s">
        <v>10607</v>
      </c>
      <c r="J1906" t="s">
        <v>12568</v>
      </c>
      <c r="L1906">
        <v>6</v>
      </c>
      <c r="M1906">
        <v>1063</v>
      </c>
      <c r="N1906">
        <v>1063</v>
      </c>
      <c r="O1906">
        <v>1063</v>
      </c>
      <c r="S1906" t="s">
        <v>11949</v>
      </c>
      <c r="T1906">
        <v>1063</v>
      </c>
      <c r="U1906" s="17">
        <v>0.56000000000000005</v>
      </c>
      <c r="V1906" s="18">
        <v>0.56000000000000005</v>
      </c>
    </row>
    <row r="1907" spans="1:22" x14ac:dyDescent="0.2">
      <c r="A1907" s="3" t="str">
        <f>_xlfn.XLOOKUP(FIN_STUDY_GROUP_INFECTION[[#This Row],[STUDY_GROUP_FK]],'splitting ID'!C:C,'splitting ID'!A:A)</f>
        <v>SING_2013</v>
      </c>
      <c r="B1907" s="3" t="str">
        <f>_xlfn.XLOOKUP(FIN_STUDY_GROUP_INFECTION[[#This Row],[STUDY_GROUP_FK]],'splitting ID'!C:C,'splitting ID'!B:B)</f>
        <v>MAL</v>
      </c>
      <c r="C1907" t="s">
        <v>12570</v>
      </c>
      <c r="D1907" t="s">
        <v>10839</v>
      </c>
      <c r="E1907" t="s">
        <v>10872</v>
      </c>
      <c r="G1907" t="s">
        <v>10606</v>
      </c>
      <c r="H1907">
        <v>1</v>
      </c>
      <c r="I1907" t="s">
        <v>10607</v>
      </c>
      <c r="J1907" t="s">
        <v>12568</v>
      </c>
      <c r="L1907">
        <v>5</v>
      </c>
      <c r="M1907">
        <v>598</v>
      </c>
      <c r="N1907">
        <v>598</v>
      </c>
      <c r="O1907">
        <v>598</v>
      </c>
      <c r="S1907" t="s">
        <v>11949</v>
      </c>
      <c r="T1907">
        <v>598</v>
      </c>
      <c r="U1907" s="17">
        <v>0.84</v>
      </c>
      <c r="V1907" s="18">
        <v>0.84</v>
      </c>
    </row>
    <row r="1908" spans="1:22" x14ac:dyDescent="0.2">
      <c r="A1908" s="3" t="str">
        <f>_xlfn.XLOOKUP(FIN_STUDY_GROUP_INFECTION[[#This Row],[STUDY_GROUP_FK]],'splitting ID'!C:C,'splitting ID'!A:A)</f>
        <v>SING_2013</v>
      </c>
      <c r="B1908" s="3" t="str">
        <f>_xlfn.XLOOKUP(FIN_STUDY_GROUP_INFECTION[[#This Row],[STUDY_GROUP_FK]],'splitting ID'!C:C,'splitting ID'!B:B)</f>
        <v>FEM</v>
      </c>
      <c r="C1908" t="s">
        <v>12567</v>
      </c>
      <c r="D1908" t="s">
        <v>10839</v>
      </c>
      <c r="E1908" t="s">
        <v>10859</v>
      </c>
      <c r="G1908" t="s">
        <v>10512</v>
      </c>
      <c r="H1908">
        <v>1</v>
      </c>
      <c r="I1908" t="s">
        <v>10607</v>
      </c>
      <c r="J1908" t="s">
        <v>12568</v>
      </c>
      <c r="L1908">
        <v>17</v>
      </c>
      <c r="M1908">
        <v>1063</v>
      </c>
      <c r="N1908">
        <v>1063</v>
      </c>
      <c r="O1908">
        <v>1063</v>
      </c>
      <c r="S1908" t="s">
        <v>11949</v>
      </c>
      <c r="T1908">
        <v>1063</v>
      </c>
      <c r="U1908" s="17">
        <v>1.6</v>
      </c>
      <c r="V1908" s="18">
        <v>1.6</v>
      </c>
    </row>
    <row r="1909" spans="1:22" x14ac:dyDescent="0.2">
      <c r="A1909" s="3" t="str">
        <f>_xlfn.XLOOKUP(FIN_STUDY_GROUP_INFECTION[[#This Row],[STUDY_GROUP_FK]],'splitting ID'!C:C,'splitting ID'!A:A)</f>
        <v>SING_2013</v>
      </c>
      <c r="B1909" s="3" t="str">
        <f>_xlfn.XLOOKUP(FIN_STUDY_GROUP_INFECTION[[#This Row],[STUDY_GROUP_FK]],'splitting ID'!C:C,'splitting ID'!B:B)</f>
        <v>FEM</v>
      </c>
      <c r="C1909" t="s">
        <v>12567</v>
      </c>
      <c r="D1909" t="s">
        <v>10858</v>
      </c>
      <c r="E1909" t="s">
        <v>10859</v>
      </c>
      <c r="G1909" t="s">
        <v>10512</v>
      </c>
      <c r="H1909">
        <v>1</v>
      </c>
      <c r="I1909" t="s">
        <v>10607</v>
      </c>
      <c r="J1909" t="s">
        <v>12569</v>
      </c>
      <c r="M1909">
        <v>1063</v>
      </c>
      <c r="N1909">
        <v>1063</v>
      </c>
      <c r="O1909">
        <v>1063</v>
      </c>
      <c r="P1909">
        <v>10.9</v>
      </c>
      <c r="Q1909">
        <v>7.8</v>
      </c>
      <c r="R1909">
        <v>14</v>
      </c>
      <c r="S1909" t="s">
        <v>10614</v>
      </c>
      <c r="T1909">
        <v>1063</v>
      </c>
      <c r="U1909" s="17"/>
      <c r="V1909" s="18">
        <v>10.9</v>
      </c>
    </row>
    <row r="1910" spans="1:22" x14ac:dyDescent="0.2">
      <c r="A1910" s="3" t="str">
        <f>_xlfn.XLOOKUP(FIN_STUDY_GROUP_INFECTION[[#This Row],[STUDY_GROUP_FK]],'splitting ID'!C:C,'splitting ID'!A:A)</f>
        <v>SING_2013</v>
      </c>
      <c r="B1910" s="3" t="str">
        <f>_xlfn.XLOOKUP(FIN_STUDY_GROUP_INFECTION[[#This Row],[STUDY_GROUP_FK]],'splitting ID'!C:C,'splitting ID'!B:B)</f>
        <v>MAL</v>
      </c>
      <c r="C1910" t="s">
        <v>12570</v>
      </c>
      <c r="D1910" t="s">
        <v>10858</v>
      </c>
      <c r="E1910" t="s">
        <v>10872</v>
      </c>
      <c r="G1910" t="s">
        <v>10606</v>
      </c>
      <c r="H1910">
        <v>1</v>
      </c>
      <c r="I1910" t="s">
        <v>10607</v>
      </c>
      <c r="J1910" t="s">
        <v>12569</v>
      </c>
      <c r="M1910">
        <v>598</v>
      </c>
      <c r="N1910">
        <v>598</v>
      </c>
      <c r="O1910">
        <v>598</v>
      </c>
      <c r="P1910">
        <v>2.8</v>
      </c>
      <c r="Q1910">
        <v>1.3</v>
      </c>
      <c r="R1910">
        <v>4.2</v>
      </c>
      <c r="S1910" t="s">
        <v>10614</v>
      </c>
      <c r="T1910">
        <v>598</v>
      </c>
      <c r="U1910" s="17"/>
      <c r="V1910" s="18">
        <v>2.8</v>
      </c>
    </row>
    <row r="1911" spans="1:22" x14ac:dyDescent="0.2">
      <c r="A1911" s="3" t="str">
        <f>_xlfn.XLOOKUP(FIN_STUDY_GROUP_INFECTION[[#This Row],[STUDY_GROUP_FK]],'splitting ID'!C:C,'splitting ID'!A:A)</f>
        <v>SMUL_2020</v>
      </c>
      <c r="B1911" s="3" t="str">
        <f>_xlfn.XLOOKUP(FIN_STUDY_GROUP_INFECTION[[#This Row],[STUDY_GROUP_FK]],'splitting ID'!C:C,'splitting ID'!B:B)</f>
        <v>ONE</v>
      </c>
      <c r="C1911" t="s">
        <v>12215</v>
      </c>
      <c r="D1911" t="s">
        <v>10839</v>
      </c>
      <c r="E1911" t="s">
        <v>10859</v>
      </c>
      <c r="G1911" t="s">
        <v>10606</v>
      </c>
      <c r="H1911">
        <v>1</v>
      </c>
      <c r="I1911" t="s">
        <v>10607</v>
      </c>
      <c r="J1911" t="s">
        <v>12216</v>
      </c>
      <c r="L1911">
        <v>13</v>
      </c>
      <c r="M1911">
        <v>197</v>
      </c>
      <c r="N1911">
        <v>197</v>
      </c>
      <c r="O1911">
        <v>197</v>
      </c>
      <c r="P1911">
        <v>6.6</v>
      </c>
      <c r="T1911">
        <v>197</v>
      </c>
      <c r="U1911" s="17">
        <v>6.6</v>
      </c>
      <c r="V1911" s="18">
        <v>6.6</v>
      </c>
    </row>
    <row r="1912" spans="1:22" x14ac:dyDescent="0.2">
      <c r="A1912" s="3" t="str">
        <f>_xlfn.XLOOKUP(FIN_STUDY_GROUP_INFECTION[[#This Row],[STUDY_GROUP_FK]],'splitting ID'!C:C,'splitting ID'!A:A)</f>
        <v>SMUL_2020</v>
      </c>
      <c r="B1912" s="3" t="str">
        <f>_xlfn.XLOOKUP(FIN_STUDY_GROUP_INFECTION[[#This Row],[STUDY_GROUP_FK]],'splitting ID'!C:C,'splitting ID'!B:B)</f>
        <v>ONE</v>
      </c>
      <c r="C1912" t="s">
        <v>12215</v>
      </c>
      <c r="D1912" t="s">
        <v>10858</v>
      </c>
      <c r="E1912" t="s">
        <v>10859</v>
      </c>
      <c r="G1912" t="s">
        <v>10606</v>
      </c>
      <c r="H1912">
        <v>1</v>
      </c>
      <c r="I1912" t="s">
        <v>10607</v>
      </c>
      <c r="J1912" t="s">
        <v>12217</v>
      </c>
      <c r="L1912">
        <v>30</v>
      </c>
      <c r="M1912">
        <v>197</v>
      </c>
      <c r="N1912">
        <v>197</v>
      </c>
      <c r="O1912">
        <v>197</v>
      </c>
      <c r="P1912">
        <v>15</v>
      </c>
      <c r="T1912">
        <v>197</v>
      </c>
      <c r="U1912" s="17">
        <v>15.23</v>
      </c>
      <c r="V1912" s="18">
        <v>15.23</v>
      </c>
    </row>
    <row r="1913" spans="1:22" x14ac:dyDescent="0.2">
      <c r="A1913" s="3" t="str">
        <f>_xlfn.XLOOKUP(FIN_STUDY_GROUP_INFECTION[[#This Row],[STUDY_GROUP_FK]],'splitting ID'!C:C,'splitting ID'!A:A)</f>
        <v>SMUL_2020</v>
      </c>
      <c r="B1913" s="3" t="str">
        <f>_xlfn.XLOOKUP(FIN_STUDY_GROUP_INFECTION[[#This Row],[STUDY_GROUP_FK]],'splitting ID'!C:C,'splitting ID'!B:B)</f>
        <v>ONE</v>
      </c>
      <c r="C1913" t="s">
        <v>12215</v>
      </c>
      <c r="D1913" t="s">
        <v>10835</v>
      </c>
      <c r="E1913" t="s">
        <v>10859</v>
      </c>
      <c r="G1913" t="s">
        <v>10606</v>
      </c>
      <c r="H1913">
        <v>1</v>
      </c>
      <c r="I1913" t="s">
        <v>10607</v>
      </c>
      <c r="J1913" t="s">
        <v>12216</v>
      </c>
      <c r="L1913">
        <v>40</v>
      </c>
      <c r="M1913">
        <v>197</v>
      </c>
      <c r="N1913">
        <v>197</v>
      </c>
      <c r="O1913">
        <v>197</v>
      </c>
      <c r="P1913">
        <v>20</v>
      </c>
      <c r="T1913">
        <v>197</v>
      </c>
      <c r="U1913" s="17">
        <v>20.3</v>
      </c>
      <c r="V1913" s="18">
        <v>20.3</v>
      </c>
    </row>
    <row r="1914" spans="1:22" x14ac:dyDescent="0.2">
      <c r="A1914" s="3" t="str">
        <f>_xlfn.XLOOKUP(FIN_STUDY_GROUP_INFECTION[[#This Row],[STUDY_GROUP_FK]],'splitting ID'!C:C,'splitting ID'!A:A)</f>
        <v>SNEA_2017</v>
      </c>
      <c r="B1914" s="3" t="str">
        <f>_xlfn.XLOOKUP(FIN_STUDY_GROUP_INFECTION[[#This Row],[STUDY_GROUP_FK]],'splitting ID'!C:C,'splitting ID'!B:B)</f>
        <v>DIA</v>
      </c>
      <c r="C1914" t="s">
        <v>12791</v>
      </c>
      <c r="D1914" t="s">
        <v>10835</v>
      </c>
      <c r="E1914" t="s">
        <v>10859</v>
      </c>
      <c r="G1914" t="s">
        <v>10512</v>
      </c>
      <c r="H1914">
        <v>1</v>
      </c>
      <c r="I1914" t="s">
        <v>10607</v>
      </c>
      <c r="J1914" t="s">
        <v>12792</v>
      </c>
      <c r="M1914">
        <v>131</v>
      </c>
      <c r="N1914">
        <v>131</v>
      </c>
      <c r="O1914">
        <v>131</v>
      </c>
      <c r="P1914">
        <v>25</v>
      </c>
      <c r="S1914" t="s">
        <v>10614</v>
      </c>
      <c r="T1914">
        <v>131</v>
      </c>
      <c r="U1914" s="17"/>
      <c r="V1914" s="18">
        <v>25</v>
      </c>
    </row>
    <row r="1915" spans="1:22" x14ac:dyDescent="0.2">
      <c r="A1915" s="3" t="str">
        <f>_xlfn.XLOOKUP(FIN_STUDY_GROUP_INFECTION[[#This Row],[STUDY_GROUP_FK]],'splitting ID'!C:C,'splitting ID'!A:A)</f>
        <v>SNEA_2017</v>
      </c>
      <c r="B1915" s="3" t="str">
        <f>_xlfn.XLOOKUP(FIN_STUDY_GROUP_INFECTION[[#This Row],[STUDY_GROUP_FK]],'splitting ID'!C:C,'splitting ID'!B:B)</f>
        <v>DIA</v>
      </c>
      <c r="C1915" t="s">
        <v>12791</v>
      </c>
      <c r="D1915" t="s">
        <v>10839</v>
      </c>
      <c r="E1915" t="s">
        <v>10859</v>
      </c>
      <c r="G1915" t="s">
        <v>10512</v>
      </c>
      <c r="H1915">
        <v>1</v>
      </c>
      <c r="I1915" t="s">
        <v>10607</v>
      </c>
      <c r="J1915" t="s">
        <v>12792</v>
      </c>
      <c r="M1915">
        <v>131</v>
      </c>
      <c r="N1915">
        <v>131</v>
      </c>
      <c r="O1915">
        <v>131</v>
      </c>
      <c r="P1915">
        <v>6</v>
      </c>
      <c r="S1915" t="s">
        <v>10614</v>
      </c>
      <c r="T1915">
        <v>131</v>
      </c>
      <c r="U1915" s="17"/>
      <c r="V1915" s="18">
        <v>6</v>
      </c>
    </row>
    <row r="1916" spans="1:22" x14ac:dyDescent="0.2">
      <c r="A1916" s="3" t="str">
        <f>_xlfn.XLOOKUP(FIN_STUDY_GROUP_INFECTION[[#This Row],[STUDY_GROUP_FK]],'splitting ID'!C:C,'splitting ID'!A:A)</f>
        <v>SNEA_2017</v>
      </c>
      <c r="B1916" s="3" t="str">
        <f>_xlfn.XLOOKUP(FIN_STUDY_GROUP_INFECTION[[#This Row],[STUDY_GROUP_FK]],'splitting ID'!C:C,'splitting ID'!B:B)</f>
        <v>DIA</v>
      </c>
      <c r="C1916" t="s">
        <v>12791</v>
      </c>
      <c r="D1916" t="s">
        <v>10858</v>
      </c>
      <c r="E1916" t="s">
        <v>10859</v>
      </c>
      <c r="G1916" t="s">
        <v>10512</v>
      </c>
      <c r="H1916">
        <v>1</v>
      </c>
      <c r="I1916" t="s">
        <v>10607</v>
      </c>
      <c r="J1916" t="s">
        <v>12793</v>
      </c>
      <c r="M1916">
        <v>131</v>
      </c>
      <c r="N1916">
        <v>131</v>
      </c>
      <c r="O1916">
        <v>131</v>
      </c>
      <c r="P1916">
        <v>22</v>
      </c>
      <c r="S1916" t="s">
        <v>10614</v>
      </c>
      <c r="T1916">
        <v>131</v>
      </c>
      <c r="U1916" s="17"/>
      <c r="V1916" s="18">
        <v>22</v>
      </c>
    </row>
    <row r="1917" spans="1:22" x14ac:dyDescent="0.2">
      <c r="A1917" s="3" t="str">
        <f>_xlfn.XLOOKUP(FIN_STUDY_GROUP_INFECTION[[#This Row],[STUDY_GROUP_FK]],'splitting ID'!C:C,'splitting ID'!A:A)</f>
        <v>SNEA_2017</v>
      </c>
      <c r="B1917" s="3" t="str">
        <f>_xlfn.XLOOKUP(FIN_STUDY_GROUP_INFECTION[[#This Row],[STUDY_GROUP_FK]],'splitting ID'!C:C,'splitting ID'!B:B)</f>
        <v>IIA</v>
      </c>
      <c r="C1917" t="s">
        <v>12794</v>
      </c>
      <c r="D1917" t="s">
        <v>10835</v>
      </c>
      <c r="E1917" t="s">
        <v>10859</v>
      </c>
      <c r="G1917" t="s">
        <v>10512</v>
      </c>
      <c r="H1917">
        <v>1</v>
      </c>
      <c r="I1917" t="s">
        <v>10607</v>
      </c>
      <c r="J1917" t="s">
        <v>12792</v>
      </c>
      <c r="M1917">
        <v>123</v>
      </c>
      <c r="N1917">
        <v>123</v>
      </c>
      <c r="O1917">
        <v>123</v>
      </c>
      <c r="P1917">
        <v>34</v>
      </c>
      <c r="S1917" t="s">
        <v>10614</v>
      </c>
      <c r="T1917">
        <v>123</v>
      </c>
      <c r="U1917" s="17"/>
      <c r="V1917" s="18">
        <v>34</v>
      </c>
    </row>
    <row r="1918" spans="1:22" x14ac:dyDescent="0.2">
      <c r="A1918" s="3" t="str">
        <f>_xlfn.XLOOKUP(FIN_STUDY_GROUP_INFECTION[[#This Row],[STUDY_GROUP_FK]],'splitting ID'!C:C,'splitting ID'!A:A)</f>
        <v>SNEA_2017</v>
      </c>
      <c r="B1918" s="3" t="str">
        <f>_xlfn.XLOOKUP(FIN_STUDY_GROUP_INFECTION[[#This Row],[STUDY_GROUP_FK]],'splitting ID'!C:C,'splitting ID'!B:B)</f>
        <v>IIA</v>
      </c>
      <c r="C1918" t="s">
        <v>12794</v>
      </c>
      <c r="D1918" t="s">
        <v>10839</v>
      </c>
      <c r="E1918" t="s">
        <v>10859</v>
      </c>
      <c r="G1918" t="s">
        <v>10512</v>
      </c>
      <c r="H1918">
        <v>1</v>
      </c>
      <c r="I1918" t="s">
        <v>10607</v>
      </c>
      <c r="J1918" t="s">
        <v>12792</v>
      </c>
      <c r="M1918">
        <v>123</v>
      </c>
      <c r="N1918">
        <v>123</v>
      </c>
      <c r="O1918">
        <v>123</v>
      </c>
      <c r="P1918">
        <v>5</v>
      </c>
      <c r="S1918" t="s">
        <v>10614</v>
      </c>
      <c r="T1918">
        <v>123</v>
      </c>
      <c r="U1918" s="17"/>
      <c r="V1918" s="18">
        <v>5</v>
      </c>
    </row>
    <row r="1919" spans="1:22" x14ac:dyDescent="0.2">
      <c r="A1919" s="3" t="str">
        <f>_xlfn.XLOOKUP(FIN_STUDY_GROUP_INFECTION[[#This Row],[STUDY_GROUP_FK]],'splitting ID'!C:C,'splitting ID'!A:A)</f>
        <v>SNEA_2017</v>
      </c>
      <c r="B1919" s="3" t="str">
        <f>_xlfn.XLOOKUP(FIN_STUDY_GROUP_INFECTION[[#This Row],[STUDY_GROUP_FK]],'splitting ID'!C:C,'splitting ID'!B:B)</f>
        <v>IIA</v>
      </c>
      <c r="C1919" t="s">
        <v>12794</v>
      </c>
      <c r="D1919" t="s">
        <v>10858</v>
      </c>
      <c r="E1919" t="s">
        <v>10859</v>
      </c>
      <c r="G1919" t="s">
        <v>10512</v>
      </c>
      <c r="H1919">
        <v>1</v>
      </c>
      <c r="I1919" t="s">
        <v>10607</v>
      </c>
      <c r="J1919" t="s">
        <v>12793</v>
      </c>
      <c r="M1919">
        <v>123</v>
      </c>
      <c r="N1919">
        <v>123</v>
      </c>
      <c r="O1919">
        <v>123</v>
      </c>
      <c r="P1919">
        <v>24</v>
      </c>
      <c r="S1919" t="s">
        <v>10614</v>
      </c>
      <c r="T1919">
        <v>123</v>
      </c>
      <c r="U1919" s="17"/>
      <c r="V1919" s="18">
        <v>24</v>
      </c>
    </row>
    <row r="1920" spans="1:22" x14ac:dyDescent="0.2">
      <c r="A1920" s="3" t="str">
        <f>_xlfn.XLOOKUP(FIN_STUDY_GROUP_INFECTION[[#This Row],[STUDY_GROUP_FK]],'splitting ID'!C:C,'splitting ID'!A:A)</f>
        <v>SOMR_2023</v>
      </c>
      <c r="B1920" s="3" t="str">
        <f>_xlfn.XLOOKUP(FIN_STUDY_GROUP_INFECTION[[#This Row],[STUDY_GROUP_FK]],'splitting ID'!C:C,'splitting ID'!B:B)</f>
        <v>ONE</v>
      </c>
      <c r="C1920" t="s">
        <v>11283</v>
      </c>
      <c r="D1920" t="s">
        <v>10858</v>
      </c>
      <c r="E1920" t="s">
        <v>10859</v>
      </c>
      <c r="G1920" t="s">
        <v>6970</v>
      </c>
      <c r="H1920">
        <v>1</v>
      </c>
      <c r="I1920" t="s">
        <v>6203</v>
      </c>
      <c r="J1920" t="s">
        <v>6970</v>
      </c>
      <c r="N1920">
        <v>230</v>
      </c>
      <c r="O1920">
        <v>1538</v>
      </c>
      <c r="P1920">
        <v>8.9</v>
      </c>
      <c r="S1920" t="s">
        <v>10614</v>
      </c>
      <c r="T1920">
        <v>230</v>
      </c>
      <c r="U1920" s="17"/>
      <c r="V1920" s="18">
        <v>8.9</v>
      </c>
    </row>
    <row r="1921" spans="1:22" x14ac:dyDescent="0.2">
      <c r="A1921" s="3" t="str">
        <f>_xlfn.XLOOKUP(FIN_STUDY_GROUP_INFECTION[[#This Row],[STUDY_GROUP_FK]],'splitting ID'!C:C,'splitting ID'!A:A)</f>
        <v>SONG_2022</v>
      </c>
      <c r="B1921" s="3" t="str">
        <f>_xlfn.XLOOKUP(FIN_STUDY_GROUP_INFECTION[[#This Row],[STUDY_GROUP_FK]],'splitting ID'!C:C,'splitting ID'!B:B)</f>
        <v>ONE</v>
      </c>
      <c r="C1921" t="s">
        <v>12218</v>
      </c>
      <c r="D1921" t="s">
        <v>10839</v>
      </c>
      <c r="E1921" t="s">
        <v>10872</v>
      </c>
      <c r="G1921" t="s">
        <v>10606</v>
      </c>
      <c r="H1921">
        <v>1</v>
      </c>
      <c r="I1921" t="s">
        <v>10607</v>
      </c>
      <c r="J1921" t="s">
        <v>12220</v>
      </c>
      <c r="L1921">
        <v>2</v>
      </c>
      <c r="M1921">
        <v>200</v>
      </c>
      <c r="N1921">
        <v>200</v>
      </c>
      <c r="O1921">
        <v>200</v>
      </c>
      <c r="T1921">
        <v>200</v>
      </c>
      <c r="U1921" s="17">
        <v>1</v>
      </c>
      <c r="V1921" s="18">
        <v>1</v>
      </c>
    </row>
    <row r="1922" spans="1:22" x14ac:dyDescent="0.2">
      <c r="A1922" s="3" t="str">
        <f>_xlfn.XLOOKUP(FIN_STUDY_GROUP_INFECTION[[#This Row],[STUDY_GROUP_FK]],'splitting ID'!C:C,'splitting ID'!A:A)</f>
        <v>SONG_2022</v>
      </c>
      <c r="B1922" s="3" t="str">
        <f>_xlfn.XLOOKUP(FIN_STUDY_GROUP_INFECTION[[#This Row],[STUDY_GROUP_FK]],'splitting ID'!C:C,'splitting ID'!B:B)</f>
        <v>ONE</v>
      </c>
      <c r="C1922" t="s">
        <v>12218</v>
      </c>
      <c r="D1922" t="s">
        <v>10835</v>
      </c>
      <c r="E1922" t="s">
        <v>10872</v>
      </c>
      <c r="G1922" t="s">
        <v>10606</v>
      </c>
      <c r="H1922">
        <v>1</v>
      </c>
      <c r="I1922" t="s">
        <v>10607</v>
      </c>
      <c r="J1922" t="s">
        <v>12220</v>
      </c>
      <c r="L1922">
        <v>7</v>
      </c>
      <c r="M1922">
        <v>200</v>
      </c>
      <c r="N1922">
        <v>200</v>
      </c>
      <c r="O1922">
        <v>200</v>
      </c>
      <c r="S1922" t="s">
        <v>12221</v>
      </c>
      <c r="T1922">
        <v>200</v>
      </c>
      <c r="U1922" s="17">
        <v>3.5</v>
      </c>
      <c r="V1922" s="18">
        <v>3.5</v>
      </c>
    </row>
    <row r="1923" spans="1:22" x14ac:dyDescent="0.2">
      <c r="A1923" s="3" t="str">
        <f>_xlfn.XLOOKUP(FIN_STUDY_GROUP_INFECTION[[#This Row],[STUDY_GROUP_FK]],'splitting ID'!C:C,'splitting ID'!A:A)</f>
        <v>SONG_2022</v>
      </c>
      <c r="B1923" s="3" t="str">
        <f>_xlfn.XLOOKUP(FIN_STUDY_GROUP_INFECTION[[#This Row],[STUDY_GROUP_FK]],'splitting ID'!C:C,'splitting ID'!B:B)</f>
        <v>ONE</v>
      </c>
      <c r="C1923" t="s">
        <v>12218</v>
      </c>
      <c r="D1923" t="s">
        <v>10839</v>
      </c>
      <c r="E1923" t="s">
        <v>10856</v>
      </c>
      <c r="G1923" t="s">
        <v>6970</v>
      </c>
      <c r="H1923">
        <v>1</v>
      </c>
      <c r="I1923" t="s">
        <v>10607</v>
      </c>
      <c r="J1923" t="s">
        <v>12220</v>
      </c>
      <c r="L1923">
        <v>7</v>
      </c>
      <c r="M1923">
        <v>200</v>
      </c>
      <c r="N1923">
        <v>200</v>
      </c>
      <c r="O1923">
        <v>200</v>
      </c>
      <c r="T1923">
        <v>200</v>
      </c>
      <c r="U1923" s="17">
        <v>3.5</v>
      </c>
      <c r="V1923" s="18">
        <v>3.5</v>
      </c>
    </row>
    <row r="1924" spans="1:22" x14ac:dyDescent="0.2">
      <c r="A1924" s="3" t="str">
        <f>_xlfn.XLOOKUP(FIN_STUDY_GROUP_INFECTION[[#This Row],[STUDY_GROUP_FK]],'splitting ID'!C:C,'splitting ID'!A:A)</f>
        <v>SONG_2022</v>
      </c>
      <c r="B1924" s="3" t="str">
        <f>_xlfn.XLOOKUP(FIN_STUDY_GROUP_INFECTION[[#This Row],[STUDY_GROUP_FK]],'splitting ID'!C:C,'splitting ID'!B:B)</f>
        <v>ONE</v>
      </c>
      <c r="C1924" t="s">
        <v>12218</v>
      </c>
      <c r="D1924" t="s">
        <v>10839</v>
      </c>
      <c r="E1924" t="s">
        <v>7784</v>
      </c>
      <c r="F1924" t="s">
        <v>12219</v>
      </c>
      <c r="G1924" t="s">
        <v>6970</v>
      </c>
      <c r="H1924">
        <v>1</v>
      </c>
      <c r="I1924" t="s">
        <v>10607</v>
      </c>
      <c r="J1924" t="s">
        <v>12220</v>
      </c>
      <c r="L1924">
        <v>9</v>
      </c>
      <c r="M1924">
        <v>200</v>
      </c>
      <c r="N1924">
        <v>200</v>
      </c>
      <c r="O1924">
        <v>200</v>
      </c>
      <c r="T1924">
        <v>200</v>
      </c>
      <c r="U1924" s="17">
        <v>4.5</v>
      </c>
      <c r="V1924" s="18">
        <v>4.5</v>
      </c>
    </row>
    <row r="1925" spans="1:22" x14ac:dyDescent="0.2">
      <c r="A1925" s="3" t="str">
        <f>_xlfn.XLOOKUP(FIN_STUDY_GROUP_INFECTION[[#This Row],[STUDY_GROUP_FK]],'splitting ID'!C:C,'splitting ID'!A:A)</f>
        <v>SONG_2022</v>
      </c>
      <c r="B1925" s="3" t="str">
        <f>_xlfn.XLOOKUP(FIN_STUDY_GROUP_INFECTION[[#This Row],[STUDY_GROUP_FK]],'splitting ID'!C:C,'splitting ID'!B:B)</f>
        <v>ONE</v>
      </c>
      <c r="C1925" t="s">
        <v>12218</v>
      </c>
      <c r="D1925" t="s">
        <v>10835</v>
      </c>
      <c r="E1925" t="s">
        <v>10856</v>
      </c>
      <c r="G1925" t="s">
        <v>6970</v>
      </c>
      <c r="H1925">
        <v>1</v>
      </c>
      <c r="I1925" t="s">
        <v>10607</v>
      </c>
      <c r="J1925" t="s">
        <v>12220</v>
      </c>
      <c r="L1925">
        <v>28</v>
      </c>
      <c r="M1925">
        <v>200</v>
      </c>
      <c r="N1925">
        <v>200</v>
      </c>
      <c r="O1925">
        <v>200</v>
      </c>
      <c r="S1925" t="s">
        <v>12221</v>
      </c>
      <c r="T1925">
        <v>200</v>
      </c>
      <c r="U1925" s="17">
        <v>14</v>
      </c>
      <c r="V1925" s="18">
        <v>14</v>
      </c>
    </row>
    <row r="1926" spans="1:22" x14ac:dyDescent="0.2">
      <c r="A1926" s="3" t="str">
        <f>_xlfn.XLOOKUP(FIN_STUDY_GROUP_INFECTION[[#This Row],[STUDY_GROUP_FK]],'splitting ID'!C:C,'splitting ID'!A:A)</f>
        <v>SONG_2022</v>
      </c>
      <c r="B1926" s="3" t="str">
        <f>_xlfn.XLOOKUP(FIN_STUDY_GROUP_INFECTION[[#This Row],[STUDY_GROUP_FK]],'splitting ID'!C:C,'splitting ID'!B:B)</f>
        <v>ONE</v>
      </c>
      <c r="C1926" t="s">
        <v>12218</v>
      </c>
      <c r="D1926" t="s">
        <v>10835</v>
      </c>
      <c r="E1926" t="s">
        <v>7784</v>
      </c>
      <c r="F1926" t="s">
        <v>12219</v>
      </c>
      <c r="G1926" t="s">
        <v>6970</v>
      </c>
      <c r="H1926">
        <v>1</v>
      </c>
      <c r="I1926" t="s">
        <v>10607</v>
      </c>
      <c r="J1926" t="s">
        <v>12220</v>
      </c>
      <c r="L1926">
        <v>30</v>
      </c>
      <c r="M1926">
        <v>200</v>
      </c>
      <c r="N1926">
        <v>200</v>
      </c>
      <c r="O1926">
        <v>200</v>
      </c>
      <c r="T1926">
        <v>200</v>
      </c>
      <c r="U1926" s="17">
        <v>15</v>
      </c>
      <c r="V1926" s="18">
        <v>15</v>
      </c>
    </row>
    <row r="1927" spans="1:22" x14ac:dyDescent="0.2">
      <c r="A1927" s="3" t="str">
        <f>_xlfn.XLOOKUP(FIN_STUDY_GROUP_INFECTION[[#This Row],[STUDY_GROUP_FK]],'splitting ID'!C:C,'splitting ID'!A:A)</f>
        <v>SORA_2025</v>
      </c>
      <c r="B1927" s="3" t="str">
        <f>_xlfn.XLOOKUP(FIN_STUDY_GROUP_INFECTION[[#This Row],[STUDY_GROUP_FK]],'splitting ID'!C:C,'splitting ID'!B:B)</f>
        <v>ONE</v>
      </c>
      <c r="C1927" t="s">
        <v>12795</v>
      </c>
      <c r="D1927" t="s">
        <v>10858</v>
      </c>
      <c r="E1927" t="s">
        <v>10859</v>
      </c>
      <c r="G1927" t="s">
        <v>10512</v>
      </c>
      <c r="H1927">
        <v>2</v>
      </c>
      <c r="I1927" t="s">
        <v>10607</v>
      </c>
      <c r="J1927" t="s">
        <v>12796</v>
      </c>
      <c r="K1927" t="s">
        <v>12797</v>
      </c>
      <c r="L1927">
        <v>233</v>
      </c>
      <c r="M1927">
        <v>1015</v>
      </c>
      <c r="N1927">
        <v>1015</v>
      </c>
      <c r="O1927">
        <v>1021</v>
      </c>
      <c r="P1927">
        <v>22.3</v>
      </c>
      <c r="Q1927">
        <v>18.399999999999999</v>
      </c>
      <c r="R1927">
        <v>26.2</v>
      </c>
      <c r="T1927">
        <v>1015</v>
      </c>
      <c r="U1927" s="17">
        <v>22.96</v>
      </c>
      <c r="V1927" s="18">
        <v>22.96</v>
      </c>
    </row>
    <row r="1928" spans="1:22" x14ac:dyDescent="0.2">
      <c r="A1928" s="3" t="str">
        <f>_xlfn.XLOOKUP(FIN_STUDY_GROUP_INFECTION[[#This Row],[STUDY_GROUP_FK]],'splitting ID'!C:C,'splitting ID'!A:A)</f>
        <v>SOTO_2023</v>
      </c>
      <c r="B1928" s="3" t="str">
        <f>_xlfn.XLOOKUP(FIN_STUDY_GROUP_INFECTION[[#This Row],[STUDY_GROUP_FK]],'splitting ID'!C:C,'splitting ID'!B:B)</f>
        <v>VOL</v>
      </c>
      <c r="C1928" t="s">
        <v>12226</v>
      </c>
      <c r="D1928" t="s">
        <v>10835</v>
      </c>
      <c r="E1928" t="s">
        <v>7784</v>
      </c>
      <c r="F1928" t="s">
        <v>12223</v>
      </c>
      <c r="G1928" t="s">
        <v>10606</v>
      </c>
      <c r="H1928">
        <v>1</v>
      </c>
      <c r="I1928" t="s">
        <v>10607</v>
      </c>
      <c r="J1928" t="s">
        <v>12224</v>
      </c>
      <c r="L1928">
        <v>8</v>
      </c>
      <c r="M1928">
        <v>154</v>
      </c>
      <c r="N1928">
        <v>154</v>
      </c>
      <c r="O1928">
        <v>154</v>
      </c>
      <c r="P1928">
        <v>5.2</v>
      </c>
      <c r="S1928" t="s">
        <v>12225</v>
      </c>
      <c r="T1928">
        <v>154</v>
      </c>
      <c r="U1928" s="17">
        <v>5.19</v>
      </c>
      <c r="V1928" s="18">
        <v>5.19</v>
      </c>
    </row>
    <row r="1929" spans="1:22" x14ac:dyDescent="0.2">
      <c r="A1929" s="3" t="str">
        <f>_xlfn.XLOOKUP(FIN_STUDY_GROUP_INFECTION[[#This Row],[STUDY_GROUP_FK]],'splitting ID'!C:C,'splitting ID'!A:A)</f>
        <v>SOTO_2023</v>
      </c>
      <c r="B1929" s="3" t="str">
        <f>_xlfn.XLOOKUP(FIN_STUDY_GROUP_INFECTION[[#This Row],[STUDY_GROUP_FK]],'splitting ID'!C:C,'splitting ID'!B:B)</f>
        <v>STI</v>
      </c>
      <c r="C1929" t="s">
        <v>12222</v>
      </c>
      <c r="D1929" t="s">
        <v>10835</v>
      </c>
      <c r="E1929" t="s">
        <v>7784</v>
      </c>
      <c r="F1929" t="s">
        <v>12223</v>
      </c>
      <c r="G1929" t="s">
        <v>10606</v>
      </c>
      <c r="H1929">
        <v>1</v>
      </c>
      <c r="I1929" t="s">
        <v>10607</v>
      </c>
      <c r="J1929" t="s">
        <v>12224</v>
      </c>
      <c r="L1929">
        <v>31</v>
      </c>
      <c r="M1929">
        <v>254</v>
      </c>
      <c r="N1929">
        <v>254</v>
      </c>
      <c r="O1929">
        <v>254</v>
      </c>
      <c r="P1929">
        <v>12.2</v>
      </c>
      <c r="S1929" t="s">
        <v>12225</v>
      </c>
      <c r="T1929">
        <v>254</v>
      </c>
      <c r="U1929" s="17">
        <v>12.2</v>
      </c>
      <c r="V1929" s="18">
        <v>12.2</v>
      </c>
    </row>
    <row r="1930" spans="1:22" x14ac:dyDescent="0.2">
      <c r="A1930" s="3" t="str">
        <f>_xlfn.XLOOKUP(FIN_STUDY_GROUP_INFECTION[[#This Row],[STUDY_GROUP_FK]],'splitting ID'!C:C,'splitting ID'!A:A)</f>
        <v>SOUZ_2013</v>
      </c>
      <c r="B1930" s="3" t="str">
        <f>_xlfn.XLOOKUP(FIN_STUDY_GROUP_INFECTION[[#This Row],[STUDY_GROUP_FK]],'splitting ID'!C:C,'splitting ID'!B:B)</f>
        <v>CAS</v>
      </c>
      <c r="C1930" t="s">
        <v>12571</v>
      </c>
      <c r="D1930" t="s">
        <v>10839</v>
      </c>
      <c r="E1930" t="s">
        <v>7784</v>
      </c>
      <c r="F1930" t="s">
        <v>12572</v>
      </c>
      <c r="G1930" t="s">
        <v>10512</v>
      </c>
      <c r="H1930">
        <v>1</v>
      </c>
      <c r="I1930" t="s">
        <v>10619</v>
      </c>
      <c r="J1930" t="s">
        <v>12573</v>
      </c>
      <c r="L1930">
        <v>6</v>
      </c>
      <c r="M1930">
        <v>178</v>
      </c>
      <c r="N1930">
        <v>178</v>
      </c>
      <c r="O1930">
        <v>178</v>
      </c>
      <c r="T1930">
        <v>178</v>
      </c>
      <c r="U1930" s="17">
        <v>3.37</v>
      </c>
      <c r="V1930" s="18">
        <v>3.37</v>
      </c>
    </row>
    <row r="1931" spans="1:22" x14ac:dyDescent="0.2">
      <c r="A1931" s="3" t="str">
        <f>_xlfn.XLOOKUP(FIN_STUDY_GROUP_INFECTION[[#This Row],[STUDY_GROUP_FK]],'splitting ID'!C:C,'splitting ID'!A:A)</f>
        <v>SOUZ_2013</v>
      </c>
      <c r="B1931" s="3" t="str">
        <f>_xlfn.XLOOKUP(FIN_STUDY_GROUP_INFECTION[[#This Row],[STUDY_GROUP_FK]],'splitting ID'!C:C,'splitting ID'!B:B)</f>
        <v>CON</v>
      </c>
      <c r="C1931" t="s">
        <v>12574</v>
      </c>
      <c r="D1931" t="s">
        <v>10839</v>
      </c>
      <c r="E1931" t="s">
        <v>7784</v>
      </c>
      <c r="F1931" t="s">
        <v>12572</v>
      </c>
      <c r="G1931" t="s">
        <v>10512</v>
      </c>
      <c r="H1931">
        <v>1</v>
      </c>
      <c r="I1931" t="s">
        <v>10619</v>
      </c>
      <c r="J1931" t="s">
        <v>12573</v>
      </c>
      <c r="L1931">
        <v>19</v>
      </c>
      <c r="M1931">
        <v>378</v>
      </c>
      <c r="N1931">
        <v>378</v>
      </c>
      <c r="O1931">
        <v>378</v>
      </c>
      <c r="T1931">
        <v>378</v>
      </c>
      <c r="U1931" s="17">
        <v>5.03</v>
      </c>
      <c r="V1931" s="18">
        <v>5.03</v>
      </c>
    </row>
    <row r="1932" spans="1:22" x14ac:dyDescent="0.2">
      <c r="A1932" s="3" t="str">
        <f>_xlfn.XLOOKUP(FIN_STUDY_GROUP_INFECTION[[#This Row],[STUDY_GROUP_FK]],'splitting ID'!C:C,'splitting ID'!A:A)</f>
        <v>SOUZ_2013</v>
      </c>
      <c r="B1932" s="3" t="str">
        <f>_xlfn.XLOOKUP(FIN_STUDY_GROUP_INFECTION[[#This Row],[STUDY_GROUP_FK]],'splitting ID'!C:C,'splitting ID'!B:B)</f>
        <v>CAS</v>
      </c>
      <c r="C1932" t="s">
        <v>12571</v>
      </c>
      <c r="D1932" t="s">
        <v>10835</v>
      </c>
      <c r="E1932" t="s">
        <v>7784</v>
      </c>
      <c r="F1932" t="s">
        <v>12572</v>
      </c>
      <c r="G1932" t="s">
        <v>10512</v>
      </c>
      <c r="H1932">
        <v>1</v>
      </c>
      <c r="I1932" t="s">
        <v>10619</v>
      </c>
      <c r="J1932" t="s">
        <v>12573</v>
      </c>
      <c r="L1932">
        <v>18</v>
      </c>
      <c r="M1932">
        <v>178</v>
      </c>
      <c r="N1932">
        <v>178</v>
      </c>
      <c r="O1932">
        <v>178</v>
      </c>
      <c r="T1932">
        <v>178</v>
      </c>
      <c r="U1932" s="17">
        <v>10.11</v>
      </c>
      <c r="V1932" s="18">
        <v>10.11</v>
      </c>
    </row>
    <row r="1933" spans="1:22" x14ac:dyDescent="0.2">
      <c r="A1933" s="3" t="str">
        <f>_xlfn.XLOOKUP(FIN_STUDY_GROUP_INFECTION[[#This Row],[STUDY_GROUP_FK]],'splitting ID'!C:C,'splitting ID'!A:A)</f>
        <v>SOUZ_2013</v>
      </c>
      <c r="B1933" s="3" t="str">
        <f>_xlfn.XLOOKUP(FIN_STUDY_GROUP_INFECTION[[#This Row],[STUDY_GROUP_FK]],'splitting ID'!C:C,'splitting ID'!B:B)</f>
        <v>CAS</v>
      </c>
      <c r="C1933" t="s">
        <v>12571</v>
      </c>
      <c r="D1933" t="s">
        <v>10858</v>
      </c>
      <c r="E1933" t="s">
        <v>7784</v>
      </c>
      <c r="F1933" t="s">
        <v>12572</v>
      </c>
      <c r="G1933" t="s">
        <v>10512</v>
      </c>
      <c r="H1933">
        <v>1</v>
      </c>
      <c r="I1933" t="s">
        <v>10619</v>
      </c>
      <c r="J1933" t="s">
        <v>12573</v>
      </c>
      <c r="L1933">
        <v>20</v>
      </c>
      <c r="M1933">
        <v>178</v>
      </c>
      <c r="N1933">
        <v>178</v>
      </c>
      <c r="O1933">
        <v>178</v>
      </c>
      <c r="T1933">
        <v>178</v>
      </c>
      <c r="U1933" s="17">
        <v>11.24</v>
      </c>
      <c r="V1933" s="18">
        <v>11.24</v>
      </c>
    </row>
    <row r="1934" spans="1:22" x14ac:dyDescent="0.2">
      <c r="A1934" s="3" t="str">
        <f>_xlfn.XLOOKUP(FIN_STUDY_GROUP_INFECTION[[#This Row],[STUDY_GROUP_FK]],'splitting ID'!C:C,'splitting ID'!A:A)</f>
        <v>SOUZ_2013</v>
      </c>
      <c r="B1934" s="3" t="str">
        <f>_xlfn.XLOOKUP(FIN_STUDY_GROUP_INFECTION[[#This Row],[STUDY_GROUP_FK]],'splitting ID'!C:C,'splitting ID'!B:B)</f>
        <v>CON</v>
      </c>
      <c r="C1934" t="s">
        <v>12574</v>
      </c>
      <c r="D1934" t="s">
        <v>10835</v>
      </c>
      <c r="E1934" t="s">
        <v>7784</v>
      </c>
      <c r="F1934" t="s">
        <v>12572</v>
      </c>
      <c r="G1934" t="s">
        <v>10512</v>
      </c>
      <c r="H1934">
        <v>1</v>
      </c>
      <c r="I1934" t="s">
        <v>10619</v>
      </c>
      <c r="J1934" t="s">
        <v>12573</v>
      </c>
      <c r="L1934">
        <v>44</v>
      </c>
      <c r="M1934">
        <v>378</v>
      </c>
      <c r="N1934">
        <v>378</v>
      </c>
      <c r="O1934">
        <v>378</v>
      </c>
      <c r="T1934">
        <v>378</v>
      </c>
      <c r="U1934" s="17">
        <v>11.64</v>
      </c>
      <c r="V1934" s="18">
        <v>11.64</v>
      </c>
    </row>
    <row r="1935" spans="1:22" x14ac:dyDescent="0.2">
      <c r="A1935" s="3" t="str">
        <f>_xlfn.XLOOKUP(FIN_STUDY_GROUP_INFECTION[[#This Row],[STUDY_GROUP_FK]],'splitting ID'!C:C,'splitting ID'!A:A)</f>
        <v>SOUZ_2013</v>
      </c>
      <c r="B1935" s="3" t="str">
        <f>_xlfn.XLOOKUP(FIN_STUDY_GROUP_INFECTION[[#This Row],[STUDY_GROUP_FK]],'splitting ID'!C:C,'splitting ID'!B:B)</f>
        <v>CON</v>
      </c>
      <c r="C1935" t="s">
        <v>12574</v>
      </c>
      <c r="D1935" t="s">
        <v>10858</v>
      </c>
      <c r="E1935" t="s">
        <v>7784</v>
      </c>
      <c r="F1935" t="s">
        <v>12572</v>
      </c>
      <c r="G1935" t="s">
        <v>10512</v>
      </c>
      <c r="H1935">
        <v>1</v>
      </c>
      <c r="I1935" t="s">
        <v>10619</v>
      </c>
      <c r="J1935" t="s">
        <v>12573</v>
      </c>
      <c r="L1935">
        <v>49</v>
      </c>
      <c r="M1935">
        <v>378</v>
      </c>
      <c r="N1935">
        <v>378</v>
      </c>
      <c r="O1935">
        <v>378</v>
      </c>
      <c r="T1935">
        <v>378</v>
      </c>
      <c r="U1935" s="17">
        <v>12.96</v>
      </c>
      <c r="V1935" s="18">
        <v>12.96</v>
      </c>
    </row>
    <row r="1936" spans="1:22" x14ac:dyDescent="0.2">
      <c r="A1936" s="3" t="str">
        <f>_xlfn.XLOOKUP(FIN_STUDY_GROUP_INFECTION[[#This Row],[STUDY_GROUP_FK]],'splitting ID'!C:C,'splitting ID'!A:A)</f>
        <v>SOWJ_2025</v>
      </c>
      <c r="B1936" s="3" t="str">
        <f>_xlfn.XLOOKUP(FIN_STUDY_GROUP_INFECTION[[#This Row],[STUDY_GROUP_FK]],'splitting ID'!C:C,'splitting ID'!B:B)</f>
        <v>ONE</v>
      </c>
      <c r="C1936" t="s">
        <v>12798</v>
      </c>
      <c r="D1936" t="s">
        <v>10858</v>
      </c>
      <c r="E1936" t="s">
        <v>10859</v>
      </c>
      <c r="G1936" t="s">
        <v>10512</v>
      </c>
      <c r="H1936">
        <v>1</v>
      </c>
      <c r="I1936" t="s">
        <v>10860</v>
      </c>
      <c r="J1936" t="s">
        <v>10988</v>
      </c>
      <c r="L1936">
        <v>12</v>
      </c>
      <c r="M1936">
        <v>100</v>
      </c>
      <c r="N1936">
        <v>100</v>
      </c>
      <c r="O1936">
        <v>100</v>
      </c>
      <c r="P1936">
        <v>12</v>
      </c>
      <c r="T1936">
        <v>100</v>
      </c>
      <c r="U1936" s="17">
        <v>12</v>
      </c>
      <c r="V1936" s="18">
        <v>12</v>
      </c>
    </row>
    <row r="1937" spans="1:22" x14ac:dyDescent="0.2">
      <c r="A1937" s="3" t="str">
        <f>_xlfn.XLOOKUP(FIN_STUDY_GROUP_INFECTION[[#This Row],[STUDY_GROUP_FK]],'splitting ID'!C:C,'splitting ID'!A:A)</f>
        <v>SQUI_2019</v>
      </c>
      <c r="B1937" s="3" t="str">
        <f>_xlfn.XLOOKUP(FIN_STUDY_GROUP_INFECTION[[#This Row],[STUDY_GROUP_FK]],'splitting ID'!C:C,'splitting ID'!B:B)</f>
        <v>GAR</v>
      </c>
      <c r="C1937" t="s">
        <v>12799</v>
      </c>
      <c r="D1937" t="s">
        <v>10858</v>
      </c>
      <c r="E1937" t="s">
        <v>10859</v>
      </c>
      <c r="G1937" t="s">
        <v>10512</v>
      </c>
      <c r="H1937">
        <v>2</v>
      </c>
      <c r="I1937" t="s">
        <v>10619</v>
      </c>
      <c r="J1937" t="s">
        <v>12800</v>
      </c>
      <c r="K1937" t="s">
        <v>12801</v>
      </c>
      <c r="L1937">
        <v>26</v>
      </c>
      <c r="M1937">
        <v>202</v>
      </c>
      <c r="N1937">
        <v>202</v>
      </c>
      <c r="O1937">
        <v>202</v>
      </c>
      <c r="P1937">
        <v>12.8</v>
      </c>
      <c r="Q1937">
        <v>8.6</v>
      </c>
      <c r="R1937">
        <v>18.3</v>
      </c>
      <c r="S1937" t="s">
        <v>12802</v>
      </c>
      <c r="T1937">
        <v>202</v>
      </c>
      <c r="U1937" s="17">
        <v>12.87</v>
      </c>
      <c r="V1937" s="18">
        <v>12.87</v>
      </c>
    </row>
    <row r="1938" spans="1:22" x14ac:dyDescent="0.2">
      <c r="A1938" s="3" t="str">
        <f>_xlfn.XLOOKUP(FIN_STUDY_GROUP_INFECTION[[#This Row],[STUDY_GROUP_FK]],'splitting ID'!C:C,'splitting ID'!A:A)</f>
        <v>SQUI_2019</v>
      </c>
      <c r="B1938" s="3" t="str">
        <f>_xlfn.XLOOKUP(FIN_STUDY_GROUP_INFECTION[[#This Row],[STUDY_GROUP_FK]],'splitting ID'!C:C,'splitting ID'!B:B)</f>
        <v>VOL</v>
      </c>
      <c r="C1938" t="s">
        <v>12803</v>
      </c>
      <c r="D1938" t="s">
        <v>10858</v>
      </c>
      <c r="E1938" t="s">
        <v>10859</v>
      </c>
      <c r="G1938" t="s">
        <v>10512</v>
      </c>
      <c r="H1938">
        <v>2</v>
      </c>
      <c r="I1938" t="s">
        <v>10619</v>
      </c>
      <c r="J1938" t="s">
        <v>12800</v>
      </c>
      <c r="K1938" t="s">
        <v>12801</v>
      </c>
      <c r="L1938">
        <v>62</v>
      </c>
      <c r="M1938">
        <v>290</v>
      </c>
      <c r="N1938">
        <v>290</v>
      </c>
      <c r="O1938">
        <v>290</v>
      </c>
      <c r="P1938">
        <v>21.7</v>
      </c>
      <c r="Q1938">
        <v>17.100000000000001</v>
      </c>
      <c r="R1938">
        <v>26.9</v>
      </c>
      <c r="S1938" t="s">
        <v>12804</v>
      </c>
      <c r="T1938">
        <v>290</v>
      </c>
      <c r="U1938" s="17">
        <v>21.38</v>
      </c>
      <c r="V1938" s="18">
        <v>21.38</v>
      </c>
    </row>
    <row r="1939" spans="1:22" x14ac:dyDescent="0.2">
      <c r="A1939" s="3" t="str">
        <f>_xlfn.XLOOKUP(FIN_STUDY_GROUP_INFECTION[[#This Row],[STUDY_GROUP_FK]],'splitting ID'!C:C,'splitting ID'!A:A)</f>
        <v>STEP_2017</v>
      </c>
      <c r="B1939" s="3" t="str">
        <f>_xlfn.XLOOKUP(FIN_STUDY_GROUP_INFECTION[[#This Row],[STUDY_GROUP_FK]],'splitting ID'!C:C,'splitting ID'!B:B)</f>
        <v>ONE</v>
      </c>
      <c r="C1939" t="s">
        <v>12805</v>
      </c>
      <c r="D1939" t="s">
        <v>10835</v>
      </c>
      <c r="E1939" t="s">
        <v>7784</v>
      </c>
      <c r="F1939" t="s">
        <v>12806</v>
      </c>
      <c r="G1939" t="s">
        <v>10512</v>
      </c>
      <c r="H1939">
        <v>2</v>
      </c>
      <c r="I1939" t="s">
        <v>10607</v>
      </c>
      <c r="J1939" t="s">
        <v>12807</v>
      </c>
      <c r="K1939" t="s">
        <v>12808</v>
      </c>
      <c r="L1939">
        <v>14</v>
      </c>
      <c r="M1939">
        <v>242</v>
      </c>
      <c r="N1939">
        <v>242</v>
      </c>
      <c r="O1939">
        <v>242</v>
      </c>
      <c r="P1939">
        <v>5.8</v>
      </c>
      <c r="S1939" t="s">
        <v>12809</v>
      </c>
      <c r="T1939">
        <v>242</v>
      </c>
      <c r="U1939" s="17">
        <v>5.79</v>
      </c>
      <c r="V1939" s="18">
        <v>5.79</v>
      </c>
    </row>
    <row r="1940" spans="1:22" x14ac:dyDescent="0.2">
      <c r="A1940" s="3" t="str">
        <f>_xlfn.XLOOKUP(FIN_STUDY_GROUP_INFECTION[[#This Row],[STUDY_GROUP_FK]],'splitting ID'!C:C,'splitting ID'!A:A)</f>
        <v>STEW_2023</v>
      </c>
      <c r="B1940" s="3" t="str">
        <f>_xlfn.XLOOKUP(FIN_STUDY_GROUP_INFECTION[[#This Row],[STUDY_GROUP_FK]],'splitting ID'!C:C,'splitting ID'!B:B)</f>
        <v>ONE</v>
      </c>
      <c r="C1940" t="s">
        <v>10566</v>
      </c>
      <c r="D1940" t="s">
        <v>10839</v>
      </c>
      <c r="E1940" t="s">
        <v>10841</v>
      </c>
      <c r="G1940" t="s">
        <v>10512</v>
      </c>
      <c r="H1940">
        <v>1</v>
      </c>
      <c r="I1940" t="s">
        <v>10619</v>
      </c>
      <c r="J1940" t="s">
        <v>11284</v>
      </c>
      <c r="L1940">
        <v>17</v>
      </c>
      <c r="N1940">
        <v>449</v>
      </c>
      <c r="O1940">
        <v>540</v>
      </c>
      <c r="T1940">
        <v>449</v>
      </c>
      <c r="U1940" s="17">
        <v>3.7861915370000001</v>
      </c>
      <c r="V1940" s="18">
        <v>3.79</v>
      </c>
    </row>
    <row r="1941" spans="1:22" x14ac:dyDescent="0.2">
      <c r="A1941" s="3" t="str">
        <f>_xlfn.XLOOKUP(FIN_STUDY_GROUP_INFECTION[[#This Row],[STUDY_GROUP_FK]],'splitting ID'!C:C,'splitting ID'!A:A)</f>
        <v>STEW_2023</v>
      </c>
      <c r="B1941" s="3" t="str">
        <f>_xlfn.XLOOKUP(FIN_STUDY_GROUP_INFECTION[[#This Row],[STUDY_GROUP_FK]],'splitting ID'!C:C,'splitting ID'!B:B)</f>
        <v>ONE</v>
      </c>
      <c r="C1941" t="s">
        <v>10566</v>
      </c>
      <c r="D1941" t="s">
        <v>10835</v>
      </c>
      <c r="E1941" t="s">
        <v>10841</v>
      </c>
      <c r="G1941" t="s">
        <v>10512</v>
      </c>
      <c r="H1941">
        <v>1</v>
      </c>
      <c r="I1941" t="s">
        <v>10619</v>
      </c>
      <c r="J1941" t="s">
        <v>11284</v>
      </c>
      <c r="L1941">
        <v>63</v>
      </c>
      <c r="N1941">
        <v>449</v>
      </c>
      <c r="O1941">
        <v>540</v>
      </c>
      <c r="T1941">
        <v>449</v>
      </c>
      <c r="U1941" s="17">
        <v>14.031180401</v>
      </c>
      <c r="V1941" s="18">
        <v>14.03</v>
      </c>
    </row>
    <row r="1942" spans="1:22" x14ac:dyDescent="0.2">
      <c r="A1942" s="3" t="str">
        <f>_xlfn.XLOOKUP(FIN_STUDY_GROUP_INFECTION[[#This Row],[STUDY_GROUP_FK]],'splitting ID'!C:C,'splitting ID'!A:A)</f>
        <v>STUR_2021</v>
      </c>
      <c r="B1942" s="3" t="str">
        <f>_xlfn.XLOOKUP(FIN_STUDY_GROUP_INFECTION[[#This Row],[STUDY_GROUP_FK]],'splitting ID'!C:C,'splitting ID'!B:B)</f>
        <v>ONE</v>
      </c>
      <c r="C1942" t="s">
        <v>11646</v>
      </c>
      <c r="D1942" t="s">
        <v>10839</v>
      </c>
      <c r="E1942" t="s">
        <v>10836</v>
      </c>
      <c r="G1942" t="s">
        <v>10512</v>
      </c>
      <c r="H1942">
        <v>1</v>
      </c>
      <c r="I1942" t="s">
        <v>10607</v>
      </c>
      <c r="J1942" t="s">
        <v>11647</v>
      </c>
      <c r="L1942">
        <v>13</v>
      </c>
      <c r="M1942">
        <v>213</v>
      </c>
      <c r="N1942">
        <v>213</v>
      </c>
      <c r="O1942">
        <v>213</v>
      </c>
      <c r="P1942">
        <v>6.1</v>
      </c>
      <c r="T1942">
        <v>213</v>
      </c>
      <c r="U1942" s="17">
        <v>6.1</v>
      </c>
      <c r="V1942" s="18">
        <v>6.1</v>
      </c>
    </row>
    <row r="1943" spans="1:22" x14ac:dyDescent="0.2">
      <c r="A1943" s="3" t="str">
        <f>_xlfn.XLOOKUP(FIN_STUDY_GROUP_INFECTION[[#This Row],[STUDY_GROUP_FK]],'splitting ID'!C:C,'splitting ID'!A:A)</f>
        <v>STUR_2021</v>
      </c>
      <c r="B1943" s="3" t="str">
        <f>_xlfn.XLOOKUP(FIN_STUDY_GROUP_INFECTION[[#This Row],[STUDY_GROUP_FK]],'splitting ID'!C:C,'splitting ID'!B:B)</f>
        <v>ONE</v>
      </c>
      <c r="C1943" t="s">
        <v>11646</v>
      </c>
      <c r="D1943" t="s">
        <v>10835</v>
      </c>
      <c r="E1943" t="s">
        <v>10836</v>
      </c>
      <c r="G1943" t="s">
        <v>10512</v>
      </c>
      <c r="H1943">
        <v>1</v>
      </c>
      <c r="I1943" t="s">
        <v>10607</v>
      </c>
      <c r="J1943" t="s">
        <v>11647</v>
      </c>
      <c r="L1943">
        <v>17</v>
      </c>
      <c r="M1943">
        <v>213</v>
      </c>
      <c r="N1943">
        <v>213</v>
      </c>
      <c r="O1943">
        <v>213</v>
      </c>
      <c r="P1943">
        <v>8</v>
      </c>
      <c r="T1943">
        <v>213</v>
      </c>
      <c r="U1943" s="17">
        <v>7.98</v>
      </c>
      <c r="V1943" s="18">
        <v>7.98</v>
      </c>
    </row>
    <row r="1944" spans="1:22" x14ac:dyDescent="0.2">
      <c r="A1944" s="3" t="str">
        <f>_xlfn.XLOOKUP(FIN_STUDY_GROUP_INFECTION[[#This Row],[STUDY_GROUP_FK]],'splitting ID'!C:C,'splitting ID'!A:A)</f>
        <v>STUR_2021</v>
      </c>
      <c r="B1944" s="3" t="str">
        <f>_xlfn.XLOOKUP(FIN_STUDY_GROUP_INFECTION[[#This Row],[STUDY_GROUP_FK]],'splitting ID'!C:C,'splitting ID'!B:B)</f>
        <v>ONE</v>
      </c>
      <c r="C1944" t="s">
        <v>11646</v>
      </c>
      <c r="D1944" t="s">
        <v>10858</v>
      </c>
      <c r="E1944" t="s">
        <v>10836</v>
      </c>
      <c r="G1944" t="s">
        <v>10512</v>
      </c>
      <c r="H1944">
        <v>1</v>
      </c>
      <c r="I1944" t="s">
        <v>10607</v>
      </c>
      <c r="J1944" t="s">
        <v>11648</v>
      </c>
      <c r="L1944">
        <v>53</v>
      </c>
      <c r="M1944">
        <v>213</v>
      </c>
      <c r="N1944">
        <v>213</v>
      </c>
      <c r="O1944">
        <v>213</v>
      </c>
      <c r="P1944">
        <v>24.9</v>
      </c>
      <c r="T1944">
        <v>213</v>
      </c>
      <c r="U1944" s="17">
        <v>24.88</v>
      </c>
      <c r="V1944" s="18">
        <v>24.88</v>
      </c>
    </row>
    <row r="1945" spans="1:22" x14ac:dyDescent="0.2">
      <c r="A1945" s="3" t="str">
        <f>_xlfn.XLOOKUP(FIN_STUDY_GROUP_INFECTION[[#This Row],[STUDY_GROUP_FK]],'splitting ID'!C:C,'splitting ID'!A:A)</f>
        <v>SUEH_2021</v>
      </c>
      <c r="B1945" s="3" t="str">
        <f>_xlfn.XLOOKUP(FIN_STUDY_GROUP_INFECTION[[#This Row],[STUDY_GROUP_FK]],'splitting ID'!C:C,'splitting ID'!B:B)</f>
        <v>ONE</v>
      </c>
      <c r="C1945" t="s">
        <v>10786</v>
      </c>
      <c r="D1945" t="s">
        <v>10839</v>
      </c>
      <c r="E1945" t="s">
        <v>7784</v>
      </c>
      <c r="F1945" t="s">
        <v>11649</v>
      </c>
      <c r="G1945" t="s">
        <v>10512</v>
      </c>
      <c r="H1945">
        <v>1</v>
      </c>
      <c r="I1945" t="s">
        <v>10619</v>
      </c>
      <c r="J1945" t="s">
        <v>11650</v>
      </c>
      <c r="L1945">
        <v>1</v>
      </c>
      <c r="M1945">
        <v>210</v>
      </c>
      <c r="N1945">
        <v>210</v>
      </c>
      <c r="O1945">
        <v>210</v>
      </c>
      <c r="P1945">
        <v>0.5</v>
      </c>
      <c r="T1945">
        <v>210</v>
      </c>
      <c r="U1945" s="17">
        <v>0.48</v>
      </c>
      <c r="V1945" s="18">
        <v>0.48</v>
      </c>
    </row>
    <row r="1946" spans="1:22" x14ac:dyDescent="0.2">
      <c r="A1946" s="3" t="str">
        <f>_xlfn.XLOOKUP(FIN_STUDY_GROUP_INFECTION[[#This Row],[STUDY_GROUP_FK]],'splitting ID'!C:C,'splitting ID'!A:A)</f>
        <v>SUEH_2021</v>
      </c>
      <c r="B1946" s="3" t="str">
        <f>_xlfn.XLOOKUP(FIN_STUDY_GROUP_INFECTION[[#This Row],[STUDY_GROUP_FK]],'splitting ID'!C:C,'splitting ID'!B:B)</f>
        <v>ONE</v>
      </c>
      <c r="C1946" t="s">
        <v>10786</v>
      </c>
      <c r="D1946" t="s">
        <v>10858</v>
      </c>
      <c r="E1946" t="s">
        <v>7784</v>
      </c>
      <c r="F1946" t="s">
        <v>11649</v>
      </c>
      <c r="G1946" t="s">
        <v>10512</v>
      </c>
      <c r="H1946">
        <v>1</v>
      </c>
      <c r="I1946" t="s">
        <v>10619</v>
      </c>
      <c r="J1946" t="s">
        <v>11650</v>
      </c>
      <c r="L1946">
        <v>1</v>
      </c>
      <c r="M1946">
        <v>210</v>
      </c>
      <c r="N1946">
        <v>210</v>
      </c>
      <c r="O1946">
        <v>210</v>
      </c>
      <c r="P1946">
        <v>0.5</v>
      </c>
      <c r="T1946">
        <v>210</v>
      </c>
      <c r="U1946" s="17">
        <v>0.48</v>
      </c>
      <c r="V1946" s="18">
        <v>0.48</v>
      </c>
    </row>
    <row r="1947" spans="1:22" x14ac:dyDescent="0.2">
      <c r="A1947" s="3" t="str">
        <f>_xlfn.XLOOKUP(FIN_STUDY_GROUP_INFECTION[[#This Row],[STUDY_GROUP_FK]],'splitting ID'!C:C,'splitting ID'!A:A)</f>
        <v>SUEH_2021</v>
      </c>
      <c r="B1947" s="3" t="str">
        <f>_xlfn.XLOOKUP(FIN_STUDY_GROUP_INFECTION[[#This Row],[STUDY_GROUP_FK]],'splitting ID'!C:C,'splitting ID'!B:B)</f>
        <v>ONE</v>
      </c>
      <c r="C1947" t="s">
        <v>10786</v>
      </c>
      <c r="D1947" t="s">
        <v>10835</v>
      </c>
      <c r="E1947" t="s">
        <v>7784</v>
      </c>
      <c r="F1947" t="s">
        <v>11649</v>
      </c>
      <c r="G1947" t="s">
        <v>10512</v>
      </c>
      <c r="H1947">
        <v>1</v>
      </c>
      <c r="I1947" t="s">
        <v>10619</v>
      </c>
      <c r="J1947" t="s">
        <v>11650</v>
      </c>
      <c r="L1947">
        <v>14</v>
      </c>
      <c r="M1947">
        <v>210</v>
      </c>
      <c r="N1947">
        <v>210</v>
      </c>
      <c r="O1947">
        <v>210</v>
      </c>
      <c r="P1947">
        <v>6.7</v>
      </c>
      <c r="T1947">
        <v>210</v>
      </c>
      <c r="U1947" s="17">
        <v>6.67</v>
      </c>
      <c r="V1947" s="18">
        <v>6.67</v>
      </c>
    </row>
    <row r="1948" spans="1:22" x14ac:dyDescent="0.2">
      <c r="A1948" s="3" t="str">
        <f>_xlfn.XLOOKUP(FIN_STUDY_GROUP_INFECTION[[#This Row],[STUDY_GROUP_FK]],'splitting ID'!C:C,'splitting ID'!A:A)</f>
        <v>SUNM_2025</v>
      </c>
      <c r="B1948" s="3" t="str">
        <f>_xlfn.XLOOKUP(FIN_STUDY_GROUP_INFECTION[[#This Row],[STUDY_GROUP_FK]],'splitting ID'!C:C,'splitting ID'!B:B)</f>
        <v>TEL</v>
      </c>
      <c r="C1948" t="s">
        <v>12812</v>
      </c>
      <c r="D1948" t="s">
        <v>10858</v>
      </c>
      <c r="E1948" t="s">
        <v>10859</v>
      </c>
      <c r="G1948" t="s">
        <v>10512</v>
      </c>
      <c r="H1948">
        <v>1</v>
      </c>
      <c r="I1948" t="s">
        <v>10893</v>
      </c>
      <c r="J1948" t="s">
        <v>12811</v>
      </c>
      <c r="L1948">
        <v>3</v>
      </c>
      <c r="M1948">
        <v>105</v>
      </c>
      <c r="N1948">
        <v>105</v>
      </c>
      <c r="O1948">
        <v>105</v>
      </c>
      <c r="P1948">
        <v>2.9</v>
      </c>
      <c r="T1948">
        <v>105</v>
      </c>
      <c r="U1948" s="17">
        <v>2.86</v>
      </c>
      <c r="V1948" s="18">
        <v>2.86</v>
      </c>
    </row>
    <row r="1949" spans="1:22" x14ac:dyDescent="0.2">
      <c r="A1949" s="3" t="str">
        <f>_xlfn.XLOOKUP(FIN_STUDY_GROUP_INFECTION[[#This Row],[STUDY_GROUP_FK]],'splitting ID'!C:C,'splitting ID'!A:A)</f>
        <v>SUNM_2025</v>
      </c>
      <c r="B1949" s="3" t="str">
        <f>_xlfn.XLOOKUP(FIN_STUDY_GROUP_INFECTION[[#This Row],[STUDY_GROUP_FK]],'splitting ID'!C:C,'splitting ID'!B:B)</f>
        <v>PRL</v>
      </c>
      <c r="C1949" t="s">
        <v>12810</v>
      </c>
      <c r="D1949" t="s">
        <v>10858</v>
      </c>
      <c r="E1949" t="s">
        <v>10859</v>
      </c>
      <c r="G1949" t="s">
        <v>10512</v>
      </c>
      <c r="H1949">
        <v>1</v>
      </c>
      <c r="I1949" t="s">
        <v>10893</v>
      </c>
      <c r="J1949" t="s">
        <v>12811</v>
      </c>
      <c r="L1949">
        <v>13</v>
      </c>
      <c r="M1949">
        <v>105</v>
      </c>
      <c r="N1949">
        <v>105</v>
      </c>
      <c r="O1949">
        <v>105</v>
      </c>
      <c r="P1949">
        <v>12.4</v>
      </c>
      <c r="T1949">
        <v>105</v>
      </c>
      <c r="U1949" s="17">
        <v>12.38</v>
      </c>
      <c r="V1949" s="18">
        <v>12.38</v>
      </c>
    </row>
    <row r="1950" spans="1:22" x14ac:dyDescent="0.2">
      <c r="A1950" s="3" t="str">
        <f>_xlfn.XLOOKUP(FIN_STUDY_GROUP_INFECTION[[#This Row],[STUDY_GROUP_FK]],'splitting ID'!C:C,'splitting ID'!A:A)</f>
        <v>SUNX_2022</v>
      </c>
      <c r="B1950" s="3" t="str">
        <f>_xlfn.XLOOKUP(FIN_STUDY_GROUP_INFECTION[[#This Row],[STUDY_GROUP_FK]],'splitting ID'!C:C,'splitting ID'!B:B)</f>
        <v>FEM</v>
      </c>
      <c r="C1950" t="s">
        <v>12227</v>
      </c>
      <c r="D1950" t="s">
        <v>10839</v>
      </c>
      <c r="E1950" t="s">
        <v>10872</v>
      </c>
      <c r="G1950" t="s">
        <v>10606</v>
      </c>
      <c r="H1950">
        <v>1</v>
      </c>
      <c r="I1950" t="s">
        <v>10607</v>
      </c>
      <c r="J1950" t="s">
        <v>12228</v>
      </c>
      <c r="L1950">
        <v>0</v>
      </c>
      <c r="M1950">
        <v>1816</v>
      </c>
      <c r="N1950">
        <v>1816</v>
      </c>
      <c r="O1950">
        <v>1816</v>
      </c>
      <c r="P1950">
        <v>0</v>
      </c>
      <c r="T1950">
        <v>1816</v>
      </c>
      <c r="U1950" s="17">
        <v>0</v>
      </c>
      <c r="V1950" s="18">
        <v>0</v>
      </c>
    </row>
    <row r="1951" spans="1:22" x14ac:dyDescent="0.2">
      <c r="A1951" s="3" t="str">
        <f>_xlfn.XLOOKUP(FIN_STUDY_GROUP_INFECTION[[#This Row],[STUDY_GROUP_FK]],'splitting ID'!C:C,'splitting ID'!A:A)</f>
        <v>SUNX_2022</v>
      </c>
      <c r="B1951" s="3" t="str">
        <f>_xlfn.XLOOKUP(FIN_STUDY_GROUP_INFECTION[[#This Row],[STUDY_GROUP_FK]],'splitting ID'!C:C,'splitting ID'!B:B)</f>
        <v>FEM</v>
      </c>
      <c r="C1951" t="s">
        <v>12227</v>
      </c>
      <c r="D1951" t="s">
        <v>10858</v>
      </c>
      <c r="E1951" t="s">
        <v>10859</v>
      </c>
      <c r="G1951" t="s">
        <v>10512</v>
      </c>
      <c r="H1951">
        <v>1</v>
      </c>
      <c r="I1951" t="s">
        <v>10860</v>
      </c>
      <c r="J1951" t="s">
        <v>10988</v>
      </c>
      <c r="L1951">
        <v>0</v>
      </c>
      <c r="M1951">
        <v>1816</v>
      </c>
      <c r="N1951">
        <v>1816</v>
      </c>
      <c r="O1951">
        <v>1816</v>
      </c>
      <c r="P1951">
        <v>0</v>
      </c>
      <c r="T1951">
        <v>1816</v>
      </c>
      <c r="U1951" s="17">
        <v>0</v>
      </c>
      <c r="V1951" s="18">
        <v>0</v>
      </c>
    </row>
    <row r="1952" spans="1:22" x14ac:dyDescent="0.2">
      <c r="A1952" s="3" t="str">
        <f>_xlfn.XLOOKUP(FIN_STUDY_GROUP_INFECTION[[#This Row],[STUDY_GROUP_FK]],'splitting ID'!C:C,'splitting ID'!A:A)</f>
        <v>SUNX_2022</v>
      </c>
      <c r="B1952" s="3" t="str">
        <f>_xlfn.XLOOKUP(FIN_STUDY_GROUP_INFECTION[[#This Row],[STUDY_GROUP_FK]],'splitting ID'!C:C,'splitting ID'!B:B)</f>
        <v>MAL</v>
      </c>
      <c r="C1952" t="s">
        <v>12229</v>
      </c>
      <c r="D1952" t="s">
        <v>10839</v>
      </c>
      <c r="E1952" t="s">
        <v>10872</v>
      </c>
      <c r="G1952" t="s">
        <v>10606</v>
      </c>
      <c r="H1952">
        <v>1</v>
      </c>
      <c r="I1952" t="s">
        <v>10607</v>
      </c>
      <c r="J1952" t="s">
        <v>12228</v>
      </c>
      <c r="L1952">
        <v>0</v>
      </c>
      <c r="M1952">
        <v>1816</v>
      </c>
      <c r="N1952">
        <v>1816</v>
      </c>
      <c r="O1952">
        <v>1816</v>
      </c>
      <c r="P1952">
        <v>0</v>
      </c>
      <c r="T1952">
        <v>1816</v>
      </c>
      <c r="U1952" s="17">
        <v>0</v>
      </c>
      <c r="V1952" s="18">
        <v>0</v>
      </c>
    </row>
    <row r="1953" spans="1:22" x14ac:dyDescent="0.2">
      <c r="A1953" s="3" t="str">
        <f>_xlfn.XLOOKUP(FIN_STUDY_GROUP_INFECTION[[#This Row],[STUDY_GROUP_FK]],'splitting ID'!C:C,'splitting ID'!A:A)</f>
        <v>SUNX_2022</v>
      </c>
      <c r="B1953" s="3" t="str">
        <f>_xlfn.XLOOKUP(FIN_STUDY_GROUP_INFECTION[[#This Row],[STUDY_GROUP_FK]],'splitting ID'!C:C,'splitting ID'!B:B)</f>
        <v>MAL</v>
      </c>
      <c r="C1953" t="s">
        <v>12229</v>
      </c>
      <c r="D1953" t="s">
        <v>10835</v>
      </c>
      <c r="E1953" t="s">
        <v>10872</v>
      </c>
      <c r="G1953" t="s">
        <v>10606</v>
      </c>
      <c r="H1953">
        <v>1</v>
      </c>
      <c r="I1953" t="s">
        <v>10607</v>
      </c>
      <c r="J1953" t="s">
        <v>12228</v>
      </c>
      <c r="L1953">
        <v>65</v>
      </c>
      <c r="M1953">
        <v>1816</v>
      </c>
      <c r="N1953">
        <v>1816</v>
      </c>
      <c r="O1953">
        <v>1816</v>
      </c>
      <c r="P1953">
        <v>3.58</v>
      </c>
      <c r="Q1953">
        <v>2.79</v>
      </c>
      <c r="R1953">
        <v>4.57</v>
      </c>
      <c r="T1953">
        <v>1816</v>
      </c>
      <c r="U1953" s="17">
        <v>3.58</v>
      </c>
      <c r="V1953" s="18">
        <v>3.58</v>
      </c>
    </row>
    <row r="1954" spans="1:22" x14ac:dyDescent="0.2">
      <c r="A1954" s="3" t="str">
        <f>_xlfn.XLOOKUP(FIN_STUDY_GROUP_INFECTION[[#This Row],[STUDY_GROUP_FK]],'splitting ID'!C:C,'splitting ID'!A:A)</f>
        <v>SUNX_2022</v>
      </c>
      <c r="B1954" s="3" t="str">
        <f>_xlfn.XLOOKUP(FIN_STUDY_GROUP_INFECTION[[#This Row],[STUDY_GROUP_FK]],'splitting ID'!C:C,'splitting ID'!B:B)</f>
        <v>FEM</v>
      </c>
      <c r="C1954" t="s">
        <v>12227</v>
      </c>
      <c r="D1954" t="s">
        <v>10835</v>
      </c>
      <c r="E1954" t="s">
        <v>10872</v>
      </c>
      <c r="G1954" t="s">
        <v>10606</v>
      </c>
      <c r="H1954">
        <v>1</v>
      </c>
      <c r="I1954" t="s">
        <v>10607</v>
      </c>
      <c r="J1954" t="s">
        <v>12228</v>
      </c>
      <c r="L1954">
        <v>77</v>
      </c>
      <c r="M1954">
        <v>1816</v>
      </c>
      <c r="N1954">
        <v>1816</v>
      </c>
      <c r="O1954">
        <v>1816</v>
      </c>
      <c r="P1954">
        <v>4.24</v>
      </c>
      <c r="Q1954">
        <v>3.41</v>
      </c>
      <c r="R1954">
        <v>5.27</v>
      </c>
      <c r="T1954">
        <v>1816</v>
      </c>
      <c r="U1954" s="17">
        <v>4.24</v>
      </c>
      <c r="V1954" s="18">
        <v>4.24</v>
      </c>
    </row>
    <row r="1955" spans="1:22" x14ac:dyDescent="0.2">
      <c r="A1955" s="3" t="str">
        <f>_xlfn.XLOOKUP(FIN_STUDY_GROUP_INFECTION[[#This Row],[STUDY_GROUP_FK]],'splitting ID'!C:C,'splitting ID'!A:A)</f>
        <v>SURY_2024</v>
      </c>
      <c r="B1955" s="3" t="str">
        <f>_xlfn.XLOOKUP(FIN_STUDY_GROUP_INFECTION[[#This Row],[STUDY_GROUP_FK]],'splitting ID'!C:C,'splitting ID'!B:B)</f>
        <v>ONE</v>
      </c>
      <c r="C1955" t="s">
        <v>11285</v>
      </c>
      <c r="D1955" t="s">
        <v>10858</v>
      </c>
      <c r="E1955" t="s">
        <v>10859</v>
      </c>
      <c r="G1955" t="s">
        <v>10512</v>
      </c>
      <c r="H1955">
        <v>3</v>
      </c>
      <c r="I1955" t="s">
        <v>10619</v>
      </c>
      <c r="J1955" t="s">
        <v>11286</v>
      </c>
      <c r="K1955" t="s">
        <v>11287</v>
      </c>
      <c r="L1955">
        <v>9</v>
      </c>
      <c r="N1955">
        <v>600</v>
      </c>
      <c r="O1955">
        <v>600</v>
      </c>
      <c r="P1955">
        <v>1.5</v>
      </c>
      <c r="S1955" t="s">
        <v>11288</v>
      </c>
      <c r="T1955">
        <v>600</v>
      </c>
      <c r="U1955" s="17">
        <v>1.5</v>
      </c>
      <c r="V1955" s="18">
        <v>1.5</v>
      </c>
    </row>
    <row r="1956" spans="1:22" x14ac:dyDescent="0.2">
      <c r="A1956" s="3" t="str">
        <f>_xlfn.XLOOKUP(FIN_STUDY_GROUP_INFECTION[[#This Row],[STUDY_GROUP_FK]],'splitting ID'!C:C,'splitting ID'!A:A)</f>
        <v>SVIG_2020</v>
      </c>
      <c r="B1956" s="3" t="str">
        <f>_xlfn.XLOOKUP(FIN_STUDY_GROUP_INFECTION[[#This Row],[STUDY_GROUP_FK]],'splitting ID'!C:C,'splitting ID'!B:B)</f>
        <v>ONE</v>
      </c>
      <c r="C1956" t="s">
        <v>12230</v>
      </c>
      <c r="D1956" t="s">
        <v>10839</v>
      </c>
      <c r="E1956" t="s">
        <v>10859</v>
      </c>
      <c r="G1956" t="s">
        <v>10512</v>
      </c>
      <c r="H1956">
        <v>1</v>
      </c>
      <c r="I1956" t="s">
        <v>10607</v>
      </c>
      <c r="J1956" t="s">
        <v>12231</v>
      </c>
      <c r="L1956">
        <v>28</v>
      </c>
      <c r="M1956">
        <v>577</v>
      </c>
      <c r="N1956">
        <v>577</v>
      </c>
      <c r="O1956">
        <v>577</v>
      </c>
      <c r="P1956">
        <v>4.9000000000000004</v>
      </c>
      <c r="T1956">
        <v>577</v>
      </c>
      <c r="U1956" s="17">
        <v>4.8499999999999996</v>
      </c>
      <c r="V1956" s="18">
        <v>4.8499999999999996</v>
      </c>
    </row>
    <row r="1957" spans="1:22" x14ac:dyDescent="0.2">
      <c r="A1957" s="3" t="str">
        <f>_xlfn.XLOOKUP(FIN_STUDY_GROUP_INFECTION[[#This Row],[STUDY_GROUP_FK]],'splitting ID'!C:C,'splitting ID'!A:A)</f>
        <v>SVIG_2020</v>
      </c>
      <c r="B1957" s="3" t="str">
        <f>_xlfn.XLOOKUP(FIN_STUDY_GROUP_INFECTION[[#This Row],[STUDY_GROUP_FK]],'splitting ID'!C:C,'splitting ID'!B:B)</f>
        <v>ONE</v>
      </c>
      <c r="C1957" t="s">
        <v>12230</v>
      </c>
      <c r="D1957" t="s">
        <v>10858</v>
      </c>
      <c r="E1957" t="s">
        <v>10859</v>
      </c>
      <c r="G1957" t="s">
        <v>10512</v>
      </c>
      <c r="H1957">
        <v>1</v>
      </c>
      <c r="I1957" t="s">
        <v>10860</v>
      </c>
      <c r="J1957" t="s">
        <v>10988</v>
      </c>
      <c r="L1957">
        <v>51</v>
      </c>
      <c r="M1957">
        <v>530</v>
      </c>
      <c r="N1957">
        <v>531</v>
      </c>
      <c r="O1957">
        <v>577</v>
      </c>
      <c r="P1957">
        <v>8.8000000000000007</v>
      </c>
      <c r="S1957" t="s">
        <v>12232</v>
      </c>
      <c r="T1957">
        <v>530</v>
      </c>
      <c r="U1957" s="17">
        <v>9.6199999999999992</v>
      </c>
      <c r="V1957" s="18">
        <v>9.6199999999999992</v>
      </c>
    </row>
    <row r="1958" spans="1:22" x14ac:dyDescent="0.2">
      <c r="A1958" s="3" t="str">
        <f>_xlfn.XLOOKUP(FIN_STUDY_GROUP_INFECTION[[#This Row],[STUDY_GROUP_FK]],'splitting ID'!C:C,'splitting ID'!A:A)</f>
        <v>SVIG_2020</v>
      </c>
      <c r="B1958" s="3" t="str">
        <f>_xlfn.XLOOKUP(FIN_STUDY_GROUP_INFECTION[[#This Row],[STUDY_GROUP_FK]],'splitting ID'!C:C,'splitting ID'!B:B)</f>
        <v>ONE</v>
      </c>
      <c r="C1958" t="s">
        <v>12230</v>
      </c>
      <c r="D1958" t="s">
        <v>10835</v>
      </c>
      <c r="E1958" t="s">
        <v>10859</v>
      </c>
      <c r="G1958" t="s">
        <v>10512</v>
      </c>
      <c r="H1958">
        <v>1</v>
      </c>
      <c r="I1958" t="s">
        <v>10607</v>
      </c>
      <c r="J1958" t="s">
        <v>12231</v>
      </c>
      <c r="L1958">
        <v>103</v>
      </c>
      <c r="M1958">
        <v>577</v>
      </c>
      <c r="N1958">
        <v>577</v>
      </c>
      <c r="O1958">
        <v>577</v>
      </c>
      <c r="P1958">
        <v>17.850000000000001</v>
      </c>
      <c r="T1958">
        <v>577</v>
      </c>
      <c r="U1958" s="17">
        <v>17.850000000000001</v>
      </c>
      <c r="V1958" s="18">
        <v>17.850000000000001</v>
      </c>
    </row>
    <row r="1959" spans="1:22" x14ac:dyDescent="0.2">
      <c r="A1959" s="3" t="str">
        <f>_xlfn.XLOOKUP(FIN_STUDY_GROUP_INFECTION[[#This Row],[STUDY_GROUP_FK]],'splitting ID'!C:C,'splitting ID'!A:A)</f>
        <v>SWED_2022</v>
      </c>
      <c r="B1959" s="3" t="str">
        <f>_xlfn.XLOOKUP(FIN_STUDY_GROUP_INFECTION[[#This Row],[STUDY_GROUP_FK]],'splitting ID'!C:C,'splitting ID'!B:B)</f>
        <v>FEM</v>
      </c>
      <c r="C1959" t="s">
        <v>12427</v>
      </c>
      <c r="D1959" t="s">
        <v>12321</v>
      </c>
      <c r="E1959" t="s">
        <v>10513</v>
      </c>
      <c r="G1959" t="s">
        <v>10512</v>
      </c>
      <c r="H1959">
        <v>1</v>
      </c>
      <c r="I1959" t="s">
        <v>10882</v>
      </c>
      <c r="J1959" t="s">
        <v>12426</v>
      </c>
      <c r="L1959">
        <v>8</v>
      </c>
      <c r="N1959">
        <v>382</v>
      </c>
      <c r="P1959">
        <v>2.1</v>
      </c>
      <c r="T1959">
        <v>382</v>
      </c>
      <c r="U1959" s="17">
        <v>2.09</v>
      </c>
      <c r="V1959" s="18">
        <v>2.09</v>
      </c>
    </row>
    <row r="1960" spans="1:22" x14ac:dyDescent="0.2">
      <c r="A1960" s="3" t="str">
        <f>_xlfn.XLOOKUP(FIN_STUDY_GROUP_INFECTION[[#This Row],[STUDY_GROUP_FK]],'splitting ID'!C:C,'splitting ID'!A:A)</f>
        <v>SWED_2022</v>
      </c>
      <c r="B1960" s="3" t="str">
        <f>_xlfn.XLOOKUP(FIN_STUDY_GROUP_INFECTION[[#This Row],[STUDY_GROUP_FK]],'splitting ID'!C:C,'splitting ID'!B:B)</f>
        <v>MAL</v>
      </c>
      <c r="C1960" t="s">
        <v>12425</v>
      </c>
      <c r="D1960" t="s">
        <v>12321</v>
      </c>
      <c r="E1960" t="s">
        <v>10513</v>
      </c>
      <c r="G1960" t="s">
        <v>10512</v>
      </c>
      <c r="H1960">
        <v>1</v>
      </c>
      <c r="I1960" t="s">
        <v>10882</v>
      </c>
      <c r="J1960" t="s">
        <v>12426</v>
      </c>
      <c r="L1960">
        <v>16</v>
      </c>
      <c r="N1960">
        <v>377</v>
      </c>
      <c r="P1960">
        <v>4.2</v>
      </c>
      <c r="T1960">
        <v>377</v>
      </c>
      <c r="U1960" s="17">
        <v>4.24</v>
      </c>
      <c r="V1960" s="18">
        <v>4.24</v>
      </c>
    </row>
    <row r="1961" spans="1:22" x14ac:dyDescent="0.2">
      <c r="A1961" s="3" t="str">
        <f>_xlfn.XLOOKUP(FIN_STUDY_GROUP_INFECTION[[#This Row],[STUDY_GROUP_FK]],'splitting ID'!C:C,'splitting ID'!A:A)</f>
        <v>TADE_2016</v>
      </c>
      <c r="B1961" s="3" t="str">
        <f>_xlfn.XLOOKUP(FIN_STUDY_GROUP_INFECTION[[#This Row],[STUDY_GROUP_FK]],'splitting ID'!C:C,'splitting ID'!B:B)</f>
        <v>ONE</v>
      </c>
      <c r="C1961" t="s">
        <v>12813</v>
      </c>
      <c r="D1961" t="s">
        <v>10839</v>
      </c>
      <c r="E1961" t="s">
        <v>10841</v>
      </c>
      <c r="G1961" t="s">
        <v>10512</v>
      </c>
      <c r="H1961">
        <v>1</v>
      </c>
      <c r="I1961" t="s">
        <v>10944</v>
      </c>
      <c r="J1961" t="s">
        <v>12815</v>
      </c>
      <c r="L1961">
        <v>1</v>
      </c>
      <c r="M1961">
        <v>322</v>
      </c>
      <c r="N1961">
        <v>322</v>
      </c>
      <c r="O1961">
        <v>322</v>
      </c>
      <c r="P1961">
        <v>0.31</v>
      </c>
      <c r="T1961">
        <v>322</v>
      </c>
      <c r="U1961" s="17">
        <v>0.31</v>
      </c>
      <c r="V1961" s="18">
        <v>0.31</v>
      </c>
    </row>
    <row r="1962" spans="1:22" x14ac:dyDescent="0.2">
      <c r="A1962" s="3" t="str">
        <f>_xlfn.XLOOKUP(FIN_STUDY_GROUP_INFECTION[[#This Row],[STUDY_GROUP_FK]],'splitting ID'!C:C,'splitting ID'!A:A)</f>
        <v>TADE_2016</v>
      </c>
      <c r="B1962" s="3" t="str">
        <f>_xlfn.XLOOKUP(FIN_STUDY_GROUP_INFECTION[[#This Row],[STUDY_GROUP_FK]],'splitting ID'!C:C,'splitting ID'!B:B)</f>
        <v>ONE</v>
      </c>
      <c r="C1962" t="s">
        <v>12813</v>
      </c>
      <c r="D1962" t="s">
        <v>10835</v>
      </c>
      <c r="E1962" t="s">
        <v>10841</v>
      </c>
      <c r="G1962" t="s">
        <v>10512</v>
      </c>
      <c r="H1962">
        <v>1</v>
      </c>
      <c r="I1962" t="s">
        <v>10893</v>
      </c>
      <c r="J1962" t="s">
        <v>12814</v>
      </c>
      <c r="L1962">
        <v>61</v>
      </c>
      <c r="M1962">
        <v>322</v>
      </c>
      <c r="N1962">
        <v>322</v>
      </c>
      <c r="O1962">
        <v>322</v>
      </c>
      <c r="P1962">
        <v>18.899999999999999</v>
      </c>
      <c r="T1962">
        <v>322</v>
      </c>
      <c r="U1962" s="17">
        <v>18.940000000000001</v>
      </c>
      <c r="V1962" s="18">
        <v>18.940000000000001</v>
      </c>
    </row>
    <row r="1963" spans="1:22" x14ac:dyDescent="0.2">
      <c r="A1963" s="3" t="str">
        <f>_xlfn.XLOOKUP(FIN_STUDY_GROUP_INFECTION[[#This Row],[STUDY_GROUP_FK]],'splitting ID'!C:C,'splitting ID'!A:A)</f>
        <v>TADE_2019</v>
      </c>
      <c r="B1963" s="3" t="str">
        <f>_xlfn.XLOOKUP(FIN_STUDY_GROUP_INFECTION[[#This Row],[STUDY_GROUP_FK]],'splitting ID'!C:C,'splitting ID'!B:B)</f>
        <v>ONE</v>
      </c>
      <c r="C1963" t="s">
        <v>12816</v>
      </c>
      <c r="D1963" t="s">
        <v>10839</v>
      </c>
      <c r="E1963" t="s">
        <v>10841</v>
      </c>
      <c r="G1963" t="s">
        <v>10512</v>
      </c>
      <c r="H1963">
        <v>1</v>
      </c>
      <c r="I1963" t="s">
        <v>10944</v>
      </c>
      <c r="J1963" t="s">
        <v>12815</v>
      </c>
      <c r="L1963">
        <v>11</v>
      </c>
      <c r="M1963">
        <v>338</v>
      </c>
      <c r="N1963">
        <v>338</v>
      </c>
      <c r="O1963">
        <v>338</v>
      </c>
      <c r="P1963">
        <v>3.3</v>
      </c>
      <c r="T1963">
        <v>338</v>
      </c>
      <c r="U1963" s="17">
        <v>3.25</v>
      </c>
      <c r="V1963" s="18">
        <v>3.25</v>
      </c>
    </row>
    <row r="1964" spans="1:22" x14ac:dyDescent="0.2">
      <c r="A1964" s="3" t="str">
        <f>_xlfn.XLOOKUP(FIN_STUDY_GROUP_INFECTION[[#This Row],[STUDY_GROUP_FK]],'splitting ID'!C:C,'splitting ID'!A:A)</f>
        <v>TADE_2019</v>
      </c>
      <c r="B1964" s="3" t="str">
        <f>_xlfn.XLOOKUP(FIN_STUDY_GROUP_INFECTION[[#This Row],[STUDY_GROUP_FK]],'splitting ID'!C:C,'splitting ID'!B:B)</f>
        <v>ONE</v>
      </c>
      <c r="C1964" t="s">
        <v>12816</v>
      </c>
      <c r="D1964" t="s">
        <v>10835</v>
      </c>
      <c r="E1964" t="s">
        <v>10841</v>
      </c>
      <c r="G1964" t="s">
        <v>10512</v>
      </c>
      <c r="H1964">
        <v>1</v>
      </c>
      <c r="I1964" t="s">
        <v>10893</v>
      </c>
      <c r="J1964" t="s">
        <v>12817</v>
      </c>
      <c r="L1964">
        <v>23</v>
      </c>
      <c r="M1964">
        <v>338</v>
      </c>
      <c r="N1964">
        <v>338</v>
      </c>
      <c r="O1964">
        <v>338</v>
      </c>
      <c r="P1964">
        <v>6.8</v>
      </c>
      <c r="T1964">
        <v>338</v>
      </c>
      <c r="U1964" s="17">
        <v>6.8</v>
      </c>
      <c r="V1964" s="18">
        <v>6.8</v>
      </c>
    </row>
    <row r="1965" spans="1:22" x14ac:dyDescent="0.2">
      <c r="A1965" s="3" t="str">
        <f>_xlfn.XLOOKUP(FIN_STUDY_GROUP_INFECTION[[#This Row],[STUDY_GROUP_FK]],'splitting ID'!C:C,'splitting ID'!A:A)</f>
        <v>TAFU_2014</v>
      </c>
      <c r="B1965" s="3" t="str">
        <f>_xlfn.XLOOKUP(FIN_STUDY_GROUP_INFECTION[[#This Row],[STUDY_GROUP_FK]],'splitting ID'!C:C,'splitting ID'!B:B)</f>
        <v>ONE</v>
      </c>
      <c r="C1965" t="s">
        <v>12575</v>
      </c>
      <c r="D1965" t="s">
        <v>10835</v>
      </c>
      <c r="E1965" t="s">
        <v>7784</v>
      </c>
      <c r="F1965" t="s">
        <v>12576</v>
      </c>
      <c r="G1965" t="s">
        <v>10606</v>
      </c>
      <c r="H1965">
        <v>1</v>
      </c>
      <c r="I1965" t="s">
        <v>10607</v>
      </c>
      <c r="J1965" t="s">
        <v>6970</v>
      </c>
      <c r="M1965">
        <v>450</v>
      </c>
      <c r="N1965">
        <v>450</v>
      </c>
      <c r="O1965">
        <v>454</v>
      </c>
      <c r="P1965">
        <v>11.3</v>
      </c>
      <c r="Q1965">
        <v>8.1999999999999993</v>
      </c>
      <c r="R1965">
        <v>14.3</v>
      </c>
      <c r="S1965" t="s">
        <v>10614</v>
      </c>
      <c r="T1965">
        <v>450</v>
      </c>
      <c r="U1965" s="17"/>
      <c r="V1965" s="18">
        <v>11.3</v>
      </c>
    </row>
    <row r="1966" spans="1:22" x14ac:dyDescent="0.2">
      <c r="A1966" s="3" t="str">
        <f>_xlfn.XLOOKUP(FIN_STUDY_GROUP_INFECTION[[#This Row],[STUDY_GROUP_FK]],'splitting ID'!C:C,'splitting ID'!A:A)</f>
        <v>TAFU_2014</v>
      </c>
      <c r="B1966" s="3" t="str">
        <f>_xlfn.XLOOKUP(FIN_STUDY_GROUP_INFECTION[[#This Row],[STUDY_GROUP_FK]],'splitting ID'!C:C,'splitting ID'!B:B)</f>
        <v>ONE</v>
      </c>
      <c r="C1966" t="s">
        <v>12575</v>
      </c>
      <c r="D1966" t="s">
        <v>10835</v>
      </c>
      <c r="E1966" t="s">
        <v>10856</v>
      </c>
      <c r="G1966" t="s">
        <v>10606</v>
      </c>
      <c r="H1966">
        <v>1</v>
      </c>
      <c r="I1966" t="s">
        <v>10607</v>
      </c>
      <c r="J1966" t="s">
        <v>6970</v>
      </c>
      <c r="M1966">
        <v>450</v>
      </c>
      <c r="N1966">
        <v>450</v>
      </c>
      <c r="O1966">
        <v>454</v>
      </c>
      <c r="P1966">
        <v>5.9</v>
      </c>
      <c r="Q1966">
        <v>3.7</v>
      </c>
      <c r="R1966">
        <v>8.1999999999999993</v>
      </c>
      <c r="S1966" t="s">
        <v>10614</v>
      </c>
      <c r="T1966">
        <v>450</v>
      </c>
      <c r="U1966" s="17"/>
      <c r="V1966" s="18">
        <v>5.9</v>
      </c>
    </row>
    <row r="1967" spans="1:22" x14ac:dyDescent="0.2">
      <c r="A1967" s="3" t="str">
        <f>_xlfn.XLOOKUP(FIN_STUDY_GROUP_INFECTION[[#This Row],[STUDY_GROUP_FK]],'splitting ID'!C:C,'splitting ID'!A:A)</f>
        <v>TAFU_2014</v>
      </c>
      <c r="B1967" s="3" t="str">
        <f>_xlfn.XLOOKUP(FIN_STUDY_GROUP_INFECTION[[#This Row],[STUDY_GROUP_FK]],'splitting ID'!C:C,'splitting ID'!B:B)</f>
        <v>ONE</v>
      </c>
      <c r="C1967" t="s">
        <v>12575</v>
      </c>
      <c r="D1967" t="s">
        <v>10835</v>
      </c>
      <c r="E1967" t="s">
        <v>10872</v>
      </c>
      <c r="G1967" t="s">
        <v>10606</v>
      </c>
      <c r="H1967">
        <v>1</v>
      </c>
      <c r="I1967" t="s">
        <v>10607</v>
      </c>
      <c r="J1967" t="s">
        <v>6970</v>
      </c>
      <c r="M1967">
        <v>450</v>
      </c>
      <c r="N1967">
        <v>450</v>
      </c>
      <c r="O1967">
        <v>454</v>
      </c>
      <c r="P1967">
        <v>7.1</v>
      </c>
      <c r="Q1967">
        <v>4.7</v>
      </c>
      <c r="R1967">
        <v>9.5</v>
      </c>
      <c r="S1967" t="s">
        <v>10614</v>
      </c>
      <c r="T1967">
        <v>450</v>
      </c>
      <c r="U1967" s="17"/>
      <c r="V1967" s="18">
        <v>7.1</v>
      </c>
    </row>
    <row r="1968" spans="1:22" x14ac:dyDescent="0.2">
      <c r="A1968" s="3" t="str">
        <f>_xlfn.XLOOKUP(FIN_STUDY_GROUP_INFECTION[[#This Row],[STUDY_GROUP_FK]],'splitting ID'!C:C,'splitting ID'!A:A)</f>
        <v>TAFU_2014</v>
      </c>
      <c r="B1968" s="3" t="str">
        <f>_xlfn.XLOOKUP(FIN_STUDY_GROUP_INFECTION[[#This Row],[STUDY_GROUP_FK]],'splitting ID'!C:C,'splitting ID'!B:B)</f>
        <v>ONE</v>
      </c>
      <c r="C1968" t="s">
        <v>12575</v>
      </c>
      <c r="D1968" t="s">
        <v>10839</v>
      </c>
      <c r="E1968" t="s">
        <v>7784</v>
      </c>
      <c r="F1968" t="s">
        <v>12576</v>
      </c>
      <c r="G1968" t="s">
        <v>10606</v>
      </c>
      <c r="H1968">
        <v>1</v>
      </c>
      <c r="I1968" t="s">
        <v>10607</v>
      </c>
      <c r="J1968" t="s">
        <v>6970</v>
      </c>
      <c r="M1968">
        <v>450</v>
      </c>
      <c r="N1968">
        <v>450</v>
      </c>
      <c r="O1968">
        <v>454</v>
      </c>
      <c r="P1968">
        <v>2.9</v>
      </c>
      <c r="Q1968">
        <v>1.3</v>
      </c>
      <c r="R1968">
        <v>4.5</v>
      </c>
      <c r="S1968" t="s">
        <v>10614</v>
      </c>
      <c r="T1968">
        <v>450</v>
      </c>
      <c r="U1968" s="17"/>
      <c r="V1968" s="18">
        <v>2.9</v>
      </c>
    </row>
    <row r="1969" spans="1:22" x14ac:dyDescent="0.2">
      <c r="A1969" s="3" t="str">
        <f>_xlfn.XLOOKUP(FIN_STUDY_GROUP_INFECTION[[#This Row],[STUDY_GROUP_FK]],'splitting ID'!C:C,'splitting ID'!A:A)</f>
        <v>TAFU_2014</v>
      </c>
      <c r="B1969" s="3" t="str">
        <f>_xlfn.XLOOKUP(FIN_STUDY_GROUP_INFECTION[[#This Row],[STUDY_GROUP_FK]],'splitting ID'!C:C,'splitting ID'!B:B)</f>
        <v>ONE</v>
      </c>
      <c r="C1969" t="s">
        <v>12575</v>
      </c>
      <c r="D1969" t="s">
        <v>10839</v>
      </c>
      <c r="E1969" t="s">
        <v>10856</v>
      </c>
      <c r="G1969" t="s">
        <v>10606</v>
      </c>
      <c r="H1969">
        <v>1</v>
      </c>
      <c r="I1969" t="s">
        <v>10607</v>
      </c>
      <c r="J1969" t="s">
        <v>6970</v>
      </c>
      <c r="M1969">
        <v>450</v>
      </c>
      <c r="N1969">
        <v>450</v>
      </c>
      <c r="O1969">
        <v>454</v>
      </c>
      <c r="P1969">
        <v>1.7</v>
      </c>
      <c r="Q1969">
        <v>0.4</v>
      </c>
      <c r="R1969">
        <v>2.9</v>
      </c>
      <c r="S1969" t="s">
        <v>10614</v>
      </c>
      <c r="T1969">
        <v>450</v>
      </c>
      <c r="U1969" s="17"/>
      <c r="V1969" s="18">
        <v>1.7</v>
      </c>
    </row>
    <row r="1970" spans="1:22" x14ac:dyDescent="0.2">
      <c r="A1970" s="3" t="str">
        <f>_xlfn.XLOOKUP(FIN_STUDY_GROUP_INFECTION[[#This Row],[STUDY_GROUP_FK]],'splitting ID'!C:C,'splitting ID'!A:A)</f>
        <v>TAFU_2014</v>
      </c>
      <c r="B1970" s="3" t="str">
        <f>_xlfn.XLOOKUP(FIN_STUDY_GROUP_INFECTION[[#This Row],[STUDY_GROUP_FK]],'splitting ID'!C:C,'splitting ID'!B:B)</f>
        <v>ONE</v>
      </c>
      <c r="C1970" t="s">
        <v>12575</v>
      </c>
      <c r="D1970" t="s">
        <v>10839</v>
      </c>
      <c r="E1970" t="s">
        <v>10872</v>
      </c>
      <c r="G1970" t="s">
        <v>10606</v>
      </c>
      <c r="H1970">
        <v>1</v>
      </c>
      <c r="I1970" t="s">
        <v>10607</v>
      </c>
      <c r="J1970" t="s">
        <v>6970</v>
      </c>
      <c r="M1970">
        <v>450</v>
      </c>
      <c r="N1970">
        <v>450</v>
      </c>
      <c r="O1970">
        <v>454</v>
      </c>
      <c r="P1970">
        <v>1.4</v>
      </c>
      <c r="Q1970">
        <v>0.3</v>
      </c>
      <c r="R1970">
        <v>2.5</v>
      </c>
      <c r="S1970" t="s">
        <v>10614</v>
      </c>
      <c r="T1970">
        <v>450</v>
      </c>
      <c r="U1970" s="17"/>
      <c r="V1970" s="18">
        <v>1.4</v>
      </c>
    </row>
    <row r="1971" spans="1:22" x14ac:dyDescent="0.2">
      <c r="A1971" s="3" t="str">
        <f>_xlfn.XLOOKUP(FIN_STUDY_GROUP_INFECTION[[#This Row],[STUDY_GROUP_FK]],'splitting ID'!C:C,'splitting ID'!A:A)</f>
        <v>TAKU_2021</v>
      </c>
      <c r="B1971" s="3" t="str">
        <f>_xlfn.XLOOKUP(FIN_STUDY_GROUP_INFECTION[[#This Row],[STUDY_GROUP_FK]],'splitting ID'!C:C,'splitting ID'!B:B)</f>
        <v>ONE</v>
      </c>
      <c r="C1971" t="s">
        <v>10788</v>
      </c>
      <c r="D1971" t="s">
        <v>10839</v>
      </c>
      <c r="E1971" t="s">
        <v>10836</v>
      </c>
      <c r="G1971" t="s">
        <v>10512</v>
      </c>
      <c r="H1971">
        <v>1</v>
      </c>
      <c r="I1971" t="s">
        <v>10607</v>
      </c>
      <c r="J1971" t="s">
        <v>11651</v>
      </c>
      <c r="L1971">
        <v>3</v>
      </c>
      <c r="M1971">
        <v>205</v>
      </c>
      <c r="N1971">
        <v>205</v>
      </c>
      <c r="O1971">
        <v>205</v>
      </c>
      <c r="P1971">
        <v>1.5</v>
      </c>
      <c r="T1971">
        <v>205</v>
      </c>
      <c r="U1971" s="17">
        <v>1.46</v>
      </c>
      <c r="V1971" s="18">
        <v>1.46</v>
      </c>
    </row>
    <row r="1972" spans="1:22" x14ac:dyDescent="0.2">
      <c r="A1972" s="3" t="str">
        <f>_xlfn.XLOOKUP(FIN_STUDY_GROUP_INFECTION[[#This Row],[STUDY_GROUP_FK]],'splitting ID'!C:C,'splitting ID'!A:A)</f>
        <v>TAKU_2021</v>
      </c>
      <c r="B1972" s="3" t="str">
        <f>_xlfn.XLOOKUP(FIN_STUDY_GROUP_INFECTION[[#This Row],[STUDY_GROUP_FK]],'splitting ID'!C:C,'splitting ID'!B:B)</f>
        <v>ONE</v>
      </c>
      <c r="C1972" t="s">
        <v>10788</v>
      </c>
      <c r="D1972" t="s">
        <v>10835</v>
      </c>
      <c r="E1972" t="s">
        <v>10836</v>
      </c>
      <c r="G1972" t="s">
        <v>10512</v>
      </c>
      <c r="H1972">
        <v>1</v>
      </c>
      <c r="I1972" t="s">
        <v>10607</v>
      </c>
      <c r="J1972" t="s">
        <v>11651</v>
      </c>
      <c r="L1972">
        <v>5</v>
      </c>
      <c r="M1972">
        <v>205</v>
      </c>
      <c r="N1972">
        <v>205</v>
      </c>
      <c r="O1972">
        <v>205</v>
      </c>
      <c r="P1972">
        <v>2.4</v>
      </c>
      <c r="T1972">
        <v>205</v>
      </c>
      <c r="U1972" s="17">
        <v>2.44</v>
      </c>
      <c r="V1972" s="18">
        <v>2.44</v>
      </c>
    </row>
    <row r="1973" spans="1:22" x14ac:dyDescent="0.2">
      <c r="A1973" s="3" t="str">
        <f>_xlfn.XLOOKUP(FIN_STUDY_GROUP_INFECTION[[#This Row],[STUDY_GROUP_FK]],'splitting ID'!C:C,'splitting ID'!A:A)</f>
        <v>TAKU_2021</v>
      </c>
      <c r="B1973" s="3" t="str">
        <f>_xlfn.XLOOKUP(FIN_STUDY_GROUP_INFECTION[[#This Row],[STUDY_GROUP_FK]],'splitting ID'!C:C,'splitting ID'!B:B)</f>
        <v>ONE</v>
      </c>
      <c r="C1973" t="s">
        <v>10788</v>
      </c>
      <c r="D1973" t="s">
        <v>10858</v>
      </c>
      <c r="E1973" t="s">
        <v>10836</v>
      </c>
      <c r="G1973" t="s">
        <v>10512</v>
      </c>
      <c r="H1973">
        <v>1</v>
      </c>
      <c r="I1973" t="s">
        <v>10607</v>
      </c>
      <c r="J1973" t="s">
        <v>11651</v>
      </c>
      <c r="L1973">
        <v>32</v>
      </c>
      <c r="M1973">
        <v>205</v>
      </c>
      <c r="N1973">
        <v>205</v>
      </c>
      <c r="O1973">
        <v>205</v>
      </c>
      <c r="P1973">
        <v>15.6</v>
      </c>
      <c r="T1973">
        <v>205</v>
      </c>
      <c r="U1973" s="17">
        <v>15.61</v>
      </c>
      <c r="V1973" s="18">
        <v>15.61</v>
      </c>
    </row>
    <row r="1974" spans="1:22" x14ac:dyDescent="0.2">
      <c r="A1974" s="3" t="str">
        <f>_xlfn.XLOOKUP(FIN_STUDY_GROUP_INFECTION[[#This Row],[STUDY_GROUP_FK]],'splitting ID'!C:C,'splitting ID'!A:A)</f>
        <v>TANG_2022</v>
      </c>
      <c r="B1974" s="3" t="str">
        <f>_xlfn.XLOOKUP(FIN_STUDY_GROUP_INFECTION[[#This Row],[STUDY_GROUP_FK]],'splitting ID'!C:C,'splitting ID'!B:B)</f>
        <v>ONE</v>
      </c>
      <c r="C1974" t="s">
        <v>12233</v>
      </c>
      <c r="D1974" t="s">
        <v>10835</v>
      </c>
      <c r="E1974" t="s">
        <v>10836</v>
      </c>
      <c r="G1974" t="s">
        <v>10512</v>
      </c>
      <c r="H1974">
        <v>1</v>
      </c>
      <c r="I1974" t="s">
        <v>10607</v>
      </c>
      <c r="J1974" t="s">
        <v>12234</v>
      </c>
      <c r="L1974">
        <v>670</v>
      </c>
      <c r="M1974">
        <v>8955</v>
      </c>
      <c r="N1974">
        <v>8955</v>
      </c>
      <c r="O1974">
        <v>8955</v>
      </c>
      <c r="P1974">
        <v>7.5</v>
      </c>
      <c r="S1974" t="s">
        <v>12235</v>
      </c>
      <c r="T1974">
        <v>8955</v>
      </c>
      <c r="U1974" s="17">
        <v>7.48</v>
      </c>
      <c r="V1974" s="18">
        <v>7.48</v>
      </c>
    </row>
    <row r="1975" spans="1:22" x14ac:dyDescent="0.2">
      <c r="A1975" s="3" t="str">
        <f>_xlfn.XLOOKUP(FIN_STUDY_GROUP_INFECTION[[#This Row],[STUDY_GROUP_FK]],'splitting ID'!C:C,'splitting ID'!A:A)</f>
        <v>TANG_2023</v>
      </c>
      <c r="B1975" s="3" t="str">
        <f>_xlfn.XLOOKUP(FIN_STUDY_GROUP_INFECTION[[#This Row],[STUDY_GROUP_FK]],'splitting ID'!C:C,'splitting ID'!B:B)</f>
        <v>ONE</v>
      </c>
      <c r="C1975" t="s">
        <v>11289</v>
      </c>
      <c r="D1975" t="s">
        <v>10839</v>
      </c>
      <c r="E1975" t="s">
        <v>10872</v>
      </c>
      <c r="G1975" t="s">
        <v>10606</v>
      </c>
      <c r="H1975">
        <v>1</v>
      </c>
      <c r="I1975" t="s">
        <v>10607</v>
      </c>
      <c r="J1975" t="s">
        <v>11290</v>
      </c>
      <c r="L1975">
        <v>3</v>
      </c>
      <c r="N1975">
        <v>203</v>
      </c>
      <c r="O1975">
        <v>480</v>
      </c>
      <c r="P1975">
        <v>1.5</v>
      </c>
      <c r="T1975">
        <v>203</v>
      </c>
      <c r="U1975" s="17">
        <v>1.477832512</v>
      </c>
      <c r="V1975" s="18">
        <v>1.48</v>
      </c>
    </row>
    <row r="1976" spans="1:22" x14ac:dyDescent="0.2">
      <c r="A1976" s="3" t="str">
        <f>_xlfn.XLOOKUP(FIN_STUDY_GROUP_INFECTION[[#This Row],[STUDY_GROUP_FK]],'splitting ID'!C:C,'splitting ID'!A:A)</f>
        <v>TANG_2023</v>
      </c>
      <c r="B1976" s="3" t="str">
        <f>_xlfn.XLOOKUP(FIN_STUDY_GROUP_INFECTION[[#This Row],[STUDY_GROUP_FK]],'splitting ID'!C:C,'splitting ID'!B:B)</f>
        <v>ONE</v>
      </c>
      <c r="C1976" t="s">
        <v>11289</v>
      </c>
      <c r="D1976" t="s">
        <v>10835</v>
      </c>
      <c r="E1976" t="s">
        <v>10872</v>
      </c>
      <c r="G1976" t="s">
        <v>10606</v>
      </c>
      <c r="H1976">
        <v>1</v>
      </c>
      <c r="I1976" t="s">
        <v>10607</v>
      </c>
      <c r="J1976" t="s">
        <v>11290</v>
      </c>
      <c r="L1976">
        <v>34</v>
      </c>
      <c r="N1976">
        <v>203</v>
      </c>
      <c r="O1976">
        <v>480</v>
      </c>
      <c r="P1976">
        <v>16.7</v>
      </c>
      <c r="T1976">
        <v>203</v>
      </c>
      <c r="U1976" s="17">
        <v>16.748768472999998</v>
      </c>
      <c r="V1976" s="18">
        <v>16.75</v>
      </c>
    </row>
    <row r="1977" spans="1:22" x14ac:dyDescent="0.2">
      <c r="A1977" s="3" t="str">
        <f>_xlfn.XLOOKUP(FIN_STUDY_GROUP_INFECTION[[#This Row],[STUDY_GROUP_FK]],'splitting ID'!C:C,'splitting ID'!A:A)</f>
        <v>TAVA_2017</v>
      </c>
      <c r="B1977" s="3" t="str">
        <f>_xlfn.XLOOKUP(FIN_STUDY_GROUP_INFECTION[[#This Row],[STUDY_GROUP_FK]],'splitting ID'!C:C,'splitting ID'!B:B)</f>
        <v>ONE</v>
      </c>
      <c r="C1977" t="s">
        <v>12818</v>
      </c>
      <c r="D1977" t="s">
        <v>10858</v>
      </c>
      <c r="E1977" t="s">
        <v>7784</v>
      </c>
      <c r="F1977" t="s">
        <v>12223</v>
      </c>
      <c r="G1977" t="s">
        <v>10512</v>
      </c>
      <c r="H1977">
        <v>2</v>
      </c>
      <c r="I1977" t="s">
        <v>10619</v>
      </c>
      <c r="J1977" t="s">
        <v>12819</v>
      </c>
      <c r="K1977" t="s">
        <v>12820</v>
      </c>
      <c r="L1977">
        <v>24</v>
      </c>
      <c r="M1977">
        <v>150</v>
      </c>
      <c r="N1977">
        <v>150</v>
      </c>
      <c r="O1977">
        <v>150</v>
      </c>
      <c r="P1977">
        <v>16</v>
      </c>
      <c r="S1977" t="s">
        <v>12821</v>
      </c>
      <c r="T1977">
        <v>150</v>
      </c>
      <c r="U1977" s="17">
        <v>16</v>
      </c>
      <c r="V1977" s="18">
        <v>16</v>
      </c>
    </row>
    <row r="1978" spans="1:22" x14ac:dyDescent="0.2">
      <c r="A1978" s="3" t="str">
        <f>_xlfn.XLOOKUP(FIN_STUDY_GROUP_INFECTION[[#This Row],[STUDY_GROUP_FK]],'splitting ID'!C:C,'splitting ID'!A:A)</f>
        <v>TAVA_2024</v>
      </c>
      <c r="B1978" s="3" t="str">
        <f>_xlfn.XLOOKUP(FIN_STUDY_GROUP_INFECTION[[#This Row],[STUDY_GROUP_FK]],'splitting ID'!C:C,'splitting ID'!B:B)</f>
        <v>ONE</v>
      </c>
      <c r="C1978" t="s">
        <v>11291</v>
      </c>
      <c r="D1978" t="s">
        <v>10839</v>
      </c>
      <c r="E1978" t="s">
        <v>10950</v>
      </c>
      <c r="G1978" t="s">
        <v>10512</v>
      </c>
      <c r="H1978">
        <v>1</v>
      </c>
      <c r="I1978" t="s">
        <v>10619</v>
      </c>
      <c r="J1978" t="s">
        <v>11292</v>
      </c>
      <c r="L1978">
        <v>23</v>
      </c>
      <c r="N1978">
        <v>127</v>
      </c>
      <c r="O1978">
        <v>127</v>
      </c>
      <c r="P1978">
        <v>17</v>
      </c>
      <c r="S1978" t="s">
        <v>10918</v>
      </c>
      <c r="T1978">
        <v>127</v>
      </c>
      <c r="U1978" s="17">
        <v>18.110236220000001</v>
      </c>
      <c r="V1978" s="18">
        <v>18</v>
      </c>
    </row>
    <row r="1979" spans="1:22" x14ac:dyDescent="0.2">
      <c r="A1979" s="3" t="str">
        <f>_xlfn.XLOOKUP(FIN_STUDY_GROUP_INFECTION[[#This Row],[STUDY_GROUP_FK]],'splitting ID'!C:C,'splitting ID'!A:A)</f>
        <v>TELL_2017</v>
      </c>
      <c r="B1979" s="3" t="str">
        <f>_xlfn.XLOOKUP(FIN_STUDY_GROUP_INFECTION[[#This Row],[STUDY_GROUP_FK]],'splitting ID'!C:C,'splitting ID'!B:B)</f>
        <v>ONE</v>
      </c>
      <c r="C1979" t="s">
        <v>12822</v>
      </c>
      <c r="D1979" t="s">
        <v>10858</v>
      </c>
      <c r="E1979" t="s">
        <v>10859</v>
      </c>
      <c r="G1979" t="s">
        <v>10512</v>
      </c>
      <c r="H1979">
        <v>1</v>
      </c>
      <c r="I1979" t="s">
        <v>10860</v>
      </c>
      <c r="J1979" t="s">
        <v>10988</v>
      </c>
      <c r="L1979">
        <v>94</v>
      </c>
      <c r="M1979">
        <v>790</v>
      </c>
      <c r="N1979">
        <v>790</v>
      </c>
      <c r="O1979">
        <v>790</v>
      </c>
      <c r="P1979">
        <v>11.9</v>
      </c>
      <c r="T1979">
        <v>790</v>
      </c>
      <c r="U1979" s="17">
        <v>11.9</v>
      </c>
      <c r="V1979" s="18">
        <v>11.9</v>
      </c>
    </row>
    <row r="1980" spans="1:22" x14ac:dyDescent="0.2">
      <c r="A1980" s="3" t="str">
        <f>_xlfn.XLOOKUP(FIN_STUDY_GROUP_INFECTION[[#This Row],[STUDY_GROUP_FK]],'splitting ID'!C:C,'splitting ID'!A:A)</f>
        <v>TEST_2016</v>
      </c>
      <c r="B1980" s="3" t="str">
        <f>_xlfn.XLOOKUP(FIN_STUDY_GROUP_INFECTION[[#This Row],[STUDY_GROUP_FK]],'splitting ID'!C:C,'splitting ID'!B:B)</f>
        <v>ONE</v>
      </c>
      <c r="C1980" t="s">
        <v>12823</v>
      </c>
      <c r="D1980" t="s">
        <v>10858</v>
      </c>
      <c r="E1980" t="s">
        <v>10859</v>
      </c>
      <c r="G1980" t="s">
        <v>10512</v>
      </c>
      <c r="H1980">
        <v>3</v>
      </c>
      <c r="I1980" t="s">
        <v>10619</v>
      </c>
      <c r="J1980" t="s">
        <v>12824</v>
      </c>
      <c r="K1980" t="s">
        <v>12825</v>
      </c>
      <c r="L1980">
        <v>24</v>
      </c>
      <c r="M1980">
        <v>386</v>
      </c>
      <c r="N1980">
        <v>386</v>
      </c>
      <c r="O1980">
        <v>386</v>
      </c>
      <c r="P1980">
        <v>6.2</v>
      </c>
      <c r="Q1980">
        <v>4.0999999999999996</v>
      </c>
      <c r="R1980">
        <v>9.1999999999999993</v>
      </c>
      <c r="S1980" t="s">
        <v>12826</v>
      </c>
      <c r="T1980">
        <v>386</v>
      </c>
      <c r="U1980" s="17">
        <v>6.22</v>
      </c>
      <c r="V1980" s="18">
        <v>6.22</v>
      </c>
    </row>
    <row r="1981" spans="1:22" x14ac:dyDescent="0.2">
      <c r="A1981" s="3" t="str">
        <f>_xlfn.XLOOKUP(FIN_STUDY_GROUP_INFECTION[[#This Row],[STUDY_GROUP_FK]],'splitting ID'!C:C,'splitting ID'!A:A)</f>
        <v>THIV_2020</v>
      </c>
      <c r="B1981" s="3" t="str">
        <f>_xlfn.XLOOKUP(FIN_STUDY_GROUP_INFECTION[[#This Row],[STUDY_GROUP_FK]],'splitting ID'!C:C,'splitting ID'!B:B)</f>
        <v>ONE</v>
      </c>
      <c r="C1981" t="s">
        <v>12236</v>
      </c>
      <c r="D1981" t="s">
        <v>10835</v>
      </c>
      <c r="E1981" t="s">
        <v>10872</v>
      </c>
      <c r="G1981" t="s">
        <v>10606</v>
      </c>
      <c r="H1981">
        <v>1</v>
      </c>
      <c r="I1981" t="s">
        <v>10607</v>
      </c>
      <c r="J1981" t="s">
        <v>12231</v>
      </c>
      <c r="L1981">
        <v>13</v>
      </c>
      <c r="M1981">
        <v>142</v>
      </c>
      <c r="N1981">
        <v>142</v>
      </c>
      <c r="O1981">
        <v>230</v>
      </c>
      <c r="P1981">
        <v>9.15</v>
      </c>
      <c r="Q1981">
        <v>4.97</v>
      </c>
      <c r="R1981">
        <v>15.15</v>
      </c>
      <c r="T1981">
        <v>142</v>
      </c>
      <c r="U1981" s="17">
        <v>9.15</v>
      </c>
      <c r="V1981" s="18">
        <v>9.15</v>
      </c>
    </row>
    <row r="1982" spans="1:22" x14ac:dyDescent="0.2">
      <c r="A1982" s="3" t="str">
        <f>_xlfn.XLOOKUP(FIN_STUDY_GROUP_INFECTION[[#This Row],[STUDY_GROUP_FK]],'splitting ID'!C:C,'splitting ID'!A:A)</f>
        <v>THIV_2020</v>
      </c>
      <c r="B1982" s="3" t="str">
        <f>_xlfn.XLOOKUP(FIN_STUDY_GROUP_INFECTION[[#This Row],[STUDY_GROUP_FK]],'splitting ID'!C:C,'splitting ID'!B:B)</f>
        <v>ONE</v>
      </c>
      <c r="C1982" t="s">
        <v>12236</v>
      </c>
      <c r="D1982" t="s">
        <v>10858</v>
      </c>
      <c r="E1982" t="s">
        <v>10872</v>
      </c>
      <c r="G1982" t="s">
        <v>10606</v>
      </c>
      <c r="H1982">
        <v>1</v>
      </c>
      <c r="I1982" t="s">
        <v>10607</v>
      </c>
      <c r="J1982" t="s">
        <v>12217</v>
      </c>
      <c r="L1982">
        <v>14</v>
      </c>
      <c r="M1982">
        <v>142</v>
      </c>
      <c r="N1982">
        <v>142</v>
      </c>
      <c r="O1982">
        <v>230</v>
      </c>
      <c r="P1982">
        <v>9.86</v>
      </c>
      <c r="Q1982">
        <v>5.5</v>
      </c>
      <c r="R1982">
        <v>15.99</v>
      </c>
      <c r="T1982">
        <v>142</v>
      </c>
      <c r="U1982" s="17">
        <v>9.86</v>
      </c>
      <c r="V1982" s="18">
        <v>9.86</v>
      </c>
    </row>
    <row r="1983" spans="1:22" x14ac:dyDescent="0.2">
      <c r="A1983" s="3" t="str">
        <f>_xlfn.XLOOKUP(FIN_STUDY_GROUP_INFECTION[[#This Row],[STUDY_GROUP_FK]],'splitting ID'!C:C,'splitting ID'!A:A)</f>
        <v>THIV_2020</v>
      </c>
      <c r="B1983" s="3" t="str">
        <f>_xlfn.XLOOKUP(FIN_STUDY_GROUP_INFECTION[[#This Row],[STUDY_GROUP_FK]],'splitting ID'!C:C,'splitting ID'!B:B)</f>
        <v>ONE</v>
      </c>
      <c r="C1983" t="s">
        <v>12236</v>
      </c>
      <c r="D1983" t="s">
        <v>10839</v>
      </c>
      <c r="E1983" t="s">
        <v>10872</v>
      </c>
      <c r="G1983" t="s">
        <v>10606</v>
      </c>
      <c r="H1983">
        <v>1</v>
      </c>
      <c r="I1983" t="s">
        <v>10607</v>
      </c>
      <c r="J1983" t="s">
        <v>12231</v>
      </c>
      <c r="L1983">
        <v>15</v>
      </c>
      <c r="M1983">
        <v>142</v>
      </c>
      <c r="N1983">
        <v>142</v>
      </c>
      <c r="O1983">
        <v>230</v>
      </c>
      <c r="P1983">
        <v>10.56</v>
      </c>
      <c r="Q1983">
        <v>6.03</v>
      </c>
      <c r="R1983">
        <v>16.82</v>
      </c>
      <c r="T1983">
        <v>142</v>
      </c>
      <c r="U1983" s="17">
        <v>10.56</v>
      </c>
      <c r="V1983" s="18">
        <v>10.56</v>
      </c>
    </row>
    <row r="1984" spans="1:22" x14ac:dyDescent="0.2">
      <c r="A1984" s="3" t="str">
        <f>_xlfn.XLOOKUP(FIN_STUDY_GROUP_INFECTION[[#This Row],[STUDY_GROUP_FK]],'splitting ID'!C:C,'splitting ID'!A:A)</f>
        <v>TONX_2015</v>
      </c>
      <c r="B1984" s="3" t="str">
        <f>_xlfn.XLOOKUP(FIN_STUDY_GROUP_INFECTION[[#This Row],[STUDY_GROUP_FK]],'splitting ID'!C:C,'splitting ID'!B:B)</f>
        <v>ONE</v>
      </c>
      <c r="C1984" t="s">
        <v>12827</v>
      </c>
      <c r="D1984" t="s">
        <v>10858</v>
      </c>
      <c r="E1984" t="s">
        <v>10859</v>
      </c>
      <c r="G1984" t="s">
        <v>10512</v>
      </c>
      <c r="H1984">
        <v>2</v>
      </c>
      <c r="I1984" t="s">
        <v>10860</v>
      </c>
      <c r="J1984" t="s">
        <v>10988</v>
      </c>
      <c r="K1984" t="s">
        <v>12828</v>
      </c>
      <c r="L1984">
        <v>52</v>
      </c>
      <c r="M1984">
        <v>783</v>
      </c>
      <c r="N1984">
        <v>783</v>
      </c>
      <c r="O1984">
        <v>783</v>
      </c>
      <c r="P1984">
        <v>6.6</v>
      </c>
      <c r="S1984" t="s">
        <v>12829</v>
      </c>
      <c r="T1984">
        <v>783</v>
      </c>
      <c r="U1984" s="17">
        <v>6.64</v>
      </c>
      <c r="V1984" s="18">
        <v>6.64</v>
      </c>
    </row>
    <row r="1985" spans="1:22" x14ac:dyDescent="0.2">
      <c r="A1985" s="3" t="str">
        <f>_xlfn.XLOOKUP(FIN_STUDY_GROUP_INFECTION[[#This Row],[STUDY_GROUP_FK]],'splitting ID'!C:C,'splitting ID'!A:A)</f>
        <v>TORO_2018</v>
      </c>
      <c r="B1985" s="3" t="str">
        <f>_xlfn.XLOOKUP(FIN_STUDY_GROUP_INFECTION[[#This Row],[STUDY_GROUP_FK]],'splitting ID'!C:C,'splitting ID'!B:B)</f>
        <v>ONE</v>
      </c>
      <c r="C1985" t="s">
        <v>12830</v>
      </c>
      <c r="D1985" t="s">
        <v>10858</v>
      </c>
      <c r="E1985" t="s">
        <v>10859</v>
      </c>
      <c r="G1985" t="s">
        <v>10512</v>
      </c>
      <c r="H1985">
        <v>1</v>
      </c>
      <c r="I1985" t="s">
        <v>10607</v>
      </c>
      <c r="J1985" t="s">
        <v>6970</v>
      </c>
      <c r="L1985">
        <v>31</v>
      </c>
      <c r="M1985">
        <v>558</v>
      </c>
      <c r="N1985">
        <v>558</v>
      </c>
      <c r="O1985">
        <v>558</v>
      </c>
      <c r="P1985">
        <v>5.6</v>
      </c>
      <c r="T1985">
        <v>558</v>
      </c>
      <c r="U1985" s="17">
        <v>5.56</v>
      </c>
      <c r="V1985" s="18">
        <v>5.56</v>
      </c>
    </row>
    <row r="1986" spans="1:22" x14ac:dyDescent="0.2">
      <c r="A1986" s="3" t="str">
        <f>_xlfn.XLOOKUP(FIN_STUDY_GROUP_INFECTION[[#This Row],[STUDY_GROUP_FK]],'splitting ID'!C:C,'splitting ID'!A:A)</f>
        <v>TOSA_2021</v>
      </c>
      <c r="B1986" s="3" t="str">
        <f>_xlfn.XLOOKUP(FIN_STUDY_GROUP_INFECTION[[#This Row],[STUDY_GROUP_FK]],'splitting ID'!C:C,'splitting ID'!B:B)</f>
        <v>ONE</v>
      </c>
      <c r="C1986" t="s">
        <v>10790</v>
      </c>
      <c r="D1986" t="s">
        <v>10835</v>
      </c>
      <c r="E1986" t="s">
        <v>10836</v>
      </c>
      <c r="G1986" t="s">
        <v>10512</v>
      </c>
      <c r="H1986">
        <v>1</v>
      </c>
      <c r="I1986" t="s">
        <v>10607</v>
      </c>
      <c r="J1986" t="s">
        <v>11652</v>
      </c>
      <c r="M1986">
        <v>151</v>
      </c>
      <c r="N1986">
        <v>151</v>
      </c>
      <c r="O1986">
        <v>151</v>
      </c>
      <c r="P1986">
        <v>3</v>
      </c>
      <c r="S1986" t="s">
        <v>10614</v>
      </c>
      <c r="T1986">
        <v>151</v>
      </c>
      <c r="U1986" s="17"/>
      <c r="V1986" s="18">
        <v>3</v>
      </c>
    </row>
    <row r="1987" spans="1:22" x14ac:dyDescent="0.2">
      <c r="A1987" s="3" t="str">
        <f>_xlfn.XLOOKUP(FIN_STUDY_GROUP_INFECTION[[#This Row],[STUDY_GROUP_FK]],'splitting ID'!C:C,'splitting ID'!A:A)</f>
        <v>TOSA_2021</v>
      </c>
      <c r="B1987" s="3" t="str">
        <f>_xlfn.XLOOKUP(FIN_STUDY_GROUP_INFECTION[[#This Row],[STUDY_GROUP_FK]],'splitting ID'!C:C,'splitting ID'!B:B)</f>
        <v>ONE</v>
      </c>
      <c r="C1987" t="s">
        <v>10790</v>
      </c>
      <c r="D1987" t="s">
        <v>10839</v>
      </c>
      <c r="E1987" t="s">
        <v>10836</v>
      </c>
      <c r="G1987" t="s">
        <v>10512</v>
      </c>
      <c r="H1987">
        <v>1</v>
      </c>
      <c r="I1987" t="s">
        <v>10607</v>
      </c>
      <c r="J1987" t="s">
        <v>11652</v>
      </c>
      <c r="M1987">
        <v>151</v>
      </c>
      <c r="N1987">
        <v>151</v>
      </c>
      <c r="O1987">
        <v>151</v>
      </c>
      <c r="P1987">
        <v>8</v>
      </c>
      <c r="S1987" t="s">
        <v>10614</v>
      </c>
      <c r="T1987">
        <v>151</v>
      </c>
      <c r="U1987" s="17"/>
      <c r="V1987" s="18">
        <v>8</v>
      </c>
    </row>
    <row r="1988" spans="1:22" x14ac:dyDescent="0.2">
      <c r="A1988" s="3" t="str">
        <f>_xlfn.XLOOKUP(FIN_STUDY_GROUP_INFECTION[[#This Row],[STUDY_GROUP_FK]],'splitting ID'!C:C,'splitting ID'!A:A)</f>
        <v>TOSA_2021</v>
      </c>
      <c r="B1988" s="3" t="str">
        <f>_xlfn.XLOOKUP(FIN_STUDY_GROUP_INFECTION[[#This Row],[STUDY_GROUP_FK]],'splitting ID'!C:C,'splitting ID'!B:B)</f>
        <v>ONE</v>
      </c>
      <c r="C1988" t="s">
        <v>10790</v>
      </c>
      <c r="D1988" t="s">
        <v>10858</v>
      </c>
      <c r="E1988" t="s">
        <v>10836</v>
      </c>
      <c r="G1988" t="s">
        <v>10512</v>
      </c>
      <c r="I1988" t="s">
        <v>6203</v>
      </c>
      <c r="J1988" t="s">
        <v>11653</v>
      </c>
      <c r="M1988">
        <v>151</v>
      </c>
      <c r="N1988">
        <v>151</v>
      </c>
      <c r="O1988">
        <v>151</v>
      </c>
      <c r="P1988">
        <v>5</v>
      </c>
      <c r="S1988" t="s">
        <v>10614</v>
      </c>
      <c r="T1988">
        <v>151</v>
      </c>
      <c r="U1988" s="17"/>
      <c r="V1988" s="18">
        <v>5</v>
      </c>
    </row>
    <row r="1989" spans="1:22" x14ac:dyDescent="0.2">
      <c r="A1989" s="3" t="str">
        <f>_xlfn.XLOOKUP(FIN_STUDY_GROUP_INFECTION[[#This Row],[STUDY_GROUP_FK]],'splitting ID'!C:C,'splitting ID'!A:A)</f>
        <v>TOUN_2020</v>
      </c>
      <c r="B1989" s="3" t="str">
        <f>_xlfn.XLOOKUP(FIN_STUDY_GROUP_INFECTION[[#This Row],[STUDY_GROUP_FK]],'splitting ID'!C:C,'splitting ID'!B:B)</f>
        <v>ONE</v>
      </c>
      <c r="C1989" t="s">
        <v>12237</v>
      </c>
      <c r="D1989" t="s">
        <v>10858</v>
      </c>
      <c r="E1989" t="s">
        <v>10859</v>
      </c>
      <c r="G1989" t="s">
        <v>10512</v>
      </c>
      <c r="H1989">
        <v>1</v>
      </c>
      <c r="I1989" t="s">
        <v>10860</v>
      </c>
      <c r="J1989" t="s">
        <v>12238</v>
      </c>
      <c r="L1989">
        <v>13</v>
      </c>
      <c r="M1989">
        <v>353</v>
      </c>
      <c r="N1989">
        <v>353</v>
      </c>
      <c r="O1989">
        <v>353</v>
      </c>
      <c r="P1989">
        <v>3.7</v>
      </c>
      <c r="Q1989">
        <v>2</v>
      </c>
      <c r="R1989">
        <v>6.2</v>
      </c>
      <c r="T1989">
        <v>353</v>
      </c>
      <c r="U1989" s="17">
        <v>3.68</v>
      </c>
      <c r="V1989" s="18">
        <v>3.68</v>
      </c>
    </row>
    <row r="1990" spans="1:22" x14ac:dyDescent="0.2">
      <c r="A1990" s="3" t="str">
        <f>_xlfn.XLOOKUP(FIN_STUDY_GROUP_INFECTION[[#This Row],[STUDY_GROUP_FK]],'splitting ID'!C:C,'splitting ID'!A:A)</f>
        <v>TOUN_2020</v>
      </c>
      <c r="B1990" s="3" t="str">
        <f>_xlfn.XLOOKUP(FIN_STUDY_GROUP_INFECTION[[#This Row],[STUDY_GROUP_FK]],'splitting ID'!C:C,'splitting ID'!B:B)</f>
        <v>ONE</v>
      </c>
      <c r="C1990" t="s">
        <v>12237</v>
      </c>
      <c r="D1990" t="s">
        <v>10835</v>
      </c>
      <c r="E1990" t="s">
        <v>10841</v>
      </c>
      <c r="G1990" t="s">
        <v>10512</v>
      </c>
      <c r="H1990">
        <v>1</v>
      </c>
      <c r="I1990" t="s">
        <v>10607</v>
      </c>
      <c r="J1990" t="s">
        <v>11656</v>
      </c>
      <c r="L1990">
        <v>49</v>
      </c>
      <c r="M1990">
        <v>351</v>
      </c>
      <c r="N1990">
        <v>351</v>
      </c>
      <c r="O1990">
        <v>353</v>
      </c>
      <c r="P1990">
        <v>14</v>
      </c>
      <c r="Q1990">
        <v>10.5</v>
      </c>
      <c r="R1990">
        <v>18</v>
      </c>
      <c r="T1990">
        <v>351</v>
      </c>
      <c r="U1990" s="17">
        <v>13.96</v>
      </c>
      <c r="V1990" s="18">
        <v>13.96</v>
      </c>
    </row>
    <row r="1991" spans="1:22" x14ac:dyDescent="0.2">
      <c r="A1991" s="3" t="str">
        <f>_xlfn.XLOOKUP(FIN_STUDY_GROUP_INFECTION[[#This Row],[STUDY_GROUP_FK]],'splitting ID'!C:C,'splitting ID'!A:A)</f>
        <v>TOUN_2020</v>
      </c>
      <c r="B1991" s="3" t="str">
        <f>_xlfn.XLOOKUP(FIN_STUDY_GROUP_INFECTION[[#This Row],[STUDY_GROUP_FK]],'splitting ID'!C:C,'splitting ID'!B:B)</f>
        <v>ONE</v>
      </c>
      <c r="C1991" t="s">
        <v>12237</v>
      </c>
      <c r="D1991" t="s">
        <v>10839</v>
      </c>
      <c r="E1991" t="s">
        <v>10841</v>
      </c>
      <c r="G1991" t="s">
        <v>10512</v>
      </c>
      <c r="H1991">
        <v>1</v>
      </c>
      <c r="I1991" t="s">
        <v>10607</v>
      </c>
      <c r="J1991" t="s">
        <v>11656</v>
      </c>
      <c r="L1991">
        <v>85</v>
      </c>
      <c r="M1991">
        <v>351</v>
      </c>
      <c r="N1991">
        <v>351</v>
      </c>
      <c r="O1991">
        <v>353</v>
      </c>
      <c r="P1991">
        <v>24.2</v>
      </c>
      <c r="Q1991">
        <v>19.8</v>
      </c>
      <c r="R1991">
        <v>29.1</v>
      </c>
      <c r="T1991">
        <v>351</v>
      </c>
      <c r="U1991" s="17">
        <v>24.22</v>
      </c>
      <c r="V1991" s="18">
        <v>24.22</v>
      </c>
    </row>
    <row r="1992" spans="1:22" x14ac:dyDescent="0.2">
      <c r="A1992" s="3" t="str">
        <f>_xlfn.XLOOKUP(FIN_STUDY_GROUP_INFECTION[[#This Row],[STUDY_GROUP_FK]],'splitting ID'!C:C,'splitting ID'!A:A)</f>
        <v>TOUN_2021</v>
      </c>
      <c r="B1992" s="3" t="str">
        <f>_xlfn.XLOOKUP(FIN_STUDY_GROUP_INFECTION[[#This Row],[STUDY_GROUP_FK]],'splitting ID'!C:C,'splitting ID'!B:B)</f>
        <v>YFU</v>
      </c>
      <c r="C1992" t="s">
        <v>11659</v>
      </c>
      <c r="D1992" t="s">
        <v>10858</v>
      </c>
      <c r="E1992" t="s">
        <v>10859</v>
      </c>
      <c r="G1992" t="s">
        <v>10512</v>
      </c>
      <c r="H1992">
        <v>1</v>
      </c>
      <c r="I1992" t="s">
        <v>10860</v>
      </c>
      <c r="J1992" t="s">
        <v>11658</v>
      </c>
      <c r="L1992">
        <v>8</v>
      </c>
      <c r="M1992">
        <v>456</v>
      </c>
      <c r="N1992">
        <v>456</v>
      </c>
      <c r="O1992">
        <v>456</v>
      </c>
      <c r="P1992">
        <v>1.8</v>
      </c>
      <c r="T1992">
        <v>456</v>
      </c>
      <c r="U1992" s="17">
        <v>1.75</v>
      </c>
      <c r="V1992" s="18">
        <v>1.75</v>
      </c>
    </row>
    <row r="1993" spans="1:22" x14ac:dyDescent="0.2">
      <c r="A1993" s="3" t="str">
        <f>_xlfn.XLOOKUP(FIN_STUDY_GROUP_INFECTION[[#This Row],[STUDY_GROUP_FK]],'splitting ID'!C:C,'splitting ID'!A:A)</f>
        <v>TOUN_2021</v>
      </c>
      <c r="B1993" s="3" t="str">
        <f>_xlfn.XLOOKUP(FIN_STUDY_GROUP_INFECTION[[#This Row],[STUDY_GROUP_FK]],'splitting ID'!C:C,'splitting ID'!B:B)</f>
        <v>NFU</v>
      </c>
      <c r="C1993" t="s">
        <v>11654</v>
      </c>
      <c r="D1993" t="s">
        <v>10858</v>
      </c>
      <c r="E1993" t="s">
        <v>10859</v>
      </c>
      <c r="G1993" t="s">
        <v>10512</v>
      </c>
      <c r="H1993">
        <v>1</v>
      </c>
      <c r="I1993" t="s">
        <v>10860</v>
      </c>
      <c r="J1993" t="s">
        <v>11658</v>
      </c>
      <c r="L1993">
        <v>10</v>
      </c>
      <c r="M1993">
        <v>209</v>
      </c>
      <c r="N1993">
        <v>209</v>
      </c>
      <c r="O1993">
        <v>209</v>
      </c>
      <c r="P1993">
        <v>4.8</v>
      </c>
      <c r="T1993">
        <v>209</v>
      </c>
      <c r="U1993" s="17">
        <v>4.78</v>
      </c>
      <c r="V1993" s="18">
        <v>4.78</v>
      </c>
    </row>
    <row r="1994" spans="1:22" x14ac:dyDescent="0.2">
      <c r="A1994" s="3" t="str">
        <f>_xlfn.XLOOKUP(FIN_STUDY_GROUP_INFECTION[[#This Row],[STUDY_GROUP_FK]],'splitting ID'!C:C,'splitting ID'!A:A)</f>
        <v>TOUN_2021</v>
      </c>
      <c r="B1994" s="3" t="str">
        <f>_xlfn.XLOOKUP(FIN_STUDY_GROUP_INFECTION[[#This Row],[STUDY_GROUP_FK]],'splitting ID'!C:C,'splitting ID'!B:B)</f>
        <v>YFU</v>
      </c>
      <c r="C1994" t="s">
        <v>11659</v>
      </c>
      <c r="D1994" t="s">
        <v>10835</v>
      </c>
      <c r="E1994" t="s">
        <v>7784</v>
      </c>
      <c r="F1994" t="s">
        <v>11655</v>
      </c>
      <c r="G1994" t="s">
        <v>10512</v>
      </c>
      <c r="H1994">
        <v>1</v>
      </c>
      <c r="I1994" t="s">
        <v>10607</v>
      </c>
      <c r="J1994" t="s">
        <v>11656</v>
      </c>
      <c r="L1994">
        <v>38</v>
      </c>
      <c r="M1994">
        <v>456</v>
      </c>
      <c r="N1994">
        <v>456</v>
      </c>
      <c r="O1994">
        <v>456</v>
      </c>
      <c r="P1994">
        <v>8.3000000000000007</v>
      </c>
      <c r="T1994">
        <v>456</v>
      </c>
      <c r="U1994" s="17">
        <v>8.33</v>
      </c>
      <c r="V1994" s="18">
        <v>8.33</v>
      </c>
    </row>
    <row r="1995" spans="1:22" x14ac:dyDescent="0.2">
      <c r="A1995" s="3" t="str">
        <f>_xlfn.XLOOKUP(FIN_STUDY_GROUP_INFECTION[[#This Row],[STUDY_GROUP_FK]],'splitting ID'!C:C,'splitting ID'!A:A)</f>
        <v>TOUN_2021</v>
      </c>
      <c r="B1995" s="3" t="str">
        <f>_xlfn.XLOOKUP(FIN_STUDY_GROUP_INFECTION[[#This Row],[STUDY_GROUP_FK]],'splitting ID'!C:C,'splitting ID'!B:B)</f>
        <v>NFU</v>
      </c>
      <c r="C1995" t="s">
        <v>11654</v>
      </c>
      <c r="D1995" t="s">
        <v>10835</v>
      </c>
      <c r="E1995" t="s">
        <v>7784</v>
      </c>
      <c r="F1995" t="s">
        <v>11655</v>
      </c>
      <c r="G1995" t="s">
        <v>10512</v>
      </c>
      <c r="H1995">
        <v>1</v>
      </c>
      <c r="I1995" t="s">
        <v>10607</v>
      </c>
      <c r="J1995" t="s">
        <v>11656</v>
      </c>
      <c r="L1995">
        <v>34</v>
      </c>
      <c r="M1995">
        <v>209</v>
      </c>
      <c r="N1995">
        <v>209</v>
      </c>
      <c r="O1995">
        <v>209</v>
      </c>
      <c r="P1995">
        <v>16.399999999999999</v>
      </c>
      <c r="S1995" t="s">
        <v>11657</v>
      </c>
      <c r="T1995">
        <v>209</v>
      </c>
      <c r="U1995" s="17">
        <v>16.27</v>
      </c>
      <c r="V1995" s="18">
        <v>16.27</v>
      </c>
    </row>
    <row r="1996" spans="1:22" x14ac:dyDescent="0.2">
      <c r="A1996" s="3" t="str">
        <f>_xlfn.XLOOKUP(FIN_STUDY_GROUP_INFECTION[[#This Row],[STUDY_GROUP_FK]],'splitting ID'!C:C,'splitting ID'!A:A)</f>
        <v>TOUN_2021</v>
      </c>
      <c r="B1996" s="3" t="str">
        <f>_xlfn.XLOOKUP(FIN_STUDY_GROUP_INFECTION[[#This Row],[STUDY_GROUP_FK]],'splitting ID'!C:C,'splitting ID'!B:B)</f>
        <v>YFU</v>
      </c>
      <c r="C1996" t="s">
        <v>11659</v>
      </c>
      <c r="D1996" t="s">
        <v>10839</v>
      </c>
      <c r="E1996" t="s">
        <v>7784</v>
      </c>
      <c r="F1996" t="s">
        <v>11655</v>
      </c>
      <c r="G1996" t="s">
        <v>10512</v>
      </c>
      <c r="H1996">
        <v>1</v>
      </c>
      <c r="I1996" t="s">
        <v>10607</v>
      </c>
      <c r="J1996" t="s">
        <v>11656</v>
      </c>
      <c r="L1996">
        <v>82</v>
      </c>
      <c r="M1996">
        <v>456</v>
      </c>
      <c r="N1996">
        <v>456</v>
      </c>
      <c r="O1996">
        <v>456</v>
      </c>
      <c r="P1996">
        <v>18</v>
      </c>
      <c r="T1996">
        <v>456</v>
      </c>
      <c r="U1996" s="17">
        <v>17.98</v>
      </c>
      <c r="V1996" s="18">
        <v>17.98</v>
      </c>
    </row>
    <row r="1997" spans="1:22" x14ac:dyDescent="0.2">
      <c r="A1997" s="3" t="str">
        <f>_xlfn.XLOOKUP(FIN_STUDY_GROUP_INFECTION[[#This Row],[STUDY_GROUP_FK]],'splitting ID'!C:C,'splitting ID'!A:A)</f>
        <v>TOUN_2021</v>
      </c>
      <c r="B1997" s="3" t="str">
        <f>_xlfn.XLOOKUP(FIN_STUDY_GROUP_INFECTION[[#This Row],[STUDY_GROUP_FK]],'splitting ID'!C:C,'splitting ID'!B:B)</f>
        <v>NFU</v>
      </c>
      <c r="C1997" t="s">
        <v>11654</v>
      </c>
      <c r="D1997" t="s">
        <v>10839</v>
      </c>
      <c r="E1997" t="s">
        <v>7784</v>
      </c>
      <c r="F1997" t="s">
        <v>11655</v>
      </c>
      <c r="G1997" t="s">
        <v>10512</v>
      </c>
      <c r="H1997">
        <v>1</v>
      </c>
      <c r="I1997" t="s">
        <v>10607</v>
      </c>
      <c r="J1997" t="s">
        <v>11656</v>
      </c>
      <c r="L1997">
        <v>46</v>
      </c>
      <c r="M1997">
        <v>209</v>
      </c>
      <c r="N1997">
        <v>209</v>
      </c>
      <c r="O1997">
        <v>209</v>
      </c>
      <c r="P1997">
        <v>22.2</v>
      </c>
      <c r="T1997">
        <v>209</v>
      </c>
      <c r="U1997" s="17">
        <v>22.01</v>
      </c>
      <c r="V1997" s="18">
        <v>22.01</v>
      </c>
    </row>
    <row r="1998" spans="1:22" x14ac:dyDescent="0.2">
      <c r="A1998" s="3" t="str">
        <f>_xlfn.XLOOKUP(FIN_STUDY_GROUP_INFECTION[[#This Row],[STUDY_GROUP_FK]],'splitting ID'!C:C,'splitting ID'!A:A)</f>
        <v>TOVO_2021</v>
      </c>
      <c r="B1998" s="3" t="str">
        <f>_xlfn.XLOOKUP(FIN_STUDY_GROUP_INFECTION[[#This Row],[STUDY_GROUP_FK]],'splitting ID'!C:C,'splitting ID'!B:B)</f>
        <v>ONE</v>
      </c>
      <c r="C1998" t="s">
        <v>11660</v>
      </c>
      <c r="D1998" t="s">
        <v>10858</v>
      </c>
      <c r="E1998" t="s">
        <v>10841</v>
      </c>
      <c r="G1998" t="s">
        <v>10512</v>
      </c>
      <c r="H1998">
        <v>1</v>
      </c>
      <c r="I1998" t="s">
        <v>10607</v>
      </c>
      <c r="J1998" t="s">
        <v>11661</v>
      </c>
      <c r="L1998">
        <v>0</v>
      </c>
      <c r="M1998">
        <v>182</v>
      </c>
      <c r="N1998">
        <v>182</v>
      </c>
      <c r="O1998">
        <v>182</v>
      </c>
      <c r="P1998">
        <v>0</v>
      </c>
      <c r="S1998" t="s">
        <v>11638</v>
      </c>
      <c r="T1998">
        <v>182</v>
      </c>
      <c r="U1998" s="17">
        <v>0</v>
      </c>
      <c r="V1998" s="18">
        <v>0</v>
      </c>
    </row>
    <row r="1999" spans="1:22" x14ac:dyDescent="0.2">
      <c r="A1999" s="3" t="str">
        <f>_xlfn.XLOOKUP(FIN_STUDY_GROUP_INFECTION[[#This Row],[STUDY_GROUP_FK]],'splitting ID'!C:C,'splitting ID'!A:A)</f>
        <v>TOVO_2021</v>
      </c>
      <c r="B1999" s="3" t="str">
        <f>_xlfn.XLOOKUP(FIN_STUDY_GROUP_INFECTION[[#This Row],[STUDY_GROUP_FK]],'splitting ID'!C:C,'splitting ID'!B:B)</f>
        <v>ONE</v>
      </c>
      <c r="C1999" t="s">
        <v>11660</v>
      </c>
      <c r="D1999" t="s">
        <v>10835</v>
      </c>
      <c r="E1999" t="s">
        <v>10841</v>
      </c>
      <c r="G1999" t="s">
        <v>10512</v>
      </c>
      <c r="H1999">
        <v>1</v>
      </c>
      <c r="I1999" t="s">
        <v>10607</v>
      </c>
      <c r="J1999" t="s">
        <v>11661</v>
      </c>
      <c r="L1999">
        <v>32</v>
      </c>
      <c r="M1999">
        <v>182</v>
      </c>
      <c r="N1999">
        <v>182</v>
      </c>
      <c r="O1999">
        <v>182</v>
      </c>
      <c r="S1999" t="s">
        <v>11662</v>
      </c>
      <c r="T1999">
        <v>182</v>
      </c>
      <c r="U1999" s="17">
        <v>17.579999999999998</v>
      </c>
      <c r="V1999" s="18">
        <v>17.579999999999998</v>
      </c>
    </row>
    <row r="2000" spans="1:22" x14ac:dyDescent="0.2">
      <c r="A2000" s="3" t="str">
        <f>_xlfn.XLOOKUP(FIN_STUDY_GROUP_INFECTION[[#This Row],[STUDY_GROUP_FK]],'splitting ID'!C:C,'splitting ID'!A:A)</f>
        <v>TOVO_2021</v>
      </c>
      <c r="B2000" s="3" t="str">
        <f>_xlfn.XLOOKUP(FIN_STUDY_GROUP_INFECTION[[#This Row],[STUDY_GROUP_FK]],'splitting ID'!C:C,'splitting ID'!B:B)</f>
        <v>ONE</v>
      </c>
      <c r="C2000" t="s">
        <v>11660</v>
      </c>
      <c r="D2000" t="s">
        <v>10839</v>
      </c>
      <c r="E2000" t="s">
        <v>10841</v>
      </c>
      <c r="G2000" t="s">
        <v>10512</v>
      </c>
      <c r="H2000">
        <v>1</v>
      </c>
      <c r="I2000" t="s">
        <v>10607</v>
      </c>
      <c r="J2000" t="s">
        <v>11661</v>
      </c>
      <c r="L2000">
        <v>32</v>
      </c>
      <c r="M2000">
        <v>182</v>
      </c>
      <c r="N2000">
        <v>182</v>
      </c>
      <c r="O2000">
        <v>182</v>
      </c>
      <c r="S2000" t="s">
        <v>11663</v>
      </c>
      <c r="T2000">
        <v>182</v>
      </c>
      <c r="U2000" s="17">
        <v>17.579999999999998</v>
      </c>
      <c r="V2000" s="18">
        <v>17.579999999999998</v>
      </c>
    </row>
    <row r="2001" spans="1:22" x14ac:dyDescent="0.2">
      <c r="A2001" s="3" t="str">
        <f>_xlfn.XLOOKUP(FIN_STUDY_GROUP_INFECTION[[#This Row],[STUDY_GROUP_FK]],'splitting ID'!C:C,'splitting ID'!A:A)</f>
        <v>TRAO_2015</v>
      </c>
      <c r="B2001" s="3" t="str">
        <f>_xlfn.XLOOKUP(FIN_STUDY_GROUP_INFECTION[[#This Row],[STUDY_GROUP_FK]],'splitting ID'!C:C,'splitting ID'!B:B)</f>
        <v>ONE</v>
      </c>
      <c r="C2001" t="s">
        <v>12428</v>
      </c>
      <c r="D2001" t="s">
        <v>10858</v>
      </c>
      <c r="E2001" t="s">
        <v>10859</v>
      </c>
      <c r="G2001" t="s">
        <v>10512</v>
      </c>
      <c r="H2001">
        <v>1</v>
      </c>
      <c r="I2001" t="s">
        <v>10860</v>
      </c>
      <c r="J2001" t="s">
        <v>10988</v>
      </c>
      <c r="L2001">
        <v>8</v>
      </c>
      <c r="M2001">
        <v>321</v>
      </c>
      <c r="N2001">
        <v>321</v>
      </c>
      <c r="O2001">
        <v>321</v>
      </c>
      <c r="P2001">
        <v>3</v>
      </c>
      <c r="S2001" t="s">
        <v>12449</v>
      </c>
      <c r="T2001">
        <v>321</v>
      </c>
      <c r="U2001" s="17">
        <v>2.4900000000000002</v>
      </c>
      <c r="V2001" s="18">
        <v>2.4900000000000002</v>
      </c>
    </row>
    <row r="2002" spans="1:22" x14ac:dyDescent="0.2">
      <c r="A2002" s="3" t="str">
        <f>_xlfn.XLOOKUP(FIN_STUDY_GROUP_INFECTION[[#This Row],[STUDY_GROUP_FK]],'splitting ID'!C:C,'splitting ID'!A:A)</f>
        <v>TRAO_2015</v>
      </c>
      <c r="B2002" s="3" t="str">
        <f>_xlfn.XLOOKUP(FIN_STUDY_GROUP_INFECTION[[#This Row],[STUDY_GROUP_FK]],'splitting ID'!C:C,'splitting ID'!B:B)</f>
        <v>ONE</v>
      </c>
      <c r="C2002" t="s">
        <v>12428</v>
      </c>
      <c r="D2002" t="s">
        <v>12321</v>
      </c>
      <c r="E2002" t="s">
        <v>10513</v>
      </c>
      <c r="G2002" t="s">
        <v>10512</v>
      </c>
      <c r="H2002">
        <v>1</v>
      </c>
      <c r="I2002" t="s">
        <v>10882</v>
      </c>
      <c r="J2002" t="s">
        <v>12429</v>
      </c>
      <c r="L2002">
        <v>91</v>
      </c>
      <c r="N2002">
        <v>321</v>
      </c>
      <c r="O2002">
        <v>649</v>
      </c>
      <c r="P2002">
        <v>28</v>
      </c>
      <c r="T2002">
        <v>321</v>
      </c>
      <c r="U2002" s="17">
        <v>28.35</v>
      </c>
      <c r="V2002" s="18">
        <v>28.35</v>
      </c>
    </row>
    <row r="2003" spans="1:22" x14ac:dyDescent="0.2">
      <c r="A2003" s="3" t="str">
        <f>_xlfn.XLOOKUP(FIN_STUDY_GROUP_INFECTION[[#This Row],[STUDY_GROUP_FK]],'splitting ID'!C:C,'splitting ID'!A:A)</f>
        <v>TRAV_2016</v>
      </c>
      <c r="B2003" s="3" t="str">
        <f>_xlfn.XLOOKUP(FIN_STUDY_GROUP_INFECTION[[#This Row],[STUDY_GROUP_FK]],'splitting ID'!C:C,'splitting ID'!B:B)</f>
        <v>FEM</v>
      </c>
      <c r="C2003" t="s">
        <v>12833</v>
      </c>
      <c r="D2003" t="s">
        <v>10839</v>
      </c>
      <c r="E2003" t="s">
        <v>10841</v>
      </c>
      <c r="G2003" t="s">
        <v>10512</v>
      </c>
      <c r="H2003">
        <v>1</v>
      </c>
      <c r="I2003" t="s">
        <v>10607</v>
      </c>
      <c r="J2003" t="s">
        <v>12832</v>
      </c>
      <c r="L2003">
        <v>0</v>
      </c>
      <c r="M2003">
        <v>305</v>
      </c>
      <c r="N2003">
        <v>305</v>
      </c>
      <c r="O2003">
        <v>305</v>
      </c>
      <c r="P2003">
        <v>0</v>
      </c>
      <c r="T2003">
        <v>305</v>
      </c>
      <c r="U2003" s="17">
        <v>0</v>
      </c>
      <c r="V2003" s="18">
        <v>0</v>
      </c>
    </row>
    <row r="2004" spans="1:22" x14ac:dyDescent="0.2">
      <c r="A2004" s="3" t="str">
        <f>_xlfn.XLOOKUP(FIN_STUDY_GROUP_INFECTION[[#This Row],[STUDY_GROUP_FK]],'splitting ID'!C:C,'splitting ID'!A:A)</f>
        <v>TRAV_2016</v>
      </c>
      <c r="B2004" s="3" t="str">
        <f>_xlfn.XLOOKUP(FIN_STUDY_GROUP_INFECTION[[#This Row],[STUDY_GROUP_FK]],'splitting ID'!C:C,'splitting ID'!B:B)</f>
        <v>FEM</v>
      </c>
      <c r="C2004" t="s">
        <v>12833</v>
      </c>
      <c r="D2004" t="s">
        <v>10839</v>
      </c>
      <c r="E2004" t="s">
        <v>10856</v>
      </c>
      <c r="G2004" t="s">
        <v>10512</v>
      </c>
      <c r="H2004">
        <v>1</v>
      </c>
      <c r="I2004" t="s">
        <v>10607</v>
      </c>
      <c r="J2004" t="s">
        <v>12832</v>
      </c>
      <c r="L2004">
        <v>2</v>
      </c>
      <c r="M2004">
        <v>305</v>
      </c>
      <c r="N2004">
        <v>305</v>
      </c>
      <c r="O2004">
        <v>305</v>
      </c>
      <c r="P2004">
        <v>0.7</v>
      </c>
      <c r="T2004">
        <v>305</v>
      </c>
      <c r="U2004" s="17">
        <v>0.66</v>
      </c>
      <c r="V2004" s="18">
        <v>0.66</v>
      </c>
    </row>
    <row r="2005" spans="1:22" x14ac:dyDescent="0.2">
      <c r="A2005" s="3" t="str">
        <f>_xlfn.XLOOKUP(FIN_STUDY_GROUP_INFECTION[[#This Row],[STUDY_GROUP_FK]],'splitting ID'!C:C,'splitting ID'!A:A)</f>
        <v>TRAV_2016</v>
      </c>
      <c r="B2005" s="3" t="str">
        <f>_xlfn.XLOOKUP(FIN_STUDY_GROUP_INFECTION[[#This Row],[STUDY_GROUP_FK]],'splitting ID'!C:C,'splitting ID'!B:B)</f>
        <v>MAL</v>
      </c>
      <c r="C2005" t="s">
        <v>12831</v>
      </c>
      <c r="D2005" t="s">
        <v>10835</v>
      </c>
      <c r="E2005" t="s">
        <v>10872</v>
      </c>
      <c r="G2005" t="s">
        <v>10606</v>
      </c>
      <c r="H2005">
        <v>1</v>
      </c>
      <c r="I2005" t="s">
        <v>10607</v>
      </c>
      <c r="J2005" t="s">
        <v>12832</v>
      </c>
      <c r="L2005">
        <v>3</v>
      </c>
      <c r="M2005">
        <v>193</v>
      </c>
      <c r="N2005">
        <v>193</v>
      </c>
      <c r="O2005">
        <v>193</v>
      </c>
      <c r="P2005">
        <v>1.6</v>
      </c>
      <c r="T2005">
        <v>193</v>
      </c>
      <c r="U2005" s="17">
        <v>1.55</v>
      </c>
      <c r="V2005" s="18">
        <v>1.55</v>
      </c>
    </row>
    <row r="2006" spans="1:22" x14ac:dyDescent="0.2">
      <c r="A2006" s="3" t="str">
        <f>_xlfn.XLOOKUP(FIN_STUDY_GROUP_INFECTION[[#This Row],[STUDY_GROUP_FK]],'splitting ID'!C:C,'splitting ID'!A:A)</f>
        <v>TRAV_2016</v>
      </c>
      <c r="B2006" s="3" t="str">
        <f>_xlfn.XLOOKUP(FIN_STUDY_GROUP_INFECTION[[#This Row],[STUDY_GROUP_FK]],'splitting ID'!C:C,'splitting ID'!B:B)</f>
        <v>MAL</v>
      </c>
      <c r="C2006" t="s">
        <v>12831</v>
      </c>
      <c r="D2006" t="s">
        <v>10839</v>
      </c>
      <c r="E2006" t="s">
        <v>10872</v>
      </c>
      <c r="G2006" t="s">
        <v>10606</v>
      </c>
      <c r="H2006">
        <v>1</v>
      </c>
      <c r="I2006" t="s">
        <v>10607</v>
      </c>
      <c r="J2006" t="s">
        <v>12832</v>
      </c>
      <c r="L2006">
        <v>3</v>
      </c>
      <c r="M2006">
        <v>193</v>
      </c>
      <c r="N2006">
        <v>193</v>
      </c>
      <c r="O2006">
        <v>193</v>
      </c>
      <c r="P2006">
        <v>1.6</v>
      </c>
      <c r="T2006">
        <v>193</v>
      </c>
      <c r="U2006" s="17">
        <v>1.55</v>
      </c>
      <c r="V2006" s="18">
        <v>1.55</v>
      </c>
    </row>
    <row r="2007" spans="1:22" x14ac:dyDescent="0.2">
      <c r="A2007" s="3" t="str">
        <f>_xlfn.XLOOKUP(FIN_STUDY_GROUP_INFECTION[[#This Row],[STUDY_GROUP_FK]],'splitting ID'!C:C,'splitting ID'!A:A)</f>
        <v>TRAV_2016</v>
      </c>
      <c r="B2007" s="3" t="str">
        <f>_xlfn.XLOOKUP(FIN_STUDY_GROUP_INFECTION[[#This Row],[STUDY_GROUP_FK]],'splitting ID'!C:C,'splitting ID'!B:B)</f>
        <v>FEM</v>
      </c>
      <c r="C2007" t="s">
        <v>12833</v>
      </c>
      <c r="D2007" t="s">
        <v>10835</v>
      </c>
      <c r="E2007" t="s">
        <v>10841</v>
      </c>
      <c r="G2007" t="s">
        <v>10512</v>
      </c>
      <c r="H2007">
        <v>1</v>
      </c>
      <c r="I2007" t="s">
        <v>10607</v>
      </c>
      <c r="J2007" t="s">
        <v>12832</v>
      </c>
      <c r="L2007">
        <v>11</v>
      </c>
      <c r="M2007">
        <v>305</v>
      </c>
      <c r="N2007">
        <v>305</v>
      </c>
      <c r="O2007">
        <v>305</v>
      </c>
      <c r="P2007">
        <v>3.6</v>
      </c>
      <c r="T2007">
        <v>305</v>
      </c>
      <c r="U2007" s="17">
        <v>3.61</v>
      </c>
      <c r="V2007" s="18">
        <v>3.61</v>
      </c>
    </row>
    <row r="2008" spans="1:22" x14ac:dyDescent="0.2">
      <c r="A2008" s="3" t="str">
        <f>_xlfn.XLOOKUP(FIN_STUDY_GROUP_INFECTION[[#This Row],[STUDY_GROUP_FK]],'splitting ID'!C:C,'splitting ID'!A:A)</f>
        <v>TRAV_2016</v>
      </c>
      <c r="B2008" s="3" t="str">
        <f>_xlfn.XLOOKUP(FIN_STUDY_GROUP_INFECTION[[#This Row],[STUDY_GROUP_FK]],'splitting ID'!C:C,'splitting ID'!B:B)</f>
        <v>FEM</v>
      </c>
      <c r="C2008" t="s">
        <v>12833</v>
      </c>
      <c r="D2008" t="s">
        <v>10835</v>
      </c>
      <c r="E2008" t="s">
        <v>10856</v>
      </c>
      <c r="G2008" t="s">
        <v>10512</v>
      </c>
      <c r="H2008">
        <v>1</v>
      </c>
      <c r="I2008" t="s">
        <v>10607</v>
      </c>
      <c r="J2008" t="s">
        <v>12832</v>
      </c>
      <c r="L2008">
        <v>16</v>
      </c>
      <c r="M2008">
        <v>305</v>
      </c>
      <c r="N2008">
        <v>305</v>
      </c>
      <c r="O2008">
        <v>305</v>
      </c>
      <c r="P2008">
        <v>5.3</v>
      </c>
      <c r="T2008">
        <v>305</v>
      </c>
      <c r="U2008" s="17">
        <v>5.25</v>
      </c>
      <c r="V2008" s="18">
        <v>5.25</v>
      </c>
    </row>
    <row r="2009" spans="1:22" x14ac:dyDescent="0.2">
      <c r="A2009" s="3" t="str">
        <f>_xlfn.XLOOKUP(FIN_STUDY_GROUP_INFECTION[[#This Row],[STUDY_GROUP_FK]],'splitting ID'!C:C,'splitting ID'!A:A)</f>
        <v>TRAV_2016</v>
      </c>
      <c r="B2009" s="3" t="str">
        <f>_xlfn.XLOOKUP(FIN_STUDY_GROUP_INFECTION[[#This Row],[STUDY_GROUP_FK]],'splitting ID'!C:C,'splitting ID'!B:B)</f>
        <v>MAL</v>
      </c>
      <c r="C2009" t="s">
        <v>12831</v>
      </c>
      <c r="D2009" t="s">
        <v>10839</v>
      </c>
      <c r="E2009" t="s">
        <v>10856</v>
      </c>
      <c r="G2009" t="s">
        <v>10512</v>
      </c>
      <c r="H2009">
        <v>1</v>
      </c>
      <c r="I2009" t="s">
        <v>10607</v>
      </c>
      <c r="J2009" t="s">
        <v>12832</v>
      </c>
      <c r="L2009">
        <v>11</v>
      </c>
      <c r="M2009">
        <v>193</v>
      </c>
      <c r="N2009">
        <v>193</v>
      </c>
      <c r="O2009">
        <v>193</v>
      </c>
      <c r="P2009">
        <v>5.7</v>
      </c>
      <c r="T2009">
        <v>193</v>
      </c>
      <c r="U2009" s="17">
        <v>5.7</v>
      </c>
      <c r="V2009" s="18">
        <v>5.7</v>
      </c>
    </row>
    <row r="2010" spans="1:22" x14ac:dyDescent="0.2">
      <c r="A2010" s="3" t="str">
        <f>_xlfn.XLOOKUP(FIN_STUDY_GROUP_INFECTION[[#This Row],[STUDY_GROUP_FK]],'splitting ID'!C:C,'splitting ID'!A:A)</f>
        <v>TRAV_2016</v>
      </c>
      <c r="B2010" s="3" t="str">
        <f>_xlfn.XLOOKUP(FIN_STUDY_GROUP_INFECTION[[#This Row],[STUDY_GROUP_FK]],'splitting ID'!C:C,'splitting ID'!B:B)</f>
        <v>MAL</v>
      </c>
      <c r="C2010" t="s">
        <v>12831</v>
      </c>
      <c r="D2010" t="s">
        <v>10835</v>
      </c>
      <c r="E2010" t="s">
        <v>10856</v>
      </c>
      <c r="G2010" t="s">
        <v>10512</v>
      </c>
      <c r="H2010">
        <v>1</v>
      </c>
      <c r="I2010" t="s">
        <v>10607</v>
      </c>
      <c r="J2010" t="s">
        <v>12832</v>
      </c>
      <c r="L2010">
        <v>18</v>
      </c>
      <c r="M2010">
        <v>193</v>
      </c>
      <c r="N2010">
        <v>193</v>
      </c>
      <c r="O2010">
        <v>193</v>
      </c>
      <c r="P2010">
        <v>9.3000000000000007</v>
      </c>
      <c r="T2010">
        <v>193</v>
      </c>
      <c r="U2010" s="17">
        <v>9.33</v>
      </c>
      <c r="V2010" s="18">
        <v>9.33</v>
      </c>
    </row>
    <row r="2011" spans="1:22" x14ac:dyDescent="0.2">
      <c r="A2011" s="3" t="str">
        <f>_xlfn.XLOOKUP(FIN_STUDY_GROUP_INFECTION[[#This Row],[STUDY_GROUP_FK]],'splitting ID'!C:C,'splitting ID'!A:A)</f>
        <v>TRUO_2025</v>
      </c>
      <c r="B2011" s="3" t="str">
        <f>_xlfn.XLOOKUP(FIN_STUDY_GROUP_INFECTION[[#This Row],[STUDY_GROUP_FK]],'splitting ID'!C:C,'splitting ID'!B:B)</f>
        <v>MAL</v>
      </c>
      <c r="C2011" t="s">
        <v>12836</v>
      </c>
      <c r="D2011" t="s">
        <v>10839</v>
      </c>
      <c r="E2011" t="s">
        <v>10872</v>
      </c>
      <c r="G2011" t="s">
        <v>10606</v>
      </c>
      <c r="H2011">
        <v>1</v>
      </c>
      <c r="I2011" t="s">
        <v>10607</v>
      </c>
      <c r="J2011" t="s">
        <v>12764</v>
      </c>
      <c r="L2011">
        <v>2</v>
      </c>
      <c r="M2011">
        <v>542</v>
      </c>
      <c r="S2011" t="s">
        <v>12835</v>
      </c>
      <c r="T2011">
        <v>542</v>
      </c>
      <c r="U2011" s="17">
        <v>0.37</v>
      </c>
      <c r="V2011" s="18">
        <v>0.37</v>
      </c>
    </row>
    <row r="2012" spans="1:22" x14ac:dyDescent="0.2">
      <c r="A2012" s="3" t="str">
        <f>_xlfn.XLOOKUP(FIN_STUDY_GROUP_INFECTION[[#This Row],[STUDY_GROUP_FK]],'splitting ID'!C:C,'splitting ID'!A:A)</f>
        <v>TRUO_2025</v>
      </c>
      <c r="B2012" s="3" t="str">
        <f>_xlfn.XLOOKUP(FIN_STUDY_GROUP_INFECTION[[#This Row],[STUDY_GROUP_FK]],'splitting ID'!C:C,'splitting ID'!B:B)</f>
        <v>FEM</v>
      </c>
      <c r="C2012" t="s">
        <v>12834</v>
      </c>
      <c r="D2012" t="s">
        <v>10839</v>
      </c>
      <c r="E2012" t="s">
        <v>10872</v>
      </c>
      <c r="G2012" t="s">
        <v>10606</v>
      </c>
      <c r="H2012">
        <v>1</v>
      </c>
      <c r="I2012" t="s">
        <v>10607</v>
      </c>
      <c r="J2012" t="s">
        <v>12764</v>
      </c>
      <c r="L2012">
        <v>13</v>
      </c>
      <c r="M2012">
        <v>617</v>
      </c>
      <c r="S2012" t="s">
        <v>12835</v>
      </c>
      <c r="T2012">
        <v>617</v>
      </c>
      <c r="U2012" s="17">
        <v>2.11</v>
      </c>
      <c r="V2012" s="18">
        <v>2.11</v>
      </c>
    </row>
    <row r="2013" spans="1:22" x14ac:dyDescent="0.2">
      <c r="A2013" s="3" t="str">
        <f>_xlfn.XLOOKUP(FIN_STUDY_GROUP_INFECTION[[#This Row],[STUDY_GROUP_FK]],'splitting ID'!C:C,'splitting ID'!A:A)</f>
        <v>TRUO_2025</v>
      </c>
      <c r="B2013" s="3" t="str">
        <f>_xlfn.XLOOKUP(FIN_STUDY_GROUP_INFECTION[[#This Row],[STUDY_GROUP_FK]],'splitting ID'!C:C,'splitting ID'!B:B)</f>
        <v>MAL</v>
      </c>
      <c r="C2013" t="s">
        <v>12836</v>
      </c>
      <c r="D2013" t="s">
        <v>10835</v>
      </c>
      <c r="E2013" t="s">
        <v>10872</v>
      </c>
      <c r="G2013" t="s">
        <v>10606</v>
      </c>
      <c r="H2013">
        <v>1</v>
      </c>
      <c r="I2013" t="s">
        <v>10607</v>
      </c>
      <c r="J2013" t="s">
        <v>12764</v>
      </c>
      <c r="L2013">
        <v>33</v>
      </c>
      <c r="M2013">
        <v>542</v>
      </c>
      <c r="S2013" t="s">
        <v>12835</v>
      </c>
      <c r="T2013">
        <v>542</v>
      </c>
      <c r="U2013" s="17">
        <v>6.09</v>
      </c>
      <c r="V2013" s="18">
        <v>6.09</v>
      </c>
    </row>
    <row r="2014" spans="1:22" x14ac:dyDescent="0.2">
      <c r="A2014" s="3" t="str">
        <f>_xlfn.XLOOKUP(FIN_STUDY_GROUP_INFECTION[[#This Row],[STUDY_GROUP_FK]],'splitting ID'!C:C,'splitting ID'!A:A)</f>
        <v>TRUO_2025</v>
      </c>
      <c r="B2014" s="3" t="str">
        <f>_xlfn.XLOOKUP(FIN_STUDY_GROUP_INFECTION[[#This Row],[STUDY_GROUP_FK]],'splitting ID'!C:C,'splitting ID'!B:B)</f>
        <v>FEM</v>
      </c>
      <c r="C2014" t="s">
        <v>12834</v>
      </c>
      <c r="D2014" t="s">
        <v>10835</v>
      </c>
      <c r="E2014" t="s">
        <v>10872</v>
      </c>
      <c r="G2014" t="s">
        <v>10606</v>
      </c>
      <c r="H2014">
        <v>1</v>
      </c>
      <c r="I2014" t="s">
        <v>10607</v>
      </c>
      <c r="J2014" t="s">
        <v>12764</v>
      </c>
      <c r="L2014">
        <v>69</v>
      </c>
      <c r="M2014">
        <v>617</v>
      </c>
      <c r="S2014" t="s">
        <v>12835</v>
      </c>
      <c r="T2014">
        <v>617</v>
      </c>
      <c r="U2014" s="17">
        <v>11.18</v>
      </c>
      <c r="V2014" s="18">
        <v>11.18</v>
      </c>
    </row>
    <row r="2015" spans="1:22" x14ac:dyDescent="0.2">
      <c r="A2015" s="3" t="str">
        <f>_xlfn.XLOOKUP(FIN_STUDY_GROUP_INFECTION[[#This Row],[STUDY_GROUP_FK]],'splitting ID'!C:C,'splitting ID'!A:A)</f>
        <v>TUNX_2013</v>
      </c>
      <c r="B2015" s="3" t="str">
        <f>_xlfn.XLOOKUP(FIN_STUDY_GROUP_INFECTION[[#This Row],[STUDY_GROUP_FK]],'splitting ID'!C:C,'splitting ID'!B:B)</f>
        <v>ONE</v>
      </c>
      <c r="C2015" t="s">
        <v>12239</v>
      </c>
      <c r="D2015" t="s">
        <v>10839</v>
      </c>
      <c r="E2015" t="s">
        <v>7784</v>
      </c>
      <c r="F2015" t="s">
        <v>12240</v>
      </c>
      <c r="G2015" t="s">
        <v>6970</v>
      </c>
      <c r="H2015">
        <v>1</v>
      </c>
      <c r="I2015" t="s">
        <v>10893</v>
      </c>
      <c r="J2015" t="s">
        <v>12241</v>
      </c>
      <c r="L2015">
        <v>0</v>
      </c>
      <c r="M2015">
        <v>328</v>
      </c>
      <c r="N2015">
        <v>328</v>
      </c>
      <c r="O2015">
        <v>328</v>
      </c>
      <c r="P2015">
        <v>0</v>
      </c>
      <c r="Q2015">
        <v>0</v>
      </c>
      <c r="R2015">
        <v>0</v>
      </c>
      <c r="T2015">
        <v>328</v>
      </c>
      <c r="U2015" s="17">
        <v>0</v>
      </c>
      <c r="V2015" s="18">
        <v>0</v>
      </c>
    </row>
    <row r="2016" spans="1:22" x14ac:dyDescent="0.2">
      <c r="A2016" s="3" t="str">
        <f>_xlfn.XLOOKUP(FIN_STUDY_GROUP_INFECTION[[#This Row],[STUDY_GROUP_FK]],'splitting ID'!C:C,'splitting ID'!A:A)</f>
        <v>TUNX_2013</v>
      </c>
      <c r="B2016" s="3" t="str">
        <f>_xlfn.XLOOKUP(FIN_STUDY_GROUP_INFECTION[[#This Row],[STUDY_GROUP_FK]],'splitting ID'!C:C,'splitting ID'!B:B)</f>
        <v>ONE</v>
      </c>
      <c r="C2016" t="s">
        <v>12239</v>
      </c>
      <c r="D2016" t="s">
        <v>10835</v>
      </c>
      <c r="E2016" t="s">
        <v>7784</v>
      </c>
      <c r="F2016" t="s">
        <v>12240</v>
      </c>
      <c r="G2016" t="s">
        <v>6970</v>
      </c>
      <c r="H2016">
        <v>1</v>
      </c>
      <c r="I2016" t="s">
        <v>10893</v>
      </c>
      <c r="J2016" t="s">
        <v>12241</v>
      </c>
      <c r="L2016">
        <v>1</v>
      </c>
      <c r="M2016">
        <v>328</v>
      </c>
      <c r="N2016">
        <v>328</v>
      </c>
      <c r="O2016">
        <v>328</v>
      </c>
      <c r="P2016">
        <v>3.7</v>
      </c>
      <c r="Q2016">
        <v>0</v>
      </c>
      <c r="R2016">
        <v>6</v>
      </c>
      <c r="S2016" t="s">
        <v>11793</v>
      </c>
      <c r="T2016">
        <v>328</v>
      </c>
      <c r="U2016" s="17">
        <v>0.3</v>
      </c>
      <c r="V2016" s="18">
        <v>3.7</v>
      </c>
    </row>
    <row r="2017" spans="1:22" x14ac:dyDescent="0.2">
      <c r="A2017" s="3" t="str">
        <f>_xlfn.XLOOKUP(FIN_STUDY_GROUP_INFECTION[[#This Row],[STUDY_GROUP_FK]],'splitting ID'!C:C,'splitting ID'!A:A)</f>
        <v>TWAH_2020</v>
      </c>
      <c r="B2017" s="3" t="str">
        <f>_xlfn.XLOOKUP(FIN_STUDY_GROUP_INFECTION[[#This Row],[STUDY_GROUP_FK]],'splitting ID'!C:C,'splitting ID'!B:B)</f>
        <v>MMO</v>
      </c>
      <c r="C2017" t="s">
        <v>12242</v>
      </c>
      <c r="D2017" t="s">
        <v>10835</v>
      </c>
      <c r="E2017" t="s">
        <v>7784</v>
      </c>
      <c r="F2017" t="s">
        <v>12017</v>
      </c>
      <c r="G2017" t="s">
        <v>10606</v>
      </c>
      <c r="H2017">
        <v>1</v>
      </c>
      <c r="I2017" t="s">
        <v>10607</v>
      </c>
      <c r="J2017" t="s">
        <v>12243</v>
      </c>
      <c r="L2017">
        <v>14</v>
      </c>
      <c r="M2017">
        <v>186</v>
      </c>
      <c r="N2017">
        <v>187</v>
      </c>
      <c r="O2017">
        <v>187</v>
      </c>
      <c r="P2017">
        <v>7.5</v>
      </c>
      <c r="T2017">
        <v>186</v>
      </c>
      <c r="U2017" s="17">
        <v>7.53</v>
      </c>
      <c r="V2017" s="18">
        <v>7.53</v>
      </c>
    </row>
    <row r="2018" spans="1:22" x14ac:dyDescent="0.2">
      <c r="A2018" s="3" t="str">
        <f>_xlfn.XLOOKUP(FIN_STUDY_GROUP_INFECTION[[#This Row],[STUDY_GROUP_FK]],'splitting ID'!C:C,'splitting ID'!A:A)</f>
        <v>TWAH_2020</v>
      </c>
      <c r="B2018" s="3" t="str">
        <f>_xlfn.XLOOKUP(FIN_STUDY_GROUP_INFECTION[[#This Row],[STUDY_GROUP_FK]],'splitting ID'!C:C,'splitting ID'!B:B)</f>
        <v>MMO</v>
      </c>
      <c r="C2018" t="s">
        <v>12242</v>
      </c>
      <c r="D2018" t="s">
        <v>10839</v>
      </c>
      <c r="E2018" t="s">
        <v>7784</v>
      </c>
      <c r="F2018" t="s">
        <v>12017</v>
      </c>
      <c r="G2018" t="s">
        <v>10606</v>
      </c>
      <c r="H2018">
        <v>1</v>
      </c>
      <c r="I2018" t="s">
        <v>10607</v>
      </c>
      <c r="J2018" t="s">
        <v>12243</v>
      </c>
      <c r="L2018">
        <v>16</v>
      </c>
      <c r="M2018">
        <v>186</v>
      </c>
      <c r="N2018">
        <v>187</v>
      </c>
      <c r="O2018">
        <v>187</v>
      </c>
      <c r="P2018">
        <v>8.6</v>
      </c>
      <c r="T2018">
        <v>186</v>
      </c>
      <c r="U2018" s="17">
        <v>8.6</v>
      </c>
      <c r="V2018" s="18">
        <v>8.6</v>
      </c>
    </row>
    <row r="2019" spans="1:22" x14ac:dyDescent="0.2">
      <c r="A2019" s="3" t="str">
        <f>_xlfn.XLOOKUP(FIN_STUDY_GROUP_INFECTION[[#This Row],[STUDY_GROUP_FK]],'splitting ID'!C:C,'splitting ID'!A:A)</f>
        <v>TWAH_2020</v>
      </c>
      <c r="B2019" s="3" t="str">
        <f>_xlfn.XLOOKUP(FIN_STUDY_GROUP_INFECTION[[#This Row],[STUDY_GROUP_FK]],'splitting ID'!C:C,'splitting ID'!B:B)</f>
        <v>MMW</v>
      </c>
      <c r="C2019" t="s">
        <v>12244</v>
      </c>
      <c r="D2019" t="s">
        <v>10839</v>
      </c>
      <c r="E2019" t="s">
        <v>7784</v>
      </c>
      <c r="F2019" t="s">
        <v>12017</v>
      </c>
      <c r="G2019" t="s">
        <v>10606</v>
      </c>
      <c r="H2019">
        <v>1</v>
      </c>
      <c r="I2019" t="s">
        <v>10607</v>
      </c>
      <c r="J2019" t="s">
        <v>12243</v>
      </c>
      <c r="L2019">
        <v>49</v>
      </c>
      <c r="M2019">
        <v>548</v>
      </c>
      <c r="N2019">
        <v>549</v>
      </c>
      <c r="O2019">
        <v>549</v>
      </c>
      <c r="P2019">
        <v>8.9</v>
      </c>
      <c r="T2019">
        <v>548</v>
      </c>
      <c r="U2019" s="17">
        <v>8.94</v>
      </c>
      <c r="V2019" s="18">
        <v>8.94</v>
      </c>
    </row>
    <row r="2020" spans="1:22" x14ac:dyDescent="0.2">
      <c r="A2020" s="3" t="str">
        <f>_xlfn.XLOOKUP(FIN_STUDY_GROUP_INFECTION[[#This Row],[STUDY_GROUP_FK]],'splitting ID'!C:C,'splitting ID'!A:A)</f>
        <v>TWAH_2020</v>
      </c>
      <c r="B2020" s="3" t="str">
        <f>_xlfn.XLOOKUP(FIN_STUDY_GROUP_INFECTION[[#This Row],[STUDY_GROUP_FK]],'splitting ID'!C:C,'splitting ID'!B:B)</f>
        <v>MMW</v>
      </c>
      <c r="C2020" t="s">
        <v>12244</v>
      </c>
      <c r="D2020" t="s">
        <v>10835</v>
      </c>
      <c r="E2020" t="s">
        <v>7784</v>
      </c>
      <c r="F2020" t="s">
        <v>12017</v>
      </c>
      <c r="G2020" t="s">
        <v>10606</v>
      </c>
      <c r="H2020">
        <v>1</v>
      </c>
      <c r="I2020" t="s">
        <v>10607</v>
      </c>
      <c r="J2020" t="s">
        <v>12243</v>
      </c>
      <c r="L2020">
        <v>53</v>
      </c>
      <c r="M2020">
        <v>548</v>
      </c>
      <c r="N2020">
        <v>549</v>
      </c>
      <c r="O2020">
        <v>549</v>
      </c>
      <c r="P2020">
        <v>9.6999999999999993</v>
      </c>
      <c r="T2020">
        <v>548</v>
      </c>
      <c r="U2020" s="17">
        <v>9.67</v>
      </c>
      <c r="V2020" s="18">
        <v>9.67</v>
      </c>
    </row>
    <row r="2021" spans="1:22" x14ac:dyDescent="0.2">
      <c r="A2021" s="3" t="str">
        <f>_xlfn.XLOOKUP(FIN_STUDY_GROUP_INFECTION[[#This Row],[STUDY_GROUP_FK]],'splitting ID'!C:C,'splitting ID'!A:A)</f>
        <v>TWAH_2022</v>
      </c>
      <c r="B2021" s="3" t="str">
        <f>_xlfn.XLOOKUP(FIN_STUDY_GROUP_INFECTION[[#This Row],[STUDY_GROUP_FK]],'splitting ID'!C:C,'splitting ID'!B:B)</f>
        <v>ONE</v>
      </c>
      <c r="C2021" t="s">
        <v>12245</v>
      </c>
      <c r="D2021" t="s">
        <v>10839</v>
      </c>
      <c r="E2021" t="s">
        <v>10872</v>
      </c>
      <c r="G2021" t="s">
        <v>10606</v>
      </c>
      <c r="H2021">
        <v>1</v>
      </c>
      <c r="I2021" t="s">
        <v>10607</v>
      </c>
      <c r="J2021" t="s">
        <v>12243</v>
      </c>
      <c r="L2021">
        <v>13</v>
      </c>
      <c r="M2021">
        <v>737</v>
      </c>
      <c r="N2021">
        <v>737</v>
      </c>
      <c r="O2021">
        <v>738</v>
      </c>
      <c r="S2021" t="s">
        <v>12249</v>
      </c>
      <c r="T2021">
        <v>737</v>
      </c>
      <c r="U2021" s="17">
        <v>1.76</v>
      </c>
      <c r="V2021" s="18">
        <v>1.76</v>
      </c>
    </row>
    <row r="2022" spans="1:22" x14ac:dyDescent="0.2">
      <c r="A2022" s="3" t="str">
        <f>_xlfn.XLOOKUP(FIN_STUDY_GROUP_INFECTION[[#This Row],[STUDY_GROUP_FK]],'splitting ID'!C:C,'splitting ID'!A:A)</f>
        <v>TWAH_2022</v>
      </c>
      <c r="B2022" s="3" t="str">
        <f>_xlfn.XLOOKUP(FIN_STUDY_GROUP_INFECTION[[#This Row],[STUDY_GROUP_FK]],'splitting ID'!C:C,'splitting ID'!B:B)</f>
        <v>ONE</v>
      </c>
      <c r="C2022" t="s">
        <v>12245</v>
      </c>
      <c r="D2022" t="s">
        <v>10835</v>
      </c>
      <c r="E2022" t="s">
        <v>10856</v>
      </c>
      <c r="G2022" t="s">
        <v>10606</v>
      </c>
      <c r="H2022">
        <v>1</v>
      </c>
      <c r="I2022" t="s">
        <v>10607</v>
      </c>
      <c r="J2022" t="s">
        <v>12243</v>
      </c>
      <c r="L2022">
        <v>22</v>
      </c>
      <c r="M2022">
        <v>737</v>
      </c>
      <c r="N2022">
        <v>737</v>
      </c>
      <c r="O2022">
        <v>738</v>
      </c>
      <c r="S2022" t="s">
        <v>12246</v>
      </c>
      <c r="T2022">
        <v>737</v>
      </c>
      <c r="U2022" s="17">
        <v>2.99</v>
      </c>
      <c r="V2022" s="18">
        <v>2.99</v>
      </c>
    </row>
    <row r="2023" spans="1:22" x14ac:dyDescent="0.2">
      <c r="A2023" s="3" t="str">
        <f>_xlfn.XLOOKUP(FIN_STUDY_GROUP_INFECTION[[#This Row],[STUDY_GROUP_FK]],'splitting ID'!C:C,'splitting ID'!A:A)</f>
        <v>TWAH_2022</v>
      </c>
      <c r="B2023" s="3" t="str">
        <f>_xlfn.XLOOKUP(FIN_STUDY_GROUP_INFECTION[[#This Row],[STUDY_GROUP_FK]],'splitting ID'!C:C,'splitting ID'!B:B)</f>
        <v>ONE</v>
      </c>
      <c r="C2023" t="s">
        <v>12245</v>
      </c>
      <c r="D2023" t="s">
        <v>10839</v>
      </c>
      <c r="E2023" t="s">
        <v>10856</v>
      </c>
      <c r="G2023" t="s">
        <v>10606</v>
      </c>
      <c r="H2023">
        <v>1</v>
      </c>
      <c r="I2023" t="s">
        <v>10607</v>
      </c>
      <c r="J2023" t="s">
        <v>12243</v>
      </c>
      <c r="L2023">
        <v>46</v>
      </c>
      <c r="M2023">
        <v>737</v>
      </c>
      <c r="N2023">
        <v>737</v>
      </c>
      <c r="O2023">
        <v>738</v>
      </c>
      <c r="S2023" t="s">
        <v>12248</v>
      </c>
      <c r="T2023">
        <v>737</v>
      </c>
      <c r="U2023" s="17">
        <v>6.24</v>
      </c>
      <c r="V2023" s="18">
        <v>6.24</v>
      </c>
    </row>
    <row r="2024" spans="1:22" x14ac:dyDescent="0.2">
      <c r="A2024" s="3" t="str">
        <f>_xlfn.XLOOKUP(FIN_STUDY_GROUP_INFECTION[[#This Row],[STUDY_GROUP_FK]],'splitting ID'!C:C,'splitting ID'!A:A)</f>
        <v>TWAH_2022</v>
      </c>
      <c r="B2024" s="3" t="str">
        <f>_xlfn.XLOOKUP(FIN_STUDY_GROUP_INFECTION[[#This Row],[STUDY_GROUP_FK]],'splitting ID'!C:C,'splitting ID'!B:B)</f>
        <v>ONE</v>
      </c>
      <c r="C2024" t="s">
        <v>12245</v>
      </c>
      <c r="D2024" t="s">
        <v>10835</v>
      </c>
      <c r="E2024" t="s">
        <v>10872</v>
      </c>
      <c r="G2024" t="s">
        <v>10606</v>
      </c>
      <c r="H2024">
        <v>1</v>
      </c>
      <c r="I2024" t="s">
        <v>10607</v>
      </c>
      <c r="J2024" t="s">
        <v>12243</v>
      </c>
      <c r="L2024">
        <v>49</v>
      </c>
      <c r="M2024">
        <v>737</v>
      </c>
      <c r="N2024">
        <v>737</v>
      </c>
      <c r="O2024">
        <v>738</v>
      </c>
      <c r="S2024" t="s">
        <v>12247</v>
      </c>
      <c r="T2024">
        <v>737</v>
      </c>
      <c r="U2024" s="17">
        <v>6.65</v>
      </c>
      <c r="V2024" s="18">
        <v>6.65</v>
      </c>
    </row>
    <row r="2025" spans="1:22" x14ac:dyDescent="0.2">
      <c r="A2025" s="3" t="str">
        <f>_xlfn.XLOOKUP(FIN_STUDY_GROUP_INFECTION[[#This Row],[STUDY_GROUP_FK]],'splitting ID'!C:C,'splitting ID'!A:A)</f>
        <v>TWAH_2022</v>
      </c>
      <c r="B2025" s="3" t="str">
        <f>_xlfn.XLOOKUP(FIN_STUDY_GROUP_INFECTION[[#This Row],[STUDY_GROUP_FK]],'splitting ID'!C:C,'splitting ID'!B:B)</f>
        <v>ONE</v>
      </c>
      <c r="C2025" t="s">
        <v>12245</v>
      </c>
      <c r="D2025" t="s">
        <v>10839</v>
      </c>
      <c r="E2025" t="s">
        <v>7784</v>
      </c>
      <c r="F2025" t="s">
        <v>11858</v>
      </c>
      <c r="G2025" t="s">
        <v>10606</v>
      </c>
      <c r="H2025">
        <v>1</v>
      </c>
      <c r="I2025" t="s">
        <v>10607</v>
      </c>
      <c r="J2025" t="s">
        <v>12243</v>
      </c>
      <c r="L2025">
        <v>65</v>
      </c>
      <c r="M2025">
        <v>737</v>
      </c>
      <c r="N2025">
        <v>737</v>
      </c>
      <c r="O2025">
        <v>738</v>
      </c>
      <c r="T2025">
        <v>737</v>
      </c>
      <c r="U2025" s="17">
        <v>8.82</v>
      </c>
      <c r="V2025" s="18">
        <v>8.82</v>
      </c>
    </row>
    <row r="2026" spans="1:22" x14ac:dyDescent="0.2">
      <c r="A2026" s="3" t="str">
        <f>_xlfn.XLOOKUP(FIN_STUDY_GROUP_INFECTION[[#This Row],[STUDY_GROUP_FK]],'splitting ID'!C:C,'splitting ID'!A:A)</f>
        <v>TWAH_2022</v>
      </c>
      <c r="B2026" s="3" t="str">
        <f>_xlfn.XLOOKUP(FIN_STUDY_GROUP_INFECTION[[#This Row],[STUDY_GROUP_FK]],'splitting ID'!C:C,'splitting ID'!B:B)</f>
        <v>ONE</v>
      </c>
      <c r="C2026" t="s">
        <v>12245</v>
      </c>
      <c r="D2026" t="s">
        <v>10835</v>
      </c>
      <c r="E2026" t="s">
        <v>7784</v>
      </c>
      <c r="F2026" t="s">
        <v>11858</v>
      </c>
      <c r="G2026" t="s">
        <v>10606</v>
      </c>
      <c r="H2026">
        <v>1</v>
      </c>
      <c r="I2026" t="s">
        <v>10607</v>
      </c>
      <c r="J2026" t="s">
        <v>12243</v>
      </c>
      <c r="L2026">
        <v>67</v>
      </c>
      <c r="M2026">
        <v>737</v>
      </c>
      <c r="N2026">
        <v>737</v>
      </c>
      <c r="O2026">
        <v>738</v>
      </c>
      <c r="T2026">
        <v>737</v>
      </c>
      <c r="U2026" s="17">
        <v>9.09</v>
      </c>
      <c r="V2026" s="18">
        <v>9.09</v>
      </c>
    </row>
    <row r="2027" spans="1:22" x14ac:dyDescent="0.2">
      <c r="A2027" s="3" t="str">
        <f>_xlfn.XLOOKUP(FIN_STUDY_GROUP_INFECTION[[#This Row],[STUDY_GROUP_FK]],'splitting ID'!C:C,'splitting ID'!A:A)</f>
        <v>UNGE_2015</v>
      </c>
      <c r="B2027" s="3" t="str">
        <f>_xlfn.XLOOKUP(FIN_STUDY_GROUP_INFECTION[[#This Row],[STUDY_GROUP_FK]],'splitting ID'!C:C,'splitting ID'!B:B)</f>
        <v>INT</v>
      </c>
      <c r="C2027" t="s">
        <v>12251</v>
      </c>
      <c r="D2027" t="s">
        <v>10835</v>
      </c>
      <c r="E2027" t="s">
        <v>10859</v>
      </c>
      <c r="G2027" t="s">
        <v>10606</v>
      </c>
      <c r="H2027">
        <v>1</v>
      </c>
      <c r="I2027" t="s">
        <v>10619</v>
      </c>
      <c r="J2027" t="s">
        <v>11765</v>
      </c>
      <c r="L2027">
        <v>26</v>
      </c>
      <c r="M2027">
        <v>688</v>
      </c>
      <c r="N2027">
        <v>688</v>
      </c>
      <c r="O2027">
        <v>1393</v>
      </c>
      <c r="P2027">
        <v>3.8</v>
      </c>
      <c r="T2027">
        <v>688</v>
      </c>
      <c r="U2027" s="17">
        <v>3.78</v>
      </c>
      <c r="V2027" s="18">
        <v>3.78</v>
      </c>
    </row>
    <row r="2028" spans="1:22" x14ac:dyDescent="0.2">
      <c r="A2028" s="3" t="str">
        <f>_xlfn.XLOOKUP(FIN_STUDY_GROUP_INFECTION[[#This Row],[STUDY_GROUP_FK]],'splitting ID'!C:C,'splitting ID'!A:A)</f>
        <v>UNGE_2015</v>
      </c>
      <c r="B2028" s="3" t="str">
        <f>_xlfn.XLOOKUP(FIN_STUDY_GROUP_INFECTION[[#This Row],[STUDY_GROUP_FK]],'splitting ID'!C:C,'splitting ID'!B:B)</f>
        <v>CON</v>
      </c>
      <c r="C2028" t="s">
        <v>12250</v>
      </c>
      <c r="D2028" t="s">
        <v>10835</v>
      </c>
      <c r="E2028" t="s">
        <v>10859</v>
      </c>
      <c r="G2028" t="s">
        <v>10606</v>
      </c>
      <c r="H2028">
        <v>1</v>
      </c>
      <c r="I2028" t="s">
        <v>10619</v>
      </c>
      <c r="J2028" t="s">
        <v>11765</v>
      </c>
      <c r="L2028">
        <v>30</v>
      </c>
      <c r="M2028">
        <v>674</v>
      </c>
      <c r="N2028">
        <v>674</v>
      </c>
      <c r="O2028">
        <v>1382</v>
      </c>
      <c r="P2028">
        <v>4.5</v>
      </c>
      <c r="T2028">
        <v>674</v>
      </c>
      <c r="U2028" s="17">
        <v>4.45</v>
      </c>
      <c r="V2028" s="18">
        <v>4.45</v>
      </c>
    </row>
    <row r="2029" spans="1:22" x14ac:dyDescent="0.2">
      <c r="A2029" s="3" t="str">
        <f>_xlfn.XLOOKUP(FIN_STUDY_GROUP_INFECTION[[#This Row],[STUDY_GROUP_FK]],'splitting ID'!C:C,'splitting ID'!A:A)</f>
        <v>UNGE_2015</v>
      </c>
      <c r="B2029" s="3" t="str">
        <f>_xlfn.XLOOKUP(FIN_STUDY_GROUP_INFECTION[[#This Row],[STUDY_GROUP_FK]],'splitting ID'!C:C,'splitting ID'!B:B)</f>
        <v>INT</v>
      </c>
      <c r="C2029" t="s">
        <v>12251</v>
      </c>
      <c r="D2029" t="s">
        <v>10839</v>
      </c>
      <c r="E2029" t="s">
        <v>10859</v>
      </c>
      <c r="G2029" t="s">
        <v>10606</v>
      </c>
      <c r="H2029">
        <v>1</v>
      </c>
      <c r="I2029" t="s">
        <v>10619</v>
      </c>
      <c r="J2029" t="s">
        <v>11765</v>
      </c>
      <c r="L2029">
        <v>37</v>
      </c>
      <c r="M2029">
        <v>688</v>
      </c>
      <c r="N2029">
        <v>688</v>
      </c>
      <c r="O2029">
        <v>1393</v>
      </c>
      <c r="P2029">
        <v>5.4</v>
      </c>
      <c r="T2029">
        <v>688</v>
      </c>
      <c r="U2029" s="17">
        <v>5.38</v>
      </c>
      <c r="V2029" s="18">
        <v>5.38</v>
      </c>
    </row>
    <row r="2030" spans="1:22" x14ac:dyDescent="0.2">
      <c r="A2030" s="3" t="str">
        <f>_xlfn.XLOOKUP(FIN_STUDY_GROUP_INFECTION[[#This Row],[STUDY_GROUP_FK]],'splitting ID'!C:C,'splitting ID'!A:A)</f>
        <v>UNGE_2015</v>
      </c>
      <c r="B2030" s="3" t="str">
        <f>_xlfn.XLOOKUP(FIN_STUDY_GROUP_INFECTION[[#This Row],[STUDY_GROUP_FK]],'splitting ID'!C:C,'splitting ID'!B:B)</f>
        <v>CON</v>
      </c>
      <c r="C2030" t="s">
        <v>12250</v>
      </c>
      <c r="D2030" t="s">
        <v>10839</v>
      </c>
      <c r="E2030" t="s">
        <v>10859</v>
      </c>
      <c r="G2030" t="s">
        <v>10606</v>
      </c>
      <c r="H2030">
        <v>1</v>
      </c>
      <c r="I2030" t="s">
        <v>10619</v>
      </c>
      <c r="J2030" t="s">
        <v>11765</v>
      </c>
      <c r="L2030">
        <v>55</v>
      </c>
      <c r="M2030">
        <v>674</v>
      </c>
      <c r="N2030">
        <v>674</v>
      </c>
      <c r="O2030">
        <v>1382</v>
      </c>
      <c r="P2030">
        <v>8.1999999999999993</v>
      </c>
      <c r="T2030">
        <v>674</v>
      </c>
      <c r="U2030" s="17">
        <v>8.16</v>
      </c>
      <c r="V2030" s="18">
        <v>8.16</v>
      </c>
    </row>
    <row r="2031" spans="1:22" x14ac:dyDescent="0.2">
      <c r="A2031" s="3" t="str">
        <f>_xlfn.XLOOKUP(FIN_STUDY_GROUP_INFECTION[[#This Row],[STUDY_GROUP_FK]],'splitting ID'!C:C,'splitting ID'!A:A)</f>
        <v>UNGE_2015</v>
      </c>
      <c r="B2031" s="3" t="str">
        <f>_xlfn.XLOOKUP(FIN_STUDY_GROUP_INFECTION[[#This Row],[STUDY_GROUP_FK]],'splitting ID'!C:C,'splitting ID'!B:B)</f>
        <v>INT</v>
      </c>
      <c r="C2031" t="s">
        <v>12251</v>
      </c>
      <c r="D2031" t="s">
        <v>10858</v>
      </c>
      <c r="E2031" t="s">
        <v>10859</v>
      </c>
      <c r="G2031" t="s">
        <v>10606</v>
      </c>
      <c r="H2031">
        <v>1</v>
      </c>
      <c r="I2031" t="s">
        <v>10619</v>
      </c>
      <c r="J2031" t="s">
        <v>11765</v>
      </c>
      <c r="L2031">
        <v>148</v>
      </c>
      <c r="M2031">
        <v>688</v>
      </c>
      <c r="N2031">
        <v>688</v>
      </c>
      <c r="O2031">
        <v>1393</v>
      </c>
      <c r="P2031">
        <v>21.5</v>
      </c>
      <c r="T2031">
        <v>688</v>
      </c>
      <c r="U2031" s="17">
        <v>21.51</v>
      </c>
      <c r="V2031" s="18">
        <v>21.51</v>
      </c>
    </row>
    <row r="2032" spans="1:22" x14ac:dyDescent="0.2">
      <c r="A2032" s="3" t="str">
        <f>_xlfn.XLOOKUP(FIN_STUDY_GROUP_INFECTION[[#This Row],[STUDY_GROUP_FK]],'splitting ID'!C:C,'splitting ID'!A:A)</f>
        <v>UNGE_2015</v>
      </c>
      <c r="B2032" s="3" t="str">
        <f>_xlfn.XLOOKUP(FIN_STUDY_GROUP_INFECTION[[#This Row],[STUDY_GROUP_FK]],'splitting ID'!C:C,'splitting ID'!B:B)</f>
        <v>CON</v>
      </c>
      <c r="C2032" t="s">
        <v>12250</v>
      </c>
      <c r="D2032" t="s">
        <v>10858</v>
      </c>
      <c r="E2032" t="s">
        <v>10859</v>
      </c>
      <c r="G2032" t="s">
        <v>10606</v>
      </c>
      <c r="H2032">
        <v>1</v>
      </c>
      <c r="I2032" t="s">
        <v>10619</v>
      </c>
      <c r="J2032" t="s">
        <v>11765</v>
      </c>
      <c r="L2032">
        <v>147</v>
      </c>
      <c r="M2032">
        <v>674</v>
      </c>
      <c r="N2032">
        <v>674</v>
      </c>
      <c r="O2032">
        <v>1382</v>
      </c>
      <c r="P2032">
        <v>21.8</v>
      </c>
      <c r="T2032">
        <v>674</v>
      </c>
      <c r="U2032" s="17">
        <v>21.81</v>
      </c>
      <c r="V2032" s="18">
        <v>21.81</v>
      </c>
    </row>
    <row r="2033" spans="1:22" x14ac:dyDescent="0.2">
      <c r="A2033" s="3" t="str">
        <f>_xlfn.XLOOKUP(FIN_STUDY_GROUP_INFECTION[[#This Row],[STUDY_GROUP_FK]],'splitting ID'!C:C,'splitting ID'!A:A)</f>
        <v>UPRE_2019</v>
      </c>
      <c r="B2033" s="3" t="str">
        <f>_xlfn.XLOOKUP(FIN_STUDY_GROUP_INFECTION[[#This Row],[STUDY_GROUP_FK]],'splitting ID'!C:C,'splitting ID'!B:B)</f>
        <v>ONE</v>
      </c>
      <c r="C2033" t="s">
        <v>12577</v>
      </c>
      <c r="D2033" t="s">
        <v>10835</v>
      </c>
      <c r="E2033" t="s">
        <v>10836</v>
      </c>
      <c r="G2033" t="s">
        <v>10512</v>
      </c>
      <c r="H2033">
        <v>1</v>
      </c>
      <c r="I2033" t="s">
        <v>10607</v>
      </c>
      <c r="J2033" t="s">
        <v>6970</v>
      </c>
      <c r="M2033">
        <v>2606</v>
      </c>
      <c r="N2033">
        <v>2606</v>
      </c>
      <c r="O2033">
        <v>3570</v>
      </c>
      <c r="P2033">
        <v>1.2</v>
      </c>
      <c r="S2033" t="s">
        <v>10614</v>
      </c>
      <c r="T2033">
        <v>2606</v>
      </c>
      <c r="U2033" s="17"/>
      <c r="V2033" s="18">
        <v>1.2</v>
      </c>
    </row>
    <row r="2034" spans="1:22" x14ac:dyDescent="0.2">
      <c r="A2034" s="3" t="str">
        <f>_xlfn.XLOOKUP(FIN_STUDY_GROUP_INFECTION[[#This Row],[STUDY_GROUP_FK]],'splitting ID'!C:C,'splitting ID'!A:A)</f>
        <v>UPRE_2019</v>
      </c>
      <c r="B2034" s="3" t="str">
        <f>_xlfn.XLOOKUP(FIN_STUDY_GROUP_INFECTION[[#This Row],[STUDY_GROUP_FK]],'splitting ID'!C:C,'splitting ID'!B:B)</f>
        <v>ONE</v>
      </c>
      <c r="C2034" t="s">
        <v>12577</v>
      </c>
      <c r="D2034" t="s">
        <v>10839</v>
      </c>
      <c r="E2034" t="s">
        <v>10836</v>
      </c>
      <c r="G2034" t="s">
        <v>10512</v>
      </c>
      <c r="H2034">
        <v>1</v>
      </c>
      <c r="I2034" t="s">
        <v>10607</v>
      </c>
      <c r="J2034" t="s">
        <v>6970</v>
      </c>
      <c r="M2034">
        <v>2606</v>
      </c>
      <c r="N2034">
        <v>2606</v>
      </c>
      <c r="O2034">
        <v>3570</v>
      </c>
      <c r="P2034">
        <v>0</v>
      </c>
      <c r="S2034" t="s">
        <v>10614</v>
      </c>
      <c r="T2034">
        <v>2606</v>
      </c>
      <c r="U2034" s="17"/>
      <c r="V2034" s="18">
        <v>0</v>
      </c>
    </row>
    <row r="2035" spans="1:22" x14ac:dyDescent="0.2">
      <c r="A2035" s="3" t="str">
        <f>_xlfn.XLOOKUP(FIN_STUDY_GROUP_INFECTION[[#This Row],[STUDY_GROUP_FK]],'splitting ID'!C:C,'splitting ID'!A:A)</f>
        <v>UPRE_2019</v>
      </c>
      <c r="B2035" s="3" t="str">
        <f>_xlfn.XLOOKUP(FIN_STUDY_GROUP_INFECTION[[#This Row],[STUDY_GROUP_FK]],'splitting ID'!C:C,'splitting ID'!B:B)</f>
        <v>ONE</v>
      </c>
      <c r="C2035" t="s">
        <v>12577</v>
      </c>
      <c r="D2035" t="s">
        <v>10858</v>
      </c>
      <c r="E2035" t="s">
        <v>10836</v>
      </c>
      <c r="G2035" t="s">
        <v>10512</v>
      </c>
      <c r="H2035">
        <v>1</v>
      </c>
      <c r="I2035" t="s">
        <v>10607</v>
      </c>
      <c r="J2035" t="s">
        <v>6970</v>
      </c>
      <c r="M2035">
        <v>2606</v>
      </c>
      <c r="N2035">
        <v>2606</v>
      </c>
      <c r="O2035">
        <v>3570</v>
      </c>
      <c r="P2035">
        <v>7.2</v>
      </c>
      <c r="S2035" t="s">
        <v>10614</v>
      </c>
      <c r="T2035">
        <v>2606</v>
      </c>
      <c r="U2035" s="17"/>
      <c r="V2035" s="18">
        <v>7.2</v>
      </c>
    </row>
    <row r="2036" spans="1:22" x14ac:dyDescent="0.2">
      <c r="A2036" s="3" t="str">
        <f>_xlfn.XLOOKUP(FIN_STUDY_GROUP_INFECTION[[#This Row],[STUDY_GROUP_FK]],'splitting ID'!C:C,'splitting ID'!A:A)</f>
        <v>VALL_2016</v>
      </c>
      <c r="B2036" s="3" t="str">
        <f>_xlfn.XLOOKUP(FIN_STUDY_GROUP_INFECTION[[#This Row],[STUDY_GROUP_FK]],'splitting ID'!C:C,'splitting ID'!B:B)</f>
        <v>ONE</v>
      </c>
      <c r="C2036" t="s">
        <v>12252</v>
      </c>
      <c r="D2036" t="s">
        <v>10839</v>
      </c>
      <c r="E2036" t="s">
        <v>10914</v>
      </c>
      <c r="G2036" t="s">
        <v>10512</v>
      </c>
      <c r="H2036">
        <v>1</v>
      </c>
      <c r="I2036" t="s">
        <v>10619</v>
      </c>
      <c r="J2036" t="s">
        <v>11765</v>
      </c>
      <c r="L2036">
        <v>109</v>
      </c>
      <c r="M2036">
        <v>765</v>
      </c>
      <c r="N2036">
        <v>765</v>
      </c>
      <c r="O2036">
        <v>765</v>
      </c>
      <c r="P2036">
        <v>14.2</v>
      </c>
      <c r="Q2036">
        <v>11.7</v>
      </c>
      <c r="R2036">
        <v>16.7</v>
      </c>
      <c r="T2036">
        <v>765</v>
      </c>
      <c r="U2036" s="17">
        <v>14.25</v>
      </c>
      <c r="V2036" s="18">
        <v>14.25</v>
      </c>
    </row>
    <row r="2037" spans="1:22" x14ac:dyDescent="0.2">
      <c r="A2037" s="3" t="str">
        <f>_xlfn.XLOOKUP(FIN_STUDY_GROUP_INFECTION[[#This Row],[STUDY_GROUP_FK]],'splitting ID'!C:C,'splitting ID'!A:A)</f>
        <v>VALL_2016</v>
      </c>
      <c r="B2037" s="3" t="str">
        <f>_xlfn.XLOOKUP(FIN_STUDY_GROUP_INFECTION[[#This Row],[STUDY_GROUP_FK]],'splitting ID'!C:C,'splitting ID'!B:B)</f>
        <v>ONE</v>
      </c>
      <c r="C2037" t="s">
        <v>12252</v>
      </c>
      <c r="D2037" t="s">
        <v>10858</v>
      </c>
      <c r="E2037" t="s">
        <v>10914</v>
      </c>
      <c r="G2037" t="s">
        <v>10512</v>
      </c>
      <c r="H2037">
        <v>1</v>
      </c>
      <c r="I2037" t="s">
        <v>10619</v>
      </c>
      <c r="J2037" t="s">
        <v>11765</v>
      </c>
      <c r="L2037">
        <v>171</v>
      </c>
      <c r="M2037">
        <v>765</v>
      </c>
      <c r="N2037">
        <v>765</v>
      </c>
      <c r="O2037">
        <v>765</v>
      </c>
      <c r="P2037">
        <v>22.4</v>
      </c>
      <c r="Q2037">
        <v>19.399999999999999</v>
      </c>
      <c r="R2037">
        <v>25.4</v>
      </c>
      <c r="T2037">
        <v>765</v>
      </c>
      <c r="U2037" s="17">
        <v>22.35</v>
      </c>
      <c r="V2037" s="18">
        <v>22.35</v>
      </c>
    </row>
    <row r="2038" spans="1:22" x14ac:dyDescent="0.2">
      <c r="A2038" s="3" t="str">
        <f>_xlfn.XLOOKUP(FIN_STUDY_GROUP_INFECTION[[#This Row],[STUDY_GROUP_FK]],'splitting ID'!C:C,'splitting ID'!A:A)</f>
        <v>VALL_2016</v>
      </c>
      <c r="B2038" s="3" t="str">
        <f>_xlfn.XLOOKUP(FIN_STUDY_GROUP_INFECTION[[#This Row],[STUDY_GROUP_FK]],'splitting ID'!C:C,'splitting ID'!B:B)</f>
        <v>ONE</v>
      </c>
      <c r="C2038" t="s">
        <v>12252</v>
      </c>
      <c r="D2038" t="s">
        <v>10835</v>
      </c>
      <c r="E2038" t="s">
        <v>10914</v>
      </c>
      <c r="G2038" t="s">
        <v>10512</v>
      </c>
      <c r="H2038">
        <v>1</v>
      </c>
      <c r="I2038" t="s">
        <v>10619</v>
      </c>
      <c r="J2038" t="s">
        <v>11765</v>
      </c>
      <c r="L2038">
        <v>175</v>
      </c>
      <c r="M2038">
        <v>765</v>
      </c>
      <c r="N2038">
        <v>765</v>
      </c>
      <c r="O2038">
        <v>765</v>
      </c>
      <c r="P2038">
        <v>22.9</v>
      </c>
      <c r="Q2038">
        <v>19.899999999999999</v>
      </c>
      <c r="R2038">
        <v>25.9</v>
      </c>
      <c r="T2038">
        <v>765</v>
      </c>
      <c r="U2038" s="17">
        <v>22.88</v>
      </c>
      <c r="V2038" s="18">
        <v>22.88</v>
      </c>
    </row>
    <row r="2039" spans="1:22" x14ac:dyDescent="0.2">
      <c r="A2039" s="3" t="str">
        <f>_xlfn.XLOOKUP(FIN_STUDY_GROUP_INFECTION[[#This Row],[STUDY_GROUP_FK]],'splitting ID'!C:C,'splitting ID'!A:A)</f>
        <v>VALL_2017</v>
      </c>
      <c r="B2039" s="3" t="str">
        <f>_xlfn.XLOOKUP(FIN_STUDY_GROUP_INFECTION[[#This Row],[STUDY_GROUP_FK]],'splitting ID'!C:C,'splitting ID'!B:B)</f>
        <v>HIV+</v>
      </c>
      <c r="C2039" t="s">
        <v>12255</v>
      </c>
      <c r="D2039" t="s">
        <v>10858</v>
      </c>
      <c r="E2039" t="s">
        <v>10872</v>
      </c>
      <c r="G2039" t="s">
        <v>10606</v>
      </c>
      <c r="H2039">
        <v>1</v>
      </c>
      <c r="I2039" t="s">
        <v>10619</v>
      </c>
      <c r="J2039" t="s">
        <v>12254</v>
      </c>
      <c r="L2039">
        <v>8</v>
      </c>
      <c r="M2039">
        <v>132</v>
      </c>
      <c r="N2039">
        <v>132</v>
      </c>
      <c r="O2039">
        <v>132</v>
      </c>
      <c r="P2039">
        <v>6.06</v>
      </c>
      <c r="T2039">
        <v>132</v>
      </c>
      <c r="U2039" s="17">
        <v>6.06</v>
      </c>
      <c r="V2039" s="18">
        <v>6.06</v>
      </c>
    </row>
    <row r="2040" spans="1:22" x14ac:dyDescent="0.2">
      <c r="A2040" s="3" t="str">
        <f>_xlfn.XLOOKUP(FIN_STUDY_GROUP_INFECTION[[#This Row],[STUDY_GROUP_FK]],'splitting ID'!C:C,'splitting ID'!A:A)</f>
        <v>VALL_2017</v>
      </c>
      <c r="B2040" s="3" t="str">
        <f>_xlfn.XLOOKUP(FIN_STUDY_GROUP_INFECTION[[#This Row],[STUDY_GROUP_FK]],'splitting ID'!C:C,'splitting ID'!B:B)</f>
        <v>HIV-</v>
      </c>
      <c r="C2040" t="s">
        <v>12253</v>
      </c>
      <c r="D2040" t="s">
        <v>10858</v>
      </c>
      <c r="E2040" t="s">
        <v>10872</v>
      </c>
      <c r="G2040" t="s">
        <v>10606</v>
      </c>
      <c r="H2040">
        <v>1</v>
      </c>
      <c r="I2040" t="s">
        <v>10619</v>
      </c>
      <c r="J2040" t="s">
        <v>12254</v>
      </c>
      <c r="L2040">
        <v>73</v>
      </c>
      <c r="M2040">
        <v>941</v>
      </c>
      <c r="N2040">
        <v>941</v>
      </c>
      <c r="O2040">
        <v>941</v>
      </c>
      <c r="P2040">
        <v>7.76</v>
      </c>
      <c r="T2040">
        <v>941</v>
      </c>
      <c r="U2040" s="17">
        <v>7.76</v>
      </c>
      <c r="V2040" s="18">
        <v>7.76</v>
      </c>
    </row>
    <row r="2041" spans="1:22" x14ac:dyDescent="0.2">
      <c r="A2041" s="3" t="str">
        <f>_xlfn.XLOOKUP(FIN_STUDY_GROUP_INFECTION[[#This Row],[STUDY_GROUP_FK]],'splitting ID'!C:C,'splitting ID'!A:A)</f>
        <v>VALL_2017</v>
      </c>
      <c r="B2041" s="3" t="str">
        <f>_xlfn.XLOOKUP(FIN_STUDY_GROUP_INFECTION[[#This Row],[STUDY_GROUP_FK]],'splitting ID'!C:C,'splitting ID'!B:B)</f>
        <v>HIV-</v>
      </c>
      <c r="C2041" t="s">
        <v>12253</v>
      </c>
      <c r="D2041" t="s">
        <v>10835</v>
      </c>
      <c r="E2041" t="s">
        <v>10872</v>
      </c>
      <c r="G2041" t="s">
        <v>10606</v>
      </c>
      <c r="H2041">
        <v>1</v>
      </c>
      <c r="I2041" t="s">
        <v>10619</v>
      </c>
      <c r="J2041" t="s">
        <v>12254</v>
      </c>
      <c r="L2041">
        <v>118</v>
      </c>
      <c r="M2041">
        <v>941</v>
      </c>
      <c r="N2041">
        <v>941</v>
      </c>
      <c r="O2041">
        <v>941</v>
      </c>
      <c r="P2041">
        <v>12.54</v>
      </c>
      <c r="T2041">
        <v>941</v>
      </c>
      <c r="U2041" s="17">
        <v>12.54</v>
      </c>
      <c r="V2041" s="18">
        <v>12.54</v>
      </c>
    </row>
    <row r="2042" spans="1:22" x14ac:dyDescent="0.2">
      <c r="A2042" s="3" t="str">
        <f>_xlfn.XLOOKUP(FIN_STUDY_GROUP_INFECTION[[#This Row],[STUDY_GROUP_FK]],'splitting ID'!C:C,'splitting ID'!A:A)</f>
        <v>VALL_2017</v>
      </c>
      <c r="B2042" s="3" t="str">
        <f>_xlfn.XLOOKUP(FIN_STUDY_GROUP_INFECTION[[#This Row],[STUDY_GROUP_FK]],'splitting ID'!C:C,'splitting ID'!B:B)</f>
        <v>HIV-</v>
      </c>
      <c r="C2042" t="s">
        <v>12253</v>
      </c>
      <c r="D2042" t="s">
        <v>10839</v>
      </c>
      <c r="E2042" t="s">
        <v>10872</v>
      </c>
      <c r="G2042" t="s">
        <v>10606</v>
      </c>
      <c r="H2042">
        <v>1</v>
      </c>
      <c r="I2042" t="s">
        <v>10619</v>
      </c>
      <c r="J2042" t="s">
        <v>12254</v>
      </c>
      <c r="L2042">
        <v>131</v>
      </c>
      <c r="M2042">
        <v>941</v>
      </c>
      <c r="N2042">
        <v>941</v>
      </c>
      <c r="O2042">
        <v>941</v>
      </c>
      <c r="P2042">
        <v>13.92</v>
      </c>
      <c r="T2042">
        <v>941</v>
      </c>
      <c r="U2042" s="17">
        <v>13.92</v>
      </c>
      <c r="V2042" s="18">
        <v>13.92</v>
      </c>
    </row>
    <row r="2043" spans="1:22" x14ac:dyDescent="0.2">
      <c r="A2043" s="3" t="str">
        <f>_xlfn.XLOOKUP(FIN_STUDY_GROUP_INFECTION[[#This Row],[STUDY_GROUP_FK]],'splitting ID'!C:C,'splitting ID'!A:A)</f>
        <v>VALL_2017</v>
      </c>
      <c r="B2043" s="3" t="str">
        <f>_xlfn.XLOOKUP(FIN_STUDY_GROUP_INFECTION[[#This Row],[STUDY_GROUP_FK]],'splitting ID'!C:C,'splitting ID'!B:B)</f>
        <v>HIV+</v>
      </c>
      <c r="C2043" t="s">
        <v>12255</v>
      </c>
      <c r="D2043" t="s">
        <v>10839</v>
      </c>
      <c r="E2043" t="s">
        <v>10872</v>
      </c>
      <c r="G2043" t="s">
        <v>10606</v>
      </c>
      <c r="H2043">
        <v>1</v>
      </c>
      <c r="I2043" t="s">
        <v>10619</v>
      </c>
      <c r="J2043" t="s">
        <v>12254</v>
      </c>
      <c r="L2043">
        <v>21</v>
      </c>
      <c r="M2043">
        <v>132</v>
      </c>
      <c r="N2043">
        <v>132</v>
      </c>
      <c r="O2043">
        <v>132</v>
      </c>
      <c r="P2043">
        <v>15.91</v>
      </c>
      <c r="T2043">
        <v>132</v>
      </c>
      <c r="U2043" s="17">
        <v>15.91</v>
      </c>
      <c r="V2043" s="18">
        <v>15.91</v>
      </c>
    </row>
    <row r="2044" spans="1:22" x14ac:dyDescent="0.2">
      <c r="A2044" s="3" t="str">
        <f>_xlfn.XLOOKUP(FIN_STUDY_GROUP_INFECTION[[#This Row],[STUDY_GROUP_FK]],'splitting ID'!C:C,'splitting ID'!A:A)</f>
        <v>VALL_2017</v>
      </c>
      <c r="B2044" s="3" t="str">
        <f>_xlfn.XLOOKUP(FIN_STUDY_GROUP_INFECTION[[#This Row],[STUDY_GROUP_FK]],'splitting ID'!C:C,'splitting ID'!B:B)</f>
        <v>HIV+</v>
      </c>
      <c r="C2044" t="s">
        <v>12255</v>
      </c>
      <c r="D2044" t="s">
        <v>10835</v>
      </c>
      <c r="E2044" t="s">
        <v>10872</v>
      </c>
      <c r="G2044" t="s">
        <v>10606</v>
      </c>
      <c r="H2044">
        <v>1</v>
      </c>
      <c r="I2044" t="s">
        <v>10619</v>
      </c>
      <c r="J2044" t="s">
        <v>12254</v>
      </c>
      <c r="L2044">
        <v>26</v>
      </c>
      <c r="M2044">
        <v>132</v>
      </c>
      <c r="N2044">
        <v>132</v>
      </c>
      <c r="O2044">
        <v>132</v>
      </c>
      <c r="P2044">
        <v>19.7</v>
      </c>
      <c r="T2044">
        <v>132</v>
      </c>
      <c r="U2044" s="17">
        <v>19.7</v>
      </c>
      <c r="V2044" s="18">
        <v>19.7</v>
      </c>
    </row>
    <row r="2045" spans="1:22" x14ac:dyDescent="0.2">
      <c r="A2045" s="3" t="str">
        <f>_xlfn.XLOOKUP(FIN_STUDY_GROUP_INFECTION[[#This Row],[STUDY_GROUP_FK]],'splitting ID'!C:C,'splitting ID'!A:A)</f>
        <v>VALL_2017a</v>
      </c>
      <c r="B2045" s="3" t="str">
        <f>_xlfn.XLOOKUP(FIN_STUDY_GROUP_INFECTION[[#This Row],[STUDY_GROUP_FK]],'splitting ID'!C:C,'splitting ID'!B:B)</f>
        <v>WWC</v>
      </c>
      <c r="C2045" t="s">
        <v>12260</v>
      </c>
      <c r="D2045" t="s">
        <v>10835</v>
      </c>
      <c r="E2045" t="s">
        <v>10914</v>
      </c>
      <c r="G2045" t="s">
        <v>10512</v>
      </c>
      <c r="H2045">
        <v>1</v>
      </c>
      <c r="I2045" t="s">
        <v>10619</v>
      </c>
      <c r="J2045" t="s">
        <v>12257</v>
      </c>
      <c r="L2045">
        <v>46</v>
      </c>
      <c r="M2045">
        <v>614</v>
      </c>
      <c r="N2045">
        <v>614</v>
      </c>
      <c r="O2045">
        <v>614</v>
      </c>
      <c r="P2045">
        <v>7.5</v>
      </c>
      <c r="T2045">
        <v>614</v>
      </c>
      <c r="U2045" s="17">
        <v>7.49</v>
      </c>
      <c r="V2045" s="18">
        <v>7.49</v>
      </c>
    </row>
    <row r="2046" spans="1:22" x14ac:dyDescent="0.2">
      <c r="A2046" s="3" t="str">
        <f>_xlfn.XLOOKUP(FIN_STUDY_GROUP_INFECTION[[#This Row],[STUDY_GROUP_FK]],'splitting ID'!C:C,'splitting ID'!A:A)</f>
        <v>VALL_2017a</v>
      </c>
      <c r="B2046" s="3" t="str">
        <f>_xlfn.XLOOKUP(FIN_STUDY_GROUP_INFECTION[[#This Row],[STUDY_GROUP_FK]],'splitting ID'!C:C,'splitting ID'!B:B)</f>
        <v>WWC</v>
      </c>
      <c r="C2046" t="s">
        <v>12260</v>
      </c>
      <c r="D2046" t="s">
        <v>10839</v>
      </c>
      <c r="E2046" t="s">
        <v>10914</v>
      </c>
      <c r="G2046" t="s">
        <v>10512</v>
      </c>
      <c r="H2046">
        <v>1</v>
      </c>
      <c r="I2046" t="s">
        <v>10619</v>
      </c>
      <c r="J2046" t="s">
        <v>12257</v>
      </c>
      <c r="L2046">
        <v>49</v>
      </c>
      <c r="M2046">
        <v>614</v>
      </c>
      <c r="N2046">
        <v>614</v>
      </c>
      <c r="O2046">
        <v>614</v>
      </c>
      <c r="P2046">
        <v>8</v>
      </c>
      <c r="T2046">
        <v>614</v>
      </c>
      <c r="U2046" s="17">
        <v>7.98</v>
      </c>
      <c r="V2046" s="18">
        <v>7.98</v>
      </c>
    </row>
    <row r="2047" spans="1:22" x14ac:dyDescent="0.2">
      <c r="A2047" s="3" t="str">
        <f>_xlfn.XLOOKUP(FIN_STUDY_GROUP_INFECTION[[#This Row],[STUDY_GROUP_FK]],'splitting ID'!C:C,'splitting ID'!A:A)</f>
        <v>VALL_2017a</v>
      </c>
      <c r="B2047" s="3" t="str">
        <f>_xlfn.XLOOKUP(FIN_STUDY_GROUP_INFECTION[[#This Row],[STUDY_GROUP_FK]],'splitting ID'!C:C,'splitting ID'!B:B)</f>
        <v>SHC</v>
      </c>
      <c r="C2047" t="s">
        <v>12258</v>
      </c>
      <c r="D2047" t="s">
        <v>10858</v>
      </c>
      <c r="E2047" t="s">
        <v>10914</v>
      </c>
      <c r="G2047" t="s">
        <v>10512</v>
      </c>
      <c r="H2047">
        <v>1</v>
      </c>
      <c r="I2047" t="s">
        <v>10619</v>
      </c>
      <c r="J2047" t="s">
        <v>12257</v>
      </c>
      <c r="L2047">
        <v>54</v>
      </c>
      <c r="M2047">
        <v>385</v>
      </c>
      <c r="N2047">
        <v>385</v>
      </c>
      <c r="O2047">
        <v>385</v>
      </c>
      <c r="P2047">
        <v>14</v>
      </c>
      <c r="T2047">
        <v>385</v>
      </c>
      <c r="U2047" s="17">
        <v>14.03</v>
      </c>
      <c r="V2047" s="18">
        <v>14.03</v>
      </c>
    </row>
    <row r="2048" spans="1:22" x14ac:dyDescent="0.2">
      <c r="A2048" s="3" t="str">
        <f>_xlfn.XLOOKUP(FIN_STUDY_GROUP_INFECTION[[#This Row],[STUDY_GROUP_FK]],'splitting ID'!C:C,'splitting ID'!A:A)</f>
        <v>VALL_2017a</v>
      </c>
      <c r="B2048" s="3" t="str">
        <f>_xlfn.XLOOKUP(FIN_STUDY_GROUP_INFECTION[[#This Row],[STUDY_GROUP_FK]],'splitting ID'!C:C,'splitting ID'!B:B)</f>
        <v>ANC</v>
      </c>
      <c r="C2048" t="s">
        <v>12256</v>
      </c>
      <c r="D2048" t="s">
        <v>10839</v>
      </c>
      <c r="E2048" t="s">
        <v>10914</v>
      </c>
      <c r="G2048" t="s">
        <v>10512</v>
      </c>
      <c r="H2048">
        <v>1</v>
      </c>
      <c r="I2048" t="s">
        <v>10619</v>
      </c>
      <c r="J2048" t="s">
        <v>12257</v>
      </c>
      <c r="L2048">
        <v>109</v>
      </c>
      <c r="M2048">
        <v>765</v>
      </c>
      <c r="N2048">
        <v>765</v>
      </c>
      <c r="O2048">
        <v>765</v>
      </c>
      <c r="P2048">
        <v>14.2</v>
      </c>
      <c r="T2048">
        <v>765</v>
      </c>
      <c r="U2048" s="17">
        <v>14.25</v>
      </c>
      <c r="V2048" s="18">
        <v>14.25</v>
      </c>
    </row>
    <row r="2049" spans="1:22" x14ac:dyDescent="0.2">
      <c r="A2049" s="3" t="str">
        <f>_xlfn.XLOOKUP(FIN_STUDY_GROUP_INFECTION[[#This Row],[STUDY_GROUP_FK]],'splitting ID'!C:C,'splitting ID'!A:A)</f>
        <v>VALL_2017a</v>
      </c>
      <c r="B2049" s="3" t="str">
        <f>_xlfn.XLOOKUP(FIN_STUDY_GROUP_INFECTION[[#This Row],[STUDY_GROUP_FK]],'splitting ID'!C:C,'splitting ID'!B:B)</f>
        <v>WWC</v>
      </c>
      <c r="C2049" t="s">
        <v>12260</v>
      </c>
      <c r="D2049" t="s">
        <v>10858</v>
      </c>
      <c r="E2049" t="s">
        <v>10914</v>
      </c>
      <c r="G2049" t="s">
        <v>10512</v>
      </c>
      <c r="H2049">
        <v>1</v>
      </c>
      <c r="I2049" t="s">
        <v>10619</v>
      </c>
      <c r="J2049" t="s">
        <v>12257</v>
      </c>
      <c r="L2049">
        <v>92</v>
      </c>
      <c r="M2049">
        <v>614</v>
      </c>
      <c r="N2049">
        <v>614</v>
      </c>
      <c r="O2049">
        <v>614</v>
      </c>
      <c r="P2049">
        <v>15</v>
      </c>
      <c r="T2049">
        <v>614</v>
      </c>
      <c r="U2049" s="17">
        <v>14.98</v>
      </c>
      <c r="V2049" s="18">
        <v>14.98</v>
      </c>
    </row>
    <row r="2050" spans="1:22" x14ac:dyDescent="0.2">
      <c r="A2050" s="3" t="str">
        <f>_xlfn.XLOOKUP(FIN_STUDY_GROUP_INFECTION[[#This Row],[STUDY_GROUP_FK]],'splitting ID'!C:C,'splitting ID'!A:A)</f>
        <v>VALL_2017a</v>
      </c>
      <c r="B2050" s="3" t="str">
        <f>_xlfn.XLOOKUP(FIN_STUDY_GROUP_INFECTION[[#This Row],[STUDY_GROUP_FK]],'splitting ID'!C:C,'splitting ID'!B:B)</f>
        <v>SHC</v>
      </c>
      <c r="C2050" t="s">
        <v>12258</v>
      </c>
      <c r="D2050" t="s">
        <v>10839</v>
      </c>
      <c r="E2050" t="s">
        <v>10914</v>
      </c>
      <c r="G2050" t="s">
        <v>10512</v>
      </c>
      <c r="H2050">
        <v>1</v>
      </c>
      <c r="I2050" t="s">
        <v>10619</v>
      </c>
      <c r="J2050" t="s">
        <v>12257</v>
      </c>
      <c r="L2050">
        <v>63</v>
      </c>
      <c r="M2050">
        <v>385</v>
      </c>
      <c r="N2050">
        <v>385</v>
      </c>
      <c r="O2050">
        <v>385</v>
      </c>
      <c r="P2050">
        <v>16.399999999999999</v>
      </c>
      <c r="T2050">
        <v>385</v>
      </c>
      <c r="U2050" s="17">
        <v>16.36</v>
      </c>
      <c r="V2050" s="18">
        <v>16.36</v>
      </c>
    </row>
    <row r="2051" spans="1:22" x14ac:dyDescent="0.2">
      <c r="A2051" s="3" t="str">
        <f>_xlfn.XLOOKUP(FIN_STUDY_GROUP_INFECTION[[#This Row],[STUDY_GROUP_FK]],'splitting ID'!C:C,'splitting ID'!A:A)</f>
        <v>VALL_2017a</v>
      </c>
      <c r="B2051" s="3" t="str">
        <f>_xlfn.XLOOKUP(FIN_STUDY_GROUP_INFECTION[[#This Row],[STUDY_GROUP_FK]],'splitting ID'!C:C,'splitting ID'!B:B)</f>
        <v>SHC</v>
      </c>
      <c r="C2051" t="s">
        <v>12258</v>
      </c>
      <c r="D2051" t="s">
        <v>10835</v>
      </c>
      <c r="E2051" t="s">
        <v>10914</v>
      </c>
      <c r="G2051" t="s">
        <v>10512</v>
      </c>
      <c r="H2051">
        <v>1</v>
      </c>
      <c r="I2051" t="s">
        <v>10619</v>
      </c>
      <c r="J2051" t="s">
        <v>12257</v>
      </c>
      <c r="L2051">
        <v>78</v>
      </c>
      <c r="M2051">
        <v>385</v>
      </c>
      <c r="N2051">
        <v>385</v>
      </c>
      <c r="O2051">
        <v>385</v>
      </c>
      <c r="P2051">
        <v>21.4</v>
      </c>
      <c r="S2051" t="s">
        <v>12259</v>
      </c>
      <c r="T2051">
        <v>385</v>
      </c>
      <c r="U2051" s="17">
        <v>20.260000000000002</v>
      </c>
      <c r="V2051" s="18">
        <v>20.260000000000002</v>
      </c>
    </row>
    <row r="2052" spans="1:22" x14ac:dyDescent="0.2">
      <c r="A2052" s="3" t="str">
        <f>_xlfn.XLOOKUP(FIN_STUDY_GROUP_INFECTION[[#This Row],[STUDY_GROUP_FK]],'splitting ID'!C:C,'splitting ID'!A:A)</f>
        <v>VALL_2017a</v>
      </c>
      <c r="B2052" s="3" t="str">
        <f>_xlfn.XLOOKUP(FIN_STUDY_GROUP_INFECTION[[#This Row],[STUDY_GROUP_FK]],'splitting ID'!C:C,'splitting ID'!B:B)</f>
        <v>ANC</v>
      </c>
      <c r="C2052" t="s">
        <v>12256</v>
      </c>
      <c r="D2052" t="s">
        <v>10858</v>
      </c>
      <c r="E2052" t="s">
        <v>10914</v>
      </c>
      <c r="G2052" t="s">
        <v>10512</v>
      </c>
      <c r="H2052">
        <v>1</v>
      </c>
      <c r="I2052" t="s">
        <v>10619</v>
      </c>
      <c r="J2052" t="s">
        <v>12257</v>
      </c>
      <c r="L2052">
        <v>171</v>
      </c>
      <c r="M2052">
        <v>765</v>
      </c>
      <c r="N2052">
        <v>765</v>
      </c>
      <c r="O2052">
        <v>765</v>
      </c>
      <c r="P2052">
        <v>22.4</v>
      </c>
      <c r="T2052">
        <v>765</v>
      </c>
      <c r="U2052" s="17">
        <v>22.35</v>
      </c>
      <c r="V2052" s="18">
        <v>22.35</v>
      </c>
    </row>
    <row r="2053" spans="1:22" x14ac:dyDescent="0.2">
      <c r="A2053" s="3" t="str">
        <f>_xlfn.XLOOKUP(FIN_STUDY_GROUP_INFECTION[[#This Row],[STUDY_GROUP_FK]],'splitting ID'!C:C,'splitting ID'!A:A)</f>
        <v>VALL_2017a</v>
      </c>
      <c r="B2053" s="3" t="str">
        <f>_xlfn.XLOOKUP(FIN_STUDY_GROUP_INFECTION[[#This Row],[STUDY_GROUP_FK]],'splitting ID'!C:C,'splitting ID'!B:B)</f>
        <v>ANC</v>
      </c>
      <c r="C2053" t="s">
        <v>12256</v>
      </c>
      <c r="D2053" t="s">
        <v>10835</v>
      </c>
      <c r="E2053" t="s">
        <v>10914</v>
      </c>
      <c r="G2053" t="s">
        <v>10512</v>
      </c>
      <c r="H2053">
        <v>1</v>
      </c>
      <c r="I2053" t="s">
        <v>10619</v>
      </c>
      <c r="J2053" t="s">
        <v>12257</v>
      </c>
      <c r="L2053">
        <v>175</v>
      </c>
      <c r="M2053">
        <v>765</v>
      </c>
      <c r="N2053">
        <v>765</v>
      </c>
      <c r="O2053">
        <v>765</v>
      </c>
      <c r="P2053">
        <v>22.9</v>
      </c>
      <c r="T2053">
        <v>765</v>
      </c>
      <c r="U2053" s="17">
        <v>22.88</v>
      </c>
      <c r="V2053" s="18">
        <v>22.88</v>
      </c>
    </row>
    <row r="2054" spans="1:22" x14ac:dyDescent="0.2">
      <c r="A2054" s="3" t="str">
        <f>_xlfn.XLOOKUP(FIN_STUDY_GROUP_INFECTION[[#This Row],[STUDY_GROUP_FK]],'splitting ID'!C:C,'splitting ID'!A:A)</f>
        <v>VAND_2012</v>
      </c>
      <c r="B2054" s="3" t="str">
        <f>_xlfn.XLOOKUP(FIN_STUDY_GROUP_INFECTION[[#This Row],[STUDY_GROUP_FK]],'splitting ID'!C:C,'splitting ID'!B:B)</f>
        <v>ONE</v>
      </c>
      <c r="C2054" t="s">
        <v>12578</v>
      </c>
      <c r="D2054" t="s">
        <v>10839</v>
      </c>
      <c r="E2054" t="s">
        <v>10841</v>
      </c>
      <c r="G2054" t="s">
        <v>6970</v>
      </c>
      <c r="H2054">
        <v>1</v>
      </c>
      <c r="I2054" t="s">
        <v>10607</v>
      </c>
      <c r="J2054" t="s">
        <v>6970</v>
      </c>
      <c r="L2054">
        <v>108</v>
      </c>
      <c r="M2054">
        <v>1887</v>
      </c>
      <c r="N2054">
        <v>1887</v>
      </c>
      <c r="O2054">
        <v>2120</v>
      </c>
      <c r="P2054">
        <v>5.7</v>
      </c>
      <c r="T2054">
        <v>1887</v>
      </c>
      <c r="U2054" s="17">
        <v>5.72</v>
      </c>
      <c r="V2054" s="18">
        <v>5.72</v>
      </c>
    </row>
    <row r="2055" spans="1:22" x14ac:dyDescent="0.2">
      <c r="A2055" s="3" t="str">
        <f>_xlfn.XLOOKUP(FIN_STUDY_GROUP_INFECTION[[#This Row],[STUDY_GROUP_FK]],'splitting ID'!C:C,'splitting ID'!A:A)</f>
        <v>VAND_2012</v>
      </c>
      <c r="B2055" s="3" t="str">
        <f>_xlfn.XLOOKUP(FIN_STUDY_GROUP_INFECTION[[#This Row],[STUDY_GROUP_FK]],'splitting ID'!C:C,'splitting ID'!B:B)</f>
        <v>ONE</v>
      </c>
      <c r="C2055" t="s">
        <v>12578</v>
      </c>
      <c r="D2055" t="s">
        <v>10858</v>
      </c>
      <c r="E2055" t="s">
        <v>10859</v>
      </c>
      <c r="G2055" t="s">
        <v>6970</v>
      </c>
      <c r="H2055">
        <v>1</v>
      </c>
      <c r="I2055" t="s">
        <v>10860</v>
      </c>
      <c r="J2055" t="s">
        <v>10988</v>
      </c>
      <c r="L2055">
        <v>109</v>
      </c>
      <c r="M2055">
        <v>1893</v>
      </c>
      <c r="N2055">
        <v>1893</v>
      </c>
      <c r="O2055">
        <v>2120</v>
      </c>
      <c r="P2055">
        <v>5.8</v>
      </c>
      <c r="T2055">
        <v>1893</v>
      </c>
      <c r="U2055" s="17">
        <v>5.76</v>
      </c>
      <c r="V2055" s="18">
        <v>5.76</v>
      </c>
    </row>
    <row r="2056" spans="1:22" x14ac:dyDescent="0.2">
      <c r="A2056" s="3" t="str">
        <f>_xlfn.XLOOKUP(FIN_STUDY_GROUP_INFECTION[[#This Row],[STUDY_GROUP_FK]],'splitting ID'!C:C,'splitting ID'!A:A)</f>
        <v>VAND_2012</v>
      </c>
      <c r="B2056" s="3" t="str">
        <f>_xlfn.XLOOKUP(FIN_STUDY_GROUP_INFECTION[[#This Row],[STUDY_GROUP_FK]],'splitting ID'!C:C,'splitting ID'!B:B)</f>
        <v>ONE</v>
      </c>
      <c r="C2056" t="s">
        <v>12578</v>
      </c>
      <c r="D2056" t="s">
        <v>10835</v>
      </c>
      <c r="E2056" t="s">
        <v>10841</v>
      </c>
      <c r="G2056" t="s">
        <v>6970</v>
      </c>
      <c r="H2056">
        <v>1</v>
      </c>
      <c r="I2056" t="s">
        <v>10607</v>
      </c>
      <c r="J2056" t="s">
        <v>6970</v>
      </c>
      <c r="L2056">
        <v>264</v>
      </c>
      <c r="M2056">
        <v>1887</v>
      </c>
      <c r="N2056">
        <v>1887</v>
      </c>
      <c r="O2056">
        <v>2120</v>
      </c>
      <c r="P2056">
        <v>14</v>
      </c>
      <c r="T2056">
        <v>1887</v>
      </c>
      <c r="U2056" s="17">
        <v>13.99</v>
      </c>
      <c r="V2056" s="18">
        <v>13.99</v>
      </c>
    </row>
    <row r="2057" spans="1:22" x14ac:dyDescent="0.2">
      <c r="A2057" s="3" t="str">
        <f>_xlfn.XLOOKUP(FIN_STUDY_GROUP_INFECTION[[#This Row],[STUDY_GROUP_FK]],'splitting ID'!C:C,'splitting ID'!A:A)</f>
        <v>VAND_2024</v>
      </c>
      <c r="B2057" s="3" t="str">
        <f>_xlfn.XLOOKUP(FIN_STUDY_GROUP_INFECTION[[#This Row],[STUDY_GROUP_FK]],'splitting ID'!C:C,'splitting ID'!B:B)</f>
        <v>CON</v>
      </c>
      <c r="C2057" t="s">
        <v>10689</v>
      </c>
      <c r="D2057" t="s">
        <v>10839</v>
      </c>
      <c r="E2057" t="s">
        <v>10859</v>
      </c>
      <c r="G2057" t="s">
        <v>10512</v>
      </c>
      <c r="H2057">
        <v>1</v>
      </c>
      <c r="I2057" t="s">
        <v>10607</v>
      </c>
      <c r="J2057" t="s">
        <v>11293</v>
      </c>
      <c r="L2057">
        <v>3</v>
      </c>
      <c r="N2057">
        <v>251</v>
      </c>
      <c r="O2057">
        <v>251</v>
      </c>
      <c r="P2057">
        <v>1.2</v>
      </c>
      <c r="S2057" t="s">
        <v>11294</v>
      </c>
      <c r="T2057">
        <v>251</v>
      </c>
      <c r="U2057" s="17">
        <v>1.1952191240000001</v>
      </c>
      <c r="V2057" s="18">
        <v>1.2</v>
      </c>
    </row>
    <row r="2058" spans="1:22" x14ac:dyDescent="0.2">
      <c r="A2058" s="3" t="str">
        <f>_xlfn.XLOOKUP(FIN_STUDY_GROUP_INFECTION[[#This Row],[STUDY_GROUP_FK]],'splitting ID'!C:C,'splitting ID'!A:A)</f>
        <v>VAND_2024</v>
      </c>
      <c r="B2058" s="3" t="str">
        <f>_xlfn.XLOOKUP(FIN_STUDY_GROUP_INFECTION[[#This Row],[STUDY_GROUP_FK]],'splitting ID'!C:C,'splitting ID'!B:B)</f>
        <v>CAS</v>
      </c>
      <c r="C2058" t="s">
        <v>10686</v>
      </c>
      <c r="D2058" t="s">
        <v>10835</v>
      </c>
      <c r="E2058" t="s">
        <v>10859</v>
      </c>
      <c r="G2058" t="s">
        <v>10512</v>
      </c>
      <c r="H2058">
        <v>1</v>
      </c>
      <c r="I2058" t="s">
        <v>10607</v>
      </c>
      <c r="J2058" t="s">
        <v>11293</v>
      </c>
      <c r="L2058">
        <v>4</v>
      </c>
      <c r="N2058">
        <v>259</v>
      </c>
      <c r="O2058">
        <v>259</v>
      </c>
      <c r="P2058">
        <v>1.5</v>
      </c>
      <c r="S2058" t="s">
        <v>11294</v>
      </c>
      <c r="T2058">
        <v>259</v>
      </c>
      <c r="U2058" s="17">
        <v>1.5444015440000001</v>
      </c>
      <c r="V2058" s="18">
        <v>1.5</v>
      </c>
    </row>
    <row r="2059" spans="1:22" x14ac:dyDescent="0.2">
      <c r="A2059" s="3" t="str">
        <f>_xlfn.XLOOKUP(FIN_STUDY_GROUP_INFECTION[[#This Row],[STUDY_GROUP_FK]],'splitting ID'!C:C,'splitting ID'!A:A)</f>
        <v>VAND_2024</v>
      </c>
      <c r="B2059" s="3" t="str">
        <f>_xlfn.XLOOKUP(FIN_STUDY_GROUP_INFECTION[[#This Row],[STUDY_GROUP_FK]],'splitting ID'!C:C,'splitting ID'!B:B)</f>
        <v>CON</v>
      </c>
      <c r="C2059" t="s">
        <v>10689</v>
      </c>
      <c r="D2059" t="s">
        <v>10835</v>
      </c>
      <c r="E2059" t="s">
        <v>10859</v>
      </c>
      <c r="G2059" t="s">
        <v>10512</v>
      </c>
      <c r="H2059">
        <v>1</v>
      </c>
      <c r="I2059" t="s">
        <v>10607</v>
      </c>
      <c r="J2059" t="s">
        <v>11293</v>
      </c>
      <c r="L2059">
        <v>10</v>
      </c>
      <c r="N2059">
        <v>251</v>
      </c>
      <c r="O2059">
        <v>251</v>
      </c>
      <c r="P2059">
        <v>4</v>
      </c>
      <c r="S2059" t="s">
        <v>11294</v>
      </c>
      <c r="T2059">
        <v>251</v>
      </c>
      <c r="U2059" s="17">
        <v>3.9840637449999998</v>
      </c>
      <c r="V2059" s="18">
        <v>4</v>
      </c>
    </row>
    <row r="2060" spans="1:22" x14ac:dyDescent="0.2">
      <c r="A2060" s="3" t="str">
        <f>_xlfn.XLOOKUP(FIN_STUDY_GROUP_INFECTION[[#This Row],[STUDY_GROUP_FK]],'splitting ID'!C:C,'splitting ID'!A:A)</f>
        <v>VAND_2024</v>
      </c>
      <c r="B2060" s="3" t="str">
        <f>_xlfn.XLOOKUP(FIN_STUDY_GROUP_INFECTION[[#This Row],[STUDY_GROUP_FK]],'splitting ID'!C:C,'splitting ID'!B:B)</f>
        <v>CAS</v>
      </c>
      <c r="C2060" t="s">
        <v>10686</v>
      </c>
      <c r="D2060" t="s">
        <v>10839</v>
      </c>
      <c r="E2060" t="s">
        <v>10859</v>
      </c>
      <c r="G2060" t="s">
        <v>10512</v>
      </c>
      <c r="H2060">
        <v>1</v>
      </c>
      <c r="I2060" t="s">
        <v>10607</v>
      </c>
      <c r="J2060" t="s">
        <v>11293</v>
      </c>
      <c r="L2060">
        <v>13</v>
      </c>
      <c r="N2060">
        <v>259</v>
      </c>
      <c r="O2060">
        <v>259</v>
      </c>
      <c r="P2060">
        <v>5</v>
      </c>
      <c r="S2060" t="s">
        <v>11294</v>
      </c>
      <c r="T2060">
        <v>259</v>
      </c>
      <c r="U2060" s="17">
        <v>5.0193050189999999</v>
      </c>
      <c r="V2060" s="18">
        <v>5</v>
      </c>
    </row>
    <row r="2061" spans="1:22" x14ac:dyDescent="0.2">
      <c r="A2061" s="3" t="str">
        <f>_xlfn.XLOOKUP(FIN_STUDY_GROUP_INFECTION[[#This Row],[STUDY_GROUP_FK]],'splitting ID'!C:C,'splitting ID'!A:A)</f>
        <v>VAND_2024</v>
      </c>
      <c r="B2061" s="3" t="str">
        <f>_xlfn.XLOOKUP(FIN_STUDY_GROUP_INFECTION[[#This Row],[STUDY_GROUP_FK]],'splitting ID'!C:C,'splitting ID'!B:B)</f>
        <v>CAS</v>
      </c>
      <c r="C2061" t="s">
        <v>10686</v>
      </c>
      <c r="D2061" t="s">
        <v>10858</v>
      </c>
      <c r="E2061" t="s">
        <v>10859</v>
      </c>
      <c r="G2061" t="s">
        <v>10512</v>
      </c>
      <c r="H2061">
        <v>1</v>
      </c>
      <c r="I2061" t="s">
        <v>10607</v>
      </c>
      <c r="J2061" t="s">
        <v>11293</v>
      </c>
      <c r="L2061">
        <v>41</v>
      </c>
      <c r="N2061">
        <v>259</v>
      </c>
      <c r="O2061">
        <v>259</v>
      </c>
      <c r="P2061">
        <v>15.8</v>
      </c>
      <c r="S2061" t="s">
        <v>11294</v>
      </c>
      <c r="T2061">
        <v>259</v>
      </c>
      <c r="U2061" s="17">
        <v>15.83011583</v>
      </c>
      <c r="V2061" s="18">
        <v>15.8</v>
      </c>
    </row>
    <row r="2062" spans="1:22" x14ac:dyDescent="0.2">
      <c r="A2062" s="3" t="str">
        <f>_xlfn.XLOOKUP(FIN_STUDY_GROUP_INFECTION[[#This Row],[STUDY_GROUP_FK]],'splitting ID'!C:C,'splitting ID'!A:A)</f>
        <v>VAND_2024</v>
      </c>
      <c r="B2062" s="3" t="str">
        <f>_xlfn.XLOOKUP(FIN_STUDY_GROUP_INFECTION[[#This Row],[STUDY_GROUP_FK]],'splitting ID'!C:C,'splitting ID'!B:B)</f>
        <v>CON</v>
      </c>
      <c r="C2062" t="s">
        <v>10689</v>
      </c>
      <c r="D2062" t="s">
        <v>10858</v>
      </c>
      <c r="E2062" t="s">
        <v>10859</v>
      </c>
      <c r="G2062" t="s">
        <v>10512</v>
      </c>
      <c r="H2062">
        <v>1</v>
      </c>
      <c r="I2062" t="s">
        <v>10607</v>
      </c>
      <c r="J2062" t="s">
        <v>11293</v>
      </c>
      <c r="L2062">
        <v>46</v>
      </c>
      <c r="N2062">
        <v>251</v>
      </c>
      <c r="O2062">
        <v>251</v>
      </c>
      <c r="P2062">
        <v>18.3</v>
      </c>
      <c r="S2062" t="s">
        <v>11294</v>
      </c>
      <c r="T2062">
        <v>251</v>
      </c>
      <c r="U2062" s="17">
        <v>18.326693227</v>
      </c>
      <c r="V2062" s="18">
        <v>18.3</v>
      </c>
    </row>
    <row r="2063" spans="1:22" x14ac:dyDescent="0.2">
      <c r="A2063" s="3" t="str">
        <f>_xlfn.XLOOKUP(FIN_STUDY_GROUP_INFECTION[[#This Row],[STUDY_GROUP_FK]],'splitting ID'!C:C,'splitting ID'!A:A)</f>
        <v>VANG_2014</v>
      </c>
      <c r="B2063" s="3" t="str">
        <f>_xlfn.XLOOKUP(FIN_STUDY_GROUP_INFECTION[[#This Row],[STUDY_GROUP_FK]],'splitting ID'!C:C,'splitting ID'!B:B)</f>
        <v>ONE</v>
      </c>
      <c r="C2063" t="s">
        <v>12579</v>
      </c>
      <c r="D2063" t="s">
        <v>10839</v>
      </c>
      <c r="E2063" t="s">
        <v>10859</v>
      </c>
      <c r="G2063" t="s">
        <v>10512</v>
      </c>
      <c r="H2063">
        <v>1</v>
      </c>
      <c r="I2063" t="s">
        <v>10607</v>
      </c>
      <c r="J2063" t="s">
        <v>12580</v>
      </c>
      <c r="L2063">
        <v>24</v>
      </c>
      <c r="M2063">
        <v>137</v>
      </c>
      <c r="N2063">
        <v>145</v>
      </c>
      <c r="O2063">
        <v>149</v>
      </c>
      <c r="P2063">
        <v>17.100000000000001</v>
      </c>
      <c r="Q2063">
        <v>10.199999999999999</v>
      </c>
      <c r="R2063">
        <v>23.9</v>
      </c>
      <c r="S2063" t="s">
        <v>12581</v>
      </c>
      <c r="T2063">
        <v>137</v>
      </c>
      <c r="U2063" s="17">
        <v>17.52</v>
      </c>
      <c r="V2063" s="18">
        <v>17.100000000000001</v>
      </c>
    </row>
    <row r="2064" spans="1:22" x14ac:dyDescent="0.2">
      <c r="A2064" s="3" t="str">
        <f>_xlfn.XLOOKUP(FIN_STUDY_GROUP_INFECTION[[#This Row],[STUDY_GROUP_FK]],'splitting ID'!C:C,'splitting ID'!A:A)</f>
        <v>VANG_2014</v>
      </c>
      <c r="B2064" s="3" t="str">
        <f>_xlfn.XLOOKUP(FIN_STUDY_GROUP_INFECTION[[#This Row],[STUDY_GROUP_FK]],'splitting ID'!C:C,'splitting ID'!B:B)</f>
        <v>ONE</v>
      </c>
      <c r="C2064" t="s">
        <v>12579</v>
      </c>
      <c r="D2064" t="s">
        <v>10835</v>
      </c>
      <c r="E2064" t="s">
        <v>10859</v>
      </c>
      <c r="G2064" t="s">
        <v>10512</v>
      </c>
      <c r="H2064">
        <v>1</v>
      </c>
      <c r="I2064" t="s">
        <v>10607</v>
      </c>
      <c r="J2064" t="s">
        <v>12580</v>
      </c>
      <c r="L2064">
        <v>47</v>
      </c>
      <c r="M2064">
        <v>137</v>
      </c>
      <c r="N2064">
        <v>149</v>
      </c>
      <c r="O2064">
        <v>149</v>
      </c>
      <c r="P2064">
        <v>36.700000000000003</v>
      </c>
      <c r="Q2064">
        <v>25.6</v>
      </c>
      <c r="R2064">
        <v>47.9</v>
      </c>
      <c r="S2064" t="s">
        <v>12581</v>
      </c>
      <c r="T2064">
        <v>137</v>
      </c>
      <c r="U2064" s="17">
        <v>34.31</v>
      </c>
      <c r="V2064" s="18">
        <v>36.700000000000003</v>
      </c>
    </row>
    <row r="2065" spans="1:22" x14ac:dyDescent="0.2">
      <c r="A2065" s="3" t="str">
        <f>_xlfn.XLOOKUP(FIN_STUDY_GROUP_INFECTION[[#This Row],[STUDY_GROUP_FK]],'splitting ID'!C:C,'splitting ID'!A:A)</f>
        <v>VASC_2025</v>
      </c>
      <c r="B2065" s="3" t="str">
        <f>_xlfn.XLOOKUP(FIN_STUDY_GROUP_INFECTION[[#This Row],[STUDY_GROUP_FK]],'splitting ID'!C:C,'splitting ID'!B:B)</f>
        <v>ONE</v>
      </c>
      <c r="C2065" t="s">
        <v>12837</v>
      </c>
      <c r="D2065" t="s">
        <v>10839</v>
      </c>
      <c r="E2065" t="s">
        <v>7784</v>
      </c>
      <c r="F2065" t="s">
        <v>12838</v>
      </c>
      <c r="G2065" t="s">
        <v>6983</v>
      </c>
      <c r="H2065">
        <v>1</v>
      </c>
      <c r="I2065" t="s">
        <v>10607</v>
      </c>
      <c r="J2065" t="s">
        <v>12839</v>
      </c>
      <c r="L2065">
        <v>0</v>
      </c>
      <c r="M2065">
        <v>209</v>
      </c>
      <c r="N2065">
        <v>244</v>
      </c>
      <c r="O2065">
        <v>249</v>
      </c>
      <c r="P2065">
        <v>0</v>
      </c>
      <c r="S2065" t="s">
        <v>12840</v>
      </c>
      <c r="T2065">
        <v>209</v>
      </c>
      <c r="U2065" s="17">
        <v>0</v>
      </c>
      <c r="V2065" s="18">
        <v>0</v>
      </c>
    </row>
    <row r="2066" spans="1:22" x14ac:dyDescent="0.2">
      <c r="A2066" s="3" t="str">
        <f>_xlfn.XLOOKUP(FIN_STUDY_GROUP_INFECTION[[#This Row],[STUDY_GROUP_FK]],'splitting ID'!C:C,'splitting ID'!A:A)</f>
        <v>VASC_2025</v>
      </c>
      <c r="B2066" s="3" t="str">
        <f>_xlfn.XLOOKUP(FIN_STUDY_GROUP_INFECTION[[#This Row],[STUDY_GROUP_FK]],'splitting ID'!C:C,'splitting ID'!B:B)</f>
        <v>ONE</v>
      </c>
      <c r="C2066" t="s">
        <v>12837</v>
      </c>
      <c r="D2066" t="s">
        <v>10835</v>
      </c>
      <c r="E2066" t="s">
        <v>7784</v>
      </c>
      <c r="F2066" t="s">
        <v>12838</v>
      </c>
      <c r="G2066" t="s">
        <v>6983</v>
      </c>
      <c r="H2066">
        <v>1</v>
      </c>
      <c r="I2066" t="s">
        <v>10607</v>
      </c>
      <c r="J2066" t="s">
        <v>12839</v>
      </c>
      <c r="L2066">
        <v>12</v>
      </c>
      <c r="M2066">
        <v>244</v>
      </c>
      <c r="N2066">
        <v>249</v>
      </c>
      <c r="O2066">
        <v>249</v>
      </c>
      <c r="P2066">
        <v>4.92</v>
      </c>
      <c r="Q2066">
        <v>2.8</v>
      </c>
      <c r="R2066">
        <v>8.4</v>
      </c>
      <c r="S2066" t="s">
        <v>12840</v>
      </c>
      <c r="T2066">
        <v>244</v>
      </c>
      <c r="U2066" s="17">
        <v>4.92</v>
      </c>
      <c r="V2066" s="18">
        <v>4.92</v>
      </c>
    </row>
    <row r="2067" spans="1:22" x14ac:dyDescent="0.2">
      <c r="A2067" s="3" t="str">
        <f>_xlfn.XLOOKUP(FIN_STUDY_GROUP_INFECTION[[#This Row],[STUDY_GROUP_FK]],'splitting ID'!C:C,'splitting ID'!A:A)</f>
        <v>VELE_2022</v>
      </c>
      <c r="B2067" s="3" t="str">
        <f>_xlfn.XLOOKUP(FIN_STUDY_GROUP_INFECTION[[#This Row],[STUDY_GROUP_FK]],'splitting ID'!C:C,'splitting ID'!B:B)</f>
        <v>FEM</v>
      </c>
      <c r="C2067" t="s">
        <v>12261</v>
      </c>
      <c r="D2067" t="s">
        <v>10835</v>
      </c>
      <c r="E2067" t="s">
        <v>10872</v>
      </c>
      <c r="G2067" t="s">
        <v>10606</v>
      </c>
      <c r="H2067">
        <v>1</v>
      </c>
      <c r="I2067" t="s">
        <v>10619</v>
      </c>
      <c r="J2067" t="s">
        <v>12262</v>
      </c>
      <c r="K2067" t="s">
        <v>12263</v>
      </c>
      <c r="M2067">
        <v>148</v>
      </c>
      <c r="N2067">
        <v>148</v>
      </c>
      <c r="O2067">
        <v>148</v>
      </c>
      <c r="P2067">
        <v>30.4</v>
      </c>
      <c r="S2067" t="s">
        <v>10614</v>
      </c>
      <c r="T2067">
        <v>148</v>
      </c>
      <c r="U2067" s="17"/>
      <c r="V2067" s="18">
        <v>30.4</v>
      </c>
    </row>
    <row r="2068" spans="1:22" x14ac:dyDescent="0.2">
      <c r="A2068" s="3" t="str">
        <f>_xlfn.XLOOKUP(FIN_STUDY_GROUP_INFECTION[[#This Row],[STUDY_GROUP_FK]],'splitting ID'!C:C,'splitting ID'!A:A)</f>
        <v>VELE_2022</v>
      </c>
      <c r="B2068" s="3" t="str">
        <f>_xlfn.XLOOKUP(FIN_STUDY_GROUP_INFECTION[[#This Row],[STUDY_GROUP_FK]],'splitting ID'!C:C,'splitting ID'!B:B)</f>
        <v>FEM</v>
      </c>
      <c r="C2068" t="s">
        <v>12261</v>
      </c>
      <c r="D2068" t="s">
        <v>10839</v>
      </c>
      <c r="E2068" t="s">
        <v>10872</v>
      </c>
      <c r="G2068" t="s">
        <v>10606</v>
      </c>
      <c r="H2068">
        <v>1</v>
      </c>
      <c r="I2068" t="s">
        <v>10619</v>
      </c>
      <c r="J2068" t="s">
        <v>12264</v>
      </c>
      <c r="K2068" t="s">
        <v>12263</v>
      </c>
      <c r="M2068">
        <v>148</v>
      </c>
      <c r="N2068">
        <v>148</v>
      </c>
      <c r="O2068">
        <v>148</v>
      </c>
      <c r="P2068">
        <v>25.7</v>
      </c>
      <c r="S2068" t="s">
        <v>10614</v>
      </c>
      <c r="T2068">
        <v>148</v>
      </c>
      <c r="U2068" s="17"/>
      <c r="V2068" s="18">
        <v>25.7</v>
      </c>
    </row>
    <row r="2069" spans="1:22" x14ac:dyDescent="0.2">
      <c r="A2069" s="3" t="str">
        <f>_xlfn.XLOOKUP(FIN_STUDY_GROUP_INFECTION[[#This Row],[STUDY_GROUP_FK]],'splitting ID'!C:C,'splitting ID'!A:A)</f>
        <v>VELE_2022</v>
      </c>
      <c r="B2069" s="3" t="str">
        <f>_xlfn.XLOOKUP(FIN_STUDY_GROUP_INFECTION[[#This Row],[STUDY_GROUP_FK]],'splitting ID'!C:C,'splitting ID'!B:B)</f>
        <v>MAL</v>
      </c>
      <c r="C2069" t="s">
        <v>12265</v>
      </c>
      <c r="D2069" t="s">
        <v>10835</v>
      </c>
      <c r="E2069" t="s">
        <v>10872</v>
      </c>
      <c r="G2069" t="s">
        <v>10606</v>
      </c>
      <c r="H2069">
        <v>1</v>
      </c>
      <c r="I2069" t="s">
        <v>10619</v>
      </c>
      <c r="J2069" t="s">
        <v>12262</v>
      </c>
      <c r="K2069" t="s">
        <v>12263</v>
      </c>
      <c r="M2069">
        <v>352</v>
      </c>
      <c r="N2069">
        <v>352</v>
      </c>
      <c r="O2069">
        <v>352</v>
      </c>
      <c r="P2069">
        <v>14.5</v>
      </c>
      <c r="S2069" t="s">
        <v>10614</v>
      </c>
      <c r="T2069">
        <v>352</v>
      </c>
      <c r="U2069" s="17"/>
      <c r="V2069" s="18">
        <v>14.5</v>
      </c>
    </row>
    <row r="2070" spans="1:22" x14ac:dyDescent="0.2">
      <c r="A2070" s="3" t="str">
        <f>_xlfn.XLOOKUP(FIN_STUDY_GROUP_INFECTION[[#This Row],[STUDY_GROUP_FK]],'splitting ID'!C:C,'splitting ID'!A:A)</f>
        <v>VELE_2022</v>
      </c>
      <c r="B2070" s="3" t="str">
        <f>_xlfn.XLOOKUP(FIN_STUDY_GROUP_INFECTION[[#This Row],[STUDY_GROUP_FK]],'splitting ID'!C:C,'splitting ID'!B:B)</f>
        <v>MAL</v>
      </c>
      <c r="C2070" t="s">
        <v>12265</v>
      </c>
      <c r="D2070" t="s">
        <v>10839</v>
      </c>
      <c r="E2070" t="s">
        <v>10872</v>
      </c>
      <c r="G2070" t="s">
        <v>10606</v>
      </c>
      <c r="H2070">
        <v>1</v>
      </c>
      <c r="I2070" t="s">
        <v>10619</v>
      </c>
      <c r="J2070" t="s">
        <v>12264</v>
      </c>
      <c r="K2070" t="s">
        <v>12263</v>
      </c>
      <c r="M2070">
        <v>352</v>
      </c>
      <c r="N2070">
        <v>352</v>
      </c>
      <c r="O2070">
        <v>352</v>
      </c>
      <c r="P2070">
        <v>21.3</v>
      </c>
      <c r="S2070" t="s">
        <v>10614</v>
      </c>
      <c r="T2070">
        <v>352</v>
      </c>
      <c r="U2070" s="17"/>
      <c r="V2070" s="18">
        <v>21.3</v>
      </c>
    </row>
    <row r="2071" spans="1:22" x14ac:dyDescent="0.2">
      <c r="A2071" s="3" t="str">
        <f>_xlfn.XLOOKUP(FIN_STUDY_GROUP_INFECTION[[#This Row],[STUDY_GROUP_FK]],'splitting ID'!C:C,'splitting ID'!A:A)</f>
        <v>VIEI_2017</v>
      </c>
      <c r="B2071" s="3" t="str">
        <f>_xlfn.XLOOKUP(FIN_STUDY_GROUP_INFECTION[[#This Row],[STUDY_GROUP_FK]],'splitting ID'!C:C,'splitting ID'!B:B)</f>
        <v>ONE</v>
      </c>
      <c r="C2071" t="s">
        <v>12841</v>
      </c>
      <c r="D2071" t="s">
        <v>10839</v>
      </c>
      <c r="E2071" t="s">
        <v>10836</v>
      </c>
      <c r="G2071" t="s">
        <v>10512</v>
      </c>
      <c r="H2071">
        <v>1</v>
      </c>
      <c r="I2071" t="s">
        <v>10607</v>
      </c>
      <c r="J2071" t="s">
        <v>6970</v>
      </c>
      <c r="L2071">
        <v>2</v>
      </c>
      <c r="M2071">
        <v>100</v>
      </c>
      <c r="N2071">
        <v>100</v>
      </c>
      <c r="O2071">
        <v>100</v>
      </c>
      <c r="P2071">
        <v>2</v>
      </c>
      <c r="T2071">
        <v>100</v>
      </c>
      <c r="U2071" s="17">
        <v>2</v>
      </c>
      <c r="V2071" s="18">
        <v>2</v>
      </c>
    </row>
    <row r="2072" spans="1:22" x14ac:dyDescent="0.2">
      <c r="A2072" s="3" t="str">
        <f>_xlfn.XLOOKUP(FIN_STUDY_GROUP_INFECTION[[#This Row],[STUDY_GROUP_FK]],'splitting ID'!C:C,'splitting ID'!A:A)</f>
        <v>VIEI_2017</v>
      </c>
      <c r="B2072" s="3" t="str">
        <f>_xlfn.XLOOKUP(FIN_STUDY_GROUP_INFECTION[[#This Row],[STUDY_GROUP_FK]],'splitting ID'!C:C,'splitting ID'!B:B)</f>
        <v>ONE</v>
      </c>
      <c r="C2072" t="s">
        <v>12841</v>
      </c>
      <c r="D2072" t="s">
        <v>10835</v>
      </c>
      <c r="E2072" t="s">
        <v>10836</v>
      </c>
      <c r="G2072" t="s">
        <v>10512</v>
      </c>
      <c r="H2072">
        <v>1</v>
      </c>
      <c r="I2072" t="s">
        <v>10607</v>
      </c>
      <c r="J2072" t="s">
        <v>6970</v>
      </c>
      <c r="L2072">
        <v>3</v>
      </c>
      <c r="M2072">
        <v>100</v>
      </c>
      <c r="N2072">
        <v>100</v>
      </c>
      <c r="O2072">
        <v>100</v>
      </c>
      <c r="P2072">
        <v>3</v>
      </c>
      <c r="T2072">
        <v>100</v>
      </c>
      <c r="U2072" s="17">
        <v>3</v>
      </c>
      <c r="V2072" s="18">
        <v>3</v>
      </c>
    </row>
    <row r="2073" spans="1:22" x14ac:dyDescent="0.2">
      <c r="A2073" s="3" t="str">
        <f>_xlfn.XLOOKUP(FIN_STUDY_GROUP_INFECTION[[#This Row],[STUDY_GROUP_FK]],'splitting ID'!C:C,'splitting ID'!A:A)</f>
        <v>VIEI_2017</v>
      </c>
      <c r="B2073" s="3" t="str">
        <f>_xlfn.XLOOKUP(FIN_STUDY_GROUP_INFECTION[[#This Row],[STUDY_GROUP_FK]],'splitting ID'!C:C,'splitting ID'!B:B)</f>
        <v>ONE</v>
      </c>
      <c r="C2073" t="s">
        <v>12841</v>
      </c>
      <c r="D2073" t="s">
        <v>10858</v>
      </c>
      <c r="E2073" t="s">
        <v>10836</v>
      </c>
      <c r="G2073" t="s">
        <v>10512</v>
      </c>
      <c r="H2073">
        <v>1</v>
      </c>
      <c r="I2073" t="s">
        <v>10607</v>
      </c>
      <c r="J2073" t="s">
        <v>6970</v>
      </c>
      <c r="L2073">
        <v>8</v>
      </c>
      <c r="M2073">
        <v>100</v>
      </c>
      <c r="N2073">
        <v>100</v>
      </c>
      <c r="O2073">
        <v>100</v>
      </c>
      <c r="P2073">
        <v>8</v>
      </c>
      <c r="T2073">
        <v>100</v>
      </c>
      <c r="U2073" s="17">
        <v>8</v>
      </c>
      <c r="V2073" s="18">
        <v>8</v>
      </c>
    </row>
    <row r="2074" spans="1:22" x14ac:dyDescent="0.2">
      <c r="A2074" s="3" t="str">
        <f>_xlfn.XLOOKUP(FIN_STUDY_GROUP_INFECTION[[#This Row],[STUDY_GROUP_FK]],'splitting ID'!C:C,'splitting ID'!A:A)</f>
        <v>VILL_2018a</v>
      </c>
      <c r="B2074" s="3" t="str">
        <f>_xlfn.XLOOKUP(FIN_STUDY_GROUP_INFECTION[[#This Row],[STUDY_GROUP_FK]],'splitting ID'!C:C,'splitting ID'!B:B)</f>
        <v>ONE</v>
      </c>
      <c r="C2074" t="s">
        <v>12430</v>
      </c>
      <c r="D2074" t="s">
        <v>12321</v>
      </c>
      <c r="E2074" t="s">
        <v>10513</v>
      </c>
      <c r="G2074" t="s">
        <v>10512</v>
      </c>
      <c r="H2074">
        <v>1</v>
      </c>
      <c r="I2074" t="s">
        <v>10882</v>
      </c>
      <c r="J2074" t="s">
        <v>12431</v>
      </c>
      <c r="L2074">
        <v>137</v>
      </c>
      <c r="N2074">
        <v>219</v>
      </c>
      <c r="P2074">
        <v>62.6</v>
      </c>
      <c r="Q2074">
        <v>56</v>
      </c>
      <c r="R2074">
        <v>68.8</v>
      </c>
      <c r="T2074">
        <v>219</v>
      </c>
      <c r="U2074" s="17">
        <v>62.56</v>
      </c>
      <c r="V2074" s="18">
        <v>62.56</v>
      </c>
    </row>
    <row r="2075" spans="1:22" x14ac:dyDescent="0.2">
      <c r="A2075" s="3" t="str">
        <f>_xlfn.XLOOKUP(FIN_STUDY_GROUP_INFECTION[[#This Row],[STUDY_GROUP_FK]],'splitting ID'!C:C,'splitting ID'!A:A)</f>
        <v>VOLK_2017</v>
      </c>
      <c r="B2075" s="3" t="str">
        <f>_xlfn.XLOOKUP(FIN_STUDY_GROUP_INFECTION[[#This Row],[STUDY_GROUP_FK]],'splitting ID'!C:C,'splitting ID'!B:B)</f>
        <v>ONE</v>
      </c>
      <c r="C2075" t="s">
        <v>12842</v>
      </c>
      <c r="D2075" t="s">
        <v>10835</v>
      </c>
      <c r="E2075" t="s">
        <v>10859</v>
      </c>
      <c r="G2075" t="s">
        <v>10512</v>
      </c>
      <c r="H2075">
        <v>1</v>
      </c>
      <c r="I2075" t="s">
        <v>10607</v>
      </c>
      <c r="J2075" t="s">
        <v>12843</v>
      </c>
      <c r="M2075">
        <v>177</v>
      </c>
      <c r="N2075">
        <v>177</v>
      </c>
      <c r="O2075">
        <v>180</v>
      </c>
      <c r="P2075">
        <v>1.7</v>
      </c>
      <c r="S2075" t="s">
        <v>10614</v>
      </c>
      <c r="T2075">
        <v>177</v>
      </c>
      <c r="U2075" s="17"/>
      <c r="V2075" s="18">
        <v>1.7</v>
      </c>
    </row>
    <row r="2076" spans="1:22" x14ac:dyDescent="0.2">
      <c r="A2076" s="3" t="str">
        <f>_xlfn.XLOOKUP(FIN_STUDY_GROUP_INFECTION[[#This Row],[STUDY_GROUP_FK]],'splitting ID'!C:C,'splitting ID'!A:A)</f>
        <v>VOLK_2017</v>
      </c>
      <c r="B2076" s="3" t="str">
        <f>_xlfn.XLOOKUP(FIN_STUDY_GROUP_INFECTION[[#This Row],[STUDY_GROUP_FK]],'splitting ID'!C:C,'splitting ID'!B:B)</f>
        <v>ONE</v>
      </c>
      <c r="C2076" t="s">
        <v>12842</v>
      </c>
      <c r="D2076" t="s">
        <v>10839</v>
      </c>
      <c r="E2076" t="s">
        <v>10859</v>
      </c>
      <c r="G2076" t="s">
        <v>10512</v>
      </c>
      <c r="H2076">
        <v>1</v>
      </c>
      <c r="I2076" t="s">
        <v>10607</v>
      </c>
      <c r="J2076" t="s">
        <v>12843</v>
      </c>
      <c r="L2076">
        <v>0</v>
      </c>
      <c r="M2076">
        <v>180</v>
      </c>
      <c r="N2076">
        <v>180</v>
      </c>
      <c r="O2076">
        <v>180</v>
      </c>
      <c r="P2076">
        <v>0</v>
      </c>
      <c r="T2076">
        <v>180</v>
      </c>
      <c r="U2076" s="17"/>
      <c r="V2076" s="18">
        <v>0</v>
      </c>
    </row>
    <row r="2077" spans="1:22" x14ac:dyDescent="0.2">
      <c r="A2077" s="3" t="str">
        <f>_xlfn.XLOOKUP(FIN_STUDY_GROUP_INFECTION[[#This Row],[STUDY_GROUP_FK]],'splitting ID'!C:C,'splitting ID'!A:A)</f>
        <v>WALL_2021</v>
      </c>
      <c r="B2077" s="3" t="str">
        <f>_xlfn.XLOOKUP(FIN_STUDY_GROUP_INFECTION[[#This Row],[STUDY_GROUP_FK]],'splitting ID'!C:C,'splitting ID'!B:B)</f>
        <v>FEM</v>
      </c>
      <c r="C2077" t="s">
        <v>10793</v>
      </c>
      <c r="D2077" t="s">
        <v>10858</v>
      </c>
      <c r="E2077" t="s">
        <v>10859</v>
      </c>
      <c r="G2077" t="s">
        <v>10606</v>
      </c>
      <c r="H2077">
        <v>1</v>
      </c>
      <c r="I2077" t="s">
        <v>10860</v>
      </c>
      <c r="J2077" t="s">
        <v>10988</v>
      </c>
      <c r="L2077">
        <v>72</v>
      </c>
      <c r="M2077">
        <v>579</v>
      </c>
      <c r="N2077">
        <v>579</v>
      </c>
      <c r="O2077">
        <v>579</v>
      </c>
      <c r="P2077">
        <v>13</v>
      </c>
      <c r="S2077" t="s">
        <v>11664</v>
      </c>
      <c r="T2077">
        <v>579</v>
      </c>
      <c r="U2077" s="17">
        <v>12.44</v>
      </c>
      <c r="V2077" s="18">
        <v>12.44</v>
      </c>
    </row>
    <row r="2078" spans="1:22" x14ac:dyDescent="0.2">
      <c r="A2078" s="3" t="str">
        <f>_xlfn.XLOOKUP(FIN_STUDY_GROUP_INFECTION[[#This Row],[STUDY_GROUP_FK]],'splitting ID'!C:C,'splitting ID'!A:A)</f>
        <v>WALL_2021</v>
      </c>
      <c r="B2078" s="3" t="str">
        <f>_xlfn.XLOOKUP(FIN_STUDY_GROUP_INFECTION[[#This Row],[STUDY_GROUP_FK]],'splitting ID'!C:C,'splitting ID'!B:B)</f>
        <v>FEM</v>
      </c>
      <c r="C2078" t="s">
        <v>10793</v>
      </c>
      <c r="D2078" t="s">
        <v>10835</v>
      </c>
      <c r="E2078" t="s">
        <v>10841</v>
      </c>
      <c r="G2078" t="s">
        <v>10606</v>
      </c>
      <c r="H2078">
        <v>1</v>
      </c>
      <c r="I2078" t="s">
        <v>10607</v>
      </c>
      <c r="J2078" t="s">
        <v>11523</v>
      </c>
      <c r="L2078">
        <v>98</v>
      </c>
      <c r="M2078">
        <v>579</v>
      </c>
      <c r="N2078">
        <v>579</v>
      </c>
      <c r="O2078">
        <v>579</v>
      </c>
      <c r="P2078">
        <v>17</v>
      </c>
      <c r="S2078" t="s">
        <v>11664</v>
      </c>
      <c r="T2078">
        <v>579</v>
      </c>
      <c r="U2078" s="17">
        <v>16.93</v>
      </c>
      <c r="V2078" s="18">
        <v>16.93</v>
      </c>
    </row>
    <row r="2079" spans="1:22" x14ac:dyDescent="0.2">
      <c r="A2079" s="3" t="str">
        <f>_xlfn.XLOOKUP(FIN_STUDY_GROUP_INFECTION[[#This Row],[STUDY_GROUP_FK]],'splitting ID'!C:C,'splitting ID'!A:A)</f>
        <v>WALL_2021</v>
      </c>
      <c r="B2079" s="3" t="str">
        <f>_xlfn.XLOOKUP(FIN_STUDY_GROUP_INFECTION[[#This Row],[STUDY_GROUP_FK]],'splitting ID'!C:C,'splitting ID'!B:B)</f>
        <v>MAL</v>
      </c>
      <c r="C2079" t="s">
        <v>10796</v>
      </c>
      <c r="D2079" t="s">
        <v>10835</v>
      </c>
      <c r="E2079" t="s">
        <v>10872</v>
      </c>
      <c r="G2079" t="s">
        <v>10606</v>
      </c>
      <c r="H2079">
        <v>1</v>
      </c>
      <c r="I2079" t="s">
        <v>10607</v>
      </c>
      <c r="J2079" t="s">
        <v>11523</v>
      </c>
      <c r="L2079">
        <v>204</v>
      </c>
      <c r="M2079">
        <v>1013</v>
      </c>
      <c r="N2079">
        <v>1013</v>
      </c>
      <c r="O2079">
        <v>1013</v>
      </c>
      <c r="P2079">
        <v>20</v>
      </c>
      <c r="S2079" t="s">
        <v>11665</v>
      </c>
      <c r="T2079">
        <v>1013</v>
      </c>
      <c r="U2079" s="17">
        <v>20.14</v>
      </c>
      <c r="V2079" s="18">
        <v>20.14</v>
      </c>
    </row>
    <row r="2080" spans="1:22" x14ac:dyDescent="0.2">
      <c r="A2080" s="3" t="str">
        <f>_xlfn.XLOOKUP(FIN_STUDY_GROUP_INFECTION[[#This Row],[STUDY_GROUP_FK]],'splitting ID'!C:C,'splitting ID'!A:A)</f>
        <v>WALL_2021</v>
      </c>
      <c r="B2080" s="3" t="str">
        <f>_xlfn.XLOOKUP(FIN_STUDY_GROUP_INFECTION[[#This Row],[STUDY_GROUP_FK]],'splitting ID'!C:C,'splitting ID'!B:B)</f>
        <v>FEM</v>
      </c>
      <c r="C2080" t="s">
        <v>10793</v>
      </c>
      <c r="D2080" t="s">
        <v>10839</v>
      </c>
      <c r="E2080" t="s">
        <v>10841</v>
      </c>
      <c r="G2080" t="s">
        <v>10606</v>
      </c>
      <c r="H2080">
        <v>1</v>
      </c>
      <c r="I2080" t="s">
        <v>10607</v>
      </c>
      <c r="J2080" t="s">
        <v>11523</v>
      </c>
      <c r="L2080">
        <v>152</v>
      </c>
      <c r="M2080">
        <v>579</v>
      </c>
      <c r="N2080">
        <v>579</v>
      </c>
      <c r="O2080">
        <v>579</v>
      </c>
      <c r="P2080">
        <v>26</v>
      </c>
      <c r="S2080" t="s">
        <v>11664</v>
      </c>
      <c r="T2080">
        <v>579</v>
      </c>
      <c r="U2080" s="17">
        <v>26.25</v>
      </c>
      <c r="V2080" s="18">
        <v>26.25</v>
      </c>
    </row>
    <row r="2081" spans="1:22" x14ac:dyDescent="0.2">
      <c r="A2081" s="3" t="str">
        <f>_xlfn.XLOOKUP(FIN_STUDY_GROUP_INFECTION[[#This Row],[STUDY_GROUP_FK]],'splitting ID'!C:C,'splitting ID'!A:A)</f>
        <v>WALL_2021</v>
      </c>
      <c r="B2081" s="3" t="str">
        <f>_xlfn.XLOOKUP(FIN_STUDY_GROUP_INFECTION[[#This Row],[STUDY_GROUP_FK]],'splitting ID'!C:C,'splitting ID'!B:B)</f>
        <v>MAL</v>
      </c>
      <c r="C2081" t="s">
        <v>10796</v>
      </c>
      <c r="D2081" t="s">
        <v>10839</v>
      </c>
      <c r="E2081" t="s">
        <v>10872</v>
      </c>
      <c r="G2081" t="s">
        <v>10606</v>
      </c>
      <c r="H2081">
        <v>1</v>
      </c>
      <c r="I2081" t="s">
        <v>10607</v>
      </c>
      <c r="J2081" t="s">
        <v>11523</v>
      </c>
      <c r="L2081">
        <v>751</v>
      </c>
      <c r="M2081">
        <v>1013</v>
      </c>
      <c r="N2081">
        <v>1013</v>
      </c>
      <c r="O2081">
        <v>1013</v>
      </c>
      <c r="P2081">
        <v>74</v>
      </c>
      <c r="S2081" t="s">
        <v>11665</v>
      </c>
      <c r="T2081">
        <v>1013</v>
      </c>
      <c r="U2081" s="17">
        <v>74.14</v>
      </c>
      <c r="V2081" s="18">
        <v>74.14</v>
      </c>
    </row>
    <row r="2082" spans="1:22" x14ac:dyDescent="0.2">
      <c r="A2082" s="3" t="str">
        <f>_xlfn.XLOOKUP(FIN_STUDY_GROUP_INFECTION[[#This Row],[STUDY_GROUP_FK]],'splitting ID'!C:C,'splitting ID'!A:A)</f>
        <v>WALS_2015</v>
      </c>
      <c r="B2082" s="3" t="str">
        <f>_xlfn.XLOOKUP(FIN_STUDY_GROUP_INFECTION[[#This Row],[STUDY_GROUP_FK]],'splitting ID'!C:C,'splitting ID'!B:B)</f>
        <v>ONE</v>
      </c>
      <c r="C2082" t="s">
        <v>12582</v>
      </c>
      <c r="D2082" t="s">
        <v>10835</v>
      </c>
      <c r="E2082" t="s">
        <v>10872</v>
      </c>
      <c r="G2082" t="s">
        <v>10606</v>
      </c>
      <c r="H2082">
        <v>1</v>
      </c>
      <c r="I2082" t="s">
        <v>10607</v>
      </c>
      <c r="J2082" t="s">
        <v>12583</v>
      </c>
      <c r="L2082">
        <v>86</v>
      </c>
      <c r="M2082">
        <v>239</v>
      </c>
      <c r="N2082">
        <v>239</v>
      </c>
      <c r="O2082">
        <v>239</v>
      </c>
      <c r="P2082">
        <v>41.9</v>
      </c>
      <c r="Q2082">
        <v>33.4</v>
      </c>
      <c r="R2082">
        <v>50.5</v>
      </c>
      <c r="S2082" t="s">
        <v>12584</v>
      </c>
      <c r="T2082">
        <v>239</v>
      </c>
      <c r="U2082" s="17">
        <v>35.979999999999997</v>
      </c>
      <c r="V2082" s="18">
        <v>41.9</v>
      </c>
    </row>
    <row r="2083" spans="1:22" x14ac:dyDescent="0.2">
      <c r="A2083" s="3" t="str">
        <f>_xlfn.XLOOKUP(FIN_STUDY_GROUP_INFECTION[[#This Row],[STUDY_GROUP_FK]],'splitting ID'!C:C,'splitting ID'!A:A)</f>
        <v>WANG_2020a</v>
      </c>
      <c r="B2083" s="3" t="str">
        <f>_xlfn.XLOOKUP(FIN_STUDY_GROUP_INFECTION[[#This Row],[STUDY_GROUP_FK]],'splitting ID'!C:C,'splitting ID'!B:B)</f>
        <v>ONE</v>
      </c>
      <c r="C2083" t="s">
        <v>12266</v>
      </c>
      <c r="D2083" t="s">
        <v>10839</v>
      </c>
      <c r="E2083" t="s">
        <v>10872</v>
      </c>
      <c r="G2083" t="s">
        <v>10606</v>
      </c>
      <c r="H2083">
        <v>1</v>
      </c>
      <c r="I2083" t="s">
        <v>10607</v>
      </c>
      <c r="J2083" t="s">
        <v>12267</v>
      </c>
      <c r="L2083">
        <v>4</v>
      </c>
      <c r="M2083">
        <v>117</v>
      </c>
      <c r="N2083">
        <v>117</v>
      </c>
      <c r="O2083">
        <v>117</v>
      </c>
      <c r="P2083">
        <v>3.42</v>
      </c>
      <c r="T2083">
        <v>117</v>
      </c>
      <c r="U2083" s="17">
        <v>3.42</v>
      </c>
      <c r="V2083" s="18">
        <v>3.42</v>
      </c>
    </row>
    <row r="2084" spans="1:22" x14ac:dyDescent="0.2">
      <c r="A2084" s="3" t="str">
        <f>_xlfn.XLOOKUP(FIN_STUDY_GROUP_INFECTION[[#This Row],[STUDY_GROUP_FK]],'splitting ID'!C:C,'splitting ID'!A:A)</f>
        <v>WANG_2020a</v>
      </c>
      <c r="B2084" s="3" t="str">
        <f>_xlfn.XLOOKUP(FIN_STUDY_GROUP_INFECTION[[#This Row],[STUDY_GROUP_FK]],'splitting ID'!C:C,'splitting ID'!B:B)</f>
        <v>ONE</v>
      </c>
      <c r="C2084" t="s">
        <v>12266</v>
      </c>
      <c r="D2084" t="s">
        <v>10835</v>
      </c>
      <c r="E2084" t="s">
        <v>10872</v>
      </c>
      <c r="G2084" t="s">
        <v>10606</v>
      </c>
      <c r="H2084">
        <v>1</v>
      </c>
      <c r="I2084" t="s">
        <v>10607</v>
      </c>
      <c r="J2084" t="s">
        <v>12267</v>
      </c>
      <c r="L2084">
        <v>8</v>
      </c>
      <c r="M2084">
        <v>117</v>
      </c>
      <c r="N2084">
        <v>117</v>
      </c>
      <c r="O2084">
        <v>117</v>
      </c>
      <c r="P2084">
        <v>6.84</v>
      </c>
      <c r="T2084">
        <v>117</v>
      </c>
      <c r="U2084" s="17">
        <v>6.84</v>
      </c>
      <c r="V2084" s="18">
        <v>6.84</v>
      </c>
    </row>
    <row r="2085" spans="1:22" x14ac:dyDescent="0.2">
      <c r="A2085" s="3" t="str">
        <f>_xlfn.XLOOKUP(FIN_STUDY_GROUP_INFECTION[[#This Row],[STUDY_GROUP_FK]],'splitting ID'!C:C,'splitting ID'!A:A)</f>
        <v>WANG_2020b</v>
      </c>
      <c r="B2085" s="3" t="str">
        <f>_xlfn.XLOOKUP(FIN_STUDY_GROUP_INFECTION[[#This Row],[STUDY_GROUP_FK]],'splitting ID'!C:C,'splitting ID'!B:B)</f>
        <v>ONE</v>
      </c>
      <c r="C2085" t="s">
        <v>12268</v>
      </c>
      <c r="D2085" t="s">
        <v>10858</v>
      </c>
      <c r="E2085" t="s">
        <v>10859</v>
      </c>
      <c r="G2085" t="s">
        <v>10512</v>
      </c>
      <c r="H2085">
        <v>1</v>
      </c>
      <c r="I2085" t="s">
        <v>10860</v>
      </c>
      <c r="J2085" t="s">
        <v>10988</v>
      </c>
      <c r="L2085">
        <v>81</v>
      </c>
      <c r="M2085">
        <v>4449</v>
      </c>
      <c r="N2085">
        <v>4449</v>
      </c>
      <c r="O2085">
        <v>4449</v>
      </c>
      <c r="P2085">
        <v>1.82</v>
      </c>
      <c r="T2085">
        <v>4449</v>
      </c>
      <c r="U2085" s="17">
        <v>1.82</v>
      </c>
      <c r="V2085" s="18">
        <v>1.82</v>
      </c>
    </row>
    <row r="2086" spans="1:22" x14ac:dyDescent="0.2">
      <c r="A2086" s="3" t="str">
        <f>_xlfn.XLOOKUP(FIN_STUDY_GROUP_INFECTION[[#This Row],[STUDY_GROUP_FK]],'splitting ID'!C:C,'splitting ID'!A:A)</f>
        <v>WANG_2022</v>
      </c>
      <c r="B2086" s="3" t="str">
        <f>_xlfn.XLOOKUP(FIN_STUDY_GROUP_INFECTION[[#This Row],[STUDY_GROUP_FK]],'splitting ID'!C:C,'splitting ID'!B:B)</f>
        <v>FEM</v>
      </c>
      <c r="C2086" t="s">
        <v>12269</v>
      </c>
      <c r="D2086" t="s">
        <v>10835</v>
      </c>
      <c r="E2086" t="s">
        <v>10872</v>
      </c>
      <c r="G2086" t="s">
        <v>10606</v>
      </c>
      <c r="H2086">
        <v>1</v>
      </c>
      <c r="I2086" t="s">
        <v>10607</v>
      </c>
      <c r="J2086" t="s">
        <v>12270</v>
      </c>
      <c r="M2086">
        <v>5742</v>
      </c>
      <c r="N2086">
        <v>5742</v>
      </c>
      <c r="P2086">
        <v>8.3000000000000007</v>
      </c>
      <c r="S2086" t="s">
        <v>12271</v>
      </c>
      <c r="T2086">
        <v>5742</v>
      </c>
      <c r="U2086" s="17"/>
      <c r="V2086" s="18">
        <v>8.3000000000000007</v>
      </c>
    </row>
    <row r="2087" spans="1:22" x14ac:dyDescent="0.2">
      <c r="A2087" s="3" t="str">
        <f>_xlfn.XLOOKUP(FIN_STUDY_GROUP_INFECTION[[#This Row],[STUDY_GROUP_FK]],'splitting ID'!C:C,'splitting ID'!A:A)</f>
        <v>WANG_2022</v>
      </c>
      <c r="B2087" s="3" t="str">
        <f>_xlfn.XLOOKUP(FIN_STUDY_GROUP_INFECTION[[#This Row],[STUDY_GROUP_FK]],'splitting ID'!C:C,'splitting ID'!B:B)</f>
        <v>MAL</v>
      </c>
      <c r="C2087" t="s">
        <v>12272</v>
      </c>
      <c r="D2087" t="s">
        <v>10835</v>
      </c>
      <c r="E2087" t="s">
        <v>10872</v>
      </c>
      <c r="G2087" t="s">
        <v>10606</v>
      </c>
      <c r="H2087">
        <v>1</v>
      </c>
      <c r="I2087" t="s">
        <v>10607</v>
      </c>
      <c r="J2087" t="s">
        <v>12270</v>
      </c>
      <c r="M2087">
        <v>2567</v>
      </c>
      <c r="N2087">
        <v>2567</v>
      </c>
      <c r="P2087">
        <v>10.7</v>
      </c>
      <c r="S2087" t="s">
        <v>12271</v>
      </c>
      <c r="T2087">
        <v>2567</v>
      </c>
      <c r="U2087" s="17"/>
      <c r="V2087" s="18">
        <v>10.7</v>
      </c>
    </row>
    <row r="2088" spans="1:22" x14ac:dyDescent="0.2">
      <c r="A2088" s="3" t="str">
        <f>_xlfn.XLOOKUP(FIN_STUDY_GROUP_INFECTION[[#This Row],[STUDY_GROUP_FK]],'splitting ID'!C:C,'splitting ID'!A:A)</f>
        <v>WANG_2023a</v>
      </c>
      <c r="B2088" s="3" t="str">
        <f>_xlfn.XLOOKUP(FIN_STUDY_GROUP_INFECTION[[#This Row],[STUDY_GROUP_FK]],'splitting ID'!C:C,'splitting ID'!B:B)</f>
        <v>FEM</v>
      </c>
      <c r="C2088" t="s">
        <v>11295</v>
      </c>
      <c r="D2088" t="s">
        <v>10839</v>
      </c>
      <c r="E2088" t="s">
        <v>10914</v>
      </c>
      <c r="G2088" t="s">
        <v>10512</v>
      </c>
      <c r="H2088">
        <v>1</v>
      </c>
      <c r="I2088" t="s">
        <v>10607</v>
      </c>
      <c r="J2088" t="s">
        <v>11296</v>
      </c>
      <c r="L2088">
        <v>63</v>
      </c>
      <c r="N2088">
        <v>10076</v>
      </c>
      <c r="O2088">
        <v>10076</v>
      </c>
      <c r="P2088">
        <v>0.63</v>
      </c>
      <c r="Q2088">
        <v>0.49</v>
      </c>
      <c r="R2088">
        <v>0.8</v>
      </c>
      <c r="S2088" t="s">
        <v>11132</v>
      </c>
      <c r="T2088">
        <v>10076</v>
      </c>
      <c r="U2088" s="17">
        <v>0.62524811400000002</v>
      </c>
      <c r="V2088" s="18">
        <v>0.63</v>
      </c>
    </row>
    <row r="2089" spans="1:22" x14ac:dyDescent="0.2">
      <c r="A2089" s="3" t="str">
        <f>_xlfn.XLOOKUP(FIN_STUDY_GROUP_INFECTION[[#This Row],[STUDY_GROUP_FK]],'splitting ID'!C:C,'splitting ID'!A:A)</f>
        <v>WANG_2023a</v>
      </c>
      <c r="B2089" s="3" t="str">
        <f>_xlfn.XLOOKUP(FIN_STUDY_GROUP_INFECTION[[#This Row],[STUDY_GROUP_FK]],'splitting ID'!C:C,'splitting ID'!B:B)</f>
        <v>MAL</v>
      </c>
      <c r="C2089" t="s">
        <v>11297</v>
      </c>
      <c r="D2089" t="s">
        <v>10839</v>
      </c>
      <c r="E2089" t="s">
        <v>10914</v>
      </c>
      <c r="G2089" t="s">
        <v>10512</v>
      </c>
      <c r="H2089">
        <v>1</v>
      </c>
      <c r="I2089" t="s">
        <v>10607</v>
      </c>
      <c r="J2089" t="s">
        <v>11296</v>
      </c>
      <c r="L2089">
        <v>277</v>
      </c>
      <c r="N2089">
        <v>6140</v>
      </c>
      <c r="O2089">
        <v>6140</v>
      </c>
      <c r="P2089">
        <v>4.51</v>
      </c>
      <c r="Q2089">
        <v>4.0199999999999996</v>
      </c>
      <c r="R2089">
        <v>5.0599999999999996</v>
      </c>
      <c r="S2089" t="s">
        <v>11132</v>
      </c>
      <c r="T2089">
        <v>6140</v>
      </c>
      <c r="U2089" s="17">
        <v>4.5114006509999998</v>
      </c>
      <c r="V2089" s="18">
        <v>4.51</v>
      </c>
    </row>
    <row r="2090" spans="1:22" x14ac:dyDescent="0.2">
      <c r="A2090" s="3" t="str">
        <f>_xlfn.XLOOKUP(FIN_STUDY_GROUP_INFECTION[[#This Row],[STUDY_GROUP_FK]],'splitting ID'!C:C,'splitting ID'!A:A)</f>
        <v>WANG_2023a</v>
      </c>
      <c r="B2090" s="3" t="str">
        <f>_xlfn.XLOOKUP(FIN_STUDY_GROUP_INFECTION[[#This Row],[STUDY_GROUP_FK]],'splitting ID'!C:C,'splitting ID'!B:B)</f>
        <v>FEM</v>
      </c>
      <c r="C2090" t="s">
        <v>11295</v>
      </c>
      <c r="D2090" t="s">
        <v>10835</v>
      </c>
      <c r="E2090" t="s">
        <v>10914</v>
      </c>
      <c r="G2090" t="s">
        <v>10512</v>
      </c>
      <c r="H2090">
        <v>1</v>
      </c>
      <c r="I2090" t="s">
        <v>10607</v>
      </c>
      <c r="J2090" t="s">
        <v>11296</v>
      </c>
      <c r="L2090">
        <v>460</v>
      </c>
      <c r="N2090">
        <v>10076</v>
      </c>
      <c r="O2090">
        <v>10076</v>
      </c>
      <c r="P2090">
        <v>4.57</v>
      </c>
      <c r="Q2090">
        <v>4.18</v>
      </c>
      <c r="R2090">
        <v>5</v>
      </c>
      <c r="S2090" t="s">
        <v>11132</v>
      </c>
      <c r="T2090">
        <v>10076</v>
      </c>
      <c r="U2090" s="17">
        <v>4.5653036919999996</v>
      </c>
      <c r="V2090" s="18">
        <v>4.57</v>
      </c>
    </row>
    <row r="2091" spans="1:22" x14ac:dyDescent="0.2">
      <c r="A2091" s="3" t="str">
        <f>_xlfn.XLOOKUP(FIN_STUDY_GROUP_INFECTION[[#This Row],[STUDY_GROUP_FK]],'splitting ID'!C:C,'splitting ID'!A:A)</f>
        <v>WANG_2023a</v>
      </c>
      <c r="B2091" s="3" t="str">
        <f>_xlfn.XLOOKUP(FIN_STUDY_GROUP_INFECTION[[#This Row],[STUDY_GROUP_FK]],'splitting ID'!C:C,'splitting ID'!B:B)</f>
        <v>MAL</v>
      </c>
      <c r="C2091" t="s">
        <v>11297</v>
      </c>
      <c r="D2091" t="s">
        <v>10835</v>
      </c>
      <c r="E2091" t="s">
        <v>10914</v>
      </c>
      <c r="G2091" t="s">
        <v>10512</v>
      </c>
      <c r="H2091">
        <v>1</v>
      </c>
      <c r="I2091" t="s">
        <v>10607</v>
      </c>
      <c r="J2091" t="s">
        <v>11296</v>
      </c>
      <c r="L2091">
        <v>513</v>
      </c>
      <c r="N2091">
        <v>6140</v>
      </c>
      <c r="O2091">
        <v>6140</v>
      </c>
      <c r="P2091">
        <v>8.36</v>
      </c>
      <c r="Q2091">
        <v>7.69</v>
      </c>
      <c r="R2091">
        <v>9.08</v>
      </c>
      <c r="S2091" t="s">
        <v>11132</v>
      </c>
      <c r="T2091">
        <v>6140</v>
      </c>
      <c r="U2091" s="17">
        <v>8.3550488600000001</v>
      </c>
      <c r="V2091" s="18">
        <v>8.36</v>
      </c>
    </row>
    <row r="2092" spans="1:22" x14ac:dyDescent="0.2">
      <c r="A2092" s="3" t="str">
        <f>_xlfn.XLOOKUP(FIN_STUDY_GROUP_INFECTION[[#This Row],[STUDY_GROUP_FK]],'splitting ID'!C:C,'splitting ID'!A:A)</f>
        <v>WANG_2023b</v>
      </c>
      <c r="B2092" s="3" t="str">
        <f>_xlfn.XLOOKUP(FIN_STUDY_GROUP_INFECTION[[#This Row],[STUDY_GROUP_FK]],'splitting ID'!C:C,'splitting ID'!B:B)</f>
        <v>ONE</v>
      </c>
      <c r="C2092" t="s">
        <v>10690</v>
      </c>
      <c r="D2092" t="s">
        <v>10839</v>
      </c>
      <c r="E2092" t="s">
        <v>10836</v>
      </c>
      <c r="G2092" t="s">
        <v>10512</v>
      </c>
      <c r="H2092">
        <v>1</v>
      </c>
      <c r="I2092" t="s">
        <v>10607</v>
      </c>
      <c r="J2092" t="s">
        <v>11298</v>
      </c>
      <c r="L2092">
        <v>0</v>
      </c>
      <c r="N2092">
        <v>219</v>
      </c>
      <c r="O2092">
        <v>219</v>
      </c>
      <c r="P2092">
        <v>0</v>
      </c>
      <c r="T2092">
        <v>219</v>
      </c>
      <c r="U2092" s="17">
        <v>0</v>
      </c>
      <c r="V2092" s="18">
        <v>0</v>
      </c>
    </row>
    <row r="2093" spans="1:22" x14ac:dyDescent="0.2">
      <c r="A2093" s="3" t="str">
        <f>_xlfn.XLOOKUP(FIN_STUDY_GROUP_INFECTION[[#This Row],[STUDY_GROUP_FK]],'splitting ID'!C:C,'splitting ID'!A:A)</f>
        <v>WANG_2023b</v>
      </c>
      <c r="B2093" s="3" t="str">
        <f>_xlfn.XLOOKUP(FIN_STUDY_GROUP_INFECTION[[#This Row],[STUDY_GROUP_FK]],'splitting ID'!C:C,'splitting ID'!B:B)</f>
        <v>ONE</v>
      </c>
      <c r="C2093" t="s">
        <v>10690</v>
      </c>
      <c r="D2093" t="s">
        <v>10858</v>
      </c>
      <c r="E2093" t="s">
        <v>10859</v>
      </c>
      <c r="G2093" t="s">
        <v>10512</v>
      </c>
      <c r="H2093">
        <v>1</v>
      </c>
      <c r="I2093" t="s">
        <v>10860</v>
      </c>
      <c r="J2093" t="s">
        <v>11299</v>
      </c>
      <c r="L2093">
        <v>1</v>
      </c>
      <c r="N2093">
        <v>219</v>
      </c>
      <c r="O2093">
        <v>219</v>
      </c>
      <c r="P2093">
        <v>0.5</v>
      </c>
      <c r="T2093">
        <v>219</v>
      </c>
      <c r="U2093" s="17">
        <v>0.456621</v>
      </c>
      <c r="V2093" s="18">
        <v>0.46</v>
      </c>
    </row>
    <row r="2094" spans="1:22" x14ac:dyDescent="0.2">
      <c r="A2094" s="3" t="str">
        <f>_xlfn.XLOOKUP(FIN_STUDY_GROUP_INFECTION[[#This Row],[STUDY_GROUP_FK]],'splitting ID'!C:C,'splitting ID'!A:A)</f>
        <v>WANG_2023b</v>
      </c>
      <c r="B2094" s="3" t="str">
        <f>_xlfn.XLOOKUP(FIN_STUDY_GROUP_INFECTION[[#This Row],[STUDY_GROUP_FK]],'splitting ID'!C:C,'splitting ID'!B:B)</f>
        <v>ONE</v>
      </c>
      <c r="C2094" t="s">
        <v>10690</v>
      </c>
      <c r="D2094" t="s">
        <v>10835</v>
      </c>
      <c r="E2094" t="s">
        <v>10836</v>
      </c>
      <c r="G2094" t="s">
        <v>10512</v>
      </c>
      <c r="H2094">
        <v>1</v>
      </c>
      <c r="I2094" t="s">
        <v>10607</v>
      </c>
      <c r="J2094" t="s">
        <v>11298</v>
      </c>
      <c r="L2094">
        <v>9</v>
      </c>
      <c r="N2094">
        <v>219</v>
      </c>
      <c r="O2094">
        <v>219</v>
      </c>
      <c r="P2094">
        <v>4.0999999999999996</v>
      </c>
      <c r="T2094">
        <v>219</v>
      </c>
      <c r="U2094" s="17">
        <v>4.1095889999999997</v>
      </c>
      <c r="V2094" s="18">
        <v>4.1100000000000003</v>
      </c>
    </row>
    <row r="2095" spans="1:22" x14ac:dyDescent="0.2">
      <c r="A2095" s="3" t="str">
        <f>_xlfn.XLOOKUP(FIN_STUDY_GROUP_INFECTION[[#This Row],[STUDY_GROUP_FK]],'splitting ID'!C:C,'splitting ID'!A:A)</f>
        <v>WANG_2024</v>
      </c>
      <c r="B2095" s="3" t="str">
        <f>_xlfn.XLOOKUP(FIN_STUDY_GROUP_INFECTION[[#This Row],[STUDY_GROUP_FK]],'splitting ID'!C:C,'splitting ID'!B:B)</f>
        <v>MAL</v>
      </c>
      <c r="C2095" t="s">
        <v>11302</v>
      </c>
      <c r="D2095" t="s">
        <v>10858</v>
      </c>
      <c r="E2095" t="s">
        <v>10851</v>
      </c>
      <c r="G2095" t="s">
        <v>6970</v>
      </c>
      <c r="H2095">
        <v>1</v>
      </c>
      <c r="I2095" t="s">
        <v>10619</v>
      </c>
      <c r="J2095" t="s">
        <v>11301</v>
      </c>
      <c r="L2095">
        <v>14</v>
      </c>
      <c r="N2095">
        <v>2466</v>
      </c>
      <c r="O2095">
        <v>2466</v>
      </c>
      <c r="P2095">
        <v>0.6</v>
      </c>
      <c r="Q2095">
        <v>0.3</v>
      </c>
      <c r="R2095">
        <v>1</v>
      </c>
      <c r="T2095">
        <v>2466</v>
      </c>
      <c r="U2095" s="17">
        <v>0.56772100599999997</v>
      </c>
      <c r="V2095" s="18">
        <v>0.56999999999999995</v>
      </c>
    </row>
    <row r="2096" spans="1:22" x14ac:dyDescent="0.2">
      <c r="A2096" s="3" t="str">
        <f>_xlfn.XLOOKUP(FIN_STUDY_GROUP_INFECTION[[#This Row],[STUDY_GROUP_FK]],'splitting ID'!C:C,'splitting ID'!A:A)</f>
        <v>WANG_2024</v>
      </c>
      <c r="B2096" s="3" t="str">
        <f>_xlfn.XLOOKUP(FIN_STUDY_GROUP_INFECTION[[#This Row],[STUDY_GROUP_FK]],'splitting ID'!C:C,'splitting ID'!B:B)</f>
        <v>FEM</v>
      </c>
      <c r="C2096" t="s">
        <v>11300</v>
      </c>
      <c r="D2096" t="s">
        <v>10839</v>
      </c>
      <c r="E2096" t="s">
        <v>10836</v>
      </c>
      <c r="G2096" t="s">
        <v>6970</v>
      </c>
      <c r="H2096">
        <v>1</v>
      </c>
      <c r="I2096" t="s">
        <v>10619</v>
      </c>
      <c r="J2096" t="s">
        <v>11301</v>
      </c>
      <c r="L2096">
        <v>98</v>
      </c>
      <c r="N2096">
        <v>5420</v>
      </c>
      <c r="O2096">
        <v>5420</v>
      </c>
      <c r="P2096">
        <v>1.8</v>
      </c>
      <c r="Q2096">
        <v>1.5</v>
      </c>
      <c r="R2096">
        <v>2.2000000000000002</v>
      </c>
      <c r="T2096">
        <v>5420</v>
      </c>
      <c r="U2096" s="17">
        <v>1.8081180809999999</v>
      </c>
      <c r="V2096" s="18">
        <v>1.81</v>
      </c>
    </row>
    <row r="2097" spans="1:22" x14ac:dyDescent="0.2">
      <c r="A2097" s="3" t="str">
        <f>_xlfn.XLOOKUP(FIN_STUDY_GROUP_INFECTION[[#This Row],[STUDY_GROUP_FK]],'splitting ID'!C:C,'splitting ID'!A:A)</f>
        <v>WANG_2024</v>
      </c>
      <c r="B2097" s="3" t="str">
        <f>_xlfn.XLOOKUP(FIN_STUDY_GROUP_INFECTION[[#This Row],[STUDY_GROUP_FK]],'splitting ID'!C:C,'splitting ID'!B:B)</f>
        <v>FEM</v>
      </c>
      <c r="C2097" t="s">
        <v>11300</v>
      </c>
      <c r="D2097" t="s">
        <v>10858</v>
      </c>
      <c r="E2097" t="s">
        <v>10836</v>
      </c>
      <c r="G2097" t="s">
        <v>6970</v>
      </c>
      <c r="H2097">
        <v>1</v>
      </c>
      <c r="I2097" t="s">
        <v>10619</v>
      </c>
      <c r="J2097" t="s">
        <v>11301</v>
      </c>
      <c r="L2097">
        <v>111</v>
      </c>
      <c r="N2097">
        <v>5420</v>
      </c>
      <c r="O2097">
        <v>5420</v>
      </c>
      <c r="P2097">
        <v>2.1</v>
      </c>
      <c r="Q2097">
        <v>1.7</v>
      </c>
      <c r="R2097">
        <v>2.5</v>
      </c>
      <c r="T2097">
        <v>5420</v>
      </c>
      <c r="U2097" s="17">
        <v>2.04797048</v>
      </c>
      <c r="V2097" s="18">
        <v>2.0499999999999998</v>
      </c>
    </row>
    <row r="2098" spans="1:22" x14ac:dyDescent="0.2">
      <c r="A2098" s="3" t="str">
        <f>_xlfn.XLOOKUP(FIN_STUDY_GROUP_INFECTION[[#This Row],[STUDY_GROUP_FK]],'splitting ID'!C:C,'splitting ID'!A:A)</f>
        <v>WANG_2024</v>
      </c>
      <c r="B2098" s="3" t="str">
        <f>_xlfn.XLOOKUP(FIN_STUDY_GROUP_INFECTION[[#This Row],[STUDY_GROUP_FK]],'splitting ID'!C:C,'splitting ID'!B:B)</f>
        <v>MAL</v>
      </c>
      <c r="C2098" t="s">
        <v>11302</v>
      </c>
      <c r="D2098" t="s">
        <v>10839</v>
      </c>
      <c r="E2098" t="s">
        <v>10851</v>
      </c>
      <c r="G2098" t="s">
        <v>6970</v>
      </c>
      <c r="H2098">
        <v>1</v>
      </c>
      <c r="I2098" t="s">
        <v>10619</v>
      </c>
      <c r="J2098" t="s">
        <v>11301</v>
      </c>
      <c r="L2098">
        <v>221</v>
      </c>
      <c r="N2098">
        <v>2466</v>
      </c>
      <c r="O2098">
        <v>2466</v>
      </c>
      <c r="P2098">
        <v>9</v>
      </c>
      <c r="Q2098">
        <v>7.9</v>
      </c>
      <c r="R2098">
        <v>10.199999999999999</v>
      </c>
      <c r="T2098">
        <v>2466</v>
      </c>
      <c r="U2098" s="17">
        <v>8.9618815900000008</v>
      </c>
      <c r="V2098" s="18">
        <v>8.9600000000000009</v>
      </c>
    </row>
    <row r="2099" spans="1:22" x14ac:dyDescent="0.2">
      <c r="A2099" s="3" t="str">
        <f>_xlfn.XLOOKUP(FIN_STUDY_GROUP_INFECTION[[#This Row],[STUDY_GROUP_FK]],'splitting ID'!C:C,'splitting ID'!A:A)</f>
        <v>WANG_2024</v>
      </c>
      <c r="B2099" s="3" t="str">
        <f>_xlfn.XLOOKUP(FIN_STUDY_GROUP_INFECTION[[#This Row],[STUDY_GROUP_FK]],'splitting ID'!C:C,'splitting ID'!B:B)</f>
        <v>FEM</v>
      </c>
      <c r="C2099" t="s">
        <v>11300</v>
      </c>
      <c r="D2099" t="s">
        <v>10835</v>
      </c>
      <c r="E2099" t="s">
        <v>10836</v>
      </c>
      <c r="G2099" t="s">
        <v>6970</v>
      </c>
      <c r="H2099">
        <v>1</v>
      </c>
      <c r="I2099" t="s">
        <v>10619</v>
      </c>
      <c r="J2099" t="s">
        <v>11301</v>
      </c>
      <c r="L2099">
        <v>542</v>
      </c>
      <c r="N2099">
        <v>5420</v>
      </c>
      <c r="O2099">
        <v>5420</v>
      </c>
      <c r="P2099">
        <v>10</v>
      </c>
      <c r="Q2099">
        <v>9.1999999999999993</v>
      </c>
      <c r="R2099">
        <v>10.8</v>
      </c>
      <c r="T2099">
        <v>5420</v>
      </c>
      <c r="U2099" s="17">
        <v>10</v>
      </c>
      <c r="V2099" s="18">
        <v>10</v>
      </c>
    </row>
    <row r="2100" spans="1:22" x14ac:dyDescent="0.2">
      <c r="A2100" s="3" t="str">
        <f>_xlfn.XLOOKUP(FIN_STUDY_GROUP_INFECTION[[#This Row],[STUDY_GROUP_FK]],'splitting ID'!C:C,'splitting ID'!A:A)</f>
        <v>WANG_2024</v>
      </c>
      <c r="B2100" s="3" t="str">
        <f>_xlfn.XLOOKUP(FIN_STUDY_GROUP_INFECTION[[#This Row],[STUDY_GROUP_FK]],'splitting ID'!C:C,'splitting ID'!B:B)</f>
        <v>MAL</v>
      </c>
      <c r="C2100" t="s">
        <v>11302</v>
      </c>
      <c r="D2100" t="s">
        <v>10835</v>
      </c>
      <c r="E2100" t="s">
        <v>10851</v>
      </c>
      <c r="G2100" t="s">
        <v>6970</v>
      </c>
      <c r="H2100">
        <v>1</v>
      </c>
      <c r="I2100" t="s">
        <v>10619</v>
      </c>
      <c r="J2100" t="s">
        <v>11301</v>
      </c>
      <c r="L2100">
        <v>287</v>
      </c>
      <c r="N2100">
        <v>2466</v>
      </c>
      <c r="O2100">
        <v>2466</v>
      </c>
      <c r="P2100">
        <v>11.6</v>
      </c>
      <c r="Q2100">
        <v>10.4</v>
      </c>
      <c r="R2100">
        <v>13</v>
      </c>
      <c r="T2100">
        <v>2466</v>
      </c>
      <c r="U2100" s="17">
        <v>11.638280615999999</v>
      </c>
      <c r="V2100" s="18">
        <v>11.64</v>
      </c>
    </row>
    <row r="2101" spans="1:22" x14ac:dyDescent="0.2">
      <c r="A2101" s="3" t="str">
        <f>_xlfn.XLOOKUP(FIN_STUDY_GROUP_INFECTION[[#This Row],[STUDY_GROUP_FK]],'splitting ID'!C:C,'splitting ID'!A:A)</f>
        <v>WANG_2024a</v>
      </c>
      <c r="B2101" s="3" t="str">
        <f>_xlfn.XLOOKUP(FIN_STUDY_GROUP_INFECTION[[#This Row],[STUDY_GROUP_FK]],'splitting ID'!C:C,'splitting ID'!B:B)</f>
        <v>2022</v>
      </c>
      <c r="C2101" t="s">
        <v>10573</v>
      </c>
      <c r="D2101" t="s">
        <v>10839</v>
      </c>
      <c r="E2101" t="s">
        <v>10872</v>
      </c>
      <c r="G2101" t="s">
        <v>10606</v>
      </c>
      <c r="H2101">
        <v>1</v>
      </c>
      <c r="I2101" t="s">
        <v>10607</v>
      </c>
      <c r="J2101" t="s">
        <v>11303</v>
      </c>
      <c r="L2101">
        <v>16</v>
      </c>
      <c r="N2101">
        <v>1273</v>
      </c>
      <c r="O2101">
        <v>1273</v>
      </c>
      <c r="P2101">
        <v>1.3</v>
      </c>
      <c r="T2101">
        <v>1273</v>
      </c>
      <c r="U2101" s="17">
        <v>1.256873527</v>
      </c>
      <c r="V2101" s="18">
        <v>1.26</v>
      </c>
    </row>
    <row r="2102" spans="1:22" x14ac:dyDescent="0.2">
      <c r="A2102" s="3" t="str">
        <f>_xlfn.XLOOKUP(FIN_STUDY_GROUP_INFECTION[[#This Row],[STUDY_GROUP_FK]],'splitting ID'!C:C,'splitting ID'!A:A)</f>
        <v>WANG_2024a</v>
      </c>
      <c r="B2102" s="3" t="str">
        <f>_xlfn.XLOOKUP(FIN_STUDY_GROUP_INFECTION[[#This Row],[STUDY_GROUP_FK]],'splitting ID'!C:C,'splitting ID'!B:B)</f>
        <v>2019</v>
      </c>
      <c r="C2102" t="s">
        <v>10569</v>
      </c>
      <c r="D2102" t="s">
        <v>10839</v>
      </c>
      <c r="E2102" t="s">
        <v>10872</v>
      </c>
      <c r="G2102" t="s">
        <v>10606</v>
      </c>
      <c r="H2102">
        <v>1</v>
      </c>
      <c r="I2102" t="s">
        <v>10607</v>
      </c>
      <c r="J2102" t="s">
        <v>11303</v>
      </c>
      <c r="L2102">
        <v>22</v>
      </c>
      <c r="N2102">
        <v>1098</v>
      </c>
      <c r="O2102">
        <v>1098</v>
      </c>
      <c r="P2102">
        <v>2</v>
      </c>
      <c r="T2102">
        <v>1098</v>
      </c>
      <c r="U2102" s="17">
        <v>2.0036429870000001</v>
      </c>
      <c r="V2102" s="18">
        <v>2</v>
      </c>
    </row>
    <row r="2103" spans="1:22" x14ac:dyDescent="0.2">
      <c r="A2103" s="3" t="str">
        <f>_xlfn.XLOOKUP(FIN_STUDY_GROUP_INFECTION[[#This Row],[STUDY_GROUP_FK]],'splitting ID'!C:C,'splitting ID'!A:A)</f>
        <v>WANG_2024a</v>
      </c>
      <c r="B2103" s="3" t="str">
        <f>_xlfn.XLOOKUP(FIN_STUDY_GROUP_INFECTION[[#This Row],[STUDY_GROUP_FK]],'splitting ID'!C:C,'splitting ID'!B:B)</f>
        <v>2020</v>
      </c>
      <c r="C2103" t="s">
        <v>10571</v>
      </c>
      <c r="D2103" t="s">
        <v>10839</v>
      </c>
      <c r="E2103" t="s">
        <v>10872</v>
      </c>
      <c r="G2103" t="s">
        <v>10606</v>
      </c>
      <c r="H2103">
        <v>1</v>
      </c>
      <c r="I2103" t="s">
        <v>10607</v>
      </c>
      <c r="J2103" t="s">
        <v>11303</v>
      </c>
      <c r="L2103">
        <v>36</v>
      </c>
      <c r="N2103">
        <v>1131</v>
      </c>
      <c r="O2103">
        <v>1131</v>
      </c>
      <c r="P2103">
        <v>3.1</v>
      </c>
      <c r="T2103">
        <v>1131</v>
      </c>
      <c r="U2103" s="17">
        <v>3.1830238729999998</v>
      </c>
      <c r="V2103" s="18">
        <v>3.18</v>
      </c>
    </row>
    <row r="2104" spans="1:22" x14ac:dyDescent="0.2">
      <c r="A2104" s="3" t="str">
        <f>_xlfn.XLOOKUP(FIN_STUDY_GROUP_INFECTION[[#This Row],[STUDY_GROUP_FK]],'splitting ID'!C:C,'splitting ID'!A:A)</f>
        <v>WANG_2024a</v>
      </c>
      <c r="B2104" s="3" t="str">
        <f>_xlfn.XLOOKUP(FIN_STUDY_GROUP_INFECTION[[#This Row],[STUDY_GROUP_FK]],'splitting ID'!C:C,'splitting ID'!B:B)</f>
        <v>2021</v>
      </c>
      <c r="C2104" t="s">
        <v>10572</v>
      </c>
      <c r="D2104" t="s">
        <v>10839</v>
      </c>
      <c r="E2104" t="s">
        <v>10872</v>
      </c>
      <c r="G2104" t="s">
        <v>10606</v>
      </c>
      <c r="H2104">
        <v>1</v>
      </c>
      <c r="I2104" t="s">
        <v>10607</v>
      </c>
      <c r="J2104" t="s">
        <v>11303</v>
      </c>
      <c r="L2104">
        <v>74</v>
      </c>
      <c r="N2104">
        <v>1257</v>
      </c>
      <c r="O2104">
        <v>1257</v>
      </c>
      <c r="P2104">
        <v>5.9</v>
      </c>
      <c r="T2104">
        <v>1257</v>
      </c>
      <c r="U2104" s="17">
        <v>5.887032617</v>
      </c>
      <c r="V2104" s="18">
        <v>5.89</v>
      </c>
    </row>
    <row r="2105" spans="1:22" x14ac:dyDescent="0.2">
      <c r="A2105" s="3" t="str">
        <f>_xlfn.XLOOKUP(FIN_STUDY_GROUP_INFECTION[[#This Row],[STUDY_GROUP_FK]],'splitting ID'!C:C,'splitting ID'!A:A)</f>
        <v>WANG_2024a</v>
      </c>
      <c r="B2105" s="3" t="str">
        <f>_xlfn.XLOOKUP(FIN_STUDY_GROUP_INFECTION[[#This Row],[STUDY_GROUP_FK]],'splitting ID'!C:C,'splitting ID'!B:B)</f>
        <v>2021</v>
      </c>
      <c r="C2105" t="s">
        <v>10572</v>
      </c>
      <c r="D2105" t="s">
        <v>10835</v>
      </c>
      <c r="E2105" t="s">
        <v>10872</v>
      </c>
      <c r="G2105" t="s">
        <v>10606</v>
      </c>
      <c r="H2105">
        <v>1</v>
      </c>
      <c r="I2105" t="s">
        <v>10607</v>
      </c>
      <c r="J2105" t="s">
        <v>11303</v>
      </c>
      <c r="L2105">
        <v>75</v>
      </c>
      <c r="N2105">
        <v>1257</v>
      </c>
      <c r="O2105">
        <v>1257</v>
      </c>
      <c r="P2105">
        <v>6</v>
      </c>
      <c r="T2105">
        <v>1257</v>
      </c>
      <c r="U2105" s="17">
        <v>5.966587112</v>
      </c>
      <c r="V2105" s="18">
        <v>5.97</v>
      </c>
    </row>
    <row r="2106" spans="1:22" x14ac:dyDescent="0.2">
      <c r="A2106" s="3" t="str">
        <f>_xlfn.XLOOKUP(FIN_STUDY_GROUP_INFECTION[[#This Row],[STUDY_GROUP_FK]],'splitting ID'!C:C,'splitting ID'!A:A)</f>
        <v>WANG_2024a</v>
      </c>
      <c r="B2106" s="3" t="str">
        <f>_xlfn.XLOOKUP(FIN_STUDY_GROUP_INFECTION[[#This Row],[STUDY_GROUP_FK]],'splitting ID'!C:C,'splitting ID'!B:B)</f>
        <v>2019</v>
      </c>
      <c r="C2106" t="s">
        <v>10569</v>
      </c>
      <c r="D2106" t="s">
        <v>10835</v>
      </c>
      <c r="E2106" t="s">
        <v>10872</v>
      </c>
      <c r="G2106" t="s">
        <v>10606</v>
      </c>
      <c r="H2106">
        <v>1</v>
      </c>
      <c r="I2106" t="s">
        <v>10607</v>
      </c>
      <c r="J2106" t="s">
        <v>11303</v>
      </c>
      <c r="L2106">
        <v>111</v>
      </c>
      <c r="N2106">
        <v>1098</v>
      </c>
      <c r="O2106">
        <v>1098</v>
      </c>
      <c r="P2106">
        <v>10.1</v>
      </c>
      <c r="T2106">
        <v>1098</v>
      </c>
      <c r="U2106" s="17">
        <v>10.109289617</v>
      </c>
      <c r="V2106" s="18">
        <v>10.11</v>
      </c>
    </row>
    <row r="2107" spans="1:22" x14ac:dyDescent="0.2">
      <c r="A2107" s="3" t="str">
        <f>_xlfn.XLOOKUP(FIN_STUDY_GROUP_INFECTION[[#This Row],[STUDY_GROUP_FK]],'splitting ID'!C:C,'splitting ID'!A:A)</f>
        <v>WANG_2024a</v>
      </c>
      <c r="B2107" s="3" t="str">
        <f>_xlfn.XLOOKUP(FIN_STUDY_GROUP_INFECTION[[#This Row],[STUDY_GROUP_FK]],'splitting ID'!C:C,'splitting ID'!B:B)</f>
        <v>2022</v>
      </c>
      <c r="C2107" t="s">
        <v>10573</v>
      </c>
      <c r="D2107" t="s">
        <v>10835</v>
      </c>
      <c r="E2107" t="s">
        <v>10872</v>
      </c>
      <c r="G2107" t="s">
        <v>10606</v>
      </c>
      <c r="H2107">
        <v>1</v>
      </c>
      <c r="I2107" t="s">
        <v>10607</v>
      </c>
      <c r="J2107" t="s">
        <v>11303</v>
      </c>
      <c r="L2107">
        <v>156</v>
      </c>
      <c r="N2107">
        <v>1273</v>
      </c>
      <c r="O2107">
        <v>1273</v>
      </c>
      <c r="P2107">
        <v>12.3</v>
      </c>
      <c r="T2107">
        <v>1273</v>
      </c>
      <c r="U2107" s="17">
        <v>12.254516889</v>
      </c>
      <c r="V2107" s="18">
        <v>12.25</v>
      </c>
    </row>
    <row r="2108" spans="1:22" x14ac:dyDescent="0.2">
      <c r="A2108" s="3" t="str">
        <f>_xlfn.XLOOKUP(FIN_STUDY_GROUP_INFECTION[[#This Row],[STUDY_GROUP_FK]],'splitting ID'!C:C,'splitting ID'!A:A)</f>
        <v>WANG_2024a</v>
      </c>
      <c r="B2108" s="3" t="str">
        <f>_xlfn.XLOOKUP(FIN_STUDY_GROUP_INFECTION[[#This Row],[STUDY_GROUP_FK]],'splitting ID'!C:C,'splitting ID'!B:B)</f>
        <v>2020</v>
      </c>
      <c r="C2108" t="s">
        <v>10571</v>
      </c>
      <c r="D2108" t="s">
        <v>10835</v>
      </c>
      <c r="E2108" t="s">
        <v>10872</v>
      </c>
      <c r="G2108" t="s">
        <v>10606</v>
      </c>
      <c r="H2108">
        <v>1</v>
      </c>
      <c r="I2108" t="s">
        <v>10607</v>
      </c>
      <c r="J2108" t="s">
        <v>11303</v>
      </c>
      <c r="L2108">
        <v>140</v>
      </c>
      <c r="N2108">
        <v>1131</v>
      </c>
      <c r="O2108">
        <v>1131</v>
      </c>
      <c r="P2108">
        <v>12.4</v>
      </c>
      <c r="T2108">
        <v>1131</v>
      </c>
      <c r="U2108" s="17">
        <v>12.378426171999999</v>
      </c>
      <c r="V2108" s="18">
        <v>12.38</v>
      </c>
    </row>
    <row r="2109" spans="1:22" x14ac:dyDescent="0.2">
      <c r="A2109" s="3" t="str">
        <f>_xlfn.XLOOKUP(FIN_STUDY_GROUP_INFECTION[[#This Row],[STUDY_GROUP_FK]],'splitting ID'!C:C,'splitting ID'!A:A)</f>
        <v>WARN_2020</v>
      </c>
      <c r="B2109" s="3" t="str">
        <f>_xlfn.XLOOKUP(FIN_STUDY_GROUP_INFECTION[[#This Row],[STUDY_GROUP_FK]],'splitting ID'!C:C,'splitting ID'!B:B)</f>
        <v>BRA</v>
      </c>
      <c r="C2109" t="s">
        <v>12273</v>
      </c>
      <c r="D2109" t="s">
        <v>10835</v>
      </c>
      <c r="E2109" t="s">
        <v>10513</v>
      </c>
      <c r="G2109" t="s">
        <v>10512</v>
      </c>
      <c r="H2109">
        <v>1</v>
      </c>
      <c r="I2109" t="s">
        <v>10882</v>
      </c>
      <c r="J2109" t="s">
        <v>12274</v>
      </c>
      <c r="N2109">
        <v>160</v>
      </c>
      <c r="P2109">
        <v>46.8</v>
      </c>
      <c r="Q2109">
        <v>40.5</v>
      </c>
      <c r="R2109">
        <v>53</v>
      </c>
      <c r="S2109" t="s">
        <v>12275</v>
      </c>
      <c r="T2109">
        <v>160</v>
      </c>
      <c r="U2109" s="17"/>
      <c r="V2109" s="18">
        <v>46.8</v>
      </c>
    </row>
    <row r="2110" spans="1:22" x14ac:dyDescent="0.2">
      <c r="A2110" s="3" t="str">
        <f>_xlfn.XLOOKUP(FIN_STUDY_GROUP_INFECTION[[#This Row],[STUDY_GROUP_FK]],'splitting ID'!C:C,'splitting ID'!A:A)</f>
        <v>WARN_2020</v>
      </c>
      <c r="B2110" s="3" t="str">
        <f>_xlfn.XLOOKUP(FIN_STUDY_GROUP_INFECTION[[#This Row],[STUDY_GROUP_FK]],'splitting ID'!C:C,'splitting ID'!B:B)</f>
        <v>CHN</v>
      </c>
      <c r="C2110" t="s">
        <v>12276</v>
      </c>
      <c r="D2110" t="s">
        <v>10835</v>
      </c>
      <c r="E2110" t="s">
        <v>10513</v>
      </c>
      <c r="G2110" t="s">
        <v>10512</v>
      </c>
      <c r="H2110">
        <v>1</v>
      </c>
      <c r="I2110" t="s">
        <v>10882</v>
      </c>
      <c r="J2110" t="s">
        <v>12274</v>
      </c>
      <c r="N2110">
        <v>257</v>
      </c>
      <c r="P2110">
        <v>18.8</v>
      </c>
      <c r="Q2110">
        <v>4.5</v>
      </c>
      <c r="R2110">
        <v>33.1</v>
      </c>
      <c r="S2110" t="s">
        <v>12275</v>
      </c>
      <c r="T2110">
        <v>257</v>
      </c>
      <c r="U2110" s="17"/>
      <c r="V2110" s="18">
        <v>18.8</v>
      </c>
    </row>
    <row r="2111" spans="1:22" x14ac:dyDescent="0.2">
      <c r="A2111" s="3" t="str">
        <f>_xlfn.XLOOKUP(FIN_STUDY_GROUP_INFECTION[[#This Row],[STUDY_GROUP_FK]],'splitting ID'!C:C,'splitting ID'!A:A)</f>
        <v>WARN_2020</v>
      </c>
      <c r="B2111" s="3" t="str">
        <f>_xlfn.XLOOKUP(FIN_STUDY_GROUP_INFECTION[[#This Row],[STUDY_GROUP_FK]],'splitting ID'!C:C,'splitting ID'!B:B)</f>
        <v>MEX</v>
      </c>
      <c r="C2111" t="s">
        <v>12277</v>
      </c>
      <c r="D2111" t="s">
        <v>10835</v>
      </c>
      <c r="E2111" t="s">
        <v>10513</v>
      </c>
      <c r="G2111" t="s">
        <v>10512</v>
      </c>
      <c r="H2111">
        <v>1</v>
      </c>
      <c r="I2111" t="s">
        <v>10882</v>
      </c>
      <c r="J2111" t="s">
        <v>12274</v>
      </c>
      <c r="N2111">
        <v>100</v>
      </c>
      <c r="P2111">
        <v>14.8</v>
      </c>
      <c r="Q2111">
        <v>6.1</v>
      </c>
      <c r="R2111">
        <v>23.5</v>
      </c>
      <c r="S2111" t="s">
        <v>12275</v>
      </c>
      <c r="T2111">
        <v>100</v>
      </c>
      <c r="U2111" s="17"/>
      <c r="V2111" s="18">
        <v>14.8</v>
      </c>
    </row>
    <row r="2112" spans="1:22" x14ac:dyDescent="0.2">
      <c r="A2112" s="3" t="str">
        <f>_xlfn.XLOOKUP(FIN_STUDY_GROUP_INFECTION[[#This Row],[STUDY_GROUP_FK]],'splitting ID'!C:C,'splitting ID'!A:A)</f>
        <v>WASN_2022</v>
      </c>
      <c r="B2112" s="3" t="str">
        <f>_xlfn.XLOOKUP(FIN_STUDY_GROUP_INFECTION[[#This Row],[STUDY_GROUP_FK]],'splitting ID'!C:C,'splitting ID'!B:B)</f>
        <v>ONE</v>
      </c>
      <c r="C2112" t="s">
        <v>12278</v>
      </c>
      <c r="D2112" t="s">
        <v>10839</v>
      </c>
      <c r="E2112" t="s">
        <v>10836</v>
      </c>
      <c r="G2112" t="s">
        <v>10512</v>
      </c>
      <c r="H2112">
        <v>1</v>
      </c>
      <c r="I2112" t="s">
        <v>10607</v>
      </c>
      <c r="J2112" t="s">
        <v>12279</v>
      </c>
      <c r="L2112">
        <v>15</v>
      </c>
      <c r="M2112">
        <v>279</v>
      </c>
      <c r="N2112">
        <v>279</v>
      </c>
      <c r="O2112">
        <v>279</v>
      </c>
      <c r="P2112">
        <v>5.38</v>
      </c>
      <c r="T2112">
        <v>279</v>
      </c>
      <c r="U2112" s="17">
        <v>5.38</v>
      </c>
      <c r="V2112" s="18">
        <v>5.38</v>
      </c>
    </row>
    <row r="2113" spans="1:22" x14ac:dyDescent="0.2">
      <c r="A2113" s="3" t="str">
        <f>_xlfn.XLOOKUP(FIN_STUDY_GROUP_INFECTION[[#This Row],[STUDY_GROUP_FK]],'splitting ID'!C:C,'splitting ID'!A:A)</f>
        <v>WASN_2022</v>
      </c>
      <c r="B2113" s="3" t="str">
        <f>_xlfn.XLOOKUP(FIN_STUDY_GROUP_INFECTION[[#This Row],[STUDY_GROUP_FK]],'splitting ID'!C:C,'splitting ID'!B:B)</f>
        <v>ONE</v>
      </c>
      <c r="C2113" t="s">
        <v>12278</v>
      </c>
      <c r="D2113" t="s">
        <v>10858</v>
      </c>
      <c r="E2113" t="s">
        <v>10836</v>
      </c>
      <c r="G2113" t="s">
        <v>10512</v>
      </c>
      <c r="H2113">
        <v>1</v>
      </c>
      <c r="I2113" t="s">
        <v>10607</v>
      </c>
      <c r="J2113" t="s">
        <v>12279</v>
      </c>
      <c r="L2113">
        <v>16</v>
      </c>
      <c r="M2113">
        <v>279</v>
      </c>
      <c r="N2113">
        <v>279</v>
      </c>
      <c r="O2113">
        <v>279</v>
      </c>
      <c r="P2113">
        <v>5.73</v>
      </c>
      <c r="T2113">
        <v>279</v>
      </c>
      <c r="U2113" s="17">
        <v>5.73</v>
      </c>
      <c r="V2113" s="18">
        <v>5.73</v>
      </c>
    </row>
    <row r="2114" spans="1:22" x14ac:dyDescent="0.2">
      <c r="A2114" s="3" t="str">
        <f>_xlfn.XLOOKUP(FIN_STUDY_GROUP_INFECTION[[#This Row],[STUDY_GROUP_FK]],'splitting ID'!C:C,'splitting ID'!A:A)</f>
        <v>WASN_2022</v>
      </c>
      <c r="B2114" s="3" t="str">
        <f>_xlfn.XLOOKUP(FIN_STUDY_GROUP_INFECTION[[#This Row],[STUDY_GROUP_FK]],'splitting ID'!C:C,'splitting ID'!B:B)</f>
        <v>ONE</v>
      </c>
      <c r="C2114" t="s">
        <v>12278</v>
      </c>
      <c r="D2114" t="s">
        <v>10835</v>
      </c>
      <c r="E2114" t="s">
        <v>10836</v>
      </c>
      <c r="G2114" t="s">
        <v>10512</v>
      </c>
      <c r="H2114">
        <v>1</v>
      </c>
      <c r="I2114" t="s">
        <v>10607</v>
      </c>
      <c r="J2114" t="s">
        <v>12279</v>
      </c>
      <c r="L2114">
        <v>25</v>
      </c>
      <c r="M2114">
        <v>279</v>
      </c>
      <c r="N2114">
        <v>279</v>
      </c>
      <c r="O2114">
        <v>279</v>
      </c>
      <c r="P2114">
        <v>8.9600000000000009</v>
      </c>
      <c r="T2114">
        <v>279</v>
      </c>
      <c r="U2114" s="17">
        <v>8.9600000000000009</v>
      </c>
      <c r="V2114" s="18">
        <v>8.9600000000000009</v>
      </c>
    </row>
    <row r="2115" spans="1:22" x14ac:dyDescent="0.2">
      <c r="A2115" s="3" t="str">
        <f>_xlfn.XLOOKUP(FIN_STUDY_GROUP_INFECTION[[#This Row],[STUDY_GROUP_FK]],'splitting ID'!C:C,'splitting ID'!A:A)</f>
        <v>WEIR_2018</v>
      </c>
      <c r="B2115" s="3" t="str">
        <f>_xlfn.XLOOKUP(FIN_STUDY_GROUP_INFECTION[[#This Row],[STUDY_GROUP_FK]],'splitting ID'!C:C,'splitting ID'!B:B)</f>
        <v>CSW</v>
      </c>
      <c r="C2115" t="s">
        <v>12896</v>
      </c>
      <c r="D2115" t="s">
        <v>10835</v>
      </c>
      <c r="E2115" t="s">
        <v>10872</v>
      </c>
      <c r="G2115" t="s">
        <v>10606</v>
      </c>
      <c r="H2115">
        <v>1</v>
      </c>
      <c r="I2115" t="s">
        <v>10607</v>
      </c>
      <c r="J2115" t="s">
        <v>12894</v>
      </c>
      <c r="M2115">
        <v>205</v>
      </c>
      <c r="N2115">
        <v>205</v>
      </c>
      <c r="O2115">
        <v>205</v>
      </c>
      <c r="P2115">
        <v>20</v>
      </c>
      <c r="S2115" t="s">
        <v>10614</v>
      </c>
      <c r="T2115">
        <v>205</v>
      </c>
      <c r="U2115" s="17"/>
      <c r="V2115" s="18">
        <v>20</v>
      </c>
    </row>
    <row r="2116" spans="1:22" x14ac:dyDescent="0.2">
      <c r="A2116" s="3" t="str">
        <f>_xlfn.XLOOKUP(FIN_STUDY_GROUP_INFECTION[[#This Row],[STUDY_GROUP_FK]],'splitting ID'!C:C,'splitting ID'!A:A)</f>
        <v>WEIR_2018</v>
      </c>
      <c r="B2116" s="3" t="str">
        <f>_xlfn.XLOOKUP(FIN_STUDY_GROUP_INFECTION[[#This Row],[STUDY_GROUP_FK]],'splitting ID'!C:C,'splitting ID'!B:B)</f>
        <v>CSW</v>
      </c>
      <c r="C2116" t="s">
        <v>12896</v>
      </c>
      <c r="D2116" t="s">
        <v>10839</v>
      </c>
      <c r="E2116" t="s">
        <v>10872</v>
      </c>
      <c r="G2116" t="s">
        <v>10606</v>
      </c>
      <c r="H2116">
        <v>1</v>
      </c>
      <c r="I2116" t="s">
        <v>10607</v>
      </c>
      <c r="J2116" t="s">
        <v>12894</v>
      </c>
      <c r="M2116">
        <v>205</v>
      </c>
      <c r="N2116">
        <v>205</v>
      </c>
      <c r="O2116">
        <v>205</v>
      </c>
      <c r="P2116">
        <v>9.6999999999999993</v>
      </c>
      <c r="S2116" t="s">
        <v>10614</v>
      </c>
      <c r="T2116">
        <v>205</v>
      </c>
      <c r="U2116" s="17"/>
      <c r="V2116" s="18">
        <v>9.6999999999999993</v>
      </c>
    </row>
    <row r="2117" spans="1:22" x14ac:dyDescent="0.2">
      <c r="A2117" s="3" t="str">
        <f>_xlfn.XLOOKUP(FIN_STUDY_GROUP_INFECTION[[#This Row],[STUDY_GROUP_FK]],'splitting ID'!C:C,'splitting ID'!A:A)</f>
        <v>WEIR_2018</v>
      </c>
      <c r="B2117" s="3" t="str">
        <f>_xlfn.XLOOKUP(FIN_STUDY_GROUP_INFECTION[[#This Row],[STUDY_GROUP_FK]],'splitting ID'!C:C,'splitting ID'!B:B)</f>
        <v>CSW</v>
      </c>
      <c r="C2117" t="s">
        <v>12896</v>
      </c>
      <c r="D2117" t="s">
        <v>10858</v>
      </c>
      <c r="E2117" t="s">
        <v>10872</v>
      </c>
      <c r="G2117" t="s">
        <v>10606</v>
      </c>
      <c r="H2117">
        <v>1</v>
      </c>
      <c r="I2117" t="s">
        <v>10607</v>
      </c>
      <c r="J2117" t="s">
        <v>12895</v>
      </c>
      <c r="M2117">
        <v>205</v>
      </c>
      <c r="N2117">
        <v>205</v>
      </c>
      <c r="O2117">
        <v>205</v>
      </c>
      <c r="P2117">
        <v>19.899999999999999</v>
      </c>
      <c r="S2117" t="s">
        <v>10614</v>
      </c>
      <c r="T2117">
        <v>205</v>
      </c>
      <c r="U2117" s="17"/>
      <c r="V2117" s="18">
        <v>19.899999999999999</v>
      </c>
    </row>
    <row r="2118" spans="1:22" x14ac:dyDescent="0.2">
      <c r="A2118" s="3" t="str">
        <f>_xlfn.XLOOKUP(FIN_STUDY_GROUP_INFECTION[[#This Row],[STUDY_GROUP_FK]],'splitting ID'!C:C,'splitting ID'!A:A)</f>
        <v>WEIR_2018</v>
      </c>
      <c r="B2118" s="3" t="str">
        <f>_xlfn.XLOOKUP(FIN_STUDY_GROUP_INFECTION[[#This Row],[STUDY_GROUP_FK]],'splitting ID'!C:C,'splitting ID'!B:B)</f>
        <v>FCP</v>
      </c>
      <c r="C2118" t="s">
        <v>12897</v>
      </c>
      <c r="D2118" t="s">
        <v>10835</v>
      </c>
      <c r="E2118" t="s">
        <v>10872</v>
      </c>
      <c r="G2118" t="s">
        <v>10606</v>
      </c>
      <c r="H2118">
        <v>1</v>
      </c>
      <c r="I2118" t="s">
        <v>10607</v>
      </c>
      <c r="J2118" t="s">
        <v>12894</v>
      </c>
      <c r="M2118">
        <v>140</v>
      </c>
      <c r="N2118">
        <v>140</v>
      </c>
      <c r="O2118">
        <v>140</v>
      </c>
      <c r="P2118">
        <v>22.7</v>
      </c>
      <c r="S2118" t="s">
        <v>10614</v>
      </c>
      <c r="T2118">
        <v>140</v>
      </c>
      <c r="U2118" s="17"/>
      <c r="V2118" s="18">
        <v>22.7</v>
      </c>
    </row>
    <row r="2119" spans="1:22" x14ac:dyDescent="0.2">
      <c r="A2119" s="3" t="str">
        <f>_xlfn.XLOOKUP(FIN_STUDY_GROUP_INFECTION[[#This Row],[STUDY_GROUP_FK]],'splitting ID'!C:C,'splitting ID'!A:A)</f>
        <v>WEIR_2018</v>
      </c>
      <c r="B2119" s="3" t="str">
        <f>_xlfn.XLOOKUP(FIN_STUDY_GROUP_INFECTION[[#This Row],[STUDY_GROUP_FK]],'splitting ID'!C:C,'splitting ID'!B:B)</f>
        <v>FCP</v>
      </c>
      <c r="C2119" t="s">
        <v>12897</v>
      </c>
      <c r="D2119" t="s">
        <v>10839</v>
      </c>
      <c r="E2119" t="s">
        <v>10872</v>
      </c>
      <c r="G2119" t="s">
        <v>10606</v>
      </c>
      <c r="H2119">
        <v>1</v>
      </c>
      <c r="I2119" t="s">
        <v>10607</v>
      </c>
      <c r="J2119" t="s">
        <v>12894</v>
      </c>
      <c r="M2119">
        <v>140</v>
      </c>
      <c r="N2119">
        <v>140</v>
      </c>
      <c r="O2119">
        <v>140</v>
      </c>
      <c r="P2119">
        <v>6.8</v>
      </c>
      <c r="S2119" t="s">
        <v>10614</v>
      </c>
      <c r="T2119">
        <v>140</v>
      </c>
      <c r="U2119" s="17"/>
      <c r="V2119" s="18">
        <v>6.8</v>
      </c>
    </row>
    <row r="2120" spans="1:22" x14ac:dyDescent="0.2">
      <c r="A2120" s="3" t="str">
        <f>_xlfn.XLOOKUP(FIN_STUDY_GROUP_INFECTION[[#This Row],[STUDY_GROUP_FK]],'splitting ID'!C:C,'splitting ID'!A:A)</f>
        <v>WEIR_2018</v>
      </c>
      <c r="B2120" s="3" t="str">
        <f>_xlfn.XLOOKUP(FIN_STUDY_GROUP_INFECTION[[#This Row],[STUDY_GROUP_FK]],'splitting ID'!C:C,'splitting ID'!B:B)</f>
        <v>FCP</v>
      </c>
      <c r="C2120" t="s">
        <v>12897</v>
      </c>
      <c r="D2120" t="s">
        <v>10858</v>
      </c>
      <c r="E2120" t="s">
        <v>10872</v>
      </c>
      <c r="G2120" t="s">
        <v>10606</v>
      </c>
      <c r="H2120">
        <v>1</v>
      </c>
      <c r="I2120" t="s">
        <v>10607</v>
      </c>
      <c r="J2120" t="s">
        <v>12895</v>
      </c>
      <c r="M2120">
        <v>140</v>
      </c>
      <c r="N2120">
        <v>140</v>
      </c>
      <c r="O2120">
        <v>140</v>
      </c>
      <c r="P2120">
        <v>18.2</v>
      </c>
      <c r="S2120" t="s">
        <v>10614</v>
      </c>
      <c r="T2120">
        <v>140</v>
      </c>
      <c r="U2120" s="17"/>
      <c r="V2120" s="18">
        <v>13.3</v>
      </c>
    </row>
    <row r="2121" spans="1:22" x14ac:dyDescent="0.2">
      <c r="A2121" s="3" t="str">
        <f>_xlfn.XLOOKUP(FIN_STUDY_GROUP_INFECTION[[#This Row],[STUDY_GROUP_FK]],'splitting ID'!C:C,'splitting ID'!A:A)</f>
        <v>WEIR_2018</v>
      </c>
      <c r="B2121" s="3" t="str">
        <f>_xlfn.XLOOKUP(FIN_STUDY_GROUP_INFECTION[[#This Row],[STUDY_GROUP_FK]],'splitting ID'!C:C,'splitting ID'!B:B)</f>
        <v>FOP</v>
      </c>
      <c r="C2121" t="s">
        <v>12898</v>
      </c>
      <c r="D2121" t="s">
        <v>10835</v>
      </c>
      <c r="E2121" t="s">
        <v>10872</v>
      </c>
      <c r="G2121" t="s">
        <v>10606</v>
      </c>
      <c r="H2121">
        <v>1</v>
      </c>
      <c r="I2121" t="s">
        <v>10607</v>
      </c>
      <c r="J2121" t="s">
        <v>12894</v>
      </c>
      <c r="M2121">
        <v>113</v>
      </c>
      <c r="N2121">
        <v>113</v>
      </c>
      <c r="O2121">
        <v>113</v>
      </c>
      <c r="P2121">
        <v>15.7</v>
      </c>
      <c r="S2121" t="s">
        <v>10614</v>
      </c>
      <c r="T2121">
        <v>113</v>
      </c>
      <c r="U2121" s="17"/>
      <c r="V2121" s="18">
        <v>15.7</v>
      </c>
    </row>
    <row r="2122" spans="1:22" x14ac:dyDescent="0.2">
      <c r="A2122" s="3" t="str">
        <f>_xlfn.XLOOKUP(FIN_STUDY_GROUP_INFECTION[[#This Row],[STUDY_GROUP_FK]],'splitting ID'!C:C,'splitting ID'!A:A)</f>
        <v>WEIR_2018</v>
      </c>
      <c r="B2122" s="3" t="str">
        <f>_xlfn.XLOOKUP(FIN_STUDY_GROUP_INFECTION[[#This Row],[STUDY_GROUP_FK]],'splitting ID'!C:C,'splitting ID'!B:B)</f>
        <v>FOP</v>
      </c>
      <c r="C2122" t="s">
        <v>12898</v>
      </c>
      <c r="D2122" t="s">
        <v>10839</v>
      </c>
      <c r="E2122" t="s">
        <v>10872</v>
      </c>
      <c r="G2122" t="s">
        <v>10606</v>
      </c>
      <c r="H2122">
        <v>1</v>
      </c>
      <c r="I2122" t="s">
        <v>10607</v>
      </c>
      <c r="J2122" t="s">
        <v>12894</v>
      </c>
      <c r="M2122">
        <v>113</v>
      </c>
      <c r="N2122">
        <v>113</v>
      </c>
      <c r="O2122">
        <v>113</v>
      </c>
      <c r="P2122">
        <v>5.5</v>
      </c>
      <c r="S2122" t="s">
        <v>10614</v>
      </c>
      <c r="T2122">
        <v>113</v>
      </c>
      <c r="U2122" s="17"/>
      <c r="V2122" s="18">
        <v>5.5</v>
      </c>
    </row>
    <row r="2123" spans="1:22" x14ac:dyDescent="0.2">
      <c r="A2123" s="3" t="str">
        <f>_xlfn.XLOOKUP(FIN_STUDY_GROUP_INFECTION[[#This Row],[STUDY_GROUP_FK]],'splitting ID'!C:C,'splitting ID'!A:A)</f>
        <v>WEIR_2018</v>
      </c>
      <c r="B2123" s="3" t="str">
        <f>_xlfn.XLOOKUP(FIN_STUDY_GROUP_INFECTION[[#This Row],[STUDY_GROUP_FK]],'splitting ID'!C:C,'splitting ID'!B:B)</f>
        <v>FOP</v>
      </c>
      <c r="C2123" t="s">
        <v>12898</v>
      </c>
      <c r="D2123" t="s">
        <v>10858</v>
      </c>
      <c r="E2123" t="s">
        <v>10872</v>
      </c>
      <c r="G2123" t="s">
        <v>10606</v>
      </c>
      <c r="H2123">
        <v>1</v>
      </c>
      <c r="I2123" t="s">
        <v>10607</v>
      </c>
      <c r="J2123" t="s">
        <v>12895</v>
      </c>
      <c r="M2123">
        <v>113</v>
      </c>
      <c r="N2123">
        <v>113</v>
      </c>
      <c r="O2123">
        <v>113</v>
      </c>
      <c r="P2123">
        <v>18.3</v>
      </c>
      <c r="S2123" t="s">
        <v>10614</v>
      </c>
      <c r="T2123">
        <v>113</v>
      </c>
      <c r="U2123" s="17"/>
      <c r="V2123" s="18">
        <v>18.3</v>
      </c>
    </row>
    <row r="2124" spans="1:22" x14ac:dyDescent="0.2">
      <c r="A2124" s="3" t="str">
        <f>_xlfn.XLOOKUP(FIN_STUDY_GROUP_INFECTION[[#This Row],[STUDY_GROUP_FK]],'splitting ID'!C:C,'splitting ID'!A:A)</f>
        <v>WEIR_2018</v>
      </c>
      <c r="B2124" s="3" t="str">
        <f>_xlfn.XLOOKUP(FIN_STUDY_GROUP_INFECTION[[#This Row],[STUDY_GROUP_FK]],'splitting ID'!C:C,'splitting ID'!B:B)</f>
        <v>MCP</v>
      </c>
      <c r="C2124" t="s">
        <v>12899</v>
      </c>
      <c r="D2124" t="s">
        <v>10835</v>
      </c>
      <c r="E2124" t="s">
        <v>10872</v>
      </c>
      <c r="G2124" t="s">
        <v>10606</v>
      </c>
      <c r="H2124">
        <v>1</v>
      </c>
      <c r="I2124" t="s">
        <v>10607</v>
      </c>
      <c r="J2124" t="s">
        <v>12894</v>
      </c>
      <c r="M2124">
        <v>161</v>
      </c>
      <c r="N2124">
        <v>161</v>
      </c>
      <c r="O2124">
        <v>161</v>
      </c>
      <c r="P2124">
        <v>22.2</v>
      </c>
      <c r="S2124" t="s">
        <v>10614</v>
      </c>
      <c r="T2124">
        <v>161</v>
      </c>
      <c r="U2124" s="17"/>
      <c r="V2124" s="18">
        <v>22.2</v>
      </c>
    </row>
    <row r="2125" spans="1:22" x14ac:dyDescent="0.2">
      <c r="A2125" s="3" t="str">
        <f>_xlfn.XLOOKUP(FIN_STUDY_GROUP_INFECTION[[#This Row],[STUDY_GROUP_FK]],'splitting ID'!C:C,'splitting ID'!A:A)</f>
        <v>WEIR_2018</v>
      </c>
      <c r="B2125" s="3" t="str">
        <f>_xlfn.XLOOKUP(FIN_STUDY_GROUP_INFECTION[[#This Row],[STUDY_GROUP_FK]],'splitting ID'!C:C,'splitting ID'!B:B)</f>
        <v>MCP</v>
      </c>
      <c r="C2125" t="s">
        <v>12899</v>
      </c>
      <c r="D2125" t="s">
        <v>10839</v>
      </c>
      <c r="E2125" t="s">
        <v>10872</v>
      </c>
      <c r="G2125" t="s">
        <v>10606</v>
      </c>
      <c r="H2125">
        <v>1</v>
      </c>
      <c r="I2125" t="s">
        <v>10607</v>
      </c>
      <c r="J2125" t="s">
        <v>12894</v>
      </c>
      <c r="M2125">
        <v>161</v>
      </c>
      <c r="N2125">
        <v>161</v>
      </c>
      <c r="O2125">
        <v>161</v>
      </c>
      <c r="P2125">
        <v>5.2</v>
      </c>
      <c r="S2125" t="s">
        <v>10614</v>
      </c>
      <c r="T2125">
        <v>161</v>
      </c>
      <c r="U2125" s="17"/>
      <c r="V2125" s="18">
        <v>5.2</v>
      </c>
    </row>
    <row r="2126" spans="1:22" x14ac:dyDescent="0.2">
      <c r="A2126" s="3" t="str">
        <f>_xlfn.XLOOKUP(FIN_STUDY_GROUP_INFECTION[[#This Row],[STUDY_GROUP_FK]],'splitting ID'!C:C,'splitting ID'!A:A)</f>
        <v>WEIR_2018</v>
      </c>
      <c r="B2126" s="3" t="str">
        <f>_xlfn.XLOOKUP(FIN_STUDY_GROUP_INFECTION[[#This Row],[STUDY_GROUP_FK]],'splitting ID'!C:C,'splitting ID'!B:B)</f>
        <v>MCP</v>
      </c>
      <c r="C2126" t="s">
        <v>12899</v>
      </c>
      <c r="D2126" t="s">
        <v>10858</v>
      </c>
      <c r="E2126" t="s">
        <v>10872</v>
      </c>
      <c r="G2126" t="s">
        <v>10606</v>
      </c>
      <c r="H2126">
        <v>1</v>
      </c>
      <c r="I2126" t="s">
        <v>10607</v>
      </c>
      <c r="J2126" t="s">
        <v>12895</v>
      </c>
      <c r="M2126">
        <v>161</v>
      </c>
      <c r="N2126">
        <v>161</v>
      </c>
      <c r="O2126">
        <v>161</v>
      </c>
      <c r="P2126">
        <v>3.4</v>
      </c>
      <c r="S2126" t="s">
        <v>10614</v>
      </c>
      <c r="T2126">
        <v>161</v>
      </c>
      <c r="U2126" s="17"/>
      <c r="V2126" s="18">
        <v>3.4</v>
      </c>
    </row>
    <row r="2127" spans="1:22" x14ac:dyDescent="0.2">
      <c r="A2127" s="3" t="str">
        <f>_xlfn.XLOOKUP(FIN_STUDY_GROUP_INFECTION[[#This Row],[STUDY_GROUP_FK]],'splitting ID'!C:C,'splitting ID'!A:A)</f>
        <v>WEIR_2018</v>
      </c>
      <c r="B2127" s="3" t="str">
        <f>_xlfn.XLOOKUP(FIN_STUDY_GROUP_INFECTION[[#This Row],[STUDY_GROUP_FK]],'splitting ID'!C:C,'splitting ID'!B:B)</f>
        <v>MOP</v>
      </c>
      <c r="C2127" t="s">
        <v>12900</v>
      </c>
      <c r="D2127" t="s">
        <v>10835</v>
      </c>
      <c r="E2127" t="s">
        <v>10872</v>
      </c>
      <c r="G2127" t="s">
        <v>10606</v>
      </c>
      <c r="H2127">
        <v>1</v>
      </c>
      <c r="I2127" t="s">
        <v>10607</v>
      </c>
      <c r="J2127" t="s">
        <v>12894</v>
      </c>
      <c r="M2127">
        <v>113</v>
      </c>
      <c r="N2127">
        <v>113</v>
      </c>
      <c r="O2127">
        <v>113</v>
      </c>
      <c r="P2127">
        <v>19.600000000000001</v>
      </c>
      <c r="S2127" t="s">
        <v>10614</v>
      </c>
      <c r="T2127">
        <v>113</v>
      </c>
      <c r="U2127" s="17"/>
      <c r="V2127" s="18">
        <v>19.600000000000001</v>
      </c>
    </row>
    <row r="2128" spans="1:22" x14ac:dyDescent="0.2">
      <c r="A2128" s="3" t="str">
        <f>_xlfn.XLOOKUP(FIN_STUDY_GROUP_INFECTION[[#This Row],[STUDY_GROUP_FK]],'splitting ID'!C:C,'splitting ID'!A:A)</f>
        <v>WEIR_2018</v>
      </c>
      <c r="B2128" s="3" t="str">
        <f>_xlfn.XLOOKUP(FIN_STUDY_GROUP_INFECTION[[#This Row],[STUDY_GROUP_FK]],'splitting ID'!C:C,'splitting ID'!B:B)</f>
        <v>MOP</v>
      </c>
      <c r="C2128" t="s">
        <v>12900</v>
      </c>
      <c r="D2128" t="s">
        <v>10839</v>
      </c>
      <c r="E2128" t="s">
        <v>10872</v>
      </c>
      <c r="G2128" t="s">
        <v>10606</v>
      </c>
      <c r="H2128">
        <v>1</v>
      </c>
      <c r="I2128" t="s">
        <v>10607</v>
      </c>
      <c r="J2128" t="s">
        <v>12894</v>
      </c>
      <c r="M2128">
        <v>113</v>
      </c>
      <c r="N2128">
        <v>113</v>
      </c>
      <c r="O2128">
        <v>113</v>
      </c>
      <c r="P2128">
        <v>2.9</v>
      </c>
      <c r="S2128" t="s">
        <v>10614</v>
      </c>
      <c r="T2128">
        <v>113</v>
      </c>
      <c r="U2128" s="17"/>
      <c r="V2128" s="18">
        <v>2.9</v>
      </c>
    </row>
    <row r="2129" spans="1:22" x14ac:dyDescent="0.2">
      <c r="A2129" s="3" t="str">
        <f>_xlfn.XLOOKUP(FIN_STUDY_GROUP_INFECTION[[#This Row],[STUDY_GROUP_FK]],'splitting ID'!C:C,'splitting ID'!A:A)</f>
        <v>WEIR_2018</v>
      </c>
      <c r="B2129" s="3" t="str">
        <f>_xlfn.XLOOKUP(FIN_STUDY_GROUP_INFECTION[[#This Row],[STUDY_GROUP_FK]],'splitting ID'!C:C,'splitting ID'!B:B)</f>
        <v>MOP</v>
      </c>
      <c r="C2129" t="s">
        <v>12900</v>
      </c>
      <c r="D2129" t="s">
        <v>10858</v>
      </c>
      <c r="E2129" t="s">
        <v>10872</v>
      </c>
      <c r="G2129" t="s">
        <v>10606</v>
      </c>
      <c r="H2129">
        <v>1</v>
      </c>
      <c r="I2129" t="s">
        <v>10607</v>
      </c>
      <c r="J2129" t="s">
        <v>12895</v>
      </c>
      <c r="M2129">
        <v>113</v>
      </c>
      <c r="N2129">
        <v>113</v>
      </c>
      <c r="O2129">
        <v>113</v>
      </c>
      <c r="P2129">
        <v>7.6</v>
      </c>
      <c r="S2129" t="s">
        <v>10614</v>
      </c>
      <c r="T2129">
        <v>113</v>
      </c>
      <c r="U2129" s="17"/>
      <c r="V2129" s="18">
        <v>7.6</v>
      </c>
    </row>
    <row r="2130" spans="1:22" x14ac:dyDescent="0.2">
      <c r="A2130" s="3" t="str">
        <f>_xlfn.XLOOKUP(FIN_STUDY_GROUP_INFECTION[[#This Row],[STUDY_GROUP_FK]],'splitting ID'!C:C,'splitting ID'!A:A)</f>
        <v>WEIR_2018</v>
      </c>
      <c r="B2130" s="3" t="str">
        <f>_xlfn.XLOOKUP(FIN_STUDY_GROUP_INFECTION[[#This Row],[STUDY_GROUP_FK]],'splitting ID'!C:C,'splitting ID'!B:B)</f>
        <v>SSW</v>
      </c>
      <c r="C2130" t="s">
        <v>12893</v>
      </c>
      <c r="D2130" t="s">
        <v>10835</v>
      </c>
      <c r="E2130" t="s">
        <v>10872</v>
      </c>
      <c r="G2130" t="s">
        <v>10606</v>
      </c>
      <c r="H2130">
        <v>1</v>
      </c>
      <c r="I2130" t="s">
        <v>10607</v>
      </c>
      <c r="J2130" t="s">
        <v>12894</v>
      </c>
      <c r="M2130">
        <v>184</v>
      </c>
      <c r="N2130">
        <v>184</v>
      </c>
      <c r="O2130">
        <v>184</v>
      </c>
      <c r="P2130">
        <v>16.3</v>
      </c>
      <c r="S2130" t="s">
        <v>10614</v>
      </c>
      <c r="T2130">
        <v>184</v>
      </c>
      <c r="U2130" s="17"/>
      <c r="V2130" s="18">
        <v>16.3</v>
      </c>
    </row>
    <row r="2131" spans="1:22" x14ac:dyDescent="0.2">
      <c r="A2131" s="3" t="str">
        <f>_xlfn.XLOOKUP(FIN_STUDY_GROUP_INFECTION[[#This Row],[STUDY_GROUP_FK]],'splitting ID'!C:C,'splitting ID'!A:A)</f>
        <v>WEIR_2018</v>
      </c>
      <c r="B2131" s="3" t="str">
        <f>_xlfn.XLOOKUP(FIN_STUDY_GROUP_INFECTION[[#This Row],[STUDY_GROUP_FK]],'splitting ID'!C:C,'splitting ID'!B:B)</f>
        <v>SSW</v>
      </c>
      <c r="C2131" t="s">
        <v>12893</v>
      </c>
      <c r="D2131" t="s">
        <v>10839</v>
      </c>
      <c r="E2131" t="s">
        <v>10872</v>
      </c>
      <c r="G2131" t="s">
        <v>10606</v>
      </c>
      <c r="H2131">
        <v>1</v>
      </c>
      <c r="I2131" t="s">
        <v>10607</v>
      </c>
      <c r="J2131" t="s">
        <v>12894</v>
      </c>
      <c r="M2131">
        <v>184</v>
      </c>
      <c r="N2131">
        <v>184</v>
      </c>
      <c r="O2131">
        <v>184</v>
      </c>
      <c r="P2131">
        <v>9.8000000000000007</v>
      </c>
      <c r="S2131" t="s">
        <v>10614</v>
      </c>
      <c r="T2131">
        <v>184</v>
      </c>
      <c r="U2131" s="17"/>
      <c r="V2131" s="18">
        <v>9.8000000000000007</v>
      </c>
    </row>
    <row r="2132" spans="1:22" x14ac:dyDescent="0.2">
      <c r="A2132" s="3" t="str">
        <f>_xlfn.XLOOKUP(FIN_STUDY_GROUP_INFECTION[[#This Row],[STUDY_GROUP_FK]],'splitting ID'!C:C,'splitting ID'!A:A)</f>
        <v>WEIR_2018</v>
      </c>
      <c r="B2132" s="3" t="str">
        <f>_xlfn.XLOOKUP(FIN_STUDY_GROUP_INFECTION[[#This Row],[STUDY_GROUP_FK]],'splitting ID'!C:C,'splitting ID'!B:B)</f>
        <v>SSW</v>
      </c>
      <c r="C2132" t="s">
        <v>12893</v>
      </c>
      <c r="D2132" t="s">
        <v>10858</v>
      </c>
      <c r="E2132" t="s">
        <v>10872</v>
      </c>
      <c r="G2132" t="s">
        <v>10606</v>
      </c>
      <c r="H2132">
        <v>1</v>
      </c>
      <c r="I2132" t="s">
        <v>10607</v>
      </c>
      <c r="J2132" t="s">
        <v>12895</v>
      </c>
      <c r="M2132">
        <v>184</v>
      </c>
      <c r="N2132">
        <v>184</v>
      </c>
      <c r="O2132">
        <v>184</v>
      </c>
      <c r="P2132">
        <v>25</v>
      </c>
      <c r="S2132" t="s">
        <v>10614</v>
      </c>
      <c r="T2132">
        <v>184</v>
      </c>
      <c r="U2132" s="17"/>
      <c r="V2132" s="18">
        <v>25</v>
      </c>
    </row>
    <row r="2133" spans="1:22" x14ac:dyDescent="0.2">
      <c r="A2133" s="3" t="str">
        <f>_xlfn.XLOOKUP(FIN_STUDY_GROUP_INFECTION[[#This Row],[STUDY_GROUP_FK]],'splitting ID'!C:C,'splitting ID'!A:A)</f>
        <v>WEIR_2022</v>
      </c>
      <c r="B2133" s="3" t="str">
        <f>_xlfn.XLOOKUP(FIN_STUDY_GROUP_INFECTION[[#This Row],[STUDY_GROUP_FK]],'splitting ID'!C:C,'splitting ID'!B:B)</f>
        <v>ONE</v>
      </c>
      <c r="C2133" t="s">
        <v>12280</v>
      </c>
      <c r="D2133" t="s">
        <v>10839</v>
      </c>
      <c r="E2133" t="s">
        <v>10856</v>
      </c>
      <c r="G2133" t="s">
        <v>6983</v>
      </c>
      <c r="H2133">
        <v>1</v>
      </c>
      <c r="I2133" t="s">
        <v>10607</v>
      </c>
      <c r="J2133" t="s">
        <v>6970</v>
      </c>
      <c r="L2133">
        <v>48</v>
      </c>
      <c r="M2133">
        <v>890</v>
      </c>
      <c r="N2133">
        <v>890</v>
      </c>
      <c r="O2133">
        <v>890</v>
      </c>
      <c r="P2133">
        <v>5</v>
      </c>
      <c r="S2133" t="s">
        <v>12281</v>
      </c>
      <c r="T2133">
        <v>890</v>
      </c>
      <c r="U2133" s="17">
        <v>5.39</v>
      </c>
      <c r="V2133" s="18">
        <v>5.39</v>
      </c>
    </row>
    <row r="2134" spans="1:22" x14ac:dyDescent="0.2">
      <c r="A2134" s="3" t="str">
        <f>_xlfn.XLOOKUP(FIN_STUDY_GROUP_INFECTION[[#This Row],[STUDY_GROUP_FK]],'splitting ID'!C:C,'splitting ID'!A:A)</f>
        <v>WEIR_2022</v>
      </c>
      <c r="B2134" s="3" t="str">
        <f>_xlfn.XLOOKUP(FIN_STUDY_GROUP_INFECTION[[#This Row],[STUDY_GROUP_FK]],'splitting ID'!C:C,'splitting ID'!B:B)</f>
        <v>ONE</v>
      </c>
      <c r="C2134" t="s">
        <v>12280</v>
      </c>
      <c r="D2134" t="s">
        <v>10835</v>
      </c>
      <c r="E2134" t="s">
        <v>10856</v>
      </c>
      <c r="G2134" t="s">
        <v>6983</v>
      </c>
      <c r="H2134">
        <v>1</v>
      </c>
      <c r="I2134" t="s">
        <v>10607</v>
      </c>
      <c r="J2134" t="s">
        <v>6970</v>
      </c>
      <c r="L2134">
        <v>143</v>
      </c>
      <c r="M2134">
        <v>890</v>
      </c>
      <c r="N2134">
        <v>890</v>
      </c>
      <c r="O2134">
        <v>890</v>
      </c>
      <c r="P2134">
        <v>16</v>
      </c>
      <c r="S2134" t="s">
        <v>12281</v>
      </c>
      <c r="T2134">
        <v>890</v>
      </c>
      <c r="U2134" s="17">
        <v>16.07</v>
      </c>
      <c r="V2134" s="18">
        <v>16.07</v>
      </c>
    </row>
    <row r="2135" spans="1:22" x14ac:dyDescent="0.2">
      <c r="A2135" s="3" t="str">
        <f>_xlfn.XLOOKUP(FIN_STUDY_GROUP_INFECTION[[#This Row],[STUDY_GROUP_FK]],'splitting ID'!C:C,'splitting ID'!A:A)</f>
        <v>WENG_2022</v>
      </c>
      <c r="B2135" s="3" t="str">
        <f>_xlfn.XLOOKUP(FIN_STUDY_GROUP_INFECTION[[#This Row],[STUDY_GROUP_FK]],'splitting ID'!C:C,'splitting ID'!B:B)</f>
        <v>ONE</v>
      </c>
      <c r="C2135" t="s">
        <v>12282</v>
      </c>
      <c r="D2135" t="s">
        <v>10839</v>
      </c>
      <c r="E2135" t="s">
        <v>10872</v>
      </c>
      <c r="G2135" t="s">
        <v>10606</v>
      </c>
      <c r="H2135">
        <v>1</v>
      </c>
      <c r="I2135" t="s">
        <v>10607</v>
      </c>
      <c r="J2135" t="s">
        <v>12283</v>
      </c>
      <c r="L2135">
        <v>2</v>
      </c>
      <c r="M2135">
        <v>303</v>
      </c>
      <c r="N2135">
        <v>306</v>
      </c>
      <c r="O2135">
        <v>306</v>
      </c>
      <c r="P2135">
        <v>0.66</v>
      </c>
      <c r="S2135" t="s">
        <v>12284</v>
      </c>
      <c r="T2135">
        <v>303</v>
      </c>
      <c r="U2135" s="17">
        <v>0.66</v>
      </c>
      <c r="V2135" s="18">
        <v>0.66</v>
      </c>
    </row>
    <row r="2136" spans="1:22" x14ac:dyDescent="0.2">
      <c r="A2136" s="3" t="str">
        <f>_xlfn.XLOOKUP(FIN_STUDY_GROUP_INFECTION[[#This Row],[STUDY_GROUP_FK]],'splitting ID'!C:C,'splitting ID'!A:A)</f>
        <v>WENG_2022</v>
      </c>
      <c r="B2136" s="3" t="str">
        <f>_xlfn.XLOOKUP(FIN_STUDY_GROUP_INFECTION[[#This Row],[STUDY_GROUP_FK]],'splitting ID'!C:C,'splitting ID'!B:B)</f>
        <v>ONE</v>
      </c>
      <c r="C2136" t="s">
        <v>12282</v>
      </c>
      <c r="D2136" t="s">
        <v>10835</v>
      </c>
      <c r="E2136" t="s">
        <v>10872</v>
      </c>
      <c r="G2136" t="s">
        <v>10606</v>
      </c>
      <c r="H2136">
        <v>1</v>
      </c>
      <c r="I2136" t="s">
        <v>10607</v>
      </c>
      <c r="J2136" t="s">
        <v>12283</v>
      </c>
      <c r="L2136">
        <v>13</v>
      </c>
      <c r="M2136">
        <v>303</v>
      </c>
      <c r="N2136">
        <v>306</v>
      </c>
      <c r="O2136">
        <v>306</v>
      </c>
      <c r="P2136">
        <v>4.29</v>
      </c>
      <c r="S2136" t="s">
        <v>12284</v>
      </c>
      <c r="T2136">
        <v>303</v>
      </c>
      <c r="U2136" s="17">
        <v>4.29</v>
      </c>
      <c r="V2136" s="18">
        <v>4.29</v>
      </c>
    </row>
    <row r="2137" spans="1:22" x14ac:dyDescent="0.2">
      <c r="A2137" s="3" t="str">
        <f>_xlfn.XLOOKUP(FIN_STUDY_GROUP_INFECTION[[#This Row],[STUDY_GROUP_FK]],'splitting ID'!C:C,'splitting ID'!A:A)</f>
        <v>WENG_2022</v>
      </c>
      <c r="B2137" s="3" t="str">
        <f>_xlfn.XLOOKUP(FIN_STUDY_GROUP_INFECTION[[#This Row],[STUDY_GROUP_FK]],'splitting ID'!C:C,'splitting ID'!B:B)</f>
        <v>ONE</v>
      </c>
      <c r="C2137" t="s">
        <v>12282</v>
      </c>
      <c r="D2137" t="s">
        <v>10835</v>
      </c>
      <c r="E2137" t="s">
        <v>10856</v>
      </c>
      <c r="G2137" t="s">
        <v>10606</v>
      </c>
      <c r="H2137">
        <v>1</v>
      </c>
      <c r="I2137" t="s">
        <v>10607</v>
      </c>
      <c r="J2137" t="s">
        <v>12283</v>
      </c>
      <c r="M2137">
        <v>128</v>
      </c>
      <c r="N2137">
        <v>129</v>
      </c>
      <c r="O2137">
        <v>306</v>
      </c>
      <c r="P2137">
        <v>31.25</v>
      </c>
      <c r="T2137">
        <v>128</v>
      </c>
      <c r="U2137" s="17"/>
      <c r="V2137" s="18">
        <v>31.25</v>
      </c>
    </row>
    <row r="2138" spans="1:22" x14ac:dyDescent="0.2">
      <c r="A2138" s="3" t="str">
        <f>_xlfn.XLOOKUP(FIN_STUDY_GROUP_INFECTION[[#This Row],[STUDY_GROUP_FK]],'splitting ID'!C:C,'splitting ID'!A:A)</f>
        <v>WENG_2022</v>
      </c>
      <c r="B2138" s="3" t="str">
        <f>_xlfn.XLOOKUP(FIN_STUDY_GROUP_INFECTION[[#This Row],[STUDY_GROUP_FK]],'splitting ID'!C:C,'splitting ID'!B:B)</f>
        <v>ONE</v>
      </c>
      <c r="C2138" t="s">
        <v>12282</v>
      </c>
      <c r="D2138" t="s">
        <v>10839</v>
      </c>
      <c r="E2138" t="s">
        <v>10856</v>
      </c>
      <c r="G2138" t="s">
        <v>10606</v>
      </c>
      <c r="H2138">
        <v>1</v>
      </c>
      <c r="I2138" t="s">
        <v>10607</v>
      </c>
      <c r="J2138" t="s">
        <v>12283</v>
      </c>
      <c r="M2138">
        <v>128</v>
      </c>
      <c r="N2138">
        <v>129</v>
      </c>
      <c r="O2138">
        <v>306</v>
      </c>
      <c r="P2138">
        <v>9.3800000000000008</v>
      </c>
      <c r="T2138">
        <v>128</v>
      </c>
      <c r="U2138" s="17"/>
      <c r="V2138" s="18">
        <v>9.3800000000000008</v>
      </c>
    </row>
    <row r="2139" spans="1:22" x14ac:dyDescent="0.2">
      <c r="A2139" s="3" t="str">
        <f>_xlfn.XLOOKUP(FIN_STUDY_GROUP_INFECTION[[#This Row],[STUDY_GROUP_FK]],'splitting ID'!C:C,'splitting ID'!A:A)</f>
        <v>WENG_2024</v>
      </c>
      <c r="B2139" s="3" t="str">
        <f>_xlfn.XLOOKUP(FIN_STUDY_GROUP_INFECTION[[#This Row],[STUDY_GROUP_FK]],'splitting ID'!C:C,'splitting ID'!B:B)</f>
        <v>ONE</v>
      </c>
      <c r="C2139" t="s">
        <v>12285</v>
      </c>
      <c r="D2139" t="s">
        <v>10839</v>
      </c>
      <c r="E2139" t="s">
        <v>10872</v>
      </c>
      <c r="G2139" t="s">
        <v>10606</v>
      </c>
      <c r="H2139">
        <v>1</v>
      </c>
      <c r="I2139" t="s">
        <v>10607</v>
      </c>
      <c r="J2139" t="s">
        <v>12286</v>
      </c>
      <c r="L2139">
        <v>2</v>
      </c>
      <c r="M2139">
        <v>195</v>
      </c>
      <c r="N2139">
        <v>196</v>
      </c>
      <c r="O2139">
        <v>387</v>
      </c>
      <c r="P2139">
        <v>1.03</v>
      </c>
      <c r="T2139">
        <v>195</v>
      </c>
      <c r="U2139" s="17">
        <v>1.03</v>
      </c>
      <c r="V2139" s="18">
        <v>1.03</v>
      </c>
    </row>
    <row r="2140" spans="1:22" x14ac:dyDescent="0.2">
      <c r="A2140" s="3" t="str">
        <f>_xlfn.XLOOKUP(FIN_STUDY_GROUP_INFECTION[[#This Row],[STUDY_GROUP_FK]],'splitting ID'!C:C,'splitting ID'!A:A)</f>
        <v>WENG_2024</v>
      </c>
      <c r="B2140" s="3" t="str">
        <f>_xlfn.XLOOKUP(FIN_STUDY_GROUP_INFECTION[[#This Row],[STUDY_GROUP_FK]],'splitting ID'!C:C,'splitting ID'!B:B)</f>
        <v>ONE</v>
      </c>
      <c r="C2140" t="s">
        <v>12285</v>
      </c>
      <c r="D2140" t="s">
        <v>10835</v>
      </c>
      <c r="E2140" t="s">
        <v>10872</v>
      </c>
      <c r="G2140" t="s">
        <v>10606</v>
      </c>
      <c r="H2140">
        <v>1</v>
      </c>
      <c r="I2140" t="s">
        <v>10607</v>
      </c>
      <c r="J2140" t="s">
        <v>12286</v>
      </c>
      <c r="L2140">
        <v>10</v>
      </c>
      <c r="M2140">
        <v>195</v>
      </c>
      <c r="N2140">
        <v>196</v>
      </c>
      <c r="O2140">
        <v>387</v>
      </c>
      <c r="P2140">
        <v>5.13</v>
      </c>
      <c r="T2140">
        <v>195</v>
      </c>
      <c r="U2140" s="17">
        <v>5.13</v>
      </c>
      <c r="V2140" s="18">
        <v>5.13</v>
      </c>
    </row>
    <row r="2141" spans="1:22" x14ac:dyDescent="0.2">
      <c r="A2141" s="3" t="str">
        <f>_xlfn.XLOOKUP(FIN_STUDY_GROUP_INFECTION[[#This Row],[STUDY_GROUP_FK]],'splitting ID'!C:C,'splitting ID'!A:A)</f>
        <v>WENG_2024</v>
      </c>
      <c r="B2141" s="3" t="str">
        <f>_xlfn.XLOOKUP(FIN_STUDY_GROUP_INFECTION[[#This Row],[STUDY_GROUP_FK]],'splitting ID'!C:C,'splitting ID'!B:B)</f>
        <v>ONE</v>
      </c>
      <c r="C2141" t="s">
        <v>12285</v>
      </c>
      <c r="D2141" t="s">
        <v>10839</v>
      </c>
      <c r="E2141" t="s">
        <v>10856</v>
      </c>
      <c r="G2141" t="s">
        <v>10606</v>
      </c>
      <c r="H2141">
        <v>1</v>
      </c>
      <c r="I2141" t="s">
        <v>10607</v>
      </c>
      <c r="J2141" t="s">
        <v>12286</v>
      </c>
      <c r="L2141">
        <v>16</v>
      </c>
      <c r="M2141">
        <v>195</v>
      </c>
      <c r="N2141">
        <v>196</v>
      </c>
      <c r="O2141">
        <v>387</v>
      </c>
      <c r="P2141">
        <v>8.2100000000000009</v>
      </c>
      <c r="T2141">
        <v>195</v>
      </c>
      <c r="U2141" s="17">
        <v>8.2100000000000009</v>
      </c>
      <c r="V2141" s="18">
        <v>8.2100000000000009</v>
      </c>
    </row>
    <row r="2142" spans="1:22" x14ac:dyDescent="0.2">
      <c r="A2142" s="3" t="str">
        <f>_xlfn.XLOOKUP(FIN_STUDY_GROUP_INFECTION[[#This Row],[STUDY_GROUP_FK]],'splitting ID'!C:C,'splitting ID'!A:A)</f>
        <v>WENG_2024</v>
      </c>
      <c r="B2142" s="3" t="str">
        <f>_xlfn.XLOOKUP(FIN_STUDY_GROUP_INFECTION[[#This Row],[STUDY_GROUP_FK]],'splitting ID'!C:C,'splitting ID'!B:B)</f>
        <v>ONE</v>
      </c>
      <c r="C2142" t="s">
        <v>12285</v>
      </c>
      <c r="D2142" t="s">
        <v>10835</v>
      </c>
      <c r="E2142" t="s">
        <v>10856</v>
      </c>
      <c r="G2142" t="s">
        <v>10606</v>
      </c>
      <c r="H2142">
        <v>1</v>
      </c>
      <c r="I2142" t="s">
        <v>10607</v>
      </c>
      <c r="J2142" t="s">
        <v>12286</v>
      </c>
      <c r="L2142">
        <v>57</v>
      </c>
      <c r="M2142">
        <v>195</v>
      </c>
      <c r="N2142">
        <v>196</v>
      </c>
      <c r="O2142">
        <v>387</v>
      </c>
      <c r="P2142">
        <v>29.23</v>
      </c>
      <c r="T2142">
        <v>195</v>
      </c>
      <c r="U2142" s="17">
        <v>29.23</v>
      </c>
      <c r="V2142" s="18">
        <v>29.23</v>
      </c>
    </row>
    <row r="2143" spans="1:22" x14ac:dyDescent="0.2">
      <c r="A2143" s="3" t="str">
        <f>_xlfn.XLOOKUP(FIN_STUDY_GROUP_INFECTION[[#This Row],[STUDY_GROUP_FK]],'splitting ID'!C:C,'splitting ID'!A:A)</f>
        <v>WICK_2017</v>
      </c>
      <c r="B2143" s="3" t="str">
        <f>_xlfn.XLOOKUP(FIN_STUDY_GROUP_INFECTION[[#This Row],[STUDY_GROUP_FK]],'splitting ID'!C:C,'splitting ID'!B:B)</f>
        <v>TWS</v>
      </c>
      <c r="C2143" t="s">
        <v>12847</v>
      </c>
      <c r="D2143" t="s">
        <v>10839</v>
      </c>
      <c r="E2143" t="s">
        <v>10872</v>
      </c>
      <c r="G2143" t="s">
        <v>10606</v>
      </c>
      <c r="H2143">
        <v>1</v>
      </c>
      <c r="I2143" t="s">
        <v>10607</v>
      </c>
      <c r="J2143" t="s">
        <v>12845</v>
      </c>
      <c r="L2143">
        <v>2</v>
      </c>
      <c r="M2143">
        <v>186</v>
      </c>
      <c r="N2143">
        <v>186</v>
      </c>
      <c r="O2143">
        <v>193</v>
      </c>
      <c r="P2143">
        <v>0.4</v>
      </c>
      <c r="Q2143">
        <v>0.1</v>
      </c>
      <c r="R2143">
        <v>0.7</v>
      </c>
      <c r="S2143" t="s">
        <v>12846</v>
      </c>
      <c r="T2143">
        <v>186</v>
      </c>
      <c r="U2143" s="17">
        <v>1.08</v>
      </c>
      <c r="V2143" s="18">
        <v>0.4</v>
      </c>
    </row>
    <row r="2144" spans="1:22" x14ac:dyDescent="0.2">
      <c r="A2144" s="3" t="str">
        <f>_xlfn.XLOOKUP(FIN_STUDY_GROUP_INFECTION[[#This Row],[STUDY_GROUP_FK]],'splitting ID'!C:C,'splitting ID'!A:A)</f>
        <v>WICK_2017</v>
      </c>
      <c r="B2144" s="3" t="str">
        <f>_xlfn.XLOOKUP(FIN_STUDY_GROUP_INFECTION[[#This Row],[STUDY_GROUP_FK]],'splitting ID'!C:C,'splitting ID'!B:B)</f>
        <v>TWS</v>
      </c>
      <c r="C2144" t="s">
        <v>12847</v>
      </c>
      <c r="D2144" t="s">
        <v>10835</v>
      </c>
      <c r="E2144" t="s">
        <v>10872</v>
      </c>
      <c r="G2144" t="s">
        <v>10606</v>
      </c>
      <c r="H2144">
        <v>1</v>
      </c>
      <c r="I2144" t="s">
        <v>10607</v>
      </c>
      <c r="J2144" t="s">
        <v>12845</v>
      </c>
      <c r="L2144">
        <v>5</v>
      </c>
      <c r="M2144">
        <v>186</v>
      </c>
      <c r="N2144">
        <v>186</v>
      </c>
      <c r="O2144">
        <v>193</v>
      </c>
      <c r="P2144">
        <v>1.2</v>
      </c>
      <c r="Q2144">
        <v>0</v>
      </c>
      <c r="R2144">
        <v>4.5999999999999996</v>
      </c>
      <c r="S2144" t="s">
        <v>12846</v>
      </c>
      <c r="T2144">
        <v>186</v>
      </c>
      <c r="U2144" s="17">
        <v>2.69</v>
      </c>
      <c r="V2144" s="18">
        <v>1.2</v>
      </c>
    </row>
    <row r="2145" spans="1:22" x14ac:dyDescent="0.2">
      <c r="A2145" s="3" t="str">
        <f>_xlfn.XLOOKUP(FIN_STUDY_GROUP_INFECTION[[#This Row],[STUDY_GROUP_FK]],'splitting ID'!C:C,'splitting ID'!A:A)</f>
        <v>WICK_2017</v>
      </c>
      <c r="B2145" s="3" t="str">
        <f>_xlfn.XLOOKUP(FIN_STUDY_GROUP_INFECTION[[#This Row],[STUDY_GROUP_FK]],'splitting ID'!C:C,'splitting ID'!B:B)</f>
        <v>CWS</v>
      </c>
      <c r="C2145" t="s">
        <v>12844</v>
      </c>
      <c r="D2145" t="s">
        <v>10839</v>
      </c>
      <c r="E2145" t="s">
        <v>10859</v>
      </c>
      <c r="G2145" t="s">
        <v>10606</v>
      </c>
      <c r="H2145">
        <v>1</v>
      </c>
      <c r="I2145" t="s">
        <v>10607</v>
      </c>
      <c r="J2145" t="s">
        <v>12845</v>
      </c>
      <c r="L2145">
        <v>26</v>
      </c>
      <c r="M2145">
        <v>293</v>
      </c>
      <c r="N2145">
        <v>293</v>
      </c>
      <c r="O2145">
        <v>299</v>
      </c>
      <c r="P2145">
        <v>5.4</v>
      </c>
      <c r="Q2145">
        <v>9.6999999999999993</v>
      </c>
      <c r="R2145">
        <v>26.1</v>
      </c>
      <c r="S2145" t="s">
        <v>12846</v>
      </c>
      <c r="T2145">
        <v>293</v>
      </c>
      <c r="U2145" s="17">
        <v>8.8699999999999992</v>
      </c>
      <c r="V2145" s="18">
        <v>5.4</v>
      </c>
    </row>
    <row r="2146" spans="1:22" x14ac:dyDescent="0.2">
      <c r="A2146" s="3" t="str">
        <f>_xlfn.XLOOKUP(FIN_STUDY_GROUP_INFECTION[[#This Row],[STUDY_GROUP_FK]],'splitting ID'!C:C,'splitting ID'!A:A)</f>
        <v>WICK_2017</v>
      </c>
      <c r="B2146" s="3" t="str">
        <f>_xlfn.XLOOKUP(FIN_STUDY_GROUP_INFECTION[[#This Row],[STUDY_GROUP_FK]],'splitting ID'!C:C,'splitting ID'!B:B)</f>
        <v>CWS</v>
      </c>
      <c r="C2146" t="s">
        <v>12844</v>
      </c>
      <c r="D2146" t="s">
        <v>10835</v>
      </c>
      <c r="E2146" t="s">
        <v>10859</v>
      </c>
      <c r="G2146" t="s">
        <v>10606</v>
      </c>
      <c r="H2146">
        <v>1</v>
      </c>
      <c r="I2146" t="s">
        <v>10607</v>
      </c>
      <c r="J2146" t="s">
        <v>12845</v>
      </c>
      <c r="L2146">
        <v>66</v>
      </c>
      <c r="M2146">
        <v>293</v>
      </c>
      <c r="N2146">
        <v>293</v>
      </c>
      <c r="O2146">
        <v>299</v>
      </c>
      <c r="P2146">
        <v>17.899999999999999</v>
      </c>
      <c r="Q2146">
        <v>9.6999999999999993</v>
      </c>
      <c r="R2146">
        <v>26.1</v>
      </c>
      <c r="S2146" t="s">
        <v>12846</v>
      </c>
      <c r="T2146">
        <v>293</v>
      </c>
      <c r="U2146" s="17">
        <v>22.53</v>
      </c>
      <c r="V2146" s="18">
        <v>17.899999999999999</v>
      </c>
    </row>
    <row r="2147" spans="1:22" x14ac:dyDescent="0.2">
      <c r="A2147" s="3" t="str">
        <f>_xlfn.XLOOKUP(FIN_STUDY_GROUP_INFECTION[[#This Row],[STUDY_GROUP_FK]],'splitting ID'!C:C,'splitting ID'!A:A)</f>
        <v>WINS_2015</v>
      </c>
      <c r="B2147" s="3" t="str">
        <f>_xlfn.XLOOKUP(FIN_STUDY_GROUP_INFECTION[[#This Row],[STUDY_GROUP_FK]],'splitting ID'!C:C,'splitting ID'!B:B)</f>
        <v>ONE</v>
      </c>
      <c r="C2147" t="s">
        <v>12585</v>
      </c>
      <c r="D2147" t="s">
        <v>10839</v>
      </c>
      <c r="E2147" t="s">
        <v>10872</v>
      </c>
      <c r="G2147" t="s">
        <v>10606</v>
      </c>
      <c r="H2147">
        <v>1</v>
      </c>
      <c r="I2147" t="s">
        <v>10607</v>
      </c>
      <c r="J2147" t="s">
        <v>6970</v>
      </c>
      <c r="L2147">
        <v>0</v>
      </c>
      <c r="M2147">
        <v>100</v>
      </c>
      <c r="N2147">
        <v>100</v>
      </c>
      <c r="O2147">
        <v>119</v>
      </c>
      <c r="P2147">
        <v>0</v>
      </c>
      <c r="T2147">
        <v>100</v>
      </c>
      <c r="U2147" s="17">
        <v>0</v>
      </c>
      <c r="V2147" s="18">
        <v>0</v>
      </c>
    </row>
    <row r="2148" spans="1:22" x14ac:dyDescent="0.2">
      <c r="A2148" s="3" t="str">
        <f>_xlfn.XLOOKUP(FIN_STUDY_GROUP_INFECTION[[#This Row],[STUDY_GROUP_FK]],'splitting ID'!C:C,'splitting ID'!A:A)</f>
        <v>WINS_2015</v>
      </c>
      <c r="B2148" s="3" t="str">
        <f>_xlfn.XLOOKUP(FIN_STUDY_GROUP_INFECTION[[#This Row],[STUDY_GROUP_FK]],'splitting ID'!C:C,'splitting ID'!B:B)</f>
        <v>ONE</v>
      </c>
      <c r="C2148" t="s">
        <v>12585</v>
      </c>
      <c r="D2148" t="s">
        <v>10835</v>
      </c>
      <c r="E2148" t="s">
        <v>10872</v>
      </c>
      <c r="G2148" t="s">
        <v>10606</v>
      </c>
      <c r="H2148">
        <v>1</v>
      </c>
      <c r="I2148" t="s">
        <v>10607</v>
      </c>
      <c r="J2148" t="s">
        <v>6970</v>
      </c>
      <c r="L2148">
        <v>3</v>
      </c>
      <c r="M2148">
        <v>100</v>
      </c>
      <c r="N2148">
        <v>100</v>
      </c>
      <c r="O2148">
        <v>119</v>
      </c>
      <c r="P2148">
        <v>3</v>
      </c>
      <c r="T2148">
        <v>100</v>
      </c>
      <c r="U2148" s="17">
        <v>3</v>
      </c>
      <c r="V2148" s="18">
        <v>3</v>
      </c>
    </row>
    <row r="2149" spans="1:22" x14ac:dyDescent="0.2">
      <c r="A2149" s="3" t="str">
        <f>_xlfn.XLOOKUP(FIN_STUDY_GROUP_INFECTION[[#This Row],[STUDY_GROUP_FK]],'splitting ID'!C:C,'splitting ID'!A:A)</f>
        <v>WINS_2015</v>
      </c>
      <c r="B2149" s="3" t="str">
        <f>_xlfn.XLOOKUP(FIN_STUDY_GROUP_INFECTION[[#This Row],[STUDY_GROUP_FK]],'splitting ID'!C:C,'splitting ID'!B:B)</f>
        <v>ONE</v>
      </c>
      <c r="C2149" t="s">
        <v>12585</v>
      </c>
      <c r="D2149" t="s">
        <v>10858</v>
      </c>
      <c r="E2149" t="s">
        <v>10872</v>
      </c>
      <c r="G2149" t="s">
        <v>10606</v>
      </c>
      <c r="H2149">
        <v>1</v>
      </c>
      <c r="I2149" t="s">
        <v>10607</v>
      </c>
      <c r="J2149" t="s">
        <v>6970</v>
      </c>
      <c r="L2149">
        <v>3</v>
      </c>
      <c r="M2149">
        <v>100</v>
      </c>
      <c r="N2149">
        <v>100</v>
      </c>
      <c r="O2149">
        <v>119</v>
      </c>
      <c r="P2149">
        <v>3</v>
      </c>
      <c r="T2149">
        <v>100</v>
      </c>
      <c r="U2149" s="17">
        <v>3</v>
      </c>
      <c r="V2149" s="18">
        <v>3</v>
      </c>
    </row>
    <row r="2150" spans="1:22" x14ac:dyDescent="0.2">
      <c r="A2150" s="3" t="str">
        <f>_xlfn.XLOOKUP(FIN_STUDY_GROUP_INFECTION[[#This Row],[STUDY_GROUP_FK]],'splitting ID'!C:C,'splitting ID'!A:A)</f>
        <v>WOHL_2016</v>
      </c>
      <c r="B2150" s="3" t="str">
        <f>_xlfn.XLOOKUP(FIN_STUDY_GROUP_INFECTION[[#This Row],[STUDY_GROUP_FK]],'splitting ID'!C:C,'splitting ID'!B:B)</f>
        <v>ONE</v>
      </c>
      <c r="C2150" t="s">
        <v>12848</v>
      </c>
      <c r="D2150" t="s">
        <v>10839</v>
      </c>
      <c r="E2150" t="s">
        <v>10841</v>
      </c>
      <c r="G2150" t="s">
        <v>10512</v>
      </c>
      <c r="H2150">
        <v>1</v>
      </c>
      <c r="I2150" t="s">
        <v>10619</v>
      </c>
      <c r="J2150" t="s">
        <v>12849</v>
      </c>
      <c r="L2150">
        <v>2</v>
      </c>
      <c r="M2150">
        <v>169</v>
      </c>
      <c r="N2150">
        <v>169</v>
      </c>
      <c r="O2150">
        <v>169</v>
      </c>
      <c r="P2150">
        <v>1.2</v>
      </c>
      <c r="T2150">
        <v>169</v>
      </c>
      <c r="U2150" s="17">
        <v>1.18</v>
      </c>
      <c r="V2150" s="18">
        <v>1.18</v>
      </c>
    </row>
    <row r="2151" spans="1:22" x14ac:dyDescent="0.2">
      <c r="A2151" s="3" t="str">
        <f>_xlfn.XLOOKUP(FIN_STUDY_GROUP_INFECTION[[#This Row],[STUDY_GROUP_FK]],'splitting ID'!C:C,'splitting ID'!A:A)</f>
        <v>WOHL_2016</v>
      </c>
      <c r="B2151" s="3" t="str">
        <f>_xlfn.XLOOKUP(FIN_STUDY_GROUP_INFECTION[[#This Row],[STUDY_GROUP_FK]],'splitting ID'!C:C,'splitting ID'!B:B)</f>
        <v>ONE</v>
      </c>
      <c r="C2151" t="s">
        <v>12848</v>
      </c>
      <c r="D2151" t="s">
        <v>10858</v>
      </c>
      <c r="E2151" t="s">
        <v>10841</v>
      </c>
      <c r="G2151" t="s">
        <v>10512</v>
      </c>
      <c r="H2151">
        <v>1</v>
      </c>
      <c r="I2151" t="s">
        <v>10619</v>
      </c>
      <c r="J2151" t="s">
        <v>12849</v>
      </c>
      <c r="L2151">
        <v>8</v>
      </c>
      <c r="M2151">
        <v>169</v>
      </c>
      <c r="N2151">
        <v>169</v>
      </c>
      <c r="O2151">
        <v>169</v>
      </c>
      <c r="P2151">
        <v>4.7</v>
      </c>
      <c r="T2151">
        <v>169</v>
      </c>
      <c r="U2151" s="17">
        <v>4.7300000000000004</v>
      </c>
      <c r="V2151" s="18">
        <v>4.7300000000000004</v>
      </c>
    </row>
    <row r="2152" spans="1:22" x14ac:dyDescent="0.2">
      <c r="A2152" s="3" t="str">
        <f>_xlfn.XLOOKUP(FIN_STUDY_GROUP_INFECTION[[#This Row],[STUDY_GROUP_FK]],'splitting ID'!C:C,'splitting ID'!A:A)</f>
        <v>WOHL_2016</v>
      </c>
      <c r="B2152" s="3" t="str">
        <f>_xlfn.XLOOKUP(FIN_STUDY_GROUP_INFECTION[[#This Row],[STUDY_GROUP_FK]],'splitting ID'!C:C,'splitting ID'!B:B)</f>
        <v>ONE</v>
      </c>
      <c r="C2152" t="s">
        <v>12848</v>
      </c>
      <c r="D2152" t="s">
        <v>10835</v>
      </c>
      <c r="E2152" t="s">
        <v>10841</v>
      </c>
      <c r="G2152" t="s">
        <v>10512</v>
      </c>
      <c r="H2152">
        <v>1</v>
      </c>
      <c r="I2152" t="s">
        <v>10619</v>
      </c>
      <c r="J2152" t="s">
        <v>12849</v>
      </c>
      <c r="L2152">
        <v>16</v>
      </c>
      <c r="M2152">
        <v>169</v>
      </c>
      <c r="N2152">
        <v>169</v>
      </c>
      <c r="O2152">
        <v>169</v>
      </c>
      <c r="P2152">
        <v>9.5</v>
      </c>
      <c r="T2152">
        <v>169</v>
      </c>
      <c r="U2152" s="17">
        <v>9.4700000000000006</v>
      </c>
      <c r="V2152" s="18">
        <v>9.4700000000000006</v>
      </c>
    </row>
    <row r="2153" spans="1:22" x14ac:dyDescent="0.2">
      <c r="A2153" s="3" t="str">
        <f>_xlfn.XLOOKUP(FIN_STUDY_GROUP_INFECTION[[#This Row],[STUDY_GROUP_FK]],'splitting ID'!C:C,'splitting ID'!A:A)</f>
        <v>WONG_2024</v>
      </c>
      <c r="B2153" s="3" t="str">
        <f>_xlfn.XLOOKUP(FIN_STUDY_GROUP_INFECTION[[#This Row],[STUDY_GROUP_FK]],'splitting ID'!C:C,'splitting ID'!B:B)</f>
        <v>ONE</v>
      </c>
      <c r="C2153" t="s">
        <v>11304</v>
      </c>
      <c r="D2153" t="s">
        <v>10835</v>
      </c>
      <c r="E2153" t="s">
        <v>10854</v>
      </c>
      <c r="G2153" t="s">
        <v>10606</v>
      </c>
      <c r="H2153">
        <v>1</v>
      </c>
      <c r="I2153" t="s">
        <v>10607</v>
      </c>
      <c r="J2153" t="s">
        <v>11305</v>
      </c>
      <c r="M2153">
        <v>274</v>
      </c>
      <c r="N2153">
        <v>276</v>
      </c>
      <c r="O2153">
        <v>411</v>
      </c>
      <c r="P2153">
        <v>2</v>
      </c>
      <c r="S2153" t="s">
        <v>10614</v>
      </c>
      <c r="T2153">
        <v>274</v>
      </c>
      <c r="U2153" s="17"/>
      <c r="V2153" s="18">
        <v>2</v>
      </c>
    </row>
    <row r="2154" spans="1:22" x14ac:dyDescent="0.2">
      <c r="A2154" s="3" t="str">
        <f>_xlfn.XLOOKUP(FIN_STUDY_GROUP_INFECTION[[#This Row],[STUDY_GROUP_FK]],'splitting ID'!C:C,'splitting ID'!A:A)</f>
        <v>WONG_2024</v>
      </c>
      <c r="B2154" s="3" t="str">
        <f>_xlfn.XLOOKUP(FIN_STUDY_GROUP_INFECTION[[#This Row],[STUDY_GROUP_FK]],'splitting ID'!C:C,'splitting ID'!B:B)</f>
        <v>ONE</v>
      </c>
      <c r="C2154" t="s">
        <v>11304</v>
      </c>
      <c r="D2154" t="s">
        <v>10835</v>
      </c>
      <c r="E2154" t="s">
        <v>10856</v>
      </c>
      <c r="G2154" t="s">
        <v>10606</v>
      </c>
      <c r="H2154">
        <v>1</v>
      </c>
      <c r="I2154" t="s">
        <v>10607</v>
      </c>
      <c r="J2154" t="s">
        <v>11305</v>
      </c>
      <c r="M2154">
        <v>276</v>
      </c>
      <c r="N2154">
        <v>276</v>
      </c>
      <c r="O2154">
        <v>411</v>
      </c>
      <c r="P2154">
        <v>14</v>
      </c>
      <c r="S2154" t="s">
        <v>10614</v>
      </c>
      <c r="T2154">
        <v>276</v>
      </c>
      <c r="U2154" s="17"/>
      <c r="V2154" s="18">
        <v>14</v>
      </c>
    </row>
    <row r="2155" spans="1:22" x14ac:dyDescent="0.2">
      <c r="A2155" s="3" t="str">
        <f>_xlfn.XLOOKUP(FIN_STUDY_GROUP_INFECTION[[#This Row],[STUDY_GROUP_FK]],'splitting ID'!C:C,'splitting ID'!A:A)</f>
        <v>WONG_2024</v>
      </c>
      <c r="B2155" s="3" t="str">
        <f>_xlfn.XLOOKUP(FIN_STUDY_GROUP_INFECTION[[#This Row],[STUDY_GROUP_FK]],'splitting ID'!C:C,'splitting ID'!B:B)</f>
        <v>ONE</v>
      </c>
      <c r="C2155" t="s">
        <v>11304</v>
      </c>
      <c r="D2155" t="s">
        <v>10835</v>
      </c>
      <c r="E2155" t="s">
        <v>10872</v>
      </c>
      <c r="G2155" t="s">
        <v>10606</v>
      </c>
      <c r="H2155">
        <v>1</v>
      </c>
      <c r="I2155" t="s">
        <v>10607</v>
      </c>
      <c r="J2155" t="s">
        <v>11305</v>
      </c>
      <c r="M2155">
        <v>276</v>
      </c>
      <c r="N2155">
        <v>276</v>
      </c>
      <c r="O2155">
        <v>411</v>
      </c>
      <c r="P2155">
        <v>2</v>
      </c>
      <c r="S2155" t="s">
        <v>10614</v>
      </c>
      <c r="T2155">
        <v>276</v>
      </c>
      <c r="U2155" s="17"/>
      <c r="V2155" s="18">
        <v>2</v>
      </c>
    </row>
    <row r="2156" spans="1:22" x14ac:dyDescent="0.2">
      <c r="A2156" s="3" t="str">
        <f>_xlfn.XLOOKUP(FIN_STUDY_GROUP_INFECTION[[#This Row],[STUDY_GROUP_FK]],'splitting ID'!C:C,'splitting ID'!A:A)</f>
        <v>WONG_2024</v>
      </c>
      <c r="B2156" s="3" t="str">
        <f>_xlfn.XLOOKUP(FIN_STUDY_GROUP_INFECTION[[#This Row],[STUDY_GROUP_FK]],'splitting ID'!C:C,'splitting ID'!B:B)</f>
        <v>ONE</v>
      </c>
      <c r="C2156" t="s">
        <v>11304</v>
      </c>
      <c r="D2156" t="s">
        <v>10839</v>
      </c>
      <c r="E2156" t="s">
        <v>10854</v>
      </c>
      <c r="G2156" t="s">
        <v>10606</v>
      </c>
      <c r="H2156">
        <v>1</v>
      </c>
      <c r="I2156" t="s">
        <v>10607</v>
      </c>
      <c r="J2156" t="s">
        <v>11305</v>
      </c>
      <c r="M2156">
        <v>273</v>
      </c>
      <c r="N2156">
        <v>276</v>
      </c>
      <c r="O2156">
        <v>411</v>
      </c>
      <c r="P2156">
        <v>5</v>
      </c>
      <c r="S2156" t="s">
        <v>10614</v>
      </c>
      <c r="T2156">
        <v>273</v>
      </c>
      <c r="U2156" s="17"/>
      <c r="V2156" s="18">
        <v>5</v>
      </c>
    </row>
    <row r="2157" spans="1:22" x14ac:dyDescent="0.2">
      <c r="A2157" s="3" t="str">
        <f>_xlfn.XLOOKUP(FIN_STUDY_GROUP_INFECTION[[#This Row],[STUDY_GROUP_FK]],'splitting ID'!C:C,'splitting ID'!A:A)</f>
        <v>WONG_2024</v>
      </c>
      <c r="B2157" s="3" t="str">
        <f>_xlfn.XLOOKUP(FIN_STUDY_GROUP_INFECTION[[#This Row],[STUDY_GROUP_FK]],'splitting ID'!C:C,'splitting ID'!B:B)</f>
        <v>ONE</v>
      </c>
      <c r="C2157" t="s">
        <v>11304</v>
      </c>
      <c r="D2157" t="s">
        <v>10839</v>
      </c>
      <c r="E2157" t="s">
        <v>10856</v>
      </c>
      <c r="G2157" t="s">
        <v>10606</v>
      </c>
      <c r="H2157">
        <v>1</v>
      </c>
      <c r="I2157" t="s">
        <v>10607</v>
      </c>
      <c r="J2157" t="s">
        <v>11305</v>
      </c>
      <c r="M2157">
        <v>276</v>
      </c>
      <c r="N2157">
        <v>276</v>
      </c>
      <c r="O2157">
        <v>411</v>
      </c>
      <c r="P2157">
        <v>3</v>
      </c>
      <c r="S2157" t="s">
        <v>10614</v>
      </c>
      <c r="T2157">
        <v>276</v>
      </c>
      <c r="U2157" s="17"/>
      <c r="V2157" s="18">
        <v>3</v>
      </c>
    </row>
    <row r="2158" spans="1:22" x14ac:dyDescent="0.2">
      <c r="A2158" s="3" t="str">
        <f>_xlfn.XLOOKUP(FIN_STUDY_GROUP_INFECTION[[#This Row],[STUDY_GROUP_FK]],'splitting ID'!C:C,'splitting ID'!A:A)</f>
        <v>WONG_2024</v>
      </c>
      <c r="B2158" s="3" t="str">
        <f>_xlfn.XLOOKUP(FIN_STUDY_GROUP_INFECTION[[#This Row],[STUDY_GROUP_FK]],'splitting ID'!C:C,'splitting ID'!B:B)</f>
        <v>ONE</v>
      </c>
      <c r="C2158" t="s">
        <v>11304</v>
      </c>
      <c r="D2158" t="s">
        <v>10839</v>
      </c>
      <c r="E2158" t="s">
        <v>10872</v>
      </c>
      <c r="G2158" t="s">
        <v>10606</v>
      </c>
      <c r="H2158">
        <v>1</v>
      </c>
      <c r="I2158" t="s">
        <v>10607</v>
      </c>
      <c r="J2158" t="s">
        <v>11305</v>
      </c>
      <c r="M2158">
        <v>276</v>
      </c>
      <c r="N2158">
        <v>276</v>
      </c>
      <c r="O2158">
        <v>411</v>
      </c>
      <c r="P2158">
        <v>1</v>
      </c>
      <c r="S2158" t="s">
        <v>10614</v>
      </c>
      <c r="T2158">
        <v>276</v>
      </c>
      <c r="U2158" s="17"/>
      <c r="V2158" s="18">
        <v>1</v>
      </c>
    </row>
    <row r="2159" spans="1:22" x14ac:dyDescent="0.2">
      <c r="A2159" s="3" t="str">
        <f>_xlfn.XLOOKUP(FIN_STUDY_GROUP_INFECTION[[#This Row],[STUDY_GROUP_FK]],'splitting ID'!C:C,'splitting ID'!A:A)</f>
        <v>WORK_2020</v>
      </c>
      <c r="B2159" s="3" t="str">
        <f>_xlfn.XLOOKUP(FIN_STUDY_GROUP_INFECTION[[#This Row],[STUDY_GROUP_FK]],'splitting ID'!C:C,'splitting ID'!B:B)</f>
        <v>ONE</v>
      </c>
      <c r="C2159" t="s">
        <v>12287</v>
      </c>
      <c r="D2159" t="s">
        <v>10839</v>
      </c>
      <c r="E2159" t="s">
        <v>10851</v>
      </c>
      <c r="G2159" t="s">
        <v>10512</v>
      </c>
      <c r="H2159">
        <v>2</v>
      </c>
      <c r="I2159" t="s">
        <v>10944</v>
      </c>
      <c r="J2159" t="s">
        <v>12288</v>
      </c>
      <c r="K2159" t="s">
        <v>12289</v>
      </c>
      <c r="L2159">
        <v>399</v>
      </c>
      <c r="M2159">
        <v>639</v>
      </c>
      <c r="N2159">
        <v>639</v>
      </c>
      <c r="O2159">
        <v>639</v>
      </c>
      <c r="P2159">
        <v>62.4</v>
      </c>
      <c r="S2159" t="s">
        <v>12290</v>
      </c>
      <c r="T2159">
        <v>639</v>
      </c>
      <c r="U2159" s="17">
        <v>62.44</v>
      </c>
      <c r="V2159" s="18">
        <v>62.44</v>
      </c>
    </row>
    <row r="2160" spans="1:22" x14ac:dyDescent="0.2">
      <c r="A2160" s="3" t="str">
        <f>_xlfn.XLOOKUP(FIN_STUDY_GROUP_INFECTION[[#This Row],[STUDY_GROUP_FK]],'splitting ID'!C:C,'splitting ID'!A:A)</f>
        <v>WYNN_2016</v>
      </c>
      <c r="B2160" s="3" t="str">
        <f>_xlfn.XLOOKUP(FIN_STUDY_GROUP_INFECTION[[#This Row],[STUDY_GROUP_FK]],'splitting ID'!C:C,'splitting ID'!B:B)</f>
        <v>ONE</v>
      </c>
      <c r="C2160" t="s">
        <v>12850</v>
      </c>
      <c r="D2160" t="s">
        <v>10839</v>
      </c>
      <c r="E2160" t="s">
        <v>10859</v>
      </c>
      <c r="G2160" t="s">
        <v>10606</v>
      </c>
      <c r="H2160">
        <v>1</v>
      </c>
      <c r="I2160" t="s">
        <v>10607</v>
      </c>
      <c r="J2160" t="s">
        <v>12764</v>
      </c>
      <c r="L2160">
        <v>3</v>
      </c>
      <c r="M2160">
        <v>200</v>
      </c>
      <c r="N2160">
        <v>200</v>
      </c>
      <c r="O2160">
        <v>225</v>
      </c>
      <c r="P2160">
        <v>1.5</v>
      </c>
      <c r="T2160">
        <v>200</v>
      </c>
      <c r="U2160" s="17">
        <v>1.5</v>
      </c>
      <c r="V2160" s="18">
        <v>1.5</v>
      </c>
    </row>
    <row r="2161" spans="1:22" x14ac:dyDescent="0.2">
      <c r="A2161" s="3" t="str">
        <f>_xlfn.XLOOKUP(FIN_STUDY_GROUP_INFECTION[[#This Row],[STUDY_GROUP_FK]],'splitting ID'!C:C,'splitting ID'!A:A)</f>
        <v>WYNN_2016</v>
      </c>
      <c r="B2161" s="3" t="str">
        <f>_xlfn.XLOOKUP(FIN_STUDY_GROUP_INFECTION[[#This Row],[STUDY_GROUP_FK]],'splitting ID'!C:C,'splitting ID'!B:B)</f>
        <v>ONE</v>
      </c>
      <c r="C2161" t="s">
        <v>12850</v>
      </c>
      <c r="D2161" t="s">
        <v>10858</v>
      </c>
      <c r="E2161" t="s">
        <v>10859</v>
      </c>
      <c r="G2161" t="s">
        <v>10606</v>
      </c>
      <c r="H2161">
        <v>1</v>
      </c>
      <c r="I2161" t="s">
        <v>10607</v>
      </c>
      <c r="J2161" t="s">
        <v>12781</v>
      </c>
      <c r="L2161">
        <v>10</v>
      </c>
      <c r="M2161">
        <v>200</v>
      </c>
      <c r="N2161">
        <v>200</v>
      </c>
      <c r="O2161">
        <v>225</v>
      </c>
      <c r="P2161">
        <v>5</v>
      </c>
      <c r="T2161">
        <v>200</v>
      </c>
      <c r="U2161" s="17">
        <v>5</v>
      </c>
      <c r="V2161" s="18">
        <v>5</v>
      </c>
    </row>
    <row r="2162" spans="1:22" x14ac:dyDescent="0.2">
      <c r="A2162" s="3" t="str">
        <f>_xlfn.XLOOKUP(FIN_STUDY_GROUP_INFECTION[[#This Row],[STUDY_GROUP_FK]],'splitting ID'!C:C,'splitting ID'!A:A)</f>
        <v>WYNN_2016</v>
      </c>
      <c r="B2162" s="3" t="str">
        <f>_xlfn.XLOOKUP(FIN_STUDY_GROUP_INFECTION[[#This Row],[STUDY_GROUP_FK]],'splitting ID'!C:C,'splitting ID'!B:B)</f>
        <v>ONE</v>
      </c>
      <c r="C2162" t="s">
        <v>12850</v>
      </c>
      <c r="D2162" t="s">
        <v>10835</v>
      </c>
      <c r="E2162" t="s">
        <v>10859</v>
      </c>
      <c r="G2162" t="s">
        <v>10606</v>
      </c>
      <c r="H2162">
        <v>1</v>
      </c>
      <c r="I2162" t="s">
        <v>10607</v>
      </c>
      <c r="J2162" t="s">
        <v>12764</v>
      </c>
      <c r="L2162">
        <v>20</v>
      </c>
      <c r="M2162">
        <v>200</v>
      </c>
      <c r="N2162">
        <v>200</v>
      </c>
      <c r="O2162">
        <v>225</v>
      </c>
      <c r="P2162">
        <v>10</v>
      </c>
      <c r="T2162">
        <v>200</v>
      </c>
      <c r="U2162" s="17">
        <v>10</v>
      </c>
      <c r="V2162" s="18">
        <v>10</v>
      </c>
    </row>
    <row r="2163" spans="1:22" x14ac:dyDescent="0.2">
      <c r="A2163" s="3" t="str">
        <f>_xlfn.XLOOKUP(FIN_STUDY_GROUP_INFECTION[[#This Row],[STUDY_GROUP_FK]],'splitting ID'!C:C,'splitting ID'!A:A)</f>
        <v>WYNN_2018</v>
      </c>
      <c r="B2163" s="3" t="str">
        <f>_xlfn.XLOOKUP(FIN_STUDY_GROUP_INFECTION[[#This Row],[STUDY_GROUP_FK]],'splitting ID'!C:C,'splitting ID'!B:B)</f>
        <v>ONE</v>
      </c>
      <c r="C2163" t="s">
        <v>12851</v>
      </c>
      <c r="D2163" t="s">
        <v>10839</v>
      </c>
      <c r="E2163" t="s">
        <v>10859</v>
      </c>
      <c r="G2163" t="s">
        <v>10606</v>
      </c>
      <c r="H2163">
        <v>1</v>
      </c>
      <c r="I2163" t="s">
        <v>10607</v>
      </c>
      <c r="J2163" t="s">
        <v>12764</v>
      </c>
      <c r="L2163">
        <v>5</v>
      </c>
      <c r="M2163">
        <v>400</v>
      </c>
      <c r="N2163">
        <v>400</v>
      </c>
      <c r="O2163">
        <v>400</v>
      </c>
      <c r="P2163">
        <v>1.3</v>
      </c>
      <c r="T2163">
        <v>400</v>
      </c>
      <c r="U2163" s="17">
        <v>1.25</v>
      </c>
      <c r="V2163" s="18">
        <v>1.25</v>
      </c>
    </row>
    <row r="2164" spans="1:22" x14ac:dyDescent="0.2">
      <c r="A2164" s="3" t="str">
        <f>_xlfn.XLOOKUP(FIN_STUDY_GROUP_INFECTION[[#This Row],[STUDY_GROUP_FK]],'splitting ID'!C:C,'splitting ID'!A:A)</f>
        <v>WYNN_2018</v>
      </c>
      <c r="B2164" s="3" t="str">
        <f>_xlfn.XLOOKUP(FIN_STUDY_GROUP_INFECTION[[#This Row],[STUDY_GROUP_FK]],'splitting ID'!C:C,'splitting ID'!B:B)</f>
        <v>ONE</v>
      </c>
      <c r="C2164" t="s">
        <v>12851</v>
      </c>
      <c r="D2164" t="s">
        <v>10858</v>
      </c>
      <c r="E2164" t="s">
        <v>10859</v>
      </c>
      <c r="G2164" t="s">
        <v>10606</v>
      </c>
      <c r="H2164">
        <v>1</v>
      </c>
      <c r="I2164" t="s">
        <v>10607</v>
      </c>
      <c r="J2164" t="s">
        <v>12781</v>
      </c>
      <c r="L2164">
        <v>21</v>
      </c>
      <c r="M2164">
        <v>400</v>
      </c>
      <c r="N2164">
        <v>400</v>
      </c>
      <c r="O2164">
        <v>400</v>
      </c>
      <c r="P2164">
        <v>5</v>
      </c>
      <c r="T2164">
        <v>400</v>
      </c>
      <c r="U2164" s="17">
        <v>5.25</v>
      </c>
      <c r="V2164" s="18">
        <v>5.25</v>
      </c>
    </row>
    <row r="2165" spans="1:22" x14ac:dyDescent="0.2">
      <c r="A2165" s="3" t="str">
        <f>_xlfn.XLOOKUP(FIN_STUDY_GROUP_INFECTION[[#This Row],[STUDY_GROUP_FK]],'splitting ID'!C:C,'splitting ID'!A:A)</f>
        <v>WYNN_2018</v>
      </c>
      <c r="B2165" s="3" t="str">
        <f>_xlfn.XLOOKUP(FIN_STUDY_GROUP_INFECTION[[#This Row],[STUDY_GROUP_FK]],'splitting ID'!C:C,'splitting ID'!B:B)</f>
        <v>ONE</v>
      </c>
      <c r="C2165" t="s">
        <v>12851</v>
      </c>
      <c r="D2165" t="s">
        <v>10835</v>
      </c>
      <c r="E2165" t="s">
        <v>10859</v>
      </c>
      <c r="G2165" t="s">
        <v>10606</v>
      </c>
      <c r="H2165">
        <v>1</v>
      </c>
      <c r="I2165" t="s">
        <v>10607</v>
      </c>
      <c r="J2165" t="s">
        <v>12764</v>
      </c>
      <c r="L2165">
        <v>31</v>
      </c>
      <c r="M2165">
        <v>400</v>
      </c>
      <c r="N2165">
        <v>400</v>
      </c>
      <c r="O2165">
        <v>400</v>
      </c>
      <c r="P2165">
        <v>8</v>
      </c>
      <c r="T2165">
        <v>400</v>
      </c>
      <c r="U2165" s="17">
        <v>7.75</v>
      </c>
      <c r="V2165" s="18">
        <v>7.75</v>
      </c>
    </row>
    <row r="2166" spans="1:22" x14ac:dyDescent="0.2">
      <c r="A2166" s="3" t="str">
        <f>_xlfn.XLOOKUP(FIN_STUDY_GROUP_INFECTION[[#This Row],[STUDY_GROUP_FK]],'splitting ID'!C:C,'splitting ID'!A:A)</f>
        <v>XUXX_2024</v>
      </c>
      <c r="B2166" s="3" t="str">
        <f>_xlfn.XLOOKUP(FIN_STUDY_GROUP_INFECTION[[#This Row],[STUDY_GROUP_FK]],'splitting ID'!C:C,'splitting ID'!B:B)</f>
        <v>2019</v>
      </c>
      <c r="C2166" t="s">
        <v>10592</v>
      </c>
      <c r="D2166" t="s">
        <v>10839</v>
      </c>
      <c r="E2166" t="s">
        <v>10856</v>
      </c>
      <c r="G2166" t="s">
        <v>10512</v>
      </c>
      <c r="H2166">
        <v>1</v>
      </c>
      <c r="I2166" t="s">
        <v>10607</v>
      </c>
      <c r="J2166" t="s">
        <v>11306</v>
      </c>
      <c r="L2166">
        <v>6</v>
      </c>
      <c r="N2166">
        <v>959</v>
      </c>
      <c r="O2166">
        <v>959</v>
      </c>
      <c r="P2166">
        <v>0.6</v>
      </c>
      <c r="S2166" t="s">
        <v>11307</v>
      </c>
      <c r="T2166">
        <v>959</v>
      </c>
      <c r="U2166" s="17">
        <v>0.62565172099999999</v>
      </c>
      <c r="V2166" s="18">
        <v>0.63</v>
      </c>
    </row>
    <row r="2167" spans="1:22" x14ac:dyDescent="0.2">
      <c r="A2167" s="3" t="str">
        <f>_xlfn.XLOOKUP(FIN_STUDY_GROUP_INFECTION[[#This Row],[STUDY_GROUP_FK]],'splitting ID'!C:C,'splitting ID'!A:A)</f>
        <v>XUXX_2024</v>
      </c>
      <c r="B2167" s="3" t="str">
        <f>_xlfn.XLOOKUP(FIN_STUDY_GROUP_INFECTION[[#This Row],[STUDY_GROUP_FK]],'splitting ID'!C:C,'splitting ID'!B:B)</f>
        <v>2022</v>
      </c>
      <c r="C2167" t="s">
        <v>10596</v>
      </c>
      <c r="D2167" t="s">
        <v>10839</v>
      </c>
      <c r="E2167" t="s">
        <v>10856</v>
      </c>
      <c r="G2167" t="s">
        <v>10512</v>
      </c>
      <c r="H2167">
        <v>1</v>
      </c>
      <c r="I2167" t="s">
        <v>10607</v>
      </c>
      <c r="J2167" t="s">
        <v>11306</v>
      </c>
      <c r="L2167">
        <v>11</v>
      </c>
      <c r="N2167">
        <v>987</v>
      </c>
      <c r="O2167">
        <v>987</v>
      </c>
      <c r="P2167">
        <v>1.1000000000000001</v>
      </c>
      <c r="S2167" t="s">
        <v>11307</v>
      </c>
      <c r="T2167">
        <v>987</v>
      </c>
      <c r="U2167" s="17">
        <v>1.1144883489999999</v>
      </c>
      <c r="V2167" s="18">
        <v>1.1100000000000001</v>
      </c>
    </row>
    <row r="2168" spans="1:22" x14ac:dyDescent="0.2">
      <c r="A2168" s="3" t="str">
        <f>_xlfn.XLOOKUP(FIN_STUDY_GROUP_INFECTION[[#This Row],[STUDY_GROUP_FK]],'splitting ID'!C:C,'splitting ID'!A:A)</f>
        <v>XUXX_2024</v>
      </c>
      <c r="B2168" s="3" t="str">
        <f>_xlfn.XLOOKUP(FIN_STUDY_GROUP_INFECTION[[#This Row],[STUDY_GROUP_FK]],'splitting ID'!C:C,'splitting ID'!B:B)</f>
        <v>2020</v>
      </c>
      <c r="C2168" t="s">
        <v>10594</v>
      </c>
      <c r="D2168" t="s">
        <v>10839</v>
      </c>
      <c r="E2168" t="s">
        <v>10856</v>
      </c>
      <c r="G2168" t="s">
        <v>10512</v>
      </c>
      <c r="H2168">
        <v>1</v>
      </c>
      <c r="I2168" t="s">
        <v>10607</v>
      </c>
      <c r="J2168" t="s">
        <v>11306</v>
      </c>
      <c r="L2168">
        <v>12</v>
      </c>
      <c r="N2168">
        <v>1009</v>
      </c>
      <c r="O2168">
        <v>1009</v>
      </c>
      <c r="P2168">
        <v>1.2</v>
      </c>
      <c r="S2168" t="s">
        <v>11307</v>
      </c>
      <c r="T2168">
        <v>1009</v>
      </c>
      <c r="U2168" s="17">
        <v>1.1892963329999999</v>
      </c>
      <c r="V2168" s="18">
        <v>1.19</v>
      </c>
    </row>
    <row r="2169" spans="1:22" x14ac:dyDescent="0.2">
      <c r="A2169" s="3" t="str">
        <f>_xlfn.XLOOKUP(FIN_STUDY_GROUP_INFECTION[[#This Row],[STUDY_GROUP_FK]],'splitting ID'!C:C,'splitting ID'!A:A)</f>
        <v>XUXX_2024</v>
      </c>
      <c r="B2169" s="3" t="str">
        <f>_xlfn.XLOOKUP(FIN_STUDY_GROUP_INFECTION[[#This Row],[STUDY_GROUP_FK]],'splitting ID'!C:C,'splitting ID'!B:B)</f>
        <v>2018</v>
      </c>
      <c r="C2169" t="s">
        <v>10590</v>
      </c>
      <c r="D2169" t="s">
        <v>10839</v>
      </c>
      <c r="E2169" t="s">
        <v>10856</v>
      </c>
      <c r="G2169" t="s">
        <v>10512</v>
      </c>
      <c r="H2169">
        <v>1</v>
      </c>
      <c r="I2169" t="s">
        <v>10607</v>
      </c>
      <c r="J2169" t="s">
        <v>11306</v>
      </c>
      <c r="L2169">
        <v>12</v>
      </c>
      <c r="N2169">
        <v>893</v>
      </c>
      <c r="O2169">
        <v>893</v>
      </c>
      <c r="P2169">
        <v>1.3</v>
      </c>
      <c r="S2169" t="s">
        <v>11307</v>
      </c>
      <c r="T2169">
        <v>893</v>
      </c>
      <c r="U2169" s="17">
        <v>1.343784994</v>
      </c>
      <c r="V2169" s="18">
        <v>1.34</v>
      </c>
    </row>
    <row r="2170" spans="1:22" x14ac:dyDescent="0.2">
      <c r="A2170" s="3" t="str">
        <f>_xlfn.XLOOKUP(FIN_STUDY_GROUP_INFECTION[[#This Row],[STUDY_GROUP_FK]],'splitting ID'!C:C,'splitting ID'!A:A)</f>
        <v>XUXX_2024</v>
      </c>
      <c r="B2170" s="3" t="str">
        <f>_xlfn.XLOOKUP(FIN_STUDY_GROUP_INFECTION[[#This Row],[STUDY_GROUP_FK]],'splitting ID'!C:C,'splitting ID'!B:B)</f>
        <v>2021</v>
      </c>
      <c r="C2170" t="s">
        <v>10595</v>
      </c>
      <c r="D2170" t="s">
        <v>10839</v>
      </c>
      <c r="E2170" t="s">
        <v>10856</v>
      </c>
      <c r="G2170" t="s">
        <v>10512</v>
      </c>
      <c r="H2170">
        <v>1</v>
      </c>
      <c r="I2170" t="s">
        <v>10607</v>
      </c>
      <c r="J2170" t="s">
        <v>11306</v>
      </c>
      <c r="L2170">
        <v>14</v>
      </c>
      <c r="N2170">
        <v>1008</v>
      </c>
      <c r="O2170">
        <v>1008</v>
      </c>
      <c r="P2170">
        <v>1.4</v>
      </c>
      <c r="S2170" t="s">
        <v>11307</v>
      </c>
      <c r="T2170">
        <v>1008</v>
      </c>
      <c r="U2170" s="17">
        <v>1.388888889</v>
      </c>
      <c r="V2170" s="18">
        <v>1.39</v>
      </c>
    </row>
    <row r="2171" spans="1:22" x14ac:dyDescent="0.2">
      <c r="A2171" s="3" t="str">
        <f>_xlfn.XLOOKUP(FIN_STUDY_GROUP_INFECTION[[#This Row],[STUDY_GROUP_FK]],'splitting ID'!C:C,'splitting ID'!A:A)</f>
        <v>XUXX_2024</v>
      </c>
      <c r="B2171" s="3" t="str">
        <f>_xlfn.XLOOKUP(FIN_STUDY_GROUP_INFECTION[[#This Row],[STUDY_GROUP_FK]],'splitting ID'!C:C,'splitting ID'!B:B)</f>
        <v>2022</v>
      </c>
      <c r="C2171" t="s">
        <v>10596</v>
      </c>
      <c r="D2171" t="s">
        <v>10839</v>
      </c>
      <c r="E2171" t="s">
        <v>10851</v>
      </c>
      <c r="G2171" t="s">
        <v>10606</v>
      </c>
      <c r="H2171">
        <v>1</v>
      </c>
      <c r="I2171" t="s">
        <v>10607</v>
      </c>
      <c r="J2171" t="s">
        <v>11306</v>
      </c>
      <c r="L2171">
        <v>14</v>
      </c>
      <c r="N2171">
        <v>987</v>
      </c>
      <c r="O2171">
        <v>987</v>
      </c>
      <c r="P2171">
        <v>1.4</v>
      </c>
      <c r="S2171" t="s">
        <v>11308</v>
      </c>
      <c r="T2171">
        <v>987</v>
      </c>
      <c r="U2171" s="17">
        <v>1.418439716</v>
      </c>
      <c r="V2171" s="18">
        <v>1.42</v>
      </c>
    </row>
    <row r="2172" spans="1:22" x14ac:dyDescent="0.2">
      <c r="A2172" s="3" t="str">
        <f>_xlfn.XLOOKUP(FIN_STUDY_GROUP_INFECTION[[#This Row],[STUDY_GROUP_FK]],'splitting ID'!C:C,'splitting ID'!A:A)</f>
        <v>XUXX_2024</v>
      </c>
      <c r="B2172" s="3" t="str">
        <f>_xlfn.XLOOKUP(FIN_STUDY_GROUP_INFECTION[[#This Row],[STUDY_GROUP_FK]],'splitting ID'!C:C,'splitting ID'!B:B)</f>
        <v>2019</v>
      </c>
      <c r="C2172" t="s">
        <v>10592</v>
      </c>
      <c r="D2172" t="s">
        <v>10839</v>
      </c>
      <c r="E2172" t="s">
        <v>10851</v>
      </c>
      <c r="G2172" t="s">
        <v>10606</v>
      </c>
      <c r="H2172">
        <v>1</v>
      </c>
      <c r="I2172" t="s">
        <v>10607</v>
      </c>
      <c r="J2172" t="s">
        <v>11306</v>
      </c>
      <c r="L2172">
        <v>17</v>
      </c>
      <c r="N2172">
        <v>959</v>
      </c>
      <c r="O2172">
        <v>959</v>
      </c>
      <c r="P2172">
        <v>1.8</v>
      </c>
      <c r="S2172" t="s">
        <v>11308</v>
      </c>
      <c r="T2172">
        <v>959</v>
      </c>
      <c r="U2172" s="17">
        <v>1.7726798749999999</v>
      </c>
      <c r="V2172" s="18">
        <v>1.77</v>
      </c>
    </row>
    <row r="2173" spans="1:22" x14ac:dyDescent="0.2">
      <c r="A2173" s="3" t="str">
        <f>_xlfn.XLOOKUP(FIN_STUDY_GROUP_INFECTION[[#This Row],[STUDY_GROUP_FK]],'splitting ID'!C:C,'splitting ID'!A:A)</f>
        <v>XUXX_2024</v>
      </c>
      <c r="B2173" s="3" t="str">
        <f>_xlfn.XLOOKUP(FIN_STUDY_GROUP_INFECTION[[#This Row],[STUDY_GROUP_FK]],'splitting ID'!C:C,'splitting ID'!B:B)</f>
        <v>2018</v>
      </c>
      <c r="C2173" t="s">
        <v>10590</v>
      </c>
      <c r="D2173" t="s">
        <v>10839</v>
      </c>
      <c r="E2173" t="s">
        <v>10851</v>
      </c>
      <c r="G2173" t="s">
        <v>10606</v>
      </c>
      <c r="H2173">
        <v>1</v>
      </c>
      <c r="I2173" t="s">
        <v>10607</v>
      </c>
      <c r="J2173" t="s">
        <v>11306</v>
      </c>
      <c r="L2173">
        <v>19</v>
      </c>
      <c r="N2173">
        <v>893</v>
      </c>
      <c r="O2173">
        <v>893</v>
      </c>
      <c r="P2173">
        <v>2.1</v>
      </c>
      <c r="S2173" t="s">
        <v>11308</v>
      </c>
      <c r="T2173">
        <v>893</v>
      </c>
      <c r="U2173" s="17">
        <v>2.1276595739999999</v>
      </c>
      <c r="V2173" s="18">
        <v>2.13</v>
      </c>
    </row>
    <row r="2174" spans="1:22" x14ac:dyDescent="0.2">
      <c r="A2174" s="3" t="str">
        <f>_xlfn.XLOOKUP(FIN_STUDY_GROUP_INFECTION[[#This Row],[STUDY_GROUP_FK]],'splitting ID'!C:C,'splitting ID'!A:A)</f>
        <v>XUXX_2024</v>
      </c>
      <c r="B2174" s="3" t="str">
        <f>_xlfn.XLOOKUP(FIN_STUDY_GROUP_INFECTION[[#This Row],[STUDY_GROUP_FK]],'splitting ID'!C:C,'splitting ID'!B:B)</f>
        <v>2020</v>
      </c>
      <c r="C2174" t="s">
        <v>10594</v>
      </c>
      <c r="D2174" t="s">
        <v>10835</v>
      </c>
      <c r="E2174" t="s">
        <v>10856</v>
      </c>
      <c r="G2174" t="s">
        <v>10512</v>
      </c>
      <c r="H2174">
        <v>1</v>
      </c>
      <c r="I2174" t="s">
        <v>10607</v>
      </c>
      <c r="J2174" t="s">
        <v>11306</v>
      </c>
      <c r="L2174">
        <v>23</v>
      </c>
      <c r="N2174">
        <v>1009</v>
      </c>
      <c r="O2174">
        <v>1009</v>
      </c>
      <c r="P2174">
        <v>2.2999999999999998</v>
      </c>
      <c r="S2174" t="s">
        <v>11307</v>
      </c>
      <c r="T2174">
        <v>1009</v>
      </c>
      <c r="U2174" s="17">
        <v>2.279484638</v>
      </c>
      <c r="V2174" s="18">
        <v>2.2799999999999998</v>
      </c>
    </row>
    <row r="2175" spans="1:22" x14ac:dyDescent="0.2">
      <c r="A2175" s="3" t="str">
        <f>_xlfn.XLOOKUP(FIN_STUDY_GROUP_INFECTION[[#This Row],[STUDY_GROUP_FK]],'splitting ID'!C:C,'splitting ID'!A:A)</f>
        <v>XUXX_2024</v>
      </c>
      <c r="B2175" s="3" t="str">
        <f>_xlfn.XLOOKUP(FIN_STUDY_GROUP_INFECTION[[#This Row],[STUDY_GROUP_FK]],'splitting ID'!C:C,'splitting ID'!B:B)</f>
        <v>2019</v>
      </c>
      <c r="C2175" t="s">
        <v>10592</v>
      </c>
      <c r="D2175" t="s">
        <v>10835</v>
      </c>
      <c r="E2175" t="s">
        <v>10856</v>
      </c>
      <c r="G2175" t="s">
        <v>10512</v>
      </c>
      <c r="H2175">
        <v>1</v>
      </c>
      <c r="I2175" t="s">
        <v>10607</v>
      </c>
      <c r="J2175" t="s">
        <v>11306</v>
      </c>
      <c r="L2175">
        <v>22</v>
      </c>
      <c r="N2175">
        <v>959</v>
      </c>
      <c r="O2175">
        <v>959</v>
      </c>
      <c r="P2175">
        <v>2.2999999999999998</v>
      </c>
      <c r="S2175" t="s">
        <v>11307</v>
      </c>
      <c r="T2175">
        <v>959</v>
      </c>
      <c r="U2175" s="17">
        <v>2.2940563090000001</v>
      </c>
      <c r="V2175" s="18">
        <v>2.29</v>
      </c>
    </row>
    <row r="2176" spans="1:22" x14ac:dyDescent="0.2">
      <c r="A2176" s="3" t="str">
        <f>_xlfn.XLOOKUP(FIN_STUDY_GROUP_INFECTION[[#This Row],[STUDY_GROUP_FK]],'splitting ID'!C:C,'splitting ID'!A:A)</f>
        <v>XUXX_2024</v>
      </c>
      <c r="B2176" s="3" t="str">
        <f>_xlfn.XLOOKUP(FIN_STUDY_GROUP_INFECTION[[#This Row],[STUDY_GROUP_FK]],'splitting ID'!C:C,'splitting ID'!B:B)</f>
        <v>2020</v>
      </c>
      <c r="C2176" t="s">
        <v>10594</v>
      </c>
      <c r="D2176" t="s">
        <v>10839</v>
      </c>
      <c r="E2176" t="s">
        <v>10851</v>
      </c>
      <c r="G2176" t="s">
        <v>10606</v>
      </c>
      <c r="H2176">
        <v>1</v>
      </c>
      <c r="I2176" t="s">
        <v>10607</v>
      </c>
      <c r="J2176" t="s">
        <v>11306</v>
      </c>
      <c r="L2176">
        <v>27</v>
      </c>
      <c r="N2176">
        <v>1009</v>
      </c>
      <c r="O2176">
        <v>1009</v>
      </c>
      <c r="P2176">
        <v>2.7</v>
      </c>
      <c r="S2176" t="s">
        <v>11308</v>
      </c>
      <c r="T2176">
        <v>1009</v>
      </c>
      <c r="U2176" s="17">
        <v>2.6759167490000002</v>
      </c>
      <c r="V2176" s="18">
        <v>2.68</v>
      </c>
    </row>
    <row r="2177" spans="1:22" x14ac:dyDescent="0.2">
      <c r="A2177" s="3" t="str">
        <f>_xlfn.XLOOKUP(FIN_STUDY_GROUP_INFECTION[[#This Row],[STUDY_GROUP_FK]],'splitting ID'!C:C,'splitting ID'!A:A)</f>
        <v>XUXX_2024</v>
      </c>
      <c r="B2177" s="3" t="str">
        <f>_xlfn.XLOOKUP(FIN_STUDY_GROUP_INFECTION[[#This Row],[STUDY_GROUP_FK]],'splitting ID'!C:C,'splitting ID'!B:B)</f>
        <v>2021</v>
      </c>
      <c r="C2177" t="s">
        <v>10595</v>
      </c>
      <c r="D2177" t="s">
        <v>10839</v>
      </c>
      <c r="E2177" t="s">
        <v>10851</v>
      </c>
      <c r="G2177" t="s">
        <v>10606</v>
      </c>
      <c r="H2177">
        <v>1</v>
      </c>
      <c r="I2177" t="s">
        <v>10607</v>
      </c>
      <c r="J2177" t="s">
        <v>11306</v>
      </c>
      <c r="L2177">
        <v>31</v>
      </c>
      <c r="N2177">
        <v>1008</v>
      </c>
      <c r="O2177">
        <v>1008</v>
      </c>
      <c r="P2177">
        <v>3.1</v>
      </c>
      <c r="S2177" t="s">
        <v>11308</v>
      </c>
      <c r="T2177">
        <v>1008</v>
      </c>
      <c r="U2177" s="17">
        <v>3.0753968249999999</v>
      </c>
      <c r="V2177" s="18">
        <v>3.08</v>
      </c>
    </row>
    <row r="2178" spans="1:22" x14ac:dyDescent="0.2">
      <c r="A2178" s="3" t="str">
        <f>_xlfn.XLOOKUP(FIN_STUDY_GROUP_INFECTION[[#This Row],[STUDY_GROUP_FK]],'splitting ID'!C:C,'splitting ID'!A:A)</f>
        <v>XUXX_2024</v>
      </c>
      <c r="B2178" s="3" t="str">
        <f>_xlfn.XLOOKUP(FIN_STUDY_GROUP_INFECTION[[#This Row],[STUDY_GROUP_FK]],'splitting ID'!C:C,'splitting ID'!B:B)</f>
        <v>2022</v>
      </c>
      <c r="C2178" t="s">
        <v>10596</v>
      </c>
      <c r="D2178" t="s">
        <v>10835</v>
      </c>
      <c r="E2178" t="s">
        <v>10851</v>
      </c>
      <c r="G2178" t="s">
        <v>10606</v>
      </c>
      <c r="H2178">
        <v>1</v>
      </c>
      <c r="I2178" t="s">
        <v>10607</v>
      </c>
      <c r="J2178" t="s">
        <v>11306</v>
      </c>
      <c r="L2178">
        <v>34</v>
      </c>
      <c r="N2178">
        <v>987</v>
      </c>
      <c r="O2178">
        <v>987</v>
      </c>
      <c r="P2178">
        <v>3.4</v>
      </c>
      <c r="S2178" t="s">
        <v>11308</v>
      </c>
      <c r="T2178">
        <v>987</v>
      </c>
      <c r="U2178" s="17">
        <v>3.4447821680000001</v>
      </c>
      <c r="V2178" s="18">
        <v>3.44</v>
      </c>
    </row>
    <row r="2179" spans="1:22" x14ac:dyDescent="0.2">
      <c r="A2179" s="3" t="str">
        <f>_xlfn.XLOOKUP(FIN_STUDY_GROUP_INFECTION[[#This Row],[STUDY_GROUP_FK]],'splitting ID'!C:C,'splitting ID'!A:A)</f>
        <v>XUXX_2024</v>
      </c>
      <c r="B2179" s="3" t="str">
        <f>_xlfn.XLOOKUP(FIN_STUDY_GROUP_INFECTION[[#This Row],[STUDY_GROUP_FK]],'splitting ID'!C:C,'splitting ID'!B:B)</f>
        <v>2018</v>
      </c>
      <c r="C2179" t="s">
        <v>10590</v>
      </c>
      <c r="D2179" t="s">
        <v>10835</v>
      </c>
      <c r="E2179" t="s">
        <v>10856</v>
      </c>
      <c r="G2179" t="s">
        <v>10512</v>
      </c>
      <c r="H2179">
        <v>1</v>
      </c>
      <c r="I2179" t="s">
        <v>10607</v>
      </c>
      <c r="J2179" t="s">
        <v>11306</v>
      </c>
      <c r="L2179">
        <v>33</v>
      </c>
      <c r="N2179">
        <v>893</v>
      </c>
      <c r="O2179">
        <v>893</v>
      </c>
      <c r="P2179">
        <v>3.7</v>
      </c>
      <c r="S2179" t="s">
        <v>11307</v>
      </c>
      <c r="T2179">
        <v>893</v>
      </c>
      <c r="U2179" s="17">
        <v>3.695408735</v>
      </c>
      <c r="V2179" s="18">
        <v>3.7</v>
      </c>
    </row>
    <row r="2180" spans="1:22" x14ac:dyDescent="0.2">
      <c r="A2180" s="3" t="str">
        <f>_xlfn.XLOOKUP(FIN_STUDY_GROUP_INFECTION[[#This Row],[STUDY_GROUP_FK]],'splitting ID'!C:C,'splitting ID'!A:A)</f>
        <v>XUXX_2024</v>
      </c>
      <c r="B2180" s="3" t="str">
        <f>_xlfn.XLOOKUP(FIN_STUDY_GROUP_INFECTION[[#This Row],[STUDY_GROUP_FK]],'splitting ID'!C:C,'splitting ID'!B:B)</f>
        <v>2018</v>
      </c>
      <c r="C2180" t="s">
        <v>10590</v>
      </c>
      <c r="D2180" t="s">
        <v>10835</v>
      </c>
      <c r="E2180" t="s">
        <v>10851</v>
      </c>
      <c r="G2180" t="s">
        <v>10606</v>
      </c>
      <c r="H2180">
        <v>1</v>
      </c>
      <c r="I2180" t="s">
        <v>10607</v>
      </c>
      <c r="J2180" t="s">
        <v>11306</v>
      </c>
      <c r="L2180">
        <v>49</v>
      </c>
      <c r="N2180">
        <v>893</v>
      </c>
      <c r="O2180">
        <v>893</v>
      </c>
      <c r="P2180">
        <v>5.5</v>
      </c>
      <c r="S2180" t="s">
        <v>11308</v>
      </c>
      <c r="T2180">
        <v>893</v>
      </c>
      <c r="U2180" s="17">
        <v>5.4871220599999999</v>
      </c>
      <c r="V2180" s="18">
        <v>5.49</v>
      </c>
    </row>
    <row r="2181" spans="1:22" x14ac:dyDescent="0.2">
      <c r="A2181" s="3" t="str">
        <f>_xlfn.XLOOKUP(FIN_STUDY_GROUP_INFECTION[[#This Row],[STUDY_GROUP_FK]],'splitting ID'!C:C,'splitting ID'!A:A)</f>
        <v>XUXX_2024</v>
      </c>
      <c r="B2181" s="3" t="str">
        <f>_xlfn.XLOOKUP(FIN_STUDY_GROUP_INFECTION[[#This Row],[STUDY_GROUP_FK]],'splitting ID'!C:C,'splitting ID'!B:B)</f>
        <v>2021</v>
      </c>
      <c r="C2181" t="s">
        <v>10595</v>
      </c>
      <c r="D2181" t="s">
        <v>10835</v>
      </c>
      <c r="E2181" t="s">
        <v>10851</v>
      </c>
      <c r="G2181" t="s">
        <v>10606</v>
      </c>
      <c r="H2181">
        <v>1</v>
      </c>
      <c r="I2181" t="s">
        <v>10607</v>
      </c>
      <c r="J2181" t="s">
        <v>11306</v>
      </c>
      <c r="L2181">
        <v>60</v>
      </c>
      <c r="N2181">
        <v>1008</v>
      </c>
      <c r="O2181">
        <v>1008</v>
      </c>
      <c r="P2181">
        <v>6</v>
      </c>
      <c r="S2181" t="s">
        <v>11308</v>
      </c>
      <c r="T2181">
        <v>1008</v>
      </c>
      <c r="U2181" s="17">
        <v>5.9523809520000004</v>
      </c>
      <c r="V2181" s="18">
        <v>5.95</v>
      </c>
    </row>
    <row r="2182" spans="1:22" x14ac:dyDescent="0.2">
      <c r="A2182" s="3" t="str">
        <f>_xlfn.XLOOKUP(FIN_STUDY_GROUP_INFECTION[[#This Row],[STUDY_GROUP_FK]],'splitting ID'!C:C,'splitting ID'!A:A)</f>
        <v>XUXX_2024</v>
      </c>
      <c r="B2182" s="3" t="str">
        <f>_xlfn.XLOOKUP(FIN_STUDY_GROUP_INFECTION[[#This Row],[STUDY_GROUP_FK]],'splitting ID'!C:C,'splitting ID'!B:B)</f>
        <v>2019</v>
      </c>
      <c r="C2182" t="s">
        <v>10592</v>
      </c>
      <c r="D2182" t="s">
        <v>10835</v>
      </c>
      <c r="E2182" t="s">
        <v>10851</v>
      </c>
      <c r="G2182" t="s">
        <v>10606</v>
      </c>
      <c r="H2182">
        <v>1</v>
      </c>
      <c r="I2182" t="s">
        <v>10607</v>
      </c>
      <c r="J2182" t="s">
        <v>11306</v>
      </c>
      <c r="L2182">
        <v>58</v>
      </c>
      <c r="N2182">
        <v>959</v>
      </c>
      <c r="O2182">
        <v>959</v>
      </c>
      <c r="P2182">
        <v>6.1</v>
      </c>
      <c r="S2182" t="s">
        <v>11308</v>
      </c>
      <c r="T2182">
        <v>959</v>
      </c>
      <c r="U2182" s="17">
        <v>6.0479666319999996</v>
      </c>
      <c r="V2182" s="18">
        <v>6.05</v>
      </c>
    </row>
    <row r="2183" spans="1:22" x14ac:dyDescent="0.2">
      <c r="A2183" s="3" t="str">
        <f>_xlfn.XLOOKUP(FIN_STUDY_GROUP_INFECTION[[#This Row],[STUDY_GROUP_FK]],'splitting ID'!C:C,'splitting ID'!A:A)</f>
        <v>XUXX_2024</v>
      </c>
      <c r="B2183" s="3" t="str">
        <f>_xlfn.XLOOKUP(FIN_STUDY_GROUP_INFECTION[[#This Row],[STUDY_GROUP_FK]],'splitting ID'!C:C,'splitting ID'!B:B)</f>
        <v>2021</v>
      </c>
      <c r="C2183" t="s">
        <v>10595</v>
      </c>
      <c r="D2183" t="s">
        <v>10835</v>
      </c>
      <c r="E2183" t="s">
        <v>10856</v>
      </c>
      <c r="G2183" t="s">
        <v>10512</v>
      </c>
      <c r="H2183">
        <v>1</v>
      </c>
      <c r="I2183" t="s">
        <v>10607</v>
      </c>
      <c r="J2183" t="s">
        <v>11306</v>
      </c>
      <c r="L2183">
        <v>61</v>
      </c>
      <c r="N2183">
        <v>1008</v>
      </c>
      <c r="O2183">
        <v>1008</v>
      </c>
      <c r="P2183">
        <v>6.1</v>
      </c>
      <c r="S2183" t="s">
        <v>11307</v>
      </c>
      <c r="T2183">
        <v>1008</v>
      </c>
      <c r="U2183" s="17">
        <v>6.0515873019999997</v>
      </c>
      <c r="V2183" s="18">
        <v>6.05</v>
      </c>
    </row>
    <row r="2184" spans="1:22" x14ac:dyDescent="0.2">
      <c r="A2184" s="3" t="str">
        <f>_xlfn.XLOOKUP(FIN_STUDY_GROUP_INFECTION[[#This Row],[STUDY_GROUP_FK]],'splitting ID'!C:C,'splitting ID'!A:A)</f>
        <v>XUXX_2024</v>
      </c>
      <c r="B2184" s="3" t="str">
        <f>_xlfn.XLOOKUP(FIN_STUDY_GROUP_INFECTION[[#This Row],[STUDY_GROUP_FK]],'splitting ID'!C:C,'splitting ID'!B:B)</f>
        <v>2022</v>
      </c>
      <c r="C2184" t="s">
        <v>10596</v>
      </c>
      <c r="D2184" t="s">
        <v>10835</v>
      </c>
      <c r="E2184" t="s">
        <v>10856</v>
      </c>
      <c r="G2184" t="s">
        <v>10512</v>
      </c>
      <c r="H2184">
        <v>1</v>
      </c>
      <c r="I2184" t="s">
        <v>10607</v>
      </c>
      <c r="J2184" t="s">
        <v>11306</v>
      </c>
      <c r="L2184">
        <v>64</v>
      </c>
      <c r="N2184">
        <v>987</v>
      </c>
      <c r="O2184">
        <v>987</v>
      </c>
      <c r="P2184">
        <v>6.5</v>
      </c>
      <c r="S2184" t="s">
        <v>11307</v>
      </c>
      <c r="T2184">
        <v>987</v>
      </c>
      <c r="U2184" s="17">
        <v>6.4842958460000002</v>
      </c>
      <c r="V2184" s="18">
        <v>6.48</v>
      </c>
    </row>
    <row r="2185" spans="1:22" x14ac:dyDescent="0.2">
      <c r="A2185" s="3" t="str">
        <f>_xlfn.XLOOKUP(FIN_STUDY_GROUP_INFECTION[[#This Row],[STUDY_GROUP_FK]],'splitting ID'!C:C,'splitting ID'!A:A)</f>
        <v>XUXX_2024</v>
      </c>
      <c r="B2185" s="3" t="str">
        <f>_xlfn.XLOOKUP(FIN_STUDY_GROUP_INFECTION[[#This Row],[STUDY_GROUP_FK]],'splitting ID'!C:C,'splitting ID'!B:B)</f>
        <v>2020</v>
      </c>
      <c r="C2185" t="s">
        <v>10594</v>
      </c>
      <c r="D2185" t="s">
        <v>10835</v>
      </c>
      <c r="E2185" t="s">
        <v>10851</v>
      </c>
      <c r="G2185" t="s">
        <v>10606</v>
      </c>
      <c r="H2185">
        <v>1</v>
      </c>
      <c r="I2185" t="s">
        <v>10607</v>
      </c>
      <c r="J2185" t="s">
        <v>11306</v>
      </c>
      <c r="L2185">
        <v>94</v>
      </c>
      <c r="N2185">
        <v>1009</v>
      </c>
      <c r="O2185">
        <v>1009</v>
      </c>
      <c r="P2185">
        <v>9.4</v>
      </c>
      <c r="S2185" t="s">
        <v>11308</v>
      </c>
      <c r="T2185">
        <v>1009</v>
      </c>
      <c r="U2185" s="17">
        <v>9.3161546089999998</v>
      </c>
      <c r="V2185" s="18">
        <v>9.32</v>
      </c>
    </row>
    <row r="2186" spans="1:22" x14ac:dyDescent="0.2">
      <c r="A2186" s="3" t="str">
        <f>_xlfn.XLOOKUP(FIN_STUDY_GROUP_INFECTION[[#This Row],[STUDY_GROUP_FK]],'splitting ID'!C:C,'splitting ID'!A:A)</f>
        <v>YADA_2025</v>
      </c>
      <c r="B2186" s="3" t="str">
        <f>_xlfn.XLOOKUP(FIN_STUDY_GROUP_INFECTION[[#This Row],[STUDY_GROUP_FK]],'splitting ID'!C:C,'splitting ID'!B:B)</f>
        <v>ONE</v>
      </c>
      <c r="C2186" t="s">
        <v>12852</v>
      </c>
      <c r="D2186" t="s">
        <v>10858</v>
      </c>
      <c r="E2186" t="s">
        <v>10836</v>
      </c>
      <c r="G2186" t="s">
        <v>10512</v>
      </c>
      <c r="H2186">
        <v>1</v>
      </c>
      <c r="I2186" t="s">
        <v>10860</v>
      </c>
      <c r="J2186" t="s">
        <v>12854</v>
      </c>
      <c r="L2186">
        <v>22</v>
      </c>
      <c r="M2186">
        <v>467</v>
      </c>
      <c r="N2186">
        <v>467</v>
      </c>
      <c r="O2186">
        <v>467</v>
      </c>
      <c r="P2186">
        <v>4.7</v>
      </c>
      <c r="T2186">
        <v>467</v>
      </c>
      <c r="U2186" s="17">
        <v>4.71</v>
      </c>
      <c r="V2186" s="18">
        <v>4.71</v>
      </c>
    </row>
    <row r="2187" spans="1:22" x14ac:dyDescent="0.2">
      <c r="A2187" s="3" t="str">
        <f>_xlfn.XLOOKUP(FIN_STUDY_GROUP_INFECTION[[#This Row],[STUDY_GROUP_FK]],'splitting ID'!C:C,'splitting ID'!A:A)</f>
        <v>YADA_2025</v>
      </c>
      <c r="B2187" s="3" t="str">
        <f>_xlfn.XLOOKUP(FIN_STUDY_GROUP_INFECTION[[#This Row],[STUDY_GROUP_FK]],'splitting ID'!C:C,'splitting ID'!B:B)</f>
        <v>ONE</v>
      </c>
      <c r="C2187" t="s">
        <v>12852</v>
      </c>
      <c r="D2187" t="s">
        <v>10858</v>
      </c>
      <c r="E2187" t="s">
        <v>10859</v>
      </c>
      <c r="G2187" t="s">
        <v>10512</v>
      </c>
      <c r="H2187">
        <v>1</v>
      </c>
      <c r="I2187" t="s">
        <v>10860</v>
      </c>
      <c r="J2187" t="s">
        <v>12853</v>
      </c>
      <c r="L2187">
        <v>32</v>
      </c>
      <c r="M2187">
        <v>467</v>
      </c>
      <c r="N2187">
        <v>467</v>
      </c>
      <c r="O2187">
        <v>467</v>
      </c>
      <c r="P2187">
        <v>6.8</v>
      </c>
      <c r="T2187">
        <v>467</v>
      </c>
      <c r="U2187" s="17">
        <v>6.85</v>
      </c>
      <c r="V2187" s="18">
        <v>6.85</v>
      </c>
    </row>
    <row r="2188" spans="1:22" x14ac:dyDescent="0.2">
      <c r="A2188" s="3" t="str">
        <f>_xlfn.XLOOKUP(FIN_STUDY_GROUP_INFECTION[[#This Row],[STUDY_GROUP_FK]],'splitting ID'!C:C,'splitting ID'!A:A)</f>
        <v>YANG_2020</v>
      </c>
      <c r="B2188" s="3" t="str">
        <f>_xlfn.XLOOKUP(FIN_STUDY_GROUP_INFECTION[[#This Row],[STUDY_GROUP_FK]],'splitting ID'!C:C,'splitting ID'!B:B)</f>
        <v>ONE</v>
      </c>
      <c r="C2188" t="s">
        <v>12291</v>
      </c>
      <c r="D2188" t="s">
        <v>10858</v>
      </c>
      <c r="E2188" t="s">
        <v>10859</v>
      </c>
      <c r="G2188" t="s">
        <v>10512</v>
      </c>
      <c r="H2188">
        <v>1</v>
      </c>
      <c r="I2188" t="s">
        <v>10860</v>
      </c>
      <c r="J2188" t="s">
        <v>10988</v>
      </c>
      <c r="L2188">
        <v>5683</v>
      </c>
      <c r="M2188">
        <v>310545</v>
      </c>
      <c r="N2188">
        <v>310545</v>
      </c>
      <c r="O2188">
        <v>310545</v>
      </c>
      <c r="P2188">
        <v>1.83</v>
      </c>
      <c r="T2188">
        <v>310545</v>
      </c>
      <c r="U2188" s="17">
        <v>1.83</v>
      </c>
      <c r="V2188" s="18">
        <v>1.83</v>
      </c>
    </row>
    <row r="2189" spans="1:22" x14ac:dyDescent="0.2">
      <c r="A2189" s="3" t="str">
        <f>_xlfn.XLOOKUP(FIN_STUDY_GROUP_INFECTION[[#This Row],[STUDY_GROUP_FK]],'splitting ID'!C:C,'splitting ID'!A:A)</f>
        <v>YANX_2019</v>
      </c>
      <c r="B2189" s="3" t="str">
        <f>_xlfn.XLOOKUP(FIN_STUDY_GROUP_INFECTION[[#This Row],[STUDY_GROUP_FK]],'splitting ID'!C:C,'splitting ID'!B:B)</f>
        <v>FEM</v>
      </c>
      <c r="C2189" t="s">
        <v>12857</v>
      </c>
      <c r="D2189" t="s">
        <v>10835</v>
      </c>
      <c r="E2189" t="s">
        <v>10872</v>
      </c>
      <c r="G2189" t="s">
        <v>10606</v>
      </c>
      <c r="H2189">
        <v>1</v>
      </c>
      <c r="I2189" t="s">
        <v>10607</v>
      </c>
      <c r="J2189" t="s">
        <v>12856</v>
      </c>
      <c r="L2189">
        <v>115</v>
      </c>
      <c r="M2189">
        <v>1134</v>
      </c>
      <c r="N2189">
        <v>1134</v>
      </c>
      <c r="O2189">
        <v>1134</v>
      </c>
      <c r="P2189">
        <v>10.1</v>
      </c>
      <c r="Q2189">
        <v>9.1999999999999993</v>
      </c>
      <c r="R2189">
        <v>11</v>
      </c>
      <c r="T2189">
        <v>1134</v>
      </c>
      <c r="U2189" s="17">
        <v>10.14</v>
      </c>
      <c r="V2189" s="18">
        <v>10.14</v>
      </c>
    </row>
    <row r="2190" spans="1:22" x14ac:dyDescent="0.2">
      <c r="A2190" s="3" t="str">
        <f>_xlfn.XLOOKUP(FIN_STUDY_GROUP_INFECTION[[#This Row],[STUDY_GROUP_FK]],'splitting ID'!C:C,'splitting ID'!A:A)</f>
        <v>YANX_2019</v>
      </c>
      <c r="B2190" s="3" t="str">
        <f>_xlfn.XLOOKUP(FIN_STUDY_GROUP_INFECTION[[#This Row],[STUDY_GROUP_FK]],'splitting ID'!C:C,'splitting ID'!B:B)</f>
        <v>MAL</v>
      </c>
      <c r="C2190" t="s">
        <v>12855</v>
      </c>
      <c r="D2190" t="s">
        <v>10835</v>
      </c>
      <c r="E2190" t="s">
        <v>10872</v>
      </c>
      <c r="G2190" t="s">
        <v>10606</v>
      </c>
      <c r="H2190">
        <v>1</v>
      </c>
      <c r="I2190" t="s">
        <v>10607</v>
      </c>
      <c r="J2190" t="s">
        <v>12856</v>
      </c>
      <c r="L2190">
        <v>85</v>
      </c>
      <c r="M2190">
        <v>804</v>
      </c>
      <c r="N2190">
        <v>804</v>
      </c>
      <c r="O2190">
        <v>804</v>
      </c>
      <c r="P2190">
        <v>10.6</v>
      </c>
      <c r="Q2190">
        <v>9.5</v>
      </c>
      <c r="R2190">
        <v>11.7</v>
      </c>
      <c r="T2190">
        <v>804</v>
      </c>
      <c r="U2190" s="17">
        <v>10.57</v>
      </c>
      <c r="V2190" s="18">
        <v>10.57</v>
      </c>
    </row>
    <row r="2191" spans="1:22" x14ac:dyDescent="0.2">
      <c r="A2191" s="3" t="str">
        <f>_xlfn.XLOOKUP(FIN_STUDY_GROUP_INFECTION[[#This Row],[STUDY_GROUP_FK]],'splitting ID'!C:C,'splitting ID'!A:A)</f>
        <v>YANX_2025</v>
      </c>
      <c r="B2191" s="3" t="str">
        <f>_xlfn.XLOOKUP(FIN_STUDY_GROUP_INFECTION[[#This Row],[STUDY_GROUP_FK]],'splitting ID'!C:C,'splitting ID'!B:B)</f>
        <v>Y19</v>
      </c>
      <c r="C2191" t="s">
        <v>12858</v>
      </c>
      <c r="D2191" t="s">
        <v>10858</v>
      </c>
      <c r="E2191" t="s">
        <v>10859</v>
      </c>
      <c r="G2191" t="s">
        <v>10512</v>
      </c>
      <c r="H2191">
        <v>2</v>
      </c>
      <c r="I2191" t="s">
        <v>10893</v>
      </c>
      <c r="J2191" t="s">
        <v>12859</v>
      </c>
      <c r="K2191" t="s">
        <v>10860</v>
      </c>
      <c r="P2191">
        <v>6.19</v>
      </c>
      <c r="S2191" t="s">
        <v>12860</v>
      </c>
      <c r="U2191" s="17"/>
      <c r="V2191" s="18">
        <v>6.19</v>
      </c>
    </row>
    <row r="2192" spans="1:22" x14ac:dyDescent="0.2">
      <c r="A2192" s="3" t="str">
        <f>_xlfn.XLOOKUP(FIN_STUDY_GROUP_INFECTION[[#This Row],[STUDY_GROUP_FK]],'splitting ID'!C:C,'splitting ID'!A:A)</f>
        <v>YANX_2025</v>
      </c>
      <c r="B2192" s="3" t="str">
        <f>_xlfn.XLOOKUP(FIN_STUDY_GROUP_INFECTION[[#This Row],[STUDY_GROUP_FK]],'splitting ID'!C:C,'splitting ID'!B:B)</f>
        <v>Y20</v>
      </c>
      <c r="C2192" t="s">
        <v>12861</v>
      </c>
      <c r="D2192" t="s">
        <v>10858</v>
      </c>
      <c r="E2192" t="s">
        <v>10859</v>
      </c>
      <c r="G2192" t="s">
        <v>10512</v>
      </c>
      <c r="H2192">
        <v>2</v>
      </c>
      <c r="I2192" t="s">
        <v>10893</v>
      </c>
      <c r="J2192" t="s">
        <v>12859</v>
      </c>
      <c r="K2192" t="s">
        <v>10860</v>
      </c>
      <c r="P2192">
        <v>3.74</v>
      </c>
      <c r="S2192" t="s">
        <v>12860</v>
      </c>
      <c r="U2192" s="17"/>
      <c r="V2192" s="18">
        <v>3.74</v>
      </c>
    </row>
    <row r="2193" spans="1:22" x14ac:dyDescent="0.2">
      <c r="A2193" s="3" t="str">
        <f>_xlfn.XLOOKUP(FIN_STUDY_GROUP_INFECTION[[#This Row],[STUDY_GROUP_FK]],'splitting ID'!C:C,'splitting ID'!A:A)</f>
        <v>YANX_2025</v>
      </c>
      <c r="B2193" s="3" t="str">
        <f>_xlfn.XLOOKUP(FIN_STUDY_GROUP_INFECTION[[#This Row],[STUDY_GROUP_FK]],'splitting ID'!C:C,'splitting ID'!B:B)</f>
        <v>Y21</v>
      </c>
      <c r="C2193" t="s">
        <v>12862</v>
      </c>
      <c r="D2193" t="s">
        <v>10858</v>
      </c>
      <c r="E2193" t="s">
        <v>10859</v>
      </c>
      <c r="G2193" t="s">
        <v>10512</v>
      </c>
      <c r="H2193">
        <v>2</v>
      </c>
      <c r="I2193" t="s">
        <v>10893</v>
      </c>
      <c r="J2193" t="s">
        <v>12859</v>
      </c>
      <c r="K2193" t="s">
        <v>10860</v>
      </c>
      <c r="P2193">
        <v>4.22</v>
      </c>
      <c r="S2193" t="s">
        <v>12860</v>
      </c>
      <c r="U2193" s="17"/>
      <c r="V2193" s="18">
        <v>4.22</v>
      </c>
    </row>
    <row r="2194" spans="1:22" x14ac:dyDescent="0.2">
      <c r="A2194" s="3" t="str">
        <f>_xlfn.XLOOKUP(FIN_STUDY_GROUP_INFECTION[[#This Row],[STUDY_GROUP_FK]],'splitting ID'!C:C,'splitting ID'!A:A)</f>
        <v>YANX_2025</v>
      </c>
      <c r="B2194" s="3" t="str">
        <f>_xlfn.XLOOKUP(FIN_STUDY_GROUP_INFECTION[[#This Row],[STUDY_GROUP_FK]],'splitting ID'!C:C,'splitting ID'!B:B)</f>
        <v>Y22</v>
      </c>
      <c r="C2194" t="s">
        <v>12863</v>
      </c>
      <c r="D2194" t="s">
        <v>10858</v>
      </c>
      <c r="E2194" t="s">
        <v>10859</v>
      </c>
      <c r="G2194" t="s">
        <v>10512</v>
      </c>
      <c r="H2194">
        <v>2</v>
      </c>
      <c r="I2194" t="s">
        <v>10893</v>
      </c>
      <c r="J2194" t="s">
        <v>12859</v>
      </c>
      <c r="K2194" t="s">
        <v>10860</v>
      </c>
      <c r="P2194">
        <v>1.89</v>
      </c>
      <c r="S2194" t="s">
        <v>12860</v>
      </c>
      <c r="U2194" s="17"/>
      <c r="V2194" s="18">
        <v>1.89</v>
      </c>
    </row>
    <row r="2195" spans="1:22" x14ac:dyDescent="0.2">
      <c r="A2195" s="3" t="str">
        <f>_xlfn.XLOOKUP(FIN_STUDY_GROUP_INFECTION[[#This Row],[STUDY_GROUP_FK]],'splitting ID'!C:C,'splitting ID'!A:A)</f>
        <v>YANX_2025</v>
      </c>
      <c r="B2195" s="3" t="str">
        <f>_xlfn.XLOOKUP(FIN_STUDY_GROUP_INFECTION[[#This Row],[STUDY_GROUP_FK]],'splitting ID'!C:C,'splitting ID'!B:B)</f>
        <v>Y23</v>
      </c>
      <c r="C2195" t="s">
        <v>12864</v>
      </c>
      <c r="D2195" t="s">
        <v>10858</v>
      </c>
      <c r="E2195" t="s">
        <v>10859</v>
      </c>
      <c r="G2195" t="s">
        <v>10512</v>
      </c>
      <c r="H2195">
        <v>2</v>
      </c>
      <c r="I2195" t="s">
        <v>10893</v>
      </c>
      <c r="J2195" t="s">
        <v>12859</v>
      </c>
      <c r="K2195" t="s">
        <v>10860</v>
      </c>
      <c r="P2195">
        <v>1.3</v>
      </c>
      <c r="S2195" t="s">
        <v>12860</v>
      </c>
      <c r="U2195" s="17"/>
      <c r="V2195" s="18">
        <v>1.3</v>
      </c>
    </row>
    <row r="2196" spans="1:22" x14ac:dyDescent="0.2">
      <c r="A2196" s="3" t="str">
        <f>_xlfn.XLOOKUP(FIN_STUDY_GROUP_INFECTION[[#This Row],[STUDY_GROUP_FK]],'splitting ID'!C:C,'splitting ID'!A:A)</f>
        <v>YAOX_2025</v>
      </c>
      <c r="B2196" s="3" t="str">
        <f>_xlfn.XLOOKUP(FIN_STUDY_GROUP_INFECTION[[#This Row],[STUDY_GROUP_FK]],'splitting ID'!C:C,'splitting ID'!B:B)</f>
        <v>ONE</v>
      </c>
      <c r="C2196" t="s">
        <v>12865</v>
      </c>
      <c r="D2196" t="s">
        <v>10839</v>
      </c>
      <c r="E2196" t="s">
        <v>10836</v>
      </c>
      <c r="G2196" t="s">
        <v>6970</v>
      </c>
      <c r="H2196">
        <v>2</v>
      </c>
      <c r="I2196" t="s">
        <v>10619</v>
      </c>
      <c r="J2196" t="s">
        <v>12866</v>
      </c>
      <c r="K2196" t="s">
        <v>12867</v>
      </c>
      <c r="L2196">
        <v>2</v>
      </c>
      <c r="M2196">
        <v>2193</v>
      </c>
      <c r="N2196">
        <v>2193</v>
      </c>
      <c r="O2196">
        <v>2193</v>
      </c>
      <c r="S2196" t="s">
        <v>12869</v>
      </c>
      <c r="T2196">
        <v>2193</v>
      </c>
      <c r="U2196" s="17">
        <v>0.09</v>
      </c>
      <c r="V2196" s="17">
        <v>0.09</v>
      </c>
    </row>
    <row r="2197" spans="1:22" x14ac:dyDescent="0.2">
      <c r="A2197" s="3" t="str">
        <f>_xlfn.XLOOKUP(FIN_STUDY_GROUP_INFECTION[[#This Row],[STUDY_GROUP_FK]],'splitting ID'!C:C,'splitting ID'!A:A)</f>
        <v>YAOX_2025</v>
      </c>
      <c r="B2197" s="3" t="str">
        <f>_xlfn.XLOOKUP(FIN_STUDY_GROUP_INFECTION[[#This Row],[STUDY_GROUP_FK]],'splitting ID'!C:C,'splitting ID'!B:B)</f>
        <v>ONE</v>
      </c>
      <c r="C2197" t="s">
        <v>12865</v>
      </c>
      <c r="D2197" t="s">
        <v>10835</v>
      </c>
      <c r="E2197" t="s">
        <v>10836</v>
      </c>
      <c r="G2197" t="s">
        <v>6970</v>
      </c>
      <c r="H2197">
        <v>2</v>
      </c>
      <c r="I2197" t="s">
        <v>10619</v>
      </c>
      <c r="J2197" t="s">
        <v>12866</v>
      </c>
      <c r="K2197" t="s">
        <v>12867</v>
      </c>
      <c r="L2197">
        <v>3</v>
      </c>
      <c r="M2197">
        <v>2193</v>
      </c>
      <c r="N2197">
        <v>2193</v>
      </c>
      <c r="O2197">
        <v>2193</v>
      </c>
      <c r="S2197" t="s">
        <v>12868</v>
      </c>
      <c r="T2197">
        <v>2193</v>
      </c>
      <c r="U2197" s="17">
        <v>0.14000000000000001</v>
      </c>
      <c r="V2197" s="18">
        <v>0.14000000000000001</v>
      </c>
    </row>
    <row r="2198" spans="1:22" x14ac:dyDescent="0.2">
      <c r="A2198" s="3" t="str">
        <f>_xlfn.XLOOKUP(FIN_STUDY_GROUP_INFECTION[[#This Row],[STUDY_GROUP_FK]],'splitting ID'!C:C,'splitting ID'!A:A)</f>
        <v>YAOX_2025</v>
      </c>
      <c r="B2198" s="3" t="str">
        <f>_xlfn.XLOOKUP(FIN_STUDY_GROUP_INFECTION[[#This Row],[STUDY_GROUP_FK]],'splitting ID'!C:C,'splitting ID'!B:B)</f>
        <v>ONE</v>
      </c>
      <c r="C2198" t="s">
        <v>12865</v>
      </c>
      <c r="D2198" t="s">
        <v>10858</v>
      </c>
      <c r="E2198" t="s">
        <v>10836</v>
      </c>
      <c r="G2198" t="s">
        <v>6970</v>
      </c>
      <c r="H2198">
        <v>2</v>
      </c>
      <c r="I2198" t="s">
        <v>10619</v>
      </c>
      <c r="J2198" t="s">
        <v>12866</v>
      </c>
      <c r="K2198" t="s">
        <v>12867</v>
      </c>
      <c r="L2198">
        <v>24</v>
      </c>
      <c r="M2198">
        <v>2193</v>
      </c>
      <c r="N2198">
        <v>2193</v>
      </c>
      <c r="O2198">
        <v>2193</v>
      </c>
      <c r="S2198" t="s">
        <v>12870</v>
      </c>
      <c r="T2198">
        <v>2193</v>
      </c>
      <c r="U2198" s="17">
        <v>1.0900000000000001</v>
      </c>
      <c r="V2198" s="18">
        <v>1.0900000000000001</v>
      </c>
    </row>
    <row r="2199" spans="1:22" x14ac:dyDescent="0.2">
      <c r="A2199" s="3" t="str">
        <f>_xlfn.XLOOKUP(FIN_STUDY_GROUP_INFECTION[[#This Row],[STUDY_GROUP_FK]],'splitting ID'!C:C,'splitting ID'!A:A)</f>
        <v>YARI_2021</v>
      </c>
      <c r="B2199" s="3" t="str">
        <f>_xlfn.XLOOKUP(FIN_STUDY_GROUP_INFECTION[[#This Row],[STUDY_GROUP_FK]],'splitting ID'!C:C,'splitting ID'!B:B)</f>
        <v>ONE</v>
      </c>
      <c r="C2199" t="s">
        <v>11666</v>
      </c>
      <c r="D2199" t="s">
        <v>10858</v>
      </c>
      <c r="E2199" t="s">
        <v>10872</v>
      </c>
      <c r="G2199" t="s">
        <v>10606</v>
      </c>
      <c r="H2199">
        <v>1</v>
      </c>
      <c r="I2199" t="s">
        <v>10619</v>
      </c>
      <c r="J2199" t="s">
        <v>11667</v>
      </c>
      <c r="L2199">
        <v>10</v>
      </c>
      <c r="M2199">
        <v>214</v>
      </c>
      <c r="N2199">
        <v>214</v>
      </c>
      <c r="O2199">
        <v>214</v>
      </c>
      <c r="P2199">
        <v>4.7</v>
      </c>
      <c r="Q2199">
        <v>1.8</v>
      </c>
      <c r="R2199">
        <v>7.5</v>
      </c>
      <c r="T2199">
        <v>214</v>
      </c>
      <c r="U2199" s="17">
        <v>4.67</v>
      </c>
      <c r="V2199" s="18">
        <v>4.67</v>
      </c>
    </row>
    <row r="2200" spans="1:22" x14ac:dyDescent="0.2">
      <c r="A2200" s="3" t="str">
        <f>_xlfn.XLOOKUP(FIN_STUDY_GROUP_INFECTION[[#This Row],[STUDY_GROUP_FK]],'splitting ID'!C:C,'splitting ID'!A:A)</f>
        <v>YASI_2021</v>
      </c>
      <c r="B2200" s="3" t="str">
        <f>_xlfn.XLOOKUP(FIN_STUDY_GROUP_INFECTION[[#This Row],[STUDY_GROUP_FK]],'splitting ID'!C:C,'splitting ID'!B:B)</f>
        <v>ONE</v>
      </c>
      <c r="C2200" t="s">
        <v>11668</v>
      </c>
      <c r="D2200" t="s">
        <v>10858</v>
      </c>
      <c r="E2200" t="s">
        <v>10859</v>
      </c>
      <c r="G2200" t="s">
        <v>10512</v>
      </c>
      <c r="H2200">
        <v>1</v>
      </c>
      <c r="I2200" t="s">
        <v>10860</v>
      </c>
      <c r="J2200" t="s">
        <v>10988</v>
      </c>
      <c r="L2200">
        <v>7</v>
      </c>
      <c r="M2200">
        <v>214</v>
      </c>
      <c r="N2200">
        <v>214</v>
      </c>
      <c r="O2200">
        <v>214</v>
      </c>
      <c r="P2200">
        <v>3.3</v>
      </c>
      <c r="Q2200">
        <v>0.9</v>
      </c>
      <c r="R2200">
        <v>5.6</v>
      </c>
      <c r="T2200">
        <v>214</v>
      </c>
      <c r="U2200" s="17">
        <v>3.27</v>
      </c>
      <c r="V2200" s="18">
        <v>3.27</v>
      </c>
    </row>
    <row r="2201" spans="1:22" x14ac:dyDescent="0.2">
      <c r="A2201" s="3" t="str">
        <f>_xlfn.XLOOKUP(FIN_STUDY_GROUP_INFECTION[[#This Row],[STUDY_GROUP_FK]],'splitting ID'!C:C,'splitting ID'!A:A)</f>
        <v>YEGA_2013</v>
      </c>
      <c r="B2201" s="3" t="str">
        <f>_xlfn.XLOOKUP(FIN_STUDY_GROUP_INFECTION[[#This Row],[STUDY_GROUP_FK]],'splitting ID'!C:C,'splitting ID'!B:B)</f>
        <v>ONE</v>
      </c>
      <c r="C2201" t="s">
        <v>12586</v>
      </c>
      <c r="D2201" t="s">
        <v>10835</v>
      </c>
      <c r="E2201" t="s">
        <v>10872</v>
      </c>
      <c r="G2201" t="s">
        <v>10606</v>
      </c>
      <c r="H2201">
        <v>1</v>
      </c>
      <c r="I2201" t="s">
        <v>10619</v>
      </c>
      <c r="J2201" t="s">
        <v>12587</v>
      </c>
      <c r="L2201">
        <v>24</v>
      </c>
      <c r="M2201">
        <v>200</v>
      </c>
      <c r="N2201">
        <v>200</v>
      </c>
      <c r="O2201">
        <v>200</v>
      </c>
      <c r="P2201">
        <v>12</v>
      </c>
      <c r="T2201">
        <v>200</v>
      </c>
      <c r="U2201" s="17">
        <v>12</v>
      </c>
      <c r="V2201" s="18">
        <v>12</v>
      </c>
    </row>
    <row r="2202" spans="1:22" x14ac:dyDescent="0.2">
      <c r="A2202" s="3" t="str">
        <f>_xlfn.XLOOKUP(FIN_STUDY_GROUP_INFECTION[[#This Row],[STUDY_GROUP_FK]],'splitting ID'!C:C,'splitting ID'!A:A)</f>
        <v>YEGA_2021</v>
      </c>
      <c r="B2202" s="3" t="str">
        <f>_xlfn.XLOOKUP(FIN_STUDY_GROUP_INFECTION[[#This Row],[STUDY_GROUP_FK]],'splitting ID'!C:C,'splitting ID'!B:B)</f>
        <v>ONE</v>
      </c>
      <c r="C2202" t="s">
        <v>10798</v>
      </c>
      <c r="D2202" t="s">
        <v>10839</v>
      </c>
      <c r="E2202" t="s">
        <v>10859</v>
      </c>
      <c r="G2202" t="s">
        <v>10512</v>
      </c>
      <c r="H2202">
        <v>1</v>
      </c>
      <c r="I2202" t="s">
        <v>10607</v>
      </c>
      <c r="J2202" t="s">
        <v>11523</v>
      </c>
      <c r="L2202">
        <v>5</v>
      </c>
      <c r="M2202">
        <v>400</v>
      </c>
      <c r="N2202">
        <v>400</v>
      </c>
      <c r="O2202">
        <v>400</v>
      </c>
      <c r="P2202">
        <v>1</v>
      </c>
      <c r="T2202">
        <v>400</v>
      </c>
      <c r="U2202" s="17">
        <v>1.25</v>
      </c>
      <c r="V2202" s="18">
        <v>1.25</v>
      </c>
    </row>
    <row r="2203" spans="1:22" x14ac:dyDescent="0.2">
      <c r="A2203" s="3" t="str">
        <f>_xlfn.XLOOKUP(FIN_STUDY_GROUP_INFECTION[[#This Row],[STUDY_GROUP_FK]],'splitting ID'!C:C,'splitting ID'!A:A)</f>
        <v>YEGA_2021</v>
      </c>
      <c r="B2203" s="3" t="str">
        <f>_xlfn.XLOOKUP(FIN_STUDY_GROUP_INFECTION[[#This Row],[STUDY_GROUP_FK]],'splitting ID'!C:C,'splitting ID'!B:B)</f>
        <v>ONE</v>
      </c>
      <c r="C2203" t="s">
        <v>10798</v>
      </c>
      <c r="D2203" t="s">
        <v>10858</v>
      </c>
      <c r="E2203" t="s">
        <v>10859</v>
      </c>
      <c r="G2203" t="s">
        <v>10512</v>
      </c>
      <c r="H2203">
        <v>1</v>
      </c>
      <c r="I2203" t="s">
        <v>10607</v>
      </c>
      <c r="J2203" t="s">
        <v>11553</v>
      </c>
      <c r="L2203">
        <v>20</v>
      </c>
      <c r="M2203">
        <v>400</v>
      </c>
      <c r="N2203">
        <v>400</v>
      </c>
      <c r="O2203">
        <v>400</v>
      </c>
      <c r="P2203">
        <v>5</v>
      </c>
      <c r="T2203">
        <v>400</v>
      </c>
      <c r="U2203" s="17">
        <v>5</v>
      </c>
      <c r="V2203" s="18">
        <v>5</v>
      </c>
    </row>
    <row r="2204" spans="1:22" x14ac:dyDescent="0.2">
      <c r="A2204" s="3" t="str">
        <f>_xlfn.XLOOKUP(FIN_STUDY_GROUP_INFECTION[[#This Row],[STUDY_GROUP_FK]],'splitting ID'!C:C,'splitting ID'!A:A)</f>
        <v>YEGA_2021</v>
      </c>
      <c r="B2204" s="3" t="str">
        <f>_xlfn.XLOOKUP(FIN_STUDY_GROUP_INFECTION[[#This Row],[STUDY_GROUP_FK]],'splitting ID'!C:C,'splitting ID'!B:B)</f>
        <v>ONE</v>
      </c>
      <c r="C2204" t="s">
        <v>10798</v>
      </c>
      <c r="D2204" t="s">
        <v>10835</v>
      </c>
      <c r="E2204" t="s">
        <v>10859</v>
      </c>
      <c r="G2204" t="s">
        <v>10512</v>
      </c>
      <c r="H2204">
        <v>1</v>
      </c>
      <c r="I2204" t="s">
        <v>10607</v>
      </c>
      <c r="J2204" t="s">
        <v>11523</v>
      </c>
      <c r="L2204">
        <v>37</v>
      </c>
      <c r="M2204">
        <v>400</v>
      </c>
      <c r="N2204">
        <v>400</v>
      </c>
      <c r="O2204">
        <v>400</v>
      </c>
      <c r="P2204">
        <v>9</v>
      </c>
      <c r="T2204">
        <v>400</v>
      </c>
      <c r="U2204" s="17">
        <v>9.25</v>
      </c>
      <c r="V2204" s="18">
        <v>9.25</v>
      </c>
    </row>
    <row r="2205" spans="1:22" x14ac:dyDescent="0.2">
      <c r="A2205" s="3" t="str">
        <f>_xlfn.XLOOKUP(FIN_STUDY_GROUP_INFECTION[[#This Row],[STUDY_GROUP_FK]],'splitting ID'!C:C,'splitting ID'!A:A)</f>
        <v>YEGA_2021a</v>
      </c>
      <c r="B2205" s="3" t="str">
        <f>_xlfn.XLOOKUP(FIN_STUDY_GROUP_INFECTION[[#This Row],[STUDY_GROUP_FK]],'splitting ID'!C:C,'splitting ID'!B:B)</f>
        <v>ONE</v>
      </c>
      <c r="C2205" t="s">
        <v>10812</v>
      </c>
      <c r="D2205" t="s">
        <v>10839</v>
      </c>
      <c r="E2205" t="s">
        <v>10872</v>
      </c>
      <c r="G2205" t="s">
        <v>10606</v>
      </c>
      <c r="H2205">
        <v>1</v>
      </c>
      <c r="I2205" t="s">
        <v>10607</v>
      </c>
      <c r="J2205" t="s">
        <v>11523</v>
      </c>
      <c r="L2205">
        <v>3</v>
      </c>
      <c r="M2205">
        <v>255</v>
      </c>
      <c r="N2205">
        <v>255</v>
      </c>
      <c r="O2205">
        <v>255</v>
      </c>
      <c r="P2205">
        <v>1.2</v>
      </c>
      <c r="T2205">
        <v>255</v>
      </c>
      <c r="U2205" s="17">
        <v>1.18</v>
      </c>
      <c r="V2205" s="18">
        <v>1.18</v>
      </c>
    </row>
    <row r="2206" spans="1:22" x14ac:dyDescent="0.2">
      <c r="A2206" s="3" t="str">
        <f>_xlfn.XLOOKUP(FIN_STUDY_GROUP_INFECTION[[#This Row],[STUDY_GROUP_FK]],'splitting ID'!C:C,'splitting ID'!A:A)</f>
        <v>YEGA_2021a</v>
      </c>
      <c r="B2206" s="3" t="str">
        <f>_xlfn.XLOOKUP(FIN_STUDY_GROUP_INFECTION[[#This Row],[STUDY_GROUP_FK]],'splitting ID'!C:C,'splitting ID'!B:B)</f>
        <v>ONE</v>
      </c>
      <c r="C2206" t="s">
        <v>10812</v>
      </c>
      <c r="D2206" t="s">
        <v>10858</v>
      </c>
      <c r="E2206" t="s">
        <v>10872</v>
      </c>
      <c r="G2206" t="s">
        <v>10606</v>
      </c>
      <c r="H2206">
        <v>1</v>
      </c>
      <c r="I2206" t="s">
        <v>10607</v>
      </c>
      <c r="J2206" t="s">
        <v>11553</v>
      </c>
      <c r="L2206">
        <v>7</v>
      </c>
      <c r="M2206">
        <v>255</v>
      </c>
      <c r="N2206">
        <v>255</v>
      </c>
      <c r="O2206">
        <v>255</v>
      </c>
      <c r="P2206">
        <v>2.8</v>
      </c>
      <c r="T2206">
        <v>255</v>
      </c>
      <c r="U2206" s="17">
        <v>2.75</v>
      </c>
      <c r="V2206" s="18">
        <v>2.75</v>
      </c>
    </row>
    <row r="2207" spans="1:22" x14ac:dyDescent="0.2">
      <c r="A2207" s="3" t="str">
        <f>_xlfn.XLOOKUP(FIN_STUDY_GROUP_INFECTION[[#This Row],[STUDY_GROUP_FK]],'splitting ID'!C:C,'splitting ID'!A:A)</f>
        <v>YEGA_2021a</v>
      </c>
      <c r="B2207" s="3" t="str">
        <f>_xlfn.XLOOKUP(FIN_STUDY_GROUP_INFECTION[[#This Row],[STUDY_GROUP_FK]],'splitting ID'!C:C,'splitting ID'!B:B)</f>
        <v>ONE</v>
      </c>
      <c r="C2207" t="s">
        <v>10812</v>
      </c>
      <c r="D2207" t="s">
        <v>10835</v>
      </c>
      <c r="E2207" t="s">
        <v>10872</v>
      </c>
      <c r="G2207" t="s">
        <v>10606</v>
      </c>
      <c r="H2207">
        <v>1</v>
      </c>
      <c r="I2207" t="s">
        <v>10607</v>
      </c>
      <c r="J2207" t="s">
        <v>11523</v>
      </c>
      <c r="L2207">
        <v>22</v>
      </c>
      <c r="M2207">
        <v>255</v>
      </c>
      <c r="N2207">
        <v>255</v>
      </c>
      <c r="O2207">
        <v>255</v>
      </c>
      <c r="P2207">
        <v>8.6999999999999993</v>
      </c>
      <c r="T2207">
        <v>255</v>
      </c>
      <c r="U2207" s="17">
        <v>8.6300000000000008</v>
      </c>
      <c r="V2207" s="18">
        <v>8.6300000000000008</v>
      </c>
    </row>
    <row r="2208" spans="1:22" x14ac:dyDescent="0.2">
      <c r="A2208" s="3" t="str">
        <f>_xlfn.XLOOKUP(FIN_STUDY_GROUP_INFECTION[[#This Row],[STUDY_GROUP_FK]],'splitting ID'!C:C,'splitting ID'!A:A)</f>
        <v>YEXX_2022</v>
      </c>
      <c r="B2208" s="3" t="str">
        <f>_xlfn.XLOOKUP(FIN_STUDY_GROUP_INFECTION[[#This Row],[STUDY_GROUP_FK]],'splitting ID'!C:C,'splitting ID'!B:B)</f>
        <v>MAL</v>
      </c>
      <c r="C2208" t="s">
        <v>12294</v>
      </c>
      <c r="D2208" t="s">
        <v>10839</v>
      </c>
      <c r="E2208" t="s">
        <v>10872</v>
      </c>
      <c r="G2208" t="s">
        <v>10606</v>
      </c>
      <c r="H2208">
        <v>1</v>
      </c>
      <c r="I2208" t="s">
        <v>10607</v>
      </c>
      <c r="J2208" t="s">
        <v>12283</v>
      </c>
      <c r="L2208">
        <v>1</v>
      </c>
      <c r="M2208">
        <v>464</v>
      </c>
      <c r="S2208" t="s">
        <v>12293</v>
      </c>
      <c r="T2208">
        <v>464</v>
      </c>
      <c r="U2208" s="17">
        <v>0.22</v>
      </c>
      <c r="V2208" s="18">
        <v>0.22</v>
      </c>
    </row>
    <row r="2209" spans="1:22" x14ac:dyDescent="0.2">
      <c r="A2209" s="3" t="str">
        <f>_xlfn.XLOOKUP(FIN_STUDY_GROUP_INFECTION[[#This Row],[STUDY_GROUP_FK]],'splitting ID'!C:C,'splitting ID'!A:A)</f>
        <v>YEXX_2022</v>
      </c>
      <c r="B2209" s="3" t="str">
        <f>_xlfn.XLOOKUP(FIN_STUDY_GROUP_INFECTION[[#This Row],[STUDY_GROUP_FK]],'splitting ID'!C:C,'splitting ID'!B:B)</f>
        <v>FEM</v>
      </c>
      <c r="C2209" t="s">
        <v>12292</v>
      </c>
      <c r="D2209" t="s">
        <v>10839</v>
      </c>
      <c r="E2209" t="s">
        <v>10872</v>
      </c>
      <c r="G2209" t="s">
        <v>10606</v>
      </c>
      <c r="H2209">
        <v>1</v>
      </c>
      <c r="I2209" t="s">
        <v>10607</v>
      </c>
      <c r="J2209" t="s">
        <v>12283</v>
      </c>
      <c r="L2209">
        <v>2</v>
      </c>
      <c r="M2209">
        <v>168</v>
      </c>
      <c r="S2209" t="s">
        <v>12293</v>
      </c>
      <c r="T2209">
        <v>168</v>
      </c>
      <c r="U2209" s="17">
        <v>1.19</v>
      </c>
      <c r="V2209" s="18">
        <v>1.19</v>
      </c>
    </row>
    <row r="2210" spans="1:22" x14ac:dyDescent="0.2">
      <c r="A2210" s="3" t="str">
        <f>_xlfn.XLOOKUP(FIN_STUDY_GROUP_INFECTION[[#This Row],[STUDY_GROUP_FK]],'splitting ID'!C:C,'splitting ID'!A:A)</f>
        <v>YEXX_2022</v>
      </c>
      <c r="B2210" s="3" t="str">
        <f>_xlfn.XLOOKUP(FIN_STUDY_GROUP_INFECTION[[#This Row],[STUDY_GROUP_FK]],'splitting ID'!C:C,'splitting ID'!B:B)</f>
        <v>MAL</v>
      </c>
      <c r="C2210" t="s">
        <v>12294</v>
      </c>
      <c r="D2210" t="s">
        <v>10835</v>
      </c>
      <c r="E2210" t="s">
        <v>10872</v>
      </c>
      <c r="G2210" t="s">
        <v>10606</v>
      </c>
      <c r="H2210">
        <v>1</v>
      </c>
      <c r="I2210" t="s">
        <v>10607</v>
      </c>
      <c r="J2210" t="s">
        <v>12283</v>
      </c>
      <c r="L2210">
        <v>23</v>
      </c>
      <c r="M2210">
        <v>464</v>
      </c>
      <c r="S2210" t="s">
        <v>12293</v>
      </c>
      <c r="T2210">
        <v>464</v>
      </c>
      <c r="U2210" s="17">
        <v>4.96</v>
      </c>
      <c r="V2210" s="18">
        <v>4.96</v>
      </c>
    </row>
    <row r="2211" spans="1:22" x14ac:dyDescent="0.2">
      <c r="A2211" s="3" t="str">
        <f>_xlfn.XLOOKUP(FIN_STUDY_GROUP_INFECTION[[#This Row],[STUDY_GROUP_FK]],'splitting ID'!C:C,'splitting ID'!A:A)</f>
        <v>YEXX_2022</v>
      </c>
      <c r="B2211" s="3" t="str">
        <f>_xlfn.XLOOKUP(FIN_STUDY_GROUP_INFECTION[[#This Row],[STUDY_GROUP_FK]],'splitting ID'!C:C,'splitting ID'!B:B)</f>
        <v>FEM</v>
      </c>
      <c r="C2211" t="s">
        <v>12292</v>
      </c>
      <c r="D2211" t="s">
        <v>10835</v>
      </c>
      <c r="E2211" t="s">
        <v>10872</v>
      </c>
      <c r="G2211" t="s">
        <v>10606</v>
      </c>
      <c r="H2211">
        <v>1</v>
      </c>
      <c r="I2211" t="s">
        <v>10607</v>
      </c>
      <c r="J2211" t="s">
        <v>12283</v>
      </c>
      <c r="L2211">
        <v>17</v>
      </c>
      <c r="M2211">
        <v>168</v>
      </c>
      <c r="S2211" t="s">
        <v>12293</v>
      </c>
      <c r="T2211">
        <v>168</v>
      </c>
      <c r="U2211" s="17">
        <v>10.119999999999999</v>
      </c>
      <c r="V2211" s="18">
        <v>10.119999999999999</v>
      </c>
    </row>
    <row r="2212" spans="1:22" x14ac:dyDescent="0.2">
      <c r="A2212" s="3" t="str">
        <f>_xlfn.XLOOKUP(FIN_STUDY_GROUP_INFECTION[[#This Row],[STUDY_GROUP_FK]],'splitting ID'!C:C,'splitting ID'!A:A)</f>
        <v>YEXX_2022a</v>
      </c>
      <c r="B2212" s="3" t="str">
        <f>_xlfn.XLOOKUP(FIN_STUDY_GROUP_INFECTION[[#This Row],[STUDY_GROUP_FK]],'splitting ID'!C:C,'splitting ID'!B:B)</f>
        <v>ONE</v>
      </c>
      <c r="C2212" t="s">
        <v>12295</v>
      </c>
      <c r="D2212" t="s">
        <v>10839</v>
      </c>
      <c r="E2212" t="s">
        <v>10856</v>
      </c>
      <c r="G2212" t="s">
        <v>10512</v>
      </c>
      <c r="H2212">
        <v>1</v>
      </c>
      <c r="I2212" t="s">
        <v>10607</v>
      </c>
      <c r="J2212" t="s">
        <v>12297</v>
      </c>
      <c r="L2212">
        <v>7</v>
      </c>
      <c r="M2212">
        <v>177</v>
      </c>
      <c r="N2212">
        <v>192</v>
      </c>
      <c r="O2212">
        <v>234</v>
      </c>
      <c r="P2212">
        <v>4</v>
      </c>
      <c r="T2212">
        <v>177</v>
      </c>
      <c r="U2212" s="17">
        <v>3.95</v>
      </c>
      <c r="V2212" s="18">
        <v>3.95</v>
      </c>
    </row>
    <row r="2213" spans="1:22" x14ac:dyDescent="0.2">
      <c r="A2213" s="3" t="str">
        <f>_xlfn.XLOOKUP(FIN_STUDY_GROUP_INFECTION[[#This Row],[STUDY_GROUP_FK]],'splitting ID'!C:C,'splitting ID'!A:A)</f>
        <v>YEXX_2022a</v>
      </c>
      <c r="B2213" s="3" t="str">
        <f>_xlfn.XLOOKUP(FIN_STUDY_GROUP_INFECTION[[#This Row],[STUDY_GROUP_FK]],'splitting ID'!C:C,'splitting ID'!B:B)</f>
        <v>ONE</v>
      </c>
      <c r="C2213" t="s">
        <v>12295</v>
      </c>
      <c r="D2213" t="s">
        <v>10835</v>
      </c>
      <c r="E2213" t="s">
        <v>10914</v>
      </c>
      <c r="G2213" t="s">
        <v>10512</v>
      </c>
      <c r="H2213">
        <v>1</v>
      </c>
      <c r="I2213" t="s">
        <v>10607</v>
      </c>
      <c r="J2213" t="s">
        <v>12297</v>
      </c>
      <c r="L2213">
        <v>13</v>
      </c>
      <c r="M2213">
        <v>177</v>
      </c>
      <c r="N2213">
        <v>192</v>
      </c>
      <c r="O2213">
        <v>234</v>
      </c>
      <c r="P2213">
        <v>7.3</v>
      </c>
      <c r="T2213">
        <v>177</v>
      </c>
      <c r="U2213" s="17">
        <v>7.34</v>
      </c>
      <c r="V2213" s="18">
        <v>7.34</v>
      </c>
    </row>
    <row r="2214" spans="1:22" x14ac:dyDescent="0.2">
      <c r="A2214" s="3" t="str">
        <f>_xlfn.XLOOKUP(FIN_STUDY_GROUP_INFECTION[[#This Row],[STUDY_GROUP_FK]],'splitting ID'!C:C,'splitting ID'!A:A)</f>
        <v>YEXX_2022a</v>
      </c>
      <c r="B2214" s="3" t="str">
        <f>_xlfn.XLOOKUP(FIN_STUDY_GROUP_INFECTION[[#This Row],[STUDY_GROUP_FK]],'splitting ID'!C:C,'splitting ID'!B:B)</f>
        <v>ONE</v>
      </c>
      <c r="C2214" t="s">
        <v>12295</v>
      </c>
      <c r="D2214" t="s">
        <v>10839</v>
      </c>
      <c r="E2214" t="s">
        <v>10914</v>
      </c>
      <c r="G2214" t="s">
        <v>10512</v>
      </c>
      <c r="H2214">
        <v>1</v>
      </c>
      <c r="I2214" t="s">
        <v>10607</v>
      </c>
      <c r="J2214" t="s">
        <v>12297</v>
      </c>
      <c r="L2214">
        <v>15</v>
      </c>
      <c r="M2214">
        <v>177</v>
      </c>
      <c r="N2214">
        <v>192</v>
      </c>
      <c r="O2214">
        <v>234</v>
      </c>
      <c r="P2214">
        <v>8.5</v>
      </c>
      <c r="T2214">
        <v>177</v>
      </c>
      <c r="U2214" s="17">
        <v>8.4700000000000006</v>
      </c>
      <c r="V2214" s="18">
        <v>8.4700000000000006</v>
      </c>
    </row>
    <row r="2215" spans="1:22" x14ac:dyDescent="0.2">
      <c r="A2215" s="3" t="str">
        <f>_xlfn.XLOOKUP(FIN_STUDY_GROUP_INFECTION[[#This Row],[STUDY_GROUP_FK]],'splitting ID'!C:C,'splitting ID'!A:A)</f>
        <v>YEXX_2022a</v>
      </c>
      <c r="B2215" s="3" t="str">
        <f>_xlfn.XLOOKUP(FIN_STUDY_GROUP_INFECTION[[#This Row],[STUDY_GROUP_FK]],'splitting ID'!C:C,'splitting ID'!B:B)</f>
        <v>ONE</v>
      </c>
      <c r="C2215" t="s">
        <v>12295</v>
      </c>
      <c r="D2215" t="s">
        <v>10835</v>
      </c>
      <c r="E2215" t="s">
        <v>10856</v>
      </c>
      <c r="G2215" t="s">
        <v>10512</v>
      </c>
      <c r="H2215">
        <v>1</v>
      </c>
      <c r="I2215" t="s">
        <v>10607</v>
      </c>
      <c r="J2215" t="s">
        <v>12297</v>
      </c>
      <c r="L2215">
        <v>17</v>
      </c>
      <c r="M2215">
        <v>177</v>
      </c>
      <c r="N2215">
        <v>192</v>
      </c>
      <c r="O2215">
        <v>234</v>
      </c>
      <c r="P2215">
        <v>9.6</v>
      </c>
      <c r="T2215">
        <v>177</v>
      </c>
      <c r="U2215" s="17">
        <v>9.6</v>
      </c>
      <c r="V2215" s="18">
        <v>9.6</v>
      </c>
    </row>
    <row r="2216" spans="1:22" x14ac:dyDescent="0.2">
      <c r="A2216" s="3" t="str">
        <f>_xlfn.XLOOKUP(FIN_STUDY_GROUP_INFECTION[[#This Row],[STUDY_GROUP_FK]],'splitting ID'!C:C,'splitting ID'!A:A)</f>
        <v>YEXX_2022a</v>
      </c>
      <c r="B2216" s="3" t="str">
        <f>_xlfn.XLOOKUP(FIN_STUDY_GROUP_INFECTION[[#This Row],[STUDY_GROUP_FK]],'splitting ID'!C:C,'splitting ID'!B:B)</f>
        <v>ONE</v>
      </c>
      <c r="C2216" t="s">
        <v>12295</v>
      </c>
      <c r="D2216" t="s">
        <v>10835</v>
      </c>
      <c r="E2216" t="s">
        <v>7784</v>
      </c>
      <c r="F2216" t="s">
        <v>12296</v>
      </c>
      <c r="G2216" t="s">
        <v>10512</v>
      </c>
      <c r="H2216">
        <v>1</v>
      </c>
      <c r="I2216" t="s">
        <v>10607</v>
      </c>
      <c r="J2216" t="s">
        <v>12297</v>
      </c>
      <c r="M2216">
        <v>177</v>
      </c>
      <c r="N2216">
        <v>192</v>
      </c>
      <c r="O2216">
        <v>234</v>
      </c>
      <c r="P2216">
        <v>15.3</v>
      </c>
      <c r="S2216" t="s">
        <v>12298</v>
      </c>
      <c r="T2216">
        <v>177</v>
      </c>
      <c r="U2216" s="17"/>
      <c r="V2216" s="18">
        <v>15.3</v>
      </c>
    </row>
    <row r="2217" spans="1:22" x14ac:dyDescent="0.2">
      <c r="A2217" s="3" t="str">
        <f>_xlfn.XLOOKUP(FIN_STUDY_GROUP_INFECTION[[#This Row],[STUDY_GROUP_FK]],'splitting ID'!C:C,'splitting ID'!A:A)</f>
        <v>YEXX_2022a</v>
      </c>
      <c r="B2217" s="3" t="str">
        <f>_xlfn.XLOOKUP(FIN_STUDY_GROUP_INFECTION[[#This Row],[STUDY_GROUP_FK]],'splitting ID'!C:C,'splitting ID'!B:B)</f>
        <v>ONE</v>
      </c>
      <c r="C2217" t="s">
        <v>12295</v>
      </c>
      <c r="D2217" t="s">
        <v>10839</v>
      </c>
      <c r="E2217" t="s">
        <v>7784</v>
      </c>
      <c r="F2217" t="s">
        <v>12296</v>
      </c>
      <c r="G2217" t="s">
        <v>10512</v>
      </c>
      <c r="H2217">
        <v>1</v>
      </c>
      <c r="I2217" t="s">
        <v>10607</v>
      </c>
      <c r="J2217" t="s">
        <v>12297</v>
      </c>
      <c r="M2217">
        <v>177</v>
      </c>
      <c r="N2217">
        <v>192</v>
      </c>
      <c r="O2217">
        <v>234</v>
      </c>
      <c r="P2217">
        <v>10.199999999999999</v>
      </c>
      <c r="S2217" t="s">
        <v>12298</v>
      </c>
      <c r="T2217">
        <v>177</v>
      </c>
      <c r="U2217" s="17"/>
      <c r="V2217" s="18">
        <v>10.199999999999999</v>
      </c>
    </row>
    <row r="2218" spans="1:22" x14ac:dyDescent="0.2">
      <c r="A2218" s="3" t="str">
        <f>_xlfn.XLOOKUP(FIN_STUDY_GROUP_INFECTION[[#This Row],[STUDY_GROUP_FK]],'splitting ID'!C:C,'splitting ID'!A:A)</f>
        <v>YUHX_2020</v>
      </c>
      <c r="B2218" s="3" t="str">
        <f>_xlfn.XLOOKUP(FIN_STUDY_GROUP_INFECTION[[#This Row],[STUDY_GROUP_FK]],'splitting ID'!C:C,'splitting ID'!B:B)</f>
        <v>ONE</v>
      </c>
      <c r="C2218" t="s">
        <v>12299</v>
      </c>
      <c r="D2218" t="s">
        <v>10858</v>
      </c>
      <c r="E2218" t="s">
        <v>10859</v>
      </c>
      <c r="G2218" t="s">
        <v>10512</v>
      </c>
      <c r="H2218">
        <v>1</v>
      </c>
      <c r="I2218" t="s">
        <v>10607</v>
      </c>
      <c r="J2218" t="s">
        <v>12300</v>
      </c>
      <c r="L2218">
        <v>3</v>
      </c>
      <c r="M2218">
        <v>373</v>
      </c>
      <c r="N2218">
        <v>373</v>
      </c>
      <c r="O2218">
        <v>400</v>
      </c>
      <c r="P2218">
        <v>0.8</v>
      </c>
      <c r="T2218">
        <v>373</v>
      </c>
      <c r="U2218" s="17">
        <v>0.8</v>
      </c>
      <c r="V2218" s="18">
        <v>0.8</v>
      </c>
    </row>
    <row r="2219" spans="1:22" x14ac:dyDescent="0.2">
      <c r="A2219" s="3" t="str">
        <f>_xlfn.XLOOKUP(FIN_STUDY_GROUP_INFECTION[[#This Row],[STUDY_GROUP_FK]],'splitting ID'!C:C,'splitting ID'!A:A)</f>
        <v>YUHX_2020</v>
      </c>
      <c r="B2219" s="3" t="str">
        <f>_xlfn.XLOOKUP(FIN_STUDY_GROUP_INFECTION[[#This Row],[STUDY_GROUP_FK]],'splitting ID'!C:C,'splitting ID'!B:B)</f>
        <v>ONE</v>
      </c>
      <c r="C2219" t="s">
        <v>12299</v>
      </c>
      <c r="D2219" t="s">
        <v>10839</v>
      </c>
      <c r="E2219" t="s">
        <v>10859</v>
      </c>
      <c r="G2219" t="s">
        <v>10512</v>
      </c>
      <c r="H2219">
        <v>1</v>
      </c>
      <c r="I2219" t="s">
        <v>10607</v>
      </c>
      <c r="J2219" t="s">
        <v>12300</v>
      </c>
      <c r="L2219">
        <v>5</v>
      </c>
      <c r="M2219">
        <v>373</v>
      </c>
      <c r="N2219">
        <v>373</v>
      </c>
      <c r="O2219">
        <v>400</v>
      </c>
      <c r="P2219">
        <v>1.3</v>
      </c>
      <c r="T2219">
        <v>373</v>
      </c>
      <c r="U2219" s="17">
        <v>1.34</v>
      </c>
      <c r="V2219" s="18">
        <v>1.34</v>
      </c>
    </row>
    <row r="2220" spans="1:22" x14ac:dyDescent="0.2">
      <c r="A2220" s="3" t="str">
        <f>_xlfn.XLOOKUP(FIN_STUDY_GROUP_INFECTION[[#This Row],[STUDY_GROUP_FK]],'splitting ID'!C:C,'splitting ID'!A:A)</f>
        <v>YUHX_2020</v>
      </c>
      <c r="B2220" s="3" t="str">
        <f>_xlfn.XLOOKUP(FIN_STUDY_GROUP_INFECTION[[#This Row],[STUDY_GROUP_FK]],'splitting ID'!C:C,'splitting ID'!B:B)</f>
        <v>ONE</v>
      </c>
      <c r="C2220" t="s">
        <v>12299</v>
      </c>
      <c r="D2220" t="s">
        <v>10835</v>
      </c>
      <c r="E2220" t="s">
        <v>10859</v>
      </c>
      <c r="G2220" t="s">
        <v>10512</v>
      </c>
      <c r="H2220">
        <v>1</v>
      </c>
      <c r="I2220" t="s">
        <v>10607</v>
      </c>
      <c r="J2220" t="s">
        <v>12300</v>
      </c>
      <c r="L2220">
        <v>41</v>
      </c>
      <c r="M2220">
        <v>373</v>
      </c>
      <c r="N2220">
        <v>373</v>
      </c>
      <c r="O2220">
        <v>400</v>
      </c>
      <c r="P2220">
        <v>11</v>
      </c>
      <c r="T2220">
        <v>373</v>
      </c>
      <c r="U2220" s="17">
        <v>10.99</v>
      </c>
      <c r="V2220" s="18">
        <v>10.99</v>
      </c>
    </row>
    <row r="2221" spans="1:22" x14ac:dyDescent="0.2">
      <c r="A2221" s="3" t="str">
        <f>_xlfn.XLOOKUP(FIN_STUDY_GROUP_INFECTION[[#This Row],[STUDY_GROUP_FK]],'splitting ID'!C:C,'splitting ID'!A:A)</f>
        <v>YUXX_2018</v>
      </c>
      <c r="B2221" s="3" t="str">
        <f>_xlfn.XLOOKUP(FIN_STUDY_GROUP_INFECTION[[#This Row],[STUDY_GROUP_FK]],'splitting ID'!C:C,'splitting ID'!B:B)</f>
        <v>ONE</v>
      </c>
      <c r="C2221" t="s">
        <v>12871</v>
      </c>
      <c r="D2221" t="s">
        <v>10858</v>
      </c>
      <c r="E2221" t="s">
        <v>10859</v>
      </c>
      <c r="G2221" t="s">
        <v>10512</v>
      </c>
      <c r="H2221">
        <v>1</v>
      </c>
      <c r="I2221" t="s">
        <v>10860</v>
      </c>
      <c r="J2221" t="s">
        <v>11259</v>
      </c>
      <c r="L2221">
        <v>13</v>
      </c>
      <c r="M2221">
        <v>751</v>
      </c>
      <c r="N2221">
        <v>751</v>
      </c>
      <c r="O2221">
        <v>751</v>
      </c>
      <c r="P2221">
        <v>1.73</v>
      </c>
      <c r="T2221">
        <v>751</v>
      </c>
      <c r="U2221" s="17">
        <v>1.73</v>
      </c>
      <c r="V2221" s="18">
        <v>1.73</v>
      </c>
    </row>
    <row r="2222" spans="1:22" x14ac:dyDescent="0.2">
      <c r="A2222" s="3" t="str">
        <f>_xlfn.XLOOKUP(FIN_STUDY_GROUP_INFECTION[[#This Row],[STUDY_GROUP_FK]],'splitting ID'!C:C,'splitting ID'!A:A)</f>
        <v>YUXX_2022</v>
      </c>
      <c r="B2222" s="3" t="str">
        <f>_xlfn.XLOOKUP(FIN_STUDY_GROUP_INFECTION[[#This Row],[STUDY_GROUP_FK]],'splitting ID'!C:C,'splitting ID'!B:B)</f>
        <v>Y17</v>
      </c>
      <c r="C2222" t="s">
        <v>12301</v>
      </c>
      <c r="D2222" t="s">
        <v>10839</v>
      </c>
      <c r="E2222" t="s">
        <v>10872</v>
      </c>
      <c r="G2222" t="s">
        <v>10606</v>
      </c>
      <c r="H2222">
        <v>2</v>
      </c>
      <c r="I2222" t="s">
        <v>10607</v>
      </c>
      <c r="J2222" t="s">
        <v>11622</v>
      </c>
      <c r="K2222" t="s">
        <v>12302</v>
      </c>
      <c r="L2222">
        <v>71</v>
      </c>
      <c r="M2222">
        <v>1958</v>
      </c>
      <c r="N2222">
        <v>1958</v>
      </c>
      <c r="O2222">
        <v>1958</v>
      </c>
      <c r="P2222">
        <v>3.6</v>
      </c>
      <c r="Q2222">
        <v>2.8</v>
      </c>
      <c r="R2222">
        <v>4.5</v>
      </c>
      <c r="S2222" t="s">
        <v>12304</v>
      </c>
      <c r="T2222">
        <v>1958</v>
      </c>
      <c r="U2222" s="17">
        <v>3.63</v>
      </c>
      <c r="V2222" s="18">
        <v>3.63</v>
      </c>
    </row>
    <row r="2223" spans="1:22" x14ac:dyDescent="0.2">
      <c r="A2223" s="3" t="str">
        <f>_xlfn.XLOOKUP(FIN_STUDY_GROUP_INFECTION[[#This Row],[STUDY_GROUP_FK]],'splitting ID'!C:C,'splitting ID'!A:A)</f>
        <v>YUXX_2022</v>
      </c>
      <c r="B2223" s="3" t="str">
        <f>_xlfn.XLOOKUP(FIN_STUDY_GROUP_INFECTION[[#This Row],[STUDY_GROUP_FK]],'splitting ID'!C:C,'splitting ID'!B:B)</f>
        <v>Y19</v>
      </c>
      <c r="C2223" t="s">
        <v>12308</v>
      </c>
      <c r="D2223" t="s">
        <v>10839</v>
      </c>
      <c r="E2223" t="s">
        <v>10872</v>
      </c>
      <c r="G2223" t="s">
        <v>10606</v>
      </c>
      <c r="H2223">
        <v>2</v>
      </c>
      <c r="I2223" t="s">
        <v>10607</v>
      </c>
      <c r="J2223" t="s">
        <v>11622</v>
      </c>
      <c r="K2223" t="s">
        <v>12302</v>
      </c>
      <c r="L2223">
        <v>48</v>
      </c>
      <c r="M2223">
        <v>1263</v>
      </c>
      <c r="N2223">
        <v>1263</v>
      </c>
      <c r="O2223">
        <v>1263</v>
      </c>
      <c r="P2223">
        <v>3.8</v>
      </c>
      <c r="Q2223">
        <v>2.7</v>
      </c>
      <c r="R2223">
        <v>4.9000000000000004</v>
      </c>
      <c r="S2223" t="s">
        <v>12309</v>
      </c>
      <c r="T2223">
        <v>1263</v>
      </c>
      <c r="U2223" s="17">
        <v>3.8</v>
      </c>
      <c r="V2223" s="18">
        <v>3.8</v>
      </c>
    </row>
    <row r="2224" spans="1:22" x14ac:dyDescent="0.2">
      <c r="A2224" s="3" t="str">
        <f>_xlfn.XLOOKUP(FIN_STUDY_GROUP_INFECTION[[#This Row],[STUDY_GROUP_FK]],'splitting ID'!C:C,'splitting ID'!A:A)</f>
        <v>YUXX_2022</v>
      </c>
      <c r="B2224" s="3" t="str">
        <f>_xlfn.XLOOKUP(FIN_STUDY_GROUP_INFECTION[[#This Row],[STUDY_GROUP_FK]],'splitting ID'!C:C,'splitting ID'!B:B)</f>
        <v>Y18</v>
      </c>
      <c r="C2224" t="s">
        <v>12305</v>
      </c>
      <c r="D2224" t="s">
        <v>10839</v>
      </c>
      <c r="E2224" t="s">
        <v>10872</v>
      </c>
      <c r="G2224" t="s">
        <v>10606</v>
      </c>
      <c r="H2224">
        <v>2</v>
      </c>
      <c r="I2224" t="s">
        <v>10607</v>
      </c>
      <c r="J2224" t="s">
        <v>11622</v>
      </c>
      <c r="K2224" t="s">
        <v>12302</v>
      </c>
      <c r="L2224">
        <v>90</v>
      </c>
      <c r="M2224">
        <v>2243</v>
      </c>
      <c r="N2224">
        <v>2243</v>
      </c>
      <c r="O2224">
        <v>2243</v>
      </c>
      <c r="P2224">
        <v>4</v>
      </c>
      <c r="Q2224">
        <v>3.2</v>
      </c>
      <c r="R2224">
        <v>4.8</v>
      </c>
      <c r="S2224" t="s">
        <v>12307</v>
      </c>
      <c r="T2224">
        <v>2243</v>
      </c>
      <c r="U2224" s="17">
        <v>4.01</v>
      </c>
      <c r="V2224" s="18">
        <v>4.01</v>
      </c>
    </row>
    <row r="2225" spans="1:22" x14ac:dyDescent="0.2">
      <c r="A2225" s="3" t="str">
        <f>_xlfn.XLOOKUP(FIN_STUDY_GROUP_INFECTION[[#This Row],[STUDY_GROUP_FK]],'splitting ID'!C:C,'splitting ID'!A:A)</f>
        <v>YUXX_2022</v>
      </c>
      <c r="B2225" s="3" t="str">
        <f>_xlfn.XLOOKUP(FIN_STUDY_GROUP_INFECTION[[#This Row],[STUDY_GROUP_FK]],'splitting ID'!C:C,'splitting ID'!B:B)</f>
        <v>Y18</v>
      </c>
      <c r="C2225" t="s">
        <v>12305</v>
      </c>
      <c r="D2225" t="s">
        <v>10835</v>
      </c>
      <c r="E2225" t="s">
        <v>10872</v>
      </c>
      <c r="G2225" t="s">
        <v>10606</v>
      </c>
      <c r="H2225">
        <v>2</v>
      </c>
      <c r="I2225" t="s">
        <v>10607</v>
      </c>
      <c r="J2225" t="s">
        <v>11622</v>
      </c>
      <c r="K2225" t="s">
        <v>12302</v>
      </c>
      <c r="L2225">
        <v>127</v>
      </c>
      <c r="M2225">
        <v>2243</v>
      </c>
      <c r="N2225">
        <v>2243</v>
      </c>
      <c r="O2225">
        <v>2243</v>
      </c>
      <c r="P2225">
        <v>5.7</v>
      </c>
      <c r="Q2225">
        <v>4.7</v>
      </c>
      <c r="R2225">
        <v>6.6</v>
      </c>
      <c r="S2225" t="s">
        <v>12306</v>
      </c>
      <c r="T2225">
        <v>2243</v>
      </c>
      <c r="U2225" s="17">
        <v>5.66</v>
      </c>
      <c r="V2225" s="18">
        <v>5.66</v>
      </c>
    </row>
    <row r="2226" spans="1:22" x14ac:dyDescent="0.2">
      <c r="A2226" s="3" t="str">
        <f>_xlfn.XLOOKUP(FIN_STUDY_GROUP_INFECTION[[#This Row],[STUDY_GROUP_FK]],'splitting ID'!C:C,'splitting ID'!A:A)</f>
        <v>YUXX_2022</v>
      </c>
      <c r="B2226" s="3" t="str">
        <f>_xlfn.XLOOKUP(FIN_STUDY_GROUP_INFECTION[[#This Row],[STUDY_GROUP_FK]],'splitting ID'!C:C,'splitting ID'!B:B)</f>
        <v>Y19</v>
      </c>
      <c r="C2226" t="s">
        <v>12308</v>
      </c>
      <c r="D2226" t="s">
        <v>10835</v>
      </c>
      <c r="E2226" t="s">
        <v>10872</v>
      </c>
      <c r="G2226" t="s">
        <v>10606</v>
      </c>
      <c r="H2226">
        <v>2</v>
      </c>
      <c r="I2226" t="s">
        <v>10607</v>
      </c>
      <c r="J2226" t="s">
        <v>11622</v>
      </c>
      <c r="K2226" t="s">
        <v>12302</v>
      </c>
      <c r="L2226">
        <v>85</v>
      </c>
      <c r="M2226">
        <v>1263</v>
      </c>
      <c r="N2226">
        <v>1263</v>
      </c>
      <c r="O2226">
        <v>1263</v>
      </c>
      <c r="P2226">
        <v>6.7</v>
      </c>
      <c r="Q2226">
        <v>5.3</v>
      </c>
      <c r="R2226">
        <v>8.1</v>
      </c>
      <c r="S2226" t="s">
        <v>12309</v>
      </c>
      <c r="T2226">
        <v>1263</v>
      </c>
      <c r="U2226" s="17">
        <v>6.73</v>
      </c>
      <c r="V2226" s="18">
        <v>6.73</v>
      </c>
    </row>
    <row r="2227" spans="1:22" x14ac:dyDescent="0.2">
      <c r="A2227" s="3" t="str">
        <f>_xlfn.XLOOKUP(FIN_STUDY_GROUP_INFECTION[[#This Row],[STUDY_GROUP_FK]],'splitting ID'!C:C,'splitting ID'!A:A)</f>
        <v>YUXX_2022</v>
      </c>
      <c r="B2227" s="3" t="str">
        <f>_xlfn.XLOOKUP(FIN_STUDY_GROUP_INFECTION[[#This Row],[STUDY_GROUP_FK]],'splitting ID'!C:C,'splitting ID'!B:B)</f>
        <v>Y17</v>
      </c>
      <c r="C2227" t="s">
        <v>12301</v>
      </c>
      <c r="D2227" t="s">
        <v>10835</v>
      </c>
      <c r="E2227" t="s">
        <v>10872</v>
      </c>
      <c r="G2227" t="s">
        <v>10606</v>
      </c>
      <c r="H2227">
        <v>2</v>
      </c>
      <c r="I2227" t="s">
        <v>10607</v>
      </c>
      <c r="J2227" t="s">
        <v>11622</v>
      </c>
      <c r="K2227" t="s">
        <v>12302</v>
      </c>
      <c r="L2227">
        <v>139</v>
      </c>
      <c r="M2227">
        <v>1958</v>
      </c>
      <c r="N2227">
        <v>1958</v>
      </c>
      <c r="O2227">
        <v>1958</v>
      </c>
      <c r="P2227">
        <v>7.1</v>
      </c>
      <c r="Q2227">
        <v>6</v>
      </c>
      <c r="R2227">
        <v>8.1999999999999993</v>
      </c>
      <c r="S2227" t="s">
        <v>12303</v>
      </c>
      <c r="T2227">
        <v>1958</v>
      </c>
      <c r="U2227" s="17">
        <v>7.1</v>
      </c>
      <c r="V2227" s="18">
        <v>7.1</v>
      </c>
    </row>
    <row r="2228" spans="1:22" x14ac:dyDescent="0.2">
      <c r="A2228" s="3" t="str">
        <f>_xlfn.XLOOKUP(FIN_STUDY_GROUP_INFECTION[[#This Row],[STUDY_GROUP_FK]],'splitting ID'!C:C,'splitting ID'!A:A)</f>
        <v>ZARE_2023</v>
      </c>
      <c r="B2228" s="3" t="str">
        <f>_xlfn.XLOOKUP(FIN_STUDY_GROUP_INFECTION[[#This Row],[STUDY_GROUP_FK]],'splitting ID'!C:C,'splitting ID'!B:B)</f>
        <v>ONE</v>
      </c>
      <c r="C2228" t="s">
        <v>11309</v>
      </c>
      <c r="D2228" t="s">
        <v>10835</v>
      </c>
      <c r="E2228" t="s">
        <v>10841</v>
      </c>
      <c r="G2228" t="s">
        <v>10512</v>
      </c>
      <c r="H2228">
        <v>1</v>
      </c>
      <c r="I2228" t="s">
        <v>5178</v>
      </c>
      <c r="J2228" t="s">
        <v>11310</v>
      </c>
      <c r="L2228">
        <v>17</v>
      </c>
      <c r="N2228">
        <v>135</v>
      </c>
      <c r="O2228">
        <v>135</v>
      </c>
      <c r="P2228">
        <v>12.6</v>
      </c>
      <c r="T2228">
        <v>135</v>
      </c>
      <c r="U2228" s="17">
        <v>12.592592592999999</v>
      </c>
      <c r="V2228" s="18">
        <v>12.59</v>
      </c>
    </row>
    <row r="2229" spans="1:22" x14ac:dyDescent="0.2">
      <c r="A2229" s="3" t="str">
        <f>_xlfn.XLOOKUP(FIN_STUDY_GROUP_INFECTION[[#This Row],[STUDY_GROUP_FK]],'splitting ID'!C:C,'splitting ID'!A:A)</f>
        <v>ZENE_2021</v>
      </c>
      <c r="B2229" s="3" t="str">
        <f>_xlfn.XLOOKUP(FIN_STUDY_GROUP_INFECTION[[#This Row],[STUDY_GROUP_FK]],'splitting ID'!C:C,'splitting ID'!B:B)</f>
        <v>ONE</v>
      </c>
      <c r="C2229" t="s">
        <v>11669</v>
      </c>
      <c r="D2229" t="s">
        <v>10858</v>
      </c>
      <c r="E2229" t="s">
        <v>10859</v>
      </c>
      <c r="G2229" t="s">
        <v>10512</v>
      </c>
      <c r="H2229">
        <v>1</v>
      </c>
      <c r="I2229" t="s">
        <v>10607</v>
      </c>
      <c r="J2229" t="s">
        <v>11553</v>
      </c>
      <c r="L2229">
        <v>11</v>
      </c>
      <c r="M2229">
        <v>350</v>
      </c>
      <c r="N2229">
        <v>350</v>
      </c>
      <c r="O2229">
        <v>350</v>
      </c>
      <c r="P2229">
        <v>3.1</v>
      </c>
      <c r="Q2229">
        <v>1.4</v>
      </c>
      <c r="R2229">
        <v>4.9000000000000004</v>
      </c>
      <c r="T2229">
        <v>350</v>
      </c>
      <c r="U2229" s="17">
        <v>3.14</v>
      </c>
      <c r="V2229" s="18">
        <v>3.14</v>
      </c>
    </row>
    <row r="2230" spans="1:22" x14ac:dyDescent="0.2">
      <c r="A2230" s="3" t="str">
        <f>_xlfn.XLOOKUP(FIN_STUDY_GROUP_INFECTION[[#This Row],[STUDY_GROUP_FK]],'splitting ID'!C:C,'splitting ID'!A:A)</f>
        <v>ZENE_2021</v>
      </c>
      <c r="B2230" s="3" t="str">
        <f>_xlfn.XLOOKUP(FIN_STUDY_GROUP_INFECTION[[#This Row],[STUDY_GROUP_FK]],'splitting ID'!C:C,'splitting ID'!B:B)</f>
        <v>ONE</v>
      </c>
      <c r="C2230" t="s">
        <v>11669</v>
      </c>
      <c r="D2230" t="s">
        <v>10839</v>
      </c>
      <c r="E2230" t="s">
        <v>10859</v>
      </c>
      <c r="G2230" t="s">
        <v>10512</v>
      </c>
      <c r="H2230">
        <v>1</v>
      </c>
      <c r="I2230" t="s">
        <v>10607</v>
      </c>
      <c r="J2230" t="s">
        <v>11523</v>
      </c>
      <c r="L2230">
        <v>15</v>
      </c>
      <c r="M2230">
        <v>350</v>
      </c>
      <c r="N2230">
        <v>350</v>
      </c>
      <c r="O2230">
        <v>350</v>
      </c>
      <c r="P2230">
        <v>4.3</v>
      </c>
      <c r="Q2230">
        <v>2.2999999999999998</v>
      </c>
      <c r="R2230">
        <v>6.9</v>
      </c>
      <c r="T2230">
        <v>350</v>
      </c>
      <c r="U2230" s="17">
        <v>4.29</v>
      </c>
      <c r="V2230" s="18">
        <v>4.29</v>
      </c>
    </row>
    <row r="2231" spans="1:22" x14ac:dyDescent="0.2">
      <c r="A2231" s="3" t="str">
        <f>_xlfn.XLOOKUP(FIN_STUDY_GROUP_INFECTION[[#This Row],[STUDY_GROUP_FK]],'splitting ID'!C:C,'splitting ID'!A:A)</f>
        <v>ZENE_2021</v>
      </c>
      <c r="B2231" s="3" t="str">
        <f>_xlfn.XLOOKUP(FIN_STUDY_GROUP_INFECTION[[#This Row],[STUDY_GROUP_FK]],'splitting ID'!C:C,'splitting ID'!B:B)</f>
        <v>ONE</v>
      </c>
      <c r="C2231" t="s">
        <v>11669</v>
      </c>
      <c r="D2231" t="s">
        <v>10835</v>
      </c>
      <c r="E2231" t="s">
        <v>10859</v>
      </c>
      <c r="G2231" t="s">
        <v>10512</v>
      </c>
      <c r="H2231">
        <v>1</v>
      </c>
      <c r="I2231" t="s">
        <v>10607</v>
      </c>
      <c r="J2231" t="s">
        <v>11523</v>
      </c>
      <c r="L2231">
        <v>29</v>
      </c>
      <c r="M2231">
        <v>350</v>
      </c>
      <c r="N2231">
        <v>350</v>
      </c>
      <c r="O2231">
        <v>350</v>
      </c>
      <c r="P2231">
        <v>8.3000000000000007</v>
      </c>
      <c r="Q2231">
        <v>5.0999999999999996</v>
      </c>
      <c r="R2231">
        <v>11.1</v>
      </c>
      <c r="T2231">
        <v>350</v>
      </c>
      <c r="U2231" s="17">
        <v>8.2899999999999991</v>
      </c>
      <c r="V2231" s="18">
        <v>8.2899999999999991</v>
      </c>
    </row>
    <row r="2232" spans="1:22" x14ac:dyDescent="0.2">
      <c r="A2232" s="3" t="str">
        <f>_xlfn.XLOOKUP(FIN_STUDY_GROUP_INFECTION[[#This Row],[STUDY_GROUP_FK]],'splitting ID'!C:C,'splitting ID'!A:A)</f>
        <v>ZENG_2024</v>
      </c>
      <c r="B2232" s="3" t="str">
        <f>_xlfn.XLOOKUP(FIN_STUDY_GROUP_INFECTION[[#This Row],[STUDY_GROUP_FK]],'splitting ID'!C:C,'splitting ID'!B:B)</f>
        <v>FEM</v>
      </c>
      <c r="C2232" t="s">
        <v>11311</v>
      </c>
      <c r="D2232" t="s">
        <v>10839</v>
      </c>
      <c r="E2232" t="s">
        <v>7784</v>
      </c>
      <c r="F2232" t="s">
        <v>11312</v>
      </c>
      <c r="G2232" t="s">
        <v>6970</v>
      </c>
      <c r="H2232">
        <v>1</v>
      </c>
      <c r="I2232" t="s">
        <v>10607</v>
      </c>
      <c r="J2232" t="s">
        <v>11315</v>
      </c>
      <c r="L2232">
        <v>2</v>
      </c>
      <c r="N2232">
        <v>1125</v>
      </c>
      <c r="O2232">
        <v>1125</v>
      </c>
      <c r="P2232">
        <v>0.18</v>
      </c>
      <c r="S2232" t="s">
        <v>11314</v>
      </c>
      <c r="T2232">
        <v>1125</v>
      </c>
      <c r="U2232" s="17">
        <v>0.177777778</v>
      </c>
      <c r="V2232" s="18">
        <v>0.18</v>
      </c>
    </row>
    <row r="2233" spans="1:22" x14ac:dyDescent="0.2">
      <c r="A2233" s="3" t="str">
        <f>_xlfn.XLOOKUP(FIN_STUDY_GROUP_INFECTION[[#This Row],[STUDY_GROUP_FK]],'splitting ID'!C:C,'splitting ID'!A:A)</f>
        <v>ZENG_2024</v>
      </c>
      <c r="B2233" s="3" t="str">
        <f>_xlfn.XLOOKUP(FIN_STUDY_GROUP_INFECTION[[#This Row],[STUDY_GROUP_FK]],'splitting ID'!C:C,'splitting ID'!B:B)</f>
        <v>MAL</v>
      </c>
      <c r="C2233" t="s">
        <v>11316</v>
      </c>
      <c r="D2233" t="s">
        <v>10839</v>
      </c>
      <c r="E2233" t="s">
        <v>5178</v>
      </c>
      <c r="F2233" t="s">
        <v>11317</v>
      </c>
      <c r="G2233" t="s">
        <v>6970</v>
      </c>
      <c r="H2233">
        <v>1</v>
      </c>
      <c r="I2233" t="s">
        <v>10607</v>
      </c>
      <c r="J2233" t="s">
        <v>11315</v>
      </c>
      <c r="L2233">
        <v>2</v>
      </c>
      <c r="N2233">
        <v>611</v>
      </c>
      <c r="O2233">
        <v>611</v>
      </c>
      <c r="P2233">
        <v>0.33</v>
      </c>
      <c r="T2233">
        <v>611</v>
      </c>
      <c r="U2233" s="17">
        <v>0.327332242</v>
      </c>
      <c r="V2233" s="18">
        <v>0.33</v>
      </c>
    </row>
    <row r="2234" spans="1:22" x14ac:dyDescent="0.2">
      <c r="A2234" s="3" t="str">
        <f>_xlfn.XLOOKUP(FIN_STUDY_GROUP_INFECTION[[#This Row],[STUDY_GROUP_FK]],'splitting ID'!C:C,'splitting ID'!A:A)</f>
        <v>ZENG_2024</v>
      </c>
      <c r="B2234" s="3" t="str">
        <f>_xlfn.XLOOKUP(FIN_STUDY_GROUP_INFECTION[[#This Row],[STUDY_GROUP_FK]],'splitting ID'!C:C,'splitting ID'!B:B)</f>
        <v>MAL</v>
      </c>
      <c r="C2234" t="s">
        <v>11316</v>
      </c>
      <c r="D2234" t="s">
        <v>10835</v>
      </c>
      <c r="E2234" t="s">
        <v>5178</v>
      </c>
      <c r="F2234" t="s">
        <v>11317</v>
      </c>
      <c r="G2234" t="s">
        <v>6970</v>
      </c>
      <c r="H2234">
        <v>1</v>
      </c>
      <c r="I2234" t="s">
        <v>10607</v>
      </c>
      <c r="J2234" t="s">
        <v>11313</v>
      </c>
      <c r="L2234">
        <v>19</v>
      </c>
      <c r="N2234">
        <v>611</v>
      </c>
      <c r="O2234">
        <v>611</v>
      </c>
      <c r="P2234">
        <v>3.11</v>
      </c>
      <c r="T2234">
        <v>611</v>
      </c>
      <c r="U2234" s="17">
        <v>3.1096563009999998</v>
      </c>
      <c r="V2234" s="18">
        <v>3.11</v>
      </c>
    </row>
    <row r="2235" spans="1:22" x14ac:dyDescent="0.2">
      <c r="A2235" s="3" t="str">
        <f>_xlfn.XLOOKUP(FIN_STUDY_GROUP_INFECTION[[#This Row],[STUDY_GROUP_FK]],'splitting ID'!C:C,'splitting ID'!A:A)</f>
        <v>ZENG_2024</v>
      </c>
      <c r="B2235" s="3" t="str">
        <f>_xlfn.XLOOKUP(FIN_STUDY_GROUP_INFECTION[[#This Row],[STUDY_GROUP_FK]],'splitting ID'!C:C,'splitting ID'!B:B)</f>
        <v>FEM</v>
      </c>
      <c r="C2235" t="s">
        <v>11311</v>
      </c>
      <c r="D2235" t="s">
        <v>10835</v>
      </c>
      <c r="E2235" t="s">
        <v>7784</v>
      </c>
      <c r="F2235" t="s">
        <v>11312</v>
      </c>
      <c r="G2235" t="s">
        <v>6970</v>
      </c>
      <c r="H2235">
        <v>1</v>
      </c>
      <c r="I2235" t="s">
        <v>10607</v>
      </c>
      <c r="J2235" t="s">
        <v>11313</v>
      </c>
      <c r="L2235">
        <v>43</v>
      </c>
      <c r="N2235">
        <v>1125</v>
      </c>
      <c r="O2235">
        <v>1125</v>
      </c>
      <c r="P2235">
        <v>3.28</v>
      </c>
      <c r="S2235" t="s">
        <v>11314</v>
      </c>
      <c r="T2235">
        <v>1125</v>
      </c>
      <c r="U2235" s="17">
        <v>3.8222222220000002</v>
      </c>
      <c r="V2235" s="18">
        <v>3.82</v>
      </c>
    </row>
    <row r="2236" spans="1:22" x14ac:dyDescent="0.2">
      <c r="A2236" s="3" t="str">
        <f>_xlfn.XLOOKUP(FIN_STUDY_GROUP_INFECTION[[#This Row],[STUDY_GROUP_FK]],'splitting ID'!C:C,'splitting ID'!A:A)</f>
        <v>ZHAN_2014</v>
      </c>
      <c r="B2236" s="3" t="str">
        <f>_xlfn.XLOOKUP(FIN_STUDY_GROUP_INFECTION[[#This Row],[STUDY_GROUP_FK]],'splitting ID'!C:C,'splitting ID'!B:B)</f>
        <v>WGE</v>
      </c>
      <c r="C2236" t="s">
        <v>12433</v>
      </c>
      <c r="D2236" t="s">
        <v>12321</v>
      </c>
      <c r="E2236" t="s">
        <v>10513</v>
      </c>
      <c r="G2236" t="s">
        <v>10512</v>
      </c>
      <c r="H2236">
        <v>1</v>
      </c>
      <c r="I2236" t="s">
        <v>10882</v>
      </c>
      <c r="J2236" t="s">
        <v>12381</v>
      </c>
      <c r="L2236">
        <v>92</v>
      </c>
      <c r="N2236">
        <v>600</v>
      </c>
      <c r="P2236">
        <v>15.3</v>
      </c>
      <c r="T2236">
        <v>600</v>
      </c>
      <c r="U2236" s="17">
        <v>15.33</v>
      </c>
      <c r="V2236" s="18">
        <v>15.33</v>
      </c>
    </row>
    <row r="2237" spans="1:22" x14ac:dyDescent="0.2">
      <c r="A2237" s="3" t="str">
        <f>_xlfn.XLOOKUP(FIN_STUDY_GROUP_INFECTION[[#This Row],[STUDY_GROUP_FK]],'splitting ID'!C:C,'splitting ID'!A:A)</f>
        <v>ZHAN_2014</v>
      </c>
      <c r="B2237" s="3" t="str">
        <f>_xlfn.XLOOKUP(FIN_STUDY_GROUP_INFECTION[[#This Row],[STUDY_GROUP_FK]],'splitting ID'!C:C,'splitting ID'!B:B)</f>
        <v>FSW</v>
      </c>
      <c r="C2237" t="s">
        <v>12432</v>
      </c>
      <c r="D2237" t="s">
        <v>12321</v>
      </c>
      <c r="E2237" t="s">
        <v>10513</v>
      </c>
      <c r="G2237" t="s">
        <v>10512</v>
      </c>
      <c r="H2237">
        <v>1</v>
      </c>
      <c r="I2237" t="s">
        <v>10882</v>
      </c>
      <c r="J2237" t="s">
        <v>12381</v>
      </c>
      <c r="L2237">
        <v>313</v>
      </c>
      <c r="N2237">
        <v>600</v>
      </c>
      <c r="P2237">
        <v>52.2</v>
      </c>
      <c r="T2237">
        <v>600</v>
      </c>
      <c r="U2237" s="17">
        <v>52.17</v>
      </c>
      <c r="V2237" s="18">
        <v>52.17</v>
      </c>
    </row>
    <row r="2238" spans="1:22" x14ac:dyDescent="0.2">
      <c r="A2238" s="3" t="str">
        <f>_xlfn.XLOOKUP(FIN_STUDY_GROUP_INFECTION[[#This Row],[STUDY_GROUP_FK]],'splitting ID'!C:C,'splitting ID'!A:A)</f>
        <v>ZHAN_2017</v>
      </c>
      <c r="B2238" s="3" t="str">
        <f>_xlfn.XLOOKUP(FIN_STUDY_GROUP_INFECTION[[#This Row],[STUDY_GROUP_FK]],'splitting ID'!C:C,'splitting ID'!B:B)</f>
        <v>ONE</v>
      </c>
      <c r="C2238" t="s">
        <v>12872</v>
      </c>
      <c r="D2238" t="s">
        <v>10839</v>
      </c>
      <c r="E2238" t="s">
        <v>10836</v>
      </c>
      <c r="G2238" t="s">
        <v>10512</v>
      </c>
      <c r="H2238">
        <v>1</v>
      </c>
      <c r="I2238" t="s">
        <v>10607</v>
      </c>
      <c r="J2238" t="s">
        <v>12873</v>
      </c>
      <c r="L2238">
        <v>0</v>
      </c>
      <c r="M2238">
        <v>953</v>
      </c>
      <c r="N2238">
        <v>1195</v>
      </c>
      <c r="O2238">
        <v>1218</v>
      </c>
      <c r="P2238">
        <v>0</v>
      </c>
      <c r="T2238">
        <v>953</v>
      </c>
      <c r="U2238" s="17">
        <v>0</v>
      </c>
      <c r="V2238" s="18">
        <v>0</v>
      </c>
    </row>
    <row r="2239" spans="1:22" x14ac:dyDescent="0.2">
      <c r="A2239" s="3" t="str">
        <f>_xlfn.XLOOKUP(FIN_STUDY_GROUP_INFECTION[[#This Row],[STUDY_GROUP_FK]],'splitting ID'!C:C,'splitting ID'!A:A)</f>
        <v>ZHAN_2017</v>
      </c>
      <c r="B2239" s="3" t="str">
        <f>_xlfn.XLOOKUP(FIN_STUDY_GROUP_INFECTION[[#This Row],[STUDY_GROUP_FK]],'splitting ID'!C:C,'splitting ID'!B:B)</f>
        <v>ONE</v>
      </c>
      <c r="C2239" t="s">
        <v>12872</v>
      </c>
      <c r="D2239" t="s">
        <v>10858</v>
      </c>
      <c r="E2239" t="s">
        <v>10859</v>
      </c>
      <c r="G2239" t="s">
        <v>10512</v>
      </c>
      <c r="H2239">
        <v>1</v>
      </c>
      <c r="I2239" t="s">
        <v>10860</v>
      </c>
      <c r="J2239" t="s">
        <v>11259</v>
      </c>
      <c r="L2239">
        <v>16</v>
      </c>
      <c r="M2239">
        <v>953</v>
      </c>
      <c r="N2239">
        <v>1195</v>
      </c>
      <c r="O2239">
        <v>1218</v>
      </c>
      <c r="P2239">
        <v>1.7</v>
      </c>
      <c r="T2239">
        <v>953</v>
      </c>
      <c r="U2239" s="17">
        <v>1.68</v>
      </c>
      <c r="V2239" s="18">
        <v>1.68</v>
      </c>
    </row>
    <row r="2240" spans="1:22" x14ac:dyDescent="0.2">
      <c r="A2240" s="3" t="str">
        <f>_xlfn.XLOOKUP(FIN_STUDY_GROUP_INFECTION[[#This Row],[STUDY_GROUP_FK]],'splitting ID'!C:C,'splitting ID'!A:A)</f>
        <v>ZHAN_2017</v>
      </c>
      <c r="B2240" s="3" t="str">
        <f>_xlfn.XLOOKUP(FIN_STUDY_GROUP_INFECTION[[#This Row],[STUDY_GROUP_FK]],'splitting ID'!C:C,'splitting ID'!B:B)</f>
        <v>ONE</v>
      </c>
      <c r="C2240" t="s">
        <v>12872</v>
      </c>
      <c r="D2240" t="s">
        <v>10835</v>
      </c>
      <c r="E2240" t="s">
        <v>10836</v>
      </c>
      <c r="G2240" t="s">
        <v>10512</v>
      </c>
      <c r="H2240">
        <v>1</v>
      </c>
      <c r="I2240" t="s">
        <v>10607</v>
      </c>
      <c r="J2240" t="s">
        <v>12873</v>
      </c>
      <c r="L2240">
        <v>21</v>
      </c>
      <c r="M2240">
        <v>953</v>
      </c>
      <c r="N2240">
        <v>1195</v>
      </c>
      <c r="O2240">
        <v>1218</v>
      </c>
      <c r="P2240">
        <v>2.2000000000000002</v>
      </c>
      <c r="T2240">
        <v>953</v>
      </c>
      <c r="U2240" s="17">
        <v>2.2000000000000002</v>
      </c>
      <c r="V2240" s="18">
        <v>2.2000000000000002</v>
      </c>
    </row>
    <row r="2241" spans="1:22" x14ac:dyDescent="0.2">
      <c r="A2241" s="3" t="str">
        <f>_xlfn.XLOOKUP(FIN_STUDY_GROUP_INFECTION[[#This Row],[STUDY_GROUP_FK]],'splitting ID'!C:C,'splitting ID'!A:A)</f>
        <v>ZHAN_2017a</v>
      </c>
      <c r="B2241" s="3" t="str">
        <f>_xlfn.XLOOKUP(FIN_STUDY_GROUP_INFECTION[[#This Row],[STUDY_GROUP_FK]],'splitting ID'!C:C,'splitting ID'!B:B)</f>
        <v>CAS</v>
      </c>
      <c r="C2241" t="s">
        <v>12874</v>
      </c>
      <c r="D2241" t="s">
        <v>10839</v>
      </c>
      <c r="E2241" t="s">
        <v>10859</v>
      </c>
      <c r="G2241" t="s">
        <v>10512</v>
      </c>
      <c r="H2241">
        <v>1</v>
      </c>
      <c r="I2241" t="s">
        <v>10607</v>
      </c>
      <c r="J2241" t="s">
        <v>12875</v>
      </c>
      <c r="L2241">
        <v>0</v>
      </c>
      <c r="M2241">
        <v>112</v>
      </c>
      <c r="N2241">
        <v>112</v>
      </c>
      <c r="O2241">
        <v>112</v>
      </c>
      <c r="P2241">
        <v>0</v>
      </c>
      <c r="T2241">
        <v>112</v>
      </c>
      <c r="U2241" s="17">
        <v>0</v>
      </c>
      <c r="V2241" s="18">
        <v>0</v>
      </c>
    </row>
    <row r="2242" spans="1:22" x14ac:dyDescent="0.2">
      <c r="A2242" s="3" t="str">
        <f>_xlfn.XLOOKUP(FIN_STUDY_GROUP_INFECTION[[#This Row],[STUDY_GROUP_FK]],'splitting ID'!C:C,'splitting ID'!A:A)</f>
        <v>ZHAN_2017a</v>
      </c>
      <c r="B2242" s="3" t="str">
        <f>_xlfn.XLOOKUP(FIN_STUDY_GROUP_INFECTION[[#This Row],[STUDY_GROUP_FK]],'splitting ID'!C:C,'splitting ID'!B:B)</f>
        <v>CON</v>
      </c>
      <c r="C2242" t="s">
        <v>12876</v>
      </c>
      <c r="D2242" t="s">
        <v>10839</v>
      </c>
      <c r="E2242" t="s">
        <v>10859</v>
      </c>
      <c r="G2242" t="s">
        <v>10512</v>
      </c>
      <c r="H2242">
        <v>1</v>
      </c>
      <c r="I2242" t="s">
        <v>10607</v>
      </c>
      <c r="J2242" t="s">
        <v>12875</v>
      </c>
      <c r="L2242">
        <v>0</v>
      </c>
      <c r="M2242">
        <v>108</v>
      </c>
      <c r="N2242">
        <v>108</v>
      </c>
      <c r="O2242">
        <v>108</v>
      </c>
      <c r="P2242">
        <v>0</v>
      </c>
      <c r="T2242">
        <v>108</v>
      </c>
      <c r="U2242" s="17">
        <v>0</v>
      </c>
      <c r="V2242" s="18">
        <v>0</v>
      </c>
    </row>
    <row r="2243" spans="1:22" x14ac:dyDescent="0.2">
      <c r="A2243" s="3" t="str">
        <f>_xlfn.XLOOKUP(FIN_STUDY_GROUP_INFECTION[[#This Row],[STUDY_GROUP_FK]],'splitting ID'!C:C,'splitting ID'!A:A)</f>
        <v>ZHAN_2017a</v>
      </c>
      <c r="B2243" s="3" t="str">
        <f>_xlfn.XLOOKUP(FIN_STUDY_GROUP_INFECTION[[#This Row],[STUDY_GROUP_FK]],'splitting ID'!C:C,'splitting ID'!B:B)</f>
        <v>CON</v>
      </c>
      <c r="C2243" t="s">
        <v>12876</v>
      </c>
      <c r="D2243" t="s">
        <v>10835</v>
      </c>
      <c r="E2243" t="s">
        <v>10859</v>
      </c>
      <c r="G2243" t="s">
        <v>10512</v>
      </c>
      <c r="H2243">
        <v>1</v>
      </c>
      <c r="I2243" t="s">
        <v>10607</v>
      </c>
      <c r="J2243" t="s">
        <v>12875</v>
      </c>
      <c r="L2243">
        <v>6</v>
      </c>
      <c r="M2243">
        <v>108</v>
      </c>
      <c r="N2243">
        <v>108</v>
      </c>
      <c r="O2243">
        <v>108</v>
      </c>
      <c r="P2243">
        <v>5.6</v>
      </c>
      <c r="T2243">
        <v>108</v>
      </c>
      <c r="U2243" s="17">
        <v>5.56</v>
      </c>
      <c r="V2243" s="18">
        <v>5.56</v>
      </c>
    </row>
    <row r="2244" spans="1:22" x14ac:dyDescent="0.2">
      <c r="A2244" s="3" t="str">
        <f>_xlfn.XLOOKUP(FIN_STUDY_GROUP_INFECTION[[#This Row],[STUDY_GROUP_FK]],'splitting ID'!C:C,'splitting ID'!A:A)</f>
        <v>ZHAN_2017a</v>
      </c>
      <c r="B2244" s="3" t="str">
        <f>_xlfn.XLOOKUP(FIN_STUDY_GROUP_INFECTION[[#This Row],[STUDY_GROUP_FK]],'splitting ID'!C:C,'splitting ID'!B:B)</f>
        <v>CAS</v>
      </c>
      <c r="C2244" t="s">
        <v>12874</v>
      </c>
      <c r="D2244" t="s">
        <v>10835</v>
      </c>
      <c r="E2244" t="s">
        <v>10859</v>
      </c>
      <c r="G2244" t="s">
        <v>10512</v>
      </c>
      <c r="H2244">
        <v>1</v>
      </c>
      <c r="I2244" t="s">
        <v>10607</v>
      </c>
      <c r="J2244" t="s">
        <v>12875</v>
      </c>
      <c r="L2244">
        <v>19</v>
      </c>
      <c r="M2244">
        <v>112</v>
      </c>
      <c r="N2244">
        <v>112</v>
      </c>
      <c r="O2244">
        <v>112</v>
      </c>
      <c r="P2244">
        <v>17</v>
      </c>
      <c r="T2244">
        <v>112</v>
      </c>
      <c r="U2244" s="17">
        <v>16.96</v>
      </c>
      <c r="V2244" s="18">
        <v>16.96</v>
      </c>
    </row>
    <row r="2245" spans="1:22" x14ac:dyDescent="0.2">
      <c r="A2245" s="3" t="str">
        <f>_xlfn.XLOOKUP(FIN_STUDY_GROUP_INFECTION[[#This Row],[STUDY_GROUP_FK]],'splitting ID'!C:C,'splitting ID'!A:A)</f>
        <v>ZHAN_2017b</v>
      </c>
      <c r="B2245" s="3" t="str">
        <f>_xlfn.XLOOKUP(FIN_STUDY_GROUP_INFECTION[[#This Row],[STUDY_GROUP_FK]],'splitting ID'!C:C,'splitting ID'!B:B)</f>
        <v>ONE</v>
      </c>
      <c r="C2245" t="s">
        <v>12877</v>
      </c>
      <c r="D2245" t="s">
        <v>10839</v>
      </c>
      <c r="E2245" t="s">
        <v>10872</v>
      </c>
      <c r="G2245" t="s">
        <v>10606</v>
      </c>
      <c r="H2245">
        <v>1</v>
      </c>
      <c r="I2245" t="s">
        <v>10607</v>
      </c>
      <c r="J2245" t="s">
        <v>12879</v>
      </c>
      <c r="L2245">
        <v>4</v>
      </c>
      <c r="M2245">
        <v>296</v>
      </c>
      <c r="N2245">
        <v>296</v>
      </c>
      <c r="O2245">
        <v>300</v>
      </c>
      <c r="P2245">
        <v>1.4</v>
      </c>
      <c r="T2245">
        <v>296</v>
      </c>
      <c r="U2245" s="17">
        <v>1.35</v>
      </c>
      <c r="V2245" s="18">
        <v>1.35</v>
      </c>
    </row>
    <row r="2246" spans="1:22" x14ac:dyDescent="0.2">
      <c r="A2246" s="3" t="str">
        <f>_xlfn.XLOOKUP(FIN_STUDY_GROUP_INFECTION[[#This Row],[STUDY_GROUP_FK]],'splitting ID'!C:C,'splitting ID'!A:A)</f>
        <v>ZHAN_2017b</v>
      </c>
      <c r="B2246" s="3" t="str">
        <f>_xlfn.XLOOKUP(FIN_STUDY_GROUP_INFECTION[[#This Row],[STUDY_GROUP_FK]],'splitting ID'!C:C,'splitting ID'!B:B)</f>
        <v>ONE</v>
      </c>
      <c r="C2246" t="s">
        <v>12877</v>
      </c>
      <c r="D2246" t="s">
        <v>10835</v>
      </c>
      <c r="E2246" t="s">
        <v>10854</v>
      </c>
      <c r="G2246" t="s">
        <v>6970</v>
      </c>
      <c r="H2246">
        <v>1</v>
      </c>
      <c r="I2246" t="s">
        <v>10607</v>
      </c>
      <c r="J2246" t="s">
        <v>12879</v>
      </c>
      <c r="L2246">
        <v>7</v>
      </c>
      <c r="M2246">
        <v>296</v>
      </c>
      <c r="N2246">
        <v>296</v>
      </c>
      <c r="O2246">
        <v>300</v>
      </c>
      <c r="P2246">
        <v>2.4</v>
      </c>
      <c r="T2246">
        <v>296</v>
      </c>
      <c r="U2246" s="17">
        <v>2.36</v>
      </c>
      <c r="V2246" s="18">
        <v>2.36</v>
      </c>
    </row>
    <row r="2247" spans="1:22" x14ac:dyDescent="0.2">
      <c r="A2247" s="3" t="str">
        <f>_xlfn.XLOOKUP(FIN_STUDY_GROUP_INFECTION[[#This Row],[STUDY_GROUP_FK]],'splitting ID'!C:C,'splitting ID'!A:A)</f>
        <v>ZHAN_2017b</v>
      </c>
      <c r="B2247" s="3" t="str">
        <f>_xlfn.XLOOKUP(FIN_STUDY_GROUP_INFECTION[[#This Row],[STUDY_GROUP_FK]],'splitting ID'!C:C,'splitting ID'!B:B)</f>
        <v>ONE</v>
      </c>
      <c r="C2247" t="s">
        <v>12877</v>
      </c>
      <c r="D2247" t="s">
        <v>10835</v>
      </c>
      <c r="E2247" t="s">
        <v>10872</v>
      </c>
      <c r="G2247" t="s">
        <v>10606</v>
      </c>
      <c r="H2247">
        <v>1</v>
      </c>
      <c r="I2247" t="s">
        <v>10607</v>
      </c>
      <c r="J2247" t="s">
        <v>12879</v>
      </c>
      <c r="L2247">
        <v>11</v>
      </c>
      <c r="M2247">
        <v>296</v>
      </c>
      <c r="N2247">
        <v>296</v>
      </c>
      <c r="O2247">
        <v>300</v>
      </c>
      <c r="P2247">
        <v>3.7</v>
      </c>
      <c r="T2247">
        <v>296</v>
      </c>
      <c r="U2247" s="17">
        <v>3.72</v>
      </c>
      <c r="V2247" s="18">
        <v>3.72</v>
      </c>
    </row>
    <row r="2248" spans="1:22" x14ac:dyDescent="0.2">
      <c r="A2248" s="3" t="str">
        <f>_xlfn.XLOOKUP(FIN_STUDY_GROUP_INFECTION[[#This Row],[STUDY_GROUP_FK]],'splitting ID'!C:C,'splitting ID'!A:A)</f>
        <v>ZHAN_2017b</v>
      </c>
      <c r="B2248" s="3" t="str">
        <f>_xlfn.XLOOKUP(FIN_STUDY_GROUP_INFECTION[[#This Row],[STUDY_GROUP_FK]],'splitting ID'!C:C,'splitting ID'!B:B)</f>
        <v>ONE</v>
      </c>
      <c r="C2248" t="s">
        <v>12877</v>
      </c>
      <c r="D2248" t="s">
        <v>10839</v>
      </c>
      <c r="E2248" t="s">
        <v>10856</v>
      </c>
      <c r="G2248" t="s">
        <v>6970</v>
      </c>
      <c r="H2248">
        <v>1</v>
      </c>
      <c r="I2248" t="s">
        <v>10607</v>
      </c>
      <c r="J2248" t="s">
        <v>12879</v>
      </c>
      <c r="L2248">
        <v>20</v>
      </c>
      <c r="M2248">
        <v>296</v>
      </c>
      <c r="N2248">
        <v>296</v>
      </c>
      <c r="O2248">
        <v>300</v>
      </c>
      <c r="P2248">
        <v>6.8</v>
      </c>
      <c r="T2248">
        <v>296</v>
      </c>
      <c r="U2248" s="17">
        <v>6.76</v>
      </c>
      <c r="V2248" s="18">
        <v>6.76</v>
      </c>
    </row>
    <row r="2249" spans="1:22" x14ac:dyDescent="0.2">
      <c r="A2249" s="3" t="str">
        <f>_xlfn.XLOOKUP(FIN_STUDY_GROUP_INFECTION[[#This Row],[STUDY_GROUP_FK]],'splitting ID'!C:C,'splitting ID'!A:A)</f>
        <v>ZHAN_2017b</v>
      </c>
      <c r="B2249" s="3" t="str">
        <f>_xlfn.XLOOKUP(FIN_STUDY_GROUP_INFECTION[[#This Row],[STUDY_GROUP_FK]],'splitting ID'!C:C,'splitting ID'!B:B)</f>
        <v>ONE</v>
      </c>
      <c r="C2249" t="s">
        <v>12877</v>
      </c>
      <c r="D2249" t="s">
        <v>10839</v>
      </c>
      <c r="E2249" t="s">
        <v>10854</v>
      </c>
      <c r="G2249" t="s">
        <v>6970</v>
      </c>
      <c r="H2249">
        <v>1</v>
      </c>
      <c r="I2249" t="s">
        <v>10607</v>
      </c>
      <c r="J2249" t="s">
        <v>12879</v>
      </c>
      <c r="L2249">
        <v>24</v>
      </c>
      <c r="M2249">
        <v>296</v>
      </c>
      <c r="N2249">
        <v>296</v>
      </c>
      <c r="O2249">
        <v>300</v>
      </c>
      <c r="P2249">
        <v>8.1</v>
      </c>
      <c r="T2249">
        <v>296</v>
      </c>
      <c r="U2249" s="17">
        <v>8.11</v>
      </c>
      <c r="V2249" s="18">
        <v>8.11</v>
      </c>
    </row>
    <row r="2250" spans="1:22" x14ac:dyDescent="0.2">
      <c r="A2250" s="3" t="str">
        <f>_xlfn.XLOOKUP(FIN_STUDY_GROUP_INFECTION[[#This Row],[STUDY_GROUP_FK]],'splitting ID'!C:C,'splitting ID'!A:A)</f>
        <v>ZHAN_2017b</v>
      </c>
      <c r="B2250" s="3" t="str">
        <f>_xlfn.XLOOKUP(FIN_STUDY_GROUP_INFECTION[[#This Row],[STUDY_GROUP_FK]],'splitting ID'!C:C,'splitting ID'!B:B)</f>
        <v>ONE</v>
      </c>
      <c r="C2250" t="s">
        <v>12877</v>
      </c>
      <c r="D2250" t="s">
        <v>10839</v>
      </c>
      <c r="E2250" t="s">
        <v>7784</v>
      </c>
      <c r="F2250" t="s">
        <v>12878</v>
      </c>
      <c r="G2250" t="s">
        <v>6970</v>
      </c>
      <c r="H2250">
        <v>1</v>
      </c>
      <c r="I2250" t="s">
        <v>10607</v>
      </c>
      <c r="J2250" t="s">
        <v>12879</v>
      </c>
      <c r="L2250">
        <v>39</v>
      </c>
      <c r="M2250">
        <v>296</v>
      </c>
      <c r="N2250">
        <v>296</v>
      </c>
      <c r="O2250">
        <v>300</v>
      </c>
      <c r="P2250">
        <v>13.2</v>
      </c>
      <c r="T2250">
        <v>296</v>
      </c>
      <c r="U2250" s="17">
        <v>13.18</v>
      </c>
      <c r="V2250" s="18">
        <v>13.18</v>
      </c>
    </row>
    <row r="2251" spans="1:22" x14ac:dyDescent="0.2">
      <c r="A2251" s="3" t="str">
        <f>_xlfn.XLOOKUP(FIN_STUDY_GROUP_INFECTION[[#This Row],[STUDY_GROUP_FK]],'splitting ID'!C:C,'splitting ID'!A:A)</f>
        <v>ZHAN_2017b</v>
      </c>
      <c r="B2251" s="3" t="str">
        <f>_xlfn.XLOOKUP(FIN_STUDY_GROUP_INFECTION[[#This Row],[STUDY_GROUP_FK]],'splitting ID'!C:C,'splitting ID'!B:B)</f>
        <v>ONE</v>
      </c>
      <c r="C2251" t="s">
        <v>12877</v>
      </c>
      <c r="D2251" t="s">
        <v>10835</v>
      </c>
      <c r="E2251" t="s">
        <v>10856</v>
      </c>
      <c r="G2251" t="s">
        <v>6970</v>
      </c>
      <c r="H2251">
        <v>1</v>
      </c>
      <c r="I2251" t="s">
        <v>10607</v>
      </c>
      <c r="J2251" t="s">
        <v>12879</v>
      </c>
      <c r="L2251">
        <v>46</v>
      </c>
      <c r="M2251">
        <v>296</v>
      </c>
      <c r="N2251">
        <v>296</v>
      </c>
      <c r="O2251">
        <v>300</v>
      </c>
      <c r="P2251">
        <v>15.5</v>
      </c>
      <c r="T2251">
        <v>296</v>
      </c>
      <c r="U2251" s="17">
        <v>15.54</v>
      </c>
      <c r="V2251" s="18">
        <v>15.54</v>
      </c>
    </row>
    <row r="2252" spans="1:22" x14ac:dyDescent="0.2">
      <c r="A2252" s="3" t="str">
        <f>_xlfn.XLOOKUP(FIN_STUDY_GROUP_INFECTION[[#This Row],[STUDY_GROUP_FK]],'splitting ID'!C:C,'splitting ID'!A:A)</f>
        <v>ZHAN_2017b</v>
      </c>
      <c r="B2252" s="3" t="str">
        <f>_xlfn.XLOOKUP(FIN_STUDY_GROUP_INFECTION[[#This Row],[STUDY_GROUP_FK]],'splitting ID'!C:C,'splitting ID'!B:B)</f>
        <v>ONE</v>
      </c>
      <c r="C2252" t="s">
        <v>12877</v>
      </c>
      <c r="D2252" t="s">
        <v>10835</v>
      </c>
      <c r="E2252" t="s">
        <v>7784</v>
      </c>
      <c r="F2252" t="s">
        <v>12878</v>
      </c>
      <c r="G2252" t="s">
        <v>6970</v>
      </c>
      <c r="H2252">
        <v>1</v>
      </c>
      <c r="I2252" t="s">
        <v>10607</v>
      </c>
      <c r="J2252" t="s">
        <v>12879</v>
      </c>
      <c r="L2252">
        <v>54</v>
      </c>
      <c r="M2252">
        <v>296</v>
      </c>
      <c r="N2252">
        <v>296</v>
      </c>
      <c r="O2252">
        <v>300</v>
      </c>
      <c r="P2252">
        <v>18.2</v>
      </c>
      <c r="T2252">
        <v>296</v>
      </c>
      <c r="U2252" s="17">
        <v>18.239999999999998</v>
      </c>
      <c r="V2252" s="18">
        <v>18.239999999999998</v>
      </c>
    </row>
    <row r="2253" spans="1:22" x14ac:dyDescent="0.2">
      <c r="A2253" s="3" t="str">
        <f>_xlfn.XLOOKUP(FIN_STUDY_GROUP_INFECTION[[#This Row],[STUDY_GROUP_FK]],'splitting ID'!C:C,'splitting ID'!A:A)</f>
        <v>ZHAN_2018</v>
      </c>
      <c r="B2253" s="3" t="str">
        <f>_xlfn.XLOOKUP(FIN_STUDY_GROUP_INFECTION[[#This Row],[STUDY_GROUP_FK]],'splitting ID'!C:C,'splitting ID'!B:B)</f>
        <v>ONE</v>
      </c>
      <c r="C2253" t="s">
        <v>12880</v>
      </c>
      <c r="D2253" t="s">
        <v>10858</v>
      </c>
      <c r="E2253" t="s">
        <v>10859</v>
      </c>
      <c r="G2253" t="s">
        <v>10512</v>
      </c>
      <c r="H2253">
        <v>1</v>
      </c>
      <c r="I2253" t="s">
        <v>5178</v>
      </c>
      <c r="J2253" t="s">
        <v>12881</v>
      </c>
      <c r="K2253" t="s">
        <v>12882</v>
      </c>
      <c r="L2253">
        <v>68</v>
      </c>
      <c r="M2253">
        <v>16294</v>
      </c>
      <c r="N2253">
        <v>16294</v>
      </c>
      <c r="O2253">
        <v>16294</v>
      </c>
      <c r="S2253" t="s">
        <v>12883</v>
      </c>
      <c r="T2253">
        <v>16294</v>
      </c>
      <c r="U2253" s="17">
        <v>0.42</v>
      </c>
      <c r="V2253" s="18">
        <v>0.42</v>
      </c>
    </row>
    <row r="2254" spans="1:22" x14ac:dyDescent="0.2">
      <c r="A2254" s="3" t="str">
        <f>_xlfn.XLOOKUP(FIN_STUDY_GROUP_INFECTION[[#This Row],[STUDY_GROUP_FK]],'splitting ID'!C:C,'splitting ID'!A:A)</f>
        <v>ZHAN_2021a</v>
      </c>
      <c r="B2254" s="3" t="str">
        <f>_xlfn.XLOOKUP(FIN_STUDY_GROUP_INFECTION[[#This Row],[STUDY_GROUP_FK]],'splitting ID'!C:C,'splitting ID'!B:B)</f>
        <v>ONE</v>
      </c>
      <c r="C2254" t="s">
        <v>12434</v>
      </c>
      <c r="D2254" t="s">
        <v>12321</v>
      </c>
      <c r="E2254" t="s">
        <v>10513</v>
      </c>
      <c r="G2254" t="s">
        <v>10512</v>
      </c>
      <c r="H2254">
        <v>1</v>
      </c>
      <c r="I2254" t="s">
        <v>10882</v>
      </c>
      <c r="J2254" t="s">
        <v>12435</v>
      </c>
      <c r="L2254">
        <v>109</v>
      </c>
      <c r="N2254">
        <v>400</v>
      </c>
      <c r="O2254">
        <v>7893</v>
      </c>
      <c r="P2254">
        <v>27.3</v>
      </c>
      <c r="T2254">
        <v>400</v>
      </c>
      <c r="U2254" s="17">
        <v>27.25</v>
      </c>
      <c r="V2254" s="18">
        <v>27.25</v>
      </c>
    </row>
    <row r="2255" spans="1:22" x14ac:dyDescent="0.2">
      <c r="A2255" s="3" t="str">
        <f>_xlfn.XLOOKUP(FIN_STUDY_GROUP_INFECTION[[#This Row],[STUDY_GROUP_FK]],'splitting ID'!C:C,'splitting ID'!A:A)</f>
        <v>ZHAN_2023</v>
      </c>
      <c r="B2255" s="3" t="str">
        <f>_xlfn.XLOOKUP(FIN_STUDY_GROUP_INFECTION[[#This Row],[STUDY_GROUP_FK]],'splitting ID'!C:C,'splitting ID'!B:B)</f>
        <v>ONE</v>
      </c>
      <c r="C2255" t="s">
        <v>11318</v>
      </c>
      <c r="D2255" t="s">
        <v>10858</v>
      </c>
      <c r="E2255" t="s">
        <v>10872</v>
      </c>
      <c r="G2255" t="s">
        <v>10606</v>
      </c>
      <c r="H2255">
        <v>1</v>
      </c>
      <c r="I2255" t="s">
        <v>10619</v>
      </c>
      <c r="J2255" t="s">
        <v>11319</v>
      </c>
      <c r="L2255">
        <v>10</v>
      </c>
      <c r="N2255">
        <v>337</v>
      </c>
      <c r="O2255">
        <v>337</v>
      </c>
      <c r="P2255">
        <v>2.97</v>
      </c>
      <c r="Q2255">
        <v>1.2</v>
      </c>
      <c r="R2255">
        <v>4.8</v>
      </c>
      <c r="T2255">
        <v>337</v>
      </c>
      <c r="U2255" s="17">
        <v>2.9673590500000002</v>
      </c>
      <c r="V2255" s="18">
        <v>2.97</v>
      </c>
    </row>
    <row r="2256" spans="1:22" x14ac:dyDescent="0.2">
      <c r="A2256" s="3" t="str">
        <f>_xlfn.XLOOKUP(FIN_STUDY_GROUP_INFECTION[[#This Row],[STUDY_GROUP_FK]],'splitting ID'!C:C,'splitting ID'!A:A)</f>
        <v>ZHAN_2023</v>
      </c>
      <c r="B2256" s="3" t="str">
        <f>_xlfn.XLOOKUP(FIN_STUDY_GROUP_INFECTION[[#This Row],[STUDY_GROUP_FK]],'splitting ID'!C:C,'splitting ID'!B:B)</f>
        <v>ONE</v>
      </c>
      <c r="C2256" t="s">
        <v>11318</v>
      </c>
      <c r="D2256" t="s">
        <v>10858</v>
      </c>
      <c r="E2256" t="s">
        <v>5178</v>
      </c>
      <c r="F2256" t="s">
        <v>10904</v>
      </c>
      <c r="G2256" t="s">
        <v>10606</v>
      </c>
      <c r="H2256">
        <v>1</v>
      </c>
      <c r="I2256" t="s">
        <v>10619</v>
      </c>
      <c r="J2256" t="s">
        <v>11319</v>
      </c>
      <c r="L2256">
        <v>20</v>
      </c>
      <c r="N2256">
        <v>254</v>
      </c>
      <c r="O2256">
        <v>254</v>
      </c>
      <c r="P2256">
        <v>7.87</v>
      </c>
      <c r="Q2256">
        <v>4.5</v>
      </c>
      <c r="R2256">
        <v>11.2</v>
      </c>
      <c r="T2256">
        <v>254</v>
      </c>
      <c r="U2256" s="17">
        <v>7.8740157479999997</v>
      </c>
      <c r="V2256" s="18">
        <v>7.87</v>
      </c>
    </row>
    <row r="2257" spans="1:22" x14ac:dyDescent="0.2">
      <c r="A2257" s="3" t="str">
        <f>_xlfn.XLOOKUP(FIN_STUDY_GROUP_INFECTION[[#This Row],[STUDY_GROUP_FK]],'splitting ID'!C:C,'splitting ID'!A:A)</f>
        <v>ZHAN_2023a</v>
      </c>
      <c r="B2257" s="3" t="str">
        <f>_xlfn.XLOOKUP(FIN_STUDY_GROUP_INFECTION[[#This Row],[STUDY_GROUP_FK]],'splitting ID'!C:C,'splitting ID'!B:B)</f>
        <v>CON</v>
      </c>
      <c r="C2257" t="s">
        <v>11322</v>
      </c>
      <c r="D2257" t="s">
        <v>10835</v>
      </c>
      <c r="E2257" t="s">
        <v>10836</v>
      </c>
      <c r="G2257" t="s">
        <v>10512</v>
      </c>
      <c r="H2257">
        <v>1</v>
      </c>
      <c r="I2257" t="s">
        <v>10607</v>
      </c>
      <c r="J2257" t="s">
        <v>11321</v>
      </c>
      <c r="L2257">
        <v>27</v>
      </c>
      <c r="N2257">
        <v>833</v>
      </c>
      <c r="O2257">
        <v>833</v>
      </c>
      <c r="P2257">
        <v>3.2</v>
      </c>
      <c r="T2257">
        <v>833</v>
      </c>
      <c r="U2257" s="17">
        <v>3.241296519</v>
      </c>
      <c r="V2257" s="18">
        <v>3.24</v>
      </c>
    </row>
    <row r="2258" spans="1:22" x14ac:dyDescent="0.2">
      <c r="A2258" s="3" t="str">
        <f>_xlfn.XLOOKUP(FIN_STUDY_GROUP_INFECTION[[#This Row],[STUDY_GROUP_FK]],'splitting ID'!C:C,'splitting ID'!A:A)</f>
        <v>ZHAN_2023a</v>
      </c>
      <c r="B2258" s="3" t="str">
        <f>_xlfn.XLOOKUP(FIN_STUDY_GROUP_INFECTION[[#This Row],[STUDY_GROUP_FK]],'splitting ID'!C:C,'splitting ID'!B:B)</f>
        <v>RES</v>
      </c>
      <c r="C2258" t="s">
        <v>11320</v>
      </c>
      <c r="D2258" t="s">
        <v>10835</v>
      </c>
      <c r="E2258" t="s">
        <v>10836</v>
      </c>
      <c r="G2258" t="s">
        <v>10512</v>
      </c>
      <c r="H2258">
        <v>1</v>
      </c>
      <c r="I2258" t="s">
        <v>10607</v>
      </c>
      <c r="J2258" t="s">
        <v>11321</v>
      </c>
      <c r="L2258">
        <v>96</v>
      </c>
      <c r="N2258">
        <v>1357</v>
      </c>
      <c r="O2258">
        <v>1357</v>
      </c>
      <c r="P2258">
        <v>7.1</v>
      </c>
      <c r="T2258">
        <v>1357</v>
      </c>
      <c r="U2258" s="17">
        <v>7.0744288869999998</v>
      </c>
      <c r="V2258" s="18">
        <v>7.07</v>
      </c>
    </row>
    <row r="2259" spans="1:22" x14ac:dyDescent="0.2">
      <c r="A2259" s="3" t="str">
        <f>_xlfn.XLOOKUP(FIN_STUDY_GROUP_INFECTION[[#This Row],[STUDY_GROUP_FK]],'splitting ID'!C:C,'splitting ID'!A:A)</f>
        <v>ZHAO_2022</v>
      </c>
      <c r="B2259" s="3" t="str">
        <f>_xlfn.XLOOKUP(FIN_STUDY_GROUP_INFECTION[[#This Row],[STUDY_GROUP_FK]],'splitting ID'!C:C,'splitting ID'!B:B)</f>
        <v>ONE</v>
      </c>
      <c r="C2259" t="s">
        <v>12310</v>
      </c>
      <c r="D2259" t="s">
        <v>10835</v>
      </c>
      <c r="E2259" t="s">
        <v>10836</v>
      </c>
      <c r="G2259" t="s">
        <v>10512</v>
      </c>
      <c r="H2259">
        <v>1</v>
      </c>
      <c r="I2259" t="s">
        <v>10619</v>
      </c>
      <c r="J2259" t="s">
        <v>12311</v>
      </c>
      <c r="L2259">
        <v>311</v>
      </c>
      <c r="M2259">
        <v>8087</v>
      </c>
      <c r="N2259">
        <v>8087</v>
      </c>
      <c r="O2259">
        <v>8087</v>
      </c>
      <c r="P2259">
        <v>3.8</v>
      </c>
      <c r="Q2259">
        <v>3.4</v>
      </c>
      <c r="R2259">
        <v>4.2</v>
      </c>
      <c r="S2259" t="s">
        <v>12312</v>
      </c>
      <c r="T2259">
        <v>8087</v>
      </c>
      <c r="U2259" s="17">
        <v>3.85</v>
      </c>
      <c r="V2259" s="18">
        <v>3.85</v>
      </c>
    </row>
    <row r="2260" spans="1:22" x14ac:dyDescent="0.2">
      <c r="A2260" s="3" t="str">
        <f>_xlfn.XLOOKUP(FIN_STUDY_GROUP_INFECTION[[#This Row],[STUDY_GROUP_FK]],'splitting ID'!C:C,'splitting ID'!A:A)</f>
        <v>ZHAO_2022a</v>
      </c>
      <c r="B2260" s="3" t="str">
        <f>_xlfn.XLOOKUP(FIN_STUDY_GROUP_INFECTION[[#This Row],[STUDY_GROUP_FK]],'splitting ID'!C:C,'splitting ID'!B:B)</f>
        <v>ONE</v>
      </c>
      <c r="C2260" t="s">
        <v>12313</v>
      </c>
      <c r="D2260" t="s">
        <v>10858</v>
      </c>
      <c r="E2260" t="s">
        <v>10859</v>
      </c>
      <c r="G2260" t="s">
        <v>6970</v>
      </c>
      <c r="H2260">
        <v>1</v>
      </c>
      <c r="I2260" t="s">
        <v>10860</v>
      </c>
      <c r="J2260" t="s">
        <v>10988</v>
      </c>
      <c r="L2260">
        <v>21</v>
      </c>
      <c r="M2260">
        <v>770</v>
      </c>
      <c r="N2260">
        <v>770</v>
      </c>
      <c r="O2260">
        <v>770</v>
      </c>
      <c r="P2260">
        <v>2.73</v>
      </c>
      <c r="T2260">
        <v>770</v>
      </c>
      <c r="U2260" s="17">
        <v>2.73</v>
      </c>
      <c r="V2260" s="18">
        <v>2.73</v>
      </c>
    </row>
    <row r="2261" spans="1:22" x14ac:dyDescent="0.2">
      <c r="A2261" s="3" t="str">
        <f>_xlfn.XLOOKUP(FIN_STUDY_GROUP_INFECTION[[#This Row],[STUDY_GROUP_FK]],'splitting ID'!C:C,'splitting ID'!A:A)</f>
        <v>ZHAO_2023</v>
      </c>
      <c r="B2261" s="3" t="str">
        <f>_xlfn.XLOOKUP(FIN_STUDY_GROUP_INFECTION[[#This Row],[STUDY_GROUP_FK]],'splitting ID'!C:C,'splitting ID'!B:B)</f>
        <v>ONE</v>
      </c>
      <c r="C2261" t="s">
        <v>10574</v>
      </c>
      <c r="D2261" t="s">
        <v>10839</v>
      </c>
      <c r="E2261" t="s">
        <v>10872</v>
      </c>
      <c r="G2261" t="s">
        <v>10606</v>
      </c>
      <c r="H2261">
        <v>1</v>
      </c>
      <c r="I2261" t="s">
        <v>10607</v>
      </c>
      <c r="J2261" t="s">
        <v>11323</v>
      </c>
      <c r="L2261">
        <v>37</v>
      </c>
      <c r="N2261">
        <v>1155</v>
      </c>
      <c r="O2261">
        <v>1217</v>
      </c>
      <c r="P2261">
        <v>3.2</v>
      </c>
      <c r="T2261">
        <v>1155</v>
      </c>
      <c r="U2261" s="17">
        <v>3.2034632030000001</v>
      </c>
      <c r="V2261" s="18">
        <v>3.2</v>
      </c>
    </row>
    <row r="2262" spans="1:22" x14ac:dyDescent="0.2">
      <c r="A2262" s="3" t="str">
        <f>_xlfn.XLOOKUP(FIN_STUDY_GROUP_INFECTION[[#This Row],[STUDY_GROUP_FK]],'splitting ID'!C:C,'splitting ID'!A:A)</f>
        <v>ZHAO_2023</v>
      </c>
      <c r="B2262" s="3" t="str">
        <f>_xlfn.XLOOKUP(FIN_STUDY_GROUP_INFECTION[[#This Row],[STUDY_GROUP_FK]],'splitting ID'!C:C,'splitting ID'!B:B)</f>
        <v>ONE</v>
      </c>
      <c r="C2262" t="s">
        <v>10574</v>
      </c>
      <c r="D2262" t="s">
        <v>10835</v>
      </c>
      <c r="E2262" t="s">
        <v>10872</v>
      </c>
      <c r="G2262" t="s">
        <v>10606</v>
      </c>
      <c r="H2262">
        <v>1</v>
      </c>
      <c r="I2262" t="s">
        <v>10607</v>
      </c>
      <c r="J2262" t="s">
        <v>11323</v>
      </c>
      <c r="L2262">
        <v>148</v>
      </c>
      <c r="N2262">
        <v>1155</v>
      </c>
      <c r="O2262">
        <v>1217</v>
      </c>
      <c r="P2262">
        <v>12.81</v>
      </c>
      <c r="T2262">
        <v>1155</v>
      </c>
      <c r="U2262" s="17">
        <v>12.813852814000001</v>
      </c>
      <c r="V2262" s="18">
        <v>12.81</v>
      </c>
    </row>
    <row r="2263" spans="1:22" x14ac:dyDescent="0.2">
      <c r="A2263" s="3" t="str">
        <f>_xlfn.XLOOKUP(FIN_STUDY_GROUP_INFECTION[[#This Row],[STUDY_GROUP_FK]],'splitting ID'!C:C,'splitting ID'!A:A)</f>
        <v>ZHAO_2025</v>
      </c>
      <c r="B2263" s="3" t="str">
        <f>_xlfn.XLOOKUP(FIN_STUDY_GROUP_INFECTION[[#This Row],[STUDY_GROUP_FK]],'splitting ID'!C:C,'splitting ID'!B:B)</f>
        <v>ONE</v>
      </c>
      <c r="C2263" t="s">
        <v>12884</v>
      </c>
      <c r="D2263" t="s">
        <v>10839</v>
      </c>
      <c r="E2263" t="s">
        <v>10872</v>
      </c>
      <c r="G2263" t="s">
        <v>10606</v>
      </c>
      <c r="H2263">
        <v>1</v>
      </c>
      <c r="I2263" t="s">
        <v>10607</v>
      </c>
      <c r="J2263" t="s">
        <v>12886</v>
      </c>
      <c r="L2263">
        <v>0</v>
      </c>
      <c r="M2263">
        <v>435</v>
      </c>
      <c r="N2263">
        <v>435</v>
      </c>
      <c r="O2263">
        <v>511</v>
      </c>
      <c r="S2263" t="s">
        <v>12889</v>
      </c>
      <c r="T2263">
        <v>435</v>
      </c>
      <c r="U2263" s="17">
        <v>0</v>
      </c>
      <c r="V2263" s="18">
        <v>0</v>
      </c>
    </row>
    <row r="2264" spans="1:22" x14ac:dyDescent="0.2">
      <c r="A2264" s="3" t="str">
        <f>_xlfn.XLOOKUP(FIN_STUDY_GROUP_INFECTION[[#This Row],[STUDY_GROUP_FK]],'splitting ID'!C:C,'splitting ID'!A:A)</f>
        <v>ZHAO_2025</v>
      </c>
      <c r="B2264" s="3" t="str">
        <f>_xlfn.XLOOKUP(FIN_STUDY_GROUP_INFECTION[[#This Row],[STUDY_GROUP_FK]],'splitting ID'!C:C,'splitting ID'!B:B)</f>
        <v>ONE</v>
      </c>
      <c r="C2264" t="s">
        <v>12884</v>
      </c>
      <c r="D2264" t="s">
        <v>10835</v>
      </c>
      <c r="E2264" t="s">
        <v>7784</v>
      </c>
      <c r="F2264" t="s">
        <v>12885</v>
      </c>
      <c r="G2264" t="s">
        <v>10606</v>
      </c>
      <c r="H2264">
        <v>2</v>
      </c>
      <c r="I2264" t="s">
        <v>10607</v>
      </c>
      <c r="J2264" t="s">
        <v>12886</v>
      </c>
      <c r="K2264" t="s">
        <v>12887</v>
      </c>
      <c r="L2264">
        <v>53</v>
      </c>
      <c r="M2264">
        <v>435</v>
      </c>
      <c r="N2264">
        <v>435</v>
      </c>
      <c r="O2264">
        <v>511</v>
      </c>
      <c r="P2264">
        <v>12.2</v>
      </c>
      <c r="Q2264">
        <v>9.3000000000000007</v>
      </c>
      <c r="R2264">
        <v>15.6</v>
      </c>
      <c r="S2264" t="s">
        <v>12888</v>
      </c>
      <c r="T2264">
        <v>435</v>
      </c>
      <c r="U2264" s="17">
        <v>12.18</v>
      </c>
      <c r="V2264" s="18">
        <v>12.18</v>
      </c>
    </row>
    <row r="2265" spans="1:22" x14ac:dyDescent="0.2">
      <c r="A2265" s="3" t="str">
        <f>_xlfn.XLOOKUP(FIN_STUDY_GROUP_INFECTION[[#This Row],[STUDY_GROUP_FK]],'splitting ID'!C:C,'splitting ID'!A:A)</f>
        <v>ZHON_2023</v>
      </c>
      <c r="B2265" s="3" t="str">
        <f>_xlfn.XLOOKUP(FIN_STUDY_GROUP_INFECTION[[#This Row],[STUDY_GROUP_FK]],'splitting ID'!C:C,'splitting ID'!B:B)</f>
        <v>FEM</v>
      </c>
      <c r="C2265" t="s">
        <v>11324</v>
      </c>
      <c r="D2265" t="s">
        <v>10835</v>
      </c>
      <c r="E2265" t="s">
        <v>6970</v>
      </c>
      <c r="G2265" t="s">
        <v>6970</v>
      </c>
      <c r="H2265">
        <v>1</v>
      </c>
      <c r="I2265" t="s">
        <v>10607</v>
      </c>
      <c r="J2265" t="s">
        <v>11325</v>
      </c>
      <c r="N2265">
        <v>494</v>
      </c>
      <c r="O2265">
        <v>494</v>
      </c>
      <c r="P2265">
        <v>6.48</v>
      </c>
      <c r="S2265" t="s">
        <v>10614</v>
      </c>
      <c r="T2265">
        <v>494</v>
      </c>
      <c r="U2265" s="17"/>
      <c r="V2265" s="18">
        <v>6.48</v>
      </c>
    </row>
    <row r="2266" spans="1:22" x14ac:dyDescent="0.2">
      <c r="A2266" s="3" t="str">
        <f>_xlfn.XLOOKUP(FIN_STUDY_GROUP_INFECTION[[#This Row],[STUDY_GROUP_FK]],'splitting ID'!C:C,'splitting ID'!A:A)</f>
        <v>ZHON_2023</v>
      </c>
      <c r="B2266" s="3" t="str">
        <f>_xlfn.XLOOKUP(FIN_STUDY_GROUP_INFECTION[[#This Row],[STUDY_GROUP_FK]],'splitting ID'!C:C,'splitting ID'!B:B)</f>
        <v>FEM</v>
      </c>
      <c r="C2266" t="s">
        <v>11324</v>
      </c>
      <c r="D2266" t="s">
        <v>10839</v>
      </c>
      <c r="E2266" t="s">
        <v>6970</v>
      </c>
      <c r="G2266" t="s">
        <v>6970</v>
      </c>
      <c r="H2266">
        <v>1</v>
      </c>
      <c r="I2266" t="s">
        <v>10607</v>
      </c>
      <c r="J2266" t="s">
        <v>11325</v>
      </c>
      <c r="N2266">
        <v>494</v>
      </c>
      <c r="O2266">
        <v>494</v>
      </c>
      <c r="P2266">
        <v>0.81</v>
      </c>
      <c r="S2266" t="s">
        <v>10614</v>
      </c>
      <c r="T2266">
        <v>494</v>
      </c>
      <c r="U2266" s="17"/>
      <c r="V2266" s="18">
        <v>0.81</v>
      </c>
    </row>
    <row r="2267" spans="1:22" x14ac:dyDescent="0.2">
      <c r="A2267" s="3" t="str">
        <f>_xlfn.XLOOKUP(FIN_STUDY_GROUP_INFECTION[[#This Row],[STUDY_GROUP_FK]],'splitting ID'!C:C,'splitting ID'!A:A)</f>
        <v>ZHON_2023</v>
      </c>
      <c r="B2267" s="3" t="str">
        <f>_xlfn.XLOOKUP(FIN_STUDY_GROUP_INFECTION[[#This Row],[STUDY_GROUP_FK]],'splitting ID'!C:C,'splitting ID'!B:B)</f>
        <v>MAL</v>
      </c>
      <c r="C2267" t="s">
        <v>11326</v>
      </c>
      <c r="D2267" t="s">
        <v>10835</v>
      </c>
      <c r="E2267" t="s">
        <v>6970</v>
      </c>
      <c r="G2267" t="s">
        <v>6970</v>
      </c>
      <c r="H2267">
        <v>1</v>
      </c>
      <c r="I2267" t="s">
        <v>10607</v>
      </c>
      <c r="J2267" t="s">
        <v>11325</v>
      </c>
      <c r="N2267">
        <v>459</v>
      </c>
      <c r="O2267">
        <v>459</v>
      </c>
      <c r="P2267">
        <v>4.3600000000000003</v>
      </c>
      <c r="S2267" t="s">
        <v>10614</v>
      </c>
      <c r="T2267">
        <v>459</v>
      </c>
      <c r="U2267" s="17"/>
      <c r="V2267" s="18">
        <v>4.3600000000000003</v>
      </c>
    </row>
    <row r="2268" spans="1:22" x14ac:dyDescent="0.2">
      <c r="A2268" s="3" t="str">
        <f>_xlfn.XLOOKUP(FIN_STUDY_GROUP_INFECTION[[#This Row],[STUDY_GROUP_FK]],'splitting ID'!C:C,'splitting ID'!A:A)</f>
        <v>ZHON_2023</v>
      </c>
      <c r="B2268" s="3" t="str">
        <f>_xlfn.XLOOKUP(FIN_STUDY_GROUP_INFECTION[[#This Row],[STUDY_GROUP_FK]],'splitting ID'!C:C,'splitting ID'!B:B)</f>
        <v>MAL</v>
      </c>
      <c r="C2268" t="s">
        <v>11326</v>
      </c>
      <c r="D2268" t="s">
        <v>10839</v>
      </c>
      <c r="E2268" t="s">
        <v>6970</v>
      </c>
      <c r="G2268" t="s">
        <v>6970</v>
      </c>
      <c r="H2268">
        <v>1</v>
      </c>
      <c r="I2268" t="s">
        <v>10607</v>
      </c>
      <c r="J2268" t="s">
        <v>11325</v>
      </c>
      <c r="N2268">
        <v>459</v>
      </c>
      <c r="O2268">
        <v>459</v>
      </c>
      <c r="P2268">
        <v>1.0900000000000001</v>
      </c>
      <c r="S2268" t="s">
        <v>10614</v>
      </c>
      <c r="T2268">
        <v>459</v>
      </c>
      <c r="U2268" s="17"/>
      <c r="V2268" s="18">
        <v>1.0900000000000001</v>
      </c>
    </row>
    <row r="2269" spans="1:22" x14ac:dyDescent="0.2">
      <c r="A2269" s="3" t="str">
        <f>_xlfn.XLOOKUP(FIN_STUDY_GROUP_INFECTION[[#This Row],[STUDY_GROUP_FK]],'splitting ID'!C:C,'splitting ID'!A:A)</f>
        <v>ZHOU_2019</v>
      </c>
      <c r="B2269" s="3" t="str">
        <f>_xlfn.XLOOKUP(FIN_STUDY_GROUP_INFECTION[[#This Row],[STUDY_GROUP_FK]],'splitting ID'!C:C,'splitting ID'!B:B)</f>
        <v>ONE</v>
      </c>
      <c r="C2269" t="s">
        <v>12890</v>
      </c>
      <c r="D2269" t="s">
        <v>10839</v>
      </c>
      <c r="E2269" t="s">
        <v>10851</v>
      </c>
      <c r="G2269" t="s">
        <v>10512</v>
      </c>
      <c r="H2269">
        <v>1</v>
      </c>
      <c r="I2269" t="s">
        <v>10607</v>
      </c>
      <c r="J2269" t="s">
        <v>12891</v>
      </c>
      <c r="L2269">
        <v>3</v>
      </c>
      <c r="M2269">
        <v>379</v>
      </c>
      <c r="N2269">
        <v>379</v>
      </c>
      <c r="O2269">
        <v>379</v>
      </c>
      <c r="P2269">
        <v>0.8</v>
      </c>
      <c r="Q2269">
        <v>0.2</v>
      </c>
      <c r="R2269">
        <v>2.5</v>
      </c>
      <c r="T2269">
        <v>379</v>
      </c>
      <c r="U2269" s="17">
        <v>0.79</v>
      </c>
      <c r="V2269" s="18">
        <v>0.79</v>
      </c>
    </row>
    <row r="2270" spans="1:22" x14ac:dyDescent="0.2">
      <c r="A2270" s="3" t="str">
        <f>_xlfn.XLOOKUP(FIN_STUDY_GROUP_INFECTION[[#This Row],[STUDY_GROUP_FK]],'splitting ID'!C:C,'splitting ID'!A:A)</f>
        <v>ZHOU_2019</v>
      </c>
      <c r="B2270" s="3" t="str">
        <f>_xlfn.XLOOKUP(FIN_STUDY_GROUP_INFECTION[[#This Row],[STUDY_GROUP_FK]],'splitting ID'!C:C,'splitting ID'!B:B)</f>
        <v>ONE</v>
      </c>
      <c r="C2270" t="s">
        <v>12890</v>
      </c>
      <c r="D2270" t="s">
        <v>10835</v>
      </c>
      <c r="E2270" t="s">
        <v>10854</v>
      </c>
      <c r="G2270" t="s">
        <v>10512</v>
      </c>
      <c r="H2270">
        <v>1</v>
      </c>
      <c r="I2270" t="s">
        <v>10607</v>
      </c>
      <c r="J2270" t="s">
        <v>12891</v>
      </c>
      <c r="K2270" t="s">
        <v>12892</v>
      </c>
      <c r="L2270">
        <v>6</v>
      </c>
      <c r="M2270">
        <v>379</v>
      </c>
      <c r="N2270">
        <v>379</v>
      </c>
      <c r="O2270">
        <v>379</v>
      </c>
      <c r="P2270">
        <v>1.6</v>
      </c>
      <c r="Q2270">
        <v>0.3</v>
      </c>
      <c r="R2270">
        <v>2.9</v>
      </c>
      <c r="T2270">
        <v>379</v>
      </c>
      <c r="U2270" s="17">
        <v>1.58</v>
      </c>
      <c r="V2270" s="18">
        <v>1.58</v>
      </c>
    </row>
    <row r="2271" spans="1:22" x14ac:dyDescent="0.2">
      <c r="A2271" s="3" t="str">
        <f>_xlfn.XLOOKUP(FIN_STUDY_GROUP_INFECTION[[#This Row],[STUDY_GROUP_FK]],'splitting ID'!C:C,'splitting ID'!A:A)</f>
        <v>ZHOU_2019</v>
      </c>
      <c r="B2271" s="3" t="str">
        <f>_xlfn.XLOOKUP(FIN_STUDY_GROUP_INFECTION[[#This Row],[STUDY_GROUP_FK]],'splitting ID'!C:C,'splitting ID'!B:B)</f>
        <v>ONE</v>
      </c>
      <c r="C2271" t="s">
        <v>12890</v>
      </c>
      <c r="D2271" t="s">
        <v>10839</v>
      </c>
      <c r="E2271" t="s">
        <v>10854</v>
      </c>
      <c r="G2271" t="s">
        <v>10512</v>
      </c>
      <c r="H2271">
        <v>1</v>
      </c>
      <c r="I2271" t="s">
        <v>10607</v>
      </c>
      <c r="J2271" t="s">
        <v>12891</v>
      </c>
      <c r="L2271">
        <v>8</v>
      </c>
      <c r="M2271">
        <v>379</v>
      </c>
      <c r="N2271">
        <v>379</v>
      </c>
      <c r="O2271">
        <v>379</v>
      </c>
      <c r="P2271">
        <v>2.1</v>
      </c>
      <c r="Q2271">
        <v>1</v>
      </c>
      <c r="R2271">
        <v>4.3</v>
      </c>
      <c r="T2271">
        <v>379</v>
      </c>
      <c r="U2271" s="17">
        <v>2.11</v>
      </c>
      <c r="V2271" s="18">
        <v>2.11</v>
      </c>
    </row>
    <row r="2272" spans="1:22" x14ac:dyDescent="0.2">
      <c r="A2272" s="3" t="str">
        <f>_xlfn.XLOOKUP(FIN_STUDY_GROUP_INFECTION[[#This Row],[STUDY_GROUP_FK]],'splitting ID'!C:C,'splitting ID'!A:A)</f>
        <v>ZHOU_2019</v>
      </c>
      <c r="B2272" s="3" t="str">
        <f>_xlfn.XLOOKUP(FIN_STUDY_GROUP_INFECTION[[#This Row],[STUDY_GROUP_FK]],'splitting ID'!C:C,'splitting ID'!B:B)</f>
        <v>ONE</v>
      </c>
      <c r="C2272" t="s">
        <v>12890</v>
      </c>
      <c r="D2272" t="s">
        <v>10835</v>
      </c>
      <c r="E2272" t="s">
        <v>10851</v>
      </c>
      <c r="G2272" t="s">
        <v>10512</v>
      </c>
      <c r="H2272">
        <v>1</v>
      </c>
      <c r="I2272" t="s">
        <v>10607</v>
      </c>
      <c r="J2272" t="s">
        <v>12891</v>
      </c>
      <c r="K2272" t="s">
        <v>12892</v>
      </c>
      <c r="L2272">
        <v>12</v>
      </c>
      <c r="M2272">
        <v>379</v>
      </c>
      <c r="N2272">
        <v>379</v>
      </c>
      <c r="O2272">
        <v>379</v>
      </c>
      <c r="P2272">
        <v>3.2</v>
      </c>
      <c r="Q2272">
        <v>1.4</v>
      </c>
      <c r="R2272">
        <v>5</v>
      </c>
      <c r="T2272">
        <v>379</v>
      </c>
      <c r="U2272" s="17">
        <v>3.17</v>
      </c>
      <c r="V2272" s="18">
        <v>3.17</v>
      </c>
    </row>
    <row r="2273" spans="1:22" x14ac:dyDescent="0.2">
      <c r="A2273" s="3" t="str">
        <f>_xlfn.XLOOKUP(FIN_STUDY_GROUP_INFECTION[[#This Row],[STUDY_GROUP_FK]],'splitting ID'!C:C,'splitting ID'!A:A)</f>
        <v>ZHOU_2019</v>
      </c>
      <c r="B2273" s="3" t="str">
        <f>_xlfn.XLOOKUP(FIN_STUDY_GROUP_INFECTION[[#This Row],[STUDY_GROUP_FK]],'splitting ID'!C:C,'splitting ID'!B:B)</f>
        <v>ONE</v>
      </c>
      <c r="C2273" t="s">
        <v>12890</v>
      </c>
      <c r="D2273" t="s">
        <v>10839</v>
      </c>
      <c r="E2273" t="s">
        <v>10856</v>
      </c>
      <c r="G2273" t="s">
        <v>10512</v>
      </c>
      <c r="H2273">
        <v>1</v>
      </c>
      <c r="I2273" t="s">
        <v>10607</v>
      </c>
      <c r="J2273" t="s">
        <v>12891</v>
      </c>
      <c r="L2273">
        <v>19</v>
      </c>
      <c r="M2273">
        <v>379</v>
      </c>
      <c r="N2273">
        <v>379</v>
      </c>
      <c r="O2273">
        <v>379</v>
      </c>
      <c r="P2273">
        <v>5</v>
      </c>
      <c r="Q2273">
        <v>3.1</v>
      </c>
      <c r="R2273">
        <v>7.8</v>
      </c>
      <c r="T2273">
        <v>379</v>
      </c>
      <c r="U2273" s="17">
        <v>5.01</v>
      </c>
      <c r="V2273" s="18">
        <v>5.01</v>
      </c>
    </row>
    <row r="2274" spans="1:22" x14ac:dyDescent="0.2">
      <c r="A2274" s="3" t="str">
        <f>_xlfn.XLOOKUP(FIN_STUDY_GROUP_INFECTION[[#This Row],[STUDY_GROUP_FK]],'splitting ID'!C:C,'splitting ID'!A:A)</f>
        <v>ZHOU_2019</v>
      </c>
      <c r="B2274" s="3" t="str">
        <f>_xlfn.XLOOKUP(FIN_STUDY_GROUP_INFECTION[[#This Row],[STUDY_GROUP_FK]],'splitting ID'!C:C,'splitting ID'!B:B)</f>
        <v>ONE</v>
      </c>
      <c r="C2274" t="s">
        <v>12890</v>
      </c>
      <c r="D2274" t="s">
        <v>10839</v>
      </c>
      <c r="E2274" t="s">
        <v>7784</v>
      </c>
      <c r="F2274" t="s">
        <v>12878</v>
      </c>
      <c r="G2274" t="s">
        <v>10512</v>
      </c>
      <c r="H2274">
        <v>1</v>
      </c>
      <c r="I2274" t="s">
        <v>10607</v>
      </c>
      <c r="J2274" t="s">
        <v>12891</v>
      </c>
      <c r="L2274">
        <v>29</v>
      </c>
      <c r="M2274">
        <v>379</v>
      </c>
      <c r="N2274">
        <v>379</v>
      </c>
      <c r="O2274">
        <v>379</v>
      </c>
      <c r="P2274">
        <v>7.7</v>
      </c>
      <c r="Q2274">
        <v>5.3</v>
      </c>
      <c r="R2274">
        <v>11</v>
      </c>
      <c r="T2274">
        <v>379</v>
      </c>
      <c r="U2274" s="17">
        <v>7.65</v>
      </c>
      <c r="V2274" s="18">
        <v>7.65</v>
      </c>
    </row>
    <row r="2275" spans="1:22" x14ac:dyDescent="0.2">
      <c r="A2275" s="3" t="str">
        <f>_xlfn.XLOOKUP(FIN_STUDY_GROUP_INFECTION[[#This Row],[STUDY_GROUP_FK]],'splitting ID'!C:C,'splitting ID'!A:A)</f>
        <v>ZHOU_2019</v>
      </c>
      <c r="B2275" s="3" t="str">
        <f>_xlfn.XLOOKUP(FIN_STUDY_GROUP_INFECTION[[#This Row],[STUDY_GROUP_FK]],'splitting ID'!C:C,'splitting ID'!B:B)</f>
        <v>ONE</v>
      </c>
      <c r="C2275" t="s">
        <v>12890</v>
      </c>
      <c r="D2275" t="s">
        <v>10835</v>
      </c>
      <c r="E2275" t="s">
        <v>10856</v>
      </c>
      <c r="G2275" t="s">
        <v>10512</v>
      </c>
      <c r="H2275">
        <v>1</v>
      </c>
      <c r="I2275" t="s">
        <v>10607</v>
      </c>
      <c r="J2275" t="s">
        <v>12891</v>
      </c>
      <c r="K2275" t="s">
        <v>12892</v>
      </c>
      <c r="L2275">
        <v>59</v>
      </c>
      <c r="M2275">
        <v>379</v>
      </c>
      <c r="N2275">
        <v>379</v>
      </c>
      <c r="O2275">
        <v>379</v>
      </c>
      <c r="P2275">
        <v>15.6</v>
      </c>
      <c r="Q2275">
        <v>11.6</v>
      </c>
      <c r="R2275">
        <v>19.5</v>
      </c>
      <c r="T2275">
        <v>379</v>
      </c>
      <c r="U2275" s="17">
        <v>15.57</v>
      </c>
      <c r="V2275" s="18">
        <v>15.57</v>
      </c>
    </row>
    <row r="2276" spans="1:22" x14ac:dyDescent="0.2">
      <c r="A2276" s="3" t="str">
        <f>_xlfn.XLOOKUP(FIN_STUDY_GROUP_INFECTION[[#This Row],[STUDY_GROUP_FK]],'splitting ID'!C:C,'splitting ID'!A:A)</f>
        <v>ZHOU_2019</v>
      </c>
      <c r="B2276" s="3" t="str">
        <f>_xlfn.XLOOKUP(FIN_STUDY_GROUP_INFECTION[[#This Row],[STUDY_GROUP_FK]],'splitting ID'!C:C,'splitting ID'!B:B)</f>
        <v>ONE</v>
      </c>
      <c r="C2276" t="s">
        <v>12890</v>
      </c>
      <c r="D2276" t="s">
        <v>10835</v>
      </c>
      <c r="E2276" t="s">
        <v>7784</v>
      </c>
      <c r="F2276" t="s">
        <v>12878</v>
      </c>
      <c r="G2276" t="s">
        <v>10512</v>
      </c>
      <c r="H2276">
        <v>1</v>
      </c>
      <c r="I2276" t="s">
        <v>10607</v>
      </c>
      <c r="J2276" t="s">
        <v>12891</v>
      </c>
      <c r="K2276" t="s">
        <v>12892</v>
      </c>
      <c r="L2276">
        <v>69</v>
      </c>
      <c r="M2276">
        <v>379</v>
      </c>
      <c r="N2276">
        <v>379</v>
      </c>
      <c r="O2276">
        <v>379</v>
      </c>
      <c r="P2276">
        <v>18.2</v>
      </c>
      <c r="Q2276">
        <v>13.9</v>
      </c>
      <c r="R2276">
        <v>22.5</v>
      </c>
      <c r="T2276">
        <v>379</v>
      </c>
      <c r="U2276" s="17">
        <v>18.21</v>
      </c>
      <c r="V2276" s="18">
        <v>18.21</v>
      </c>
    </row>
    <row r="2277" spans="1:22" x14ac:dyDescent="0.2">
      <c r="A2277" s="3" t="str">
        <f>_xlfn.XLOOKUP(FIN_STUDY_GROUP_INFECTION[[#This Row],[STUDY_GROUP_FK]],'splitting ID'!C:C,'splitting ID'!A:A)</f>
        <v>ZHOU_2022</v>
      </c>
      <c r="B2277" s="3" t="str">
        <f>_xlfn.XLOOKUP(FIN_STUDY_GROUP_INFECTION[[#This Row],[STUDY_GROUP_FK]],'splitting ID'!C:C,'splitting ID'!B:B)</f>
        <v>ONE</v>
      </c>
      <c r="C2277" t="s">
        <v>12314</v>
      </c>
      <c r="D2277" t="s">
        <v>10835</v>
      </c>
      <c r="E2277" t="s">
        <v>5178</v>
      </c>
      <c r="F2277" t="s">
        <v>10904</v>
      </c>
      <c r="G2277" t="s">
        <v>10606</v>
      </c>
      <c r="H2277">
        <v>1</v>
      </c>
      <c r="I2277" t="s">
        <v>10607</v>
      </c>
      <c r="J2277" t="s">
        <v>12315</v>
      </c>
      <c r="L2277">
        <v>416</v>
      </c>
      <c r="M2277">
        <v>7154</v>
      </c>
      <c r="N2277">
        <v>7154</v>
      </c>
      <c r="S2277" t="s">
        <v>12316</v>
      </c>
      <c r="T2277">
        <v>7154</v>
      </c>
      <c r="U2277" s="17">
        <v>5.81</v>
      </c>
      <c r="V2277" s="18">
        <v>5.81</v>
      </c>
    </row>
    <row r="2278" spans="1:22" x14ac:dyDescent="0.2">
      <c r="A2278" s="3" t="str">
        <f>_xlfn.XLOOKUP(FIN_STUDY_GROUP_INFECTION[[#This Row],[STUDY_GROUP_FK]],'splitting ID'!C:C,'splitting ID'!A:A)</f>
        <v>ZHOU_2024</v>
      </c>
      <c r="B2278" s="3" t="str">
        <f>_xlfn.XLOOKUP(FIN_STUDY_GROUP_INFECTION[[#This Row],[STUDY_GROUP_FK]],'splitting ID'!C:C,'splitting ID'!B:B)</f>
        <v>ONE</v>
      </c>
      <c r="C2278" t="s">
        <v>11327</v>
      </c>
      <c r="D2278" t="s">
        <v>10835</v>
      </c>
      <c r="E2278" t="s">
        <v>5178</v>
      </c>
      <c r="F2278" t="s">
        <v>11328</v>
      </c>
      <c r="G2278" t="s">
        <v>10512</v>
      </c>
      <c r="H2278">
        <v>2</v>
      </c>
      <c r="I2278" t="s">
        <v>10619</v>
      </c>
      <c r="J2278" t="s">
        <v>11329</v>
      </c>
      <c r="K2278" t="s">
        <v>11330</v>
      </c>
      <c r="L2278">
        <v>309</v>
      </c>
      <c r="M2278">
        <v>8221</v>
      </c>
      <c r="N2278">
        <v>8269</v>
      </c>
      <c r="O2278">
        <v>8269</v>
      </c>
      <c r="P2278">
        <v>3.76</v>
      </c>
      <c r="T2278">
        <v>8221</v>
      </c>
      <c r="U2278" s="17">
        <v>3.758666829</v>
      </c>
      <c r="V2278" s="18">
        <v>3.76</v>
      </c>
    </row>
    <row r="2279" spans="1:22" x14ac:dyDescent="0.2">
      <c r="A2279" s="3" t="str">
        <f>_xlfn.XLOOKUP(FIN_STUDY_GROUP_INFECTION[[#This Row],[STUDY_GROUP_FK]],'splitting ID'!C:C,'splitting ID'!A:A)</f>
        <v>ZHUX_2017</v>
      </c>
      <c r="B2279" s="3" t="str">
        <f>_xlfn.XLOOKUP(FIN_STUDY_GROUP_INFECTION[[#This Row],[STUDY_GROUP_FK]],'splitting ID'!C:C,'splitting ID'!B:B)</f>
        <v>ONE</v>
      </c>
      <c r="C2279" t="s">
        <v>12436</v>
      </c>
      <c r="D2279" t="s">
        <v>12321</v>
      </c>
      <c r="E2279" t="s">
        <v>10513</v>
      </c>
      <c r="G2279" t="s">
        <v>10512</v>
      </c>
      <c r="H2279">
        <v>1</v>
      </c>
      <c r="I2279" t="s">
        <v>10882</v>
      </c>
      <c r="J2279" t="s">
        <v>12437</v>
      </c>
      <c r="L2279">
        <v>537</v>
      </c>
      <c r="N2279">
        <v>1058</v>
      </c>
      <c r="T2279">
        <v>1058</v>
      </c>
      <c r="U2279" s="17">
        <v>50.76</v>
      </c>
      <c r="V2279" s="18">
        <v>50.76</v>
      </c>
    </row>
    <row r="2280" spans="1:22" x14ac:dyDescent="0.2">
      <c r="A2280" s="3" t="str">
        <f>_xlfn.XLOOKUP(FIN_STUDY_GROUP_INFECTION[[#This Row],[STUDY_GROUP_FK]],'splitting ID'!C:C,'splitting ID'!A:A)</f>
        <v>ZHUX_2018</v>
      </c>
      <c r="B2280" s="3" t="str">
        <f>_xlfn.XLOOKUP(FIN_STUDY_GROUP_INFECTION[[#This Row],[STUDY_GROUP_FK]],'splitting ID'!C:C,'splitting ID'!B:B)</f>
        <v>ONE</v>
      </c>
      <c r="C2280" t="s">
        <v>12438</v>
      </c>
      <c r="D2280" t="s">
        <v>12321</v>
      </c>
      <c r="E2280" t="s">
        <v>10513</v>
      </c>
      <c r="G2280" t="s">
        <v>10512</v>
      </c>
      <c r="H2280">
        <v>1</v>
      </c>
      <c r="I2280" t="s">
        <v>10882</v>
      </c>
      <c r="J2280" t="s">
        <v>12439</v>
      </c>
      <c r="L2280">
        <v>268</v>
      </c>
      <c r="N2280">
        <v>585</v>
      </c>
      <c r="O2280">
        <v>589</v>
      </c>
      <c r="P2280">
        <v>45.8</v>
      </c>
      <c r="T2280">
        <v>585</v>
      </c>
      <c r="U2280" s="17">
        <v>45.81</v>
      </c>
      <c r="V2280" s="18">
        <v>45.81</v>
      </c>
    </row>
    <row r="2281" spans="1:22" x14ac:dyDescent="0.2">
      <c r="A2281" s="3" t="str">
        <f>_xlfn.XLOOKUP(FIN_STUDY_GROUP_INFECTION[[#This Row],[STUDY_GROUP_FK]],'splitting ID'!C:C,'splitting ID'!A:A)</f>
        <v>ZHUX_2019</v>
      </c>
      <c r="B2281" s="3" t="str">
        <f>_xlfn.XLOOKUP(FIN_STUDY_GROUP_INFECTION[[#This Row],[STUDY_GROUP_FK]],'splitting ID'!C:C,'splitting ID'!B:B)</f>
        <v>ONE</v>
      </c>
      <c r="C2281" t="s">
        <v>12440</v>
      </c>
      <c r="D2281" t="s">
        <v>12321</v>
      </c>
      <c r="E2281" t="s">
        <v>10513</v>
      </c>
      <c r="G2281" t="s">
        <v>10512</v>
      </c>
      <c r="H2281">
        <v>1</v>
      </c>
      <c r="I2281" t="s">
        <v>10882</v>
      </c>
      <c r="J2281" t="s">
        <v>12439</v>
      </c>
      <c r="L2281">
        <v>128</v>
      </c>
      <c r="N2281">
        <v>776</v>
      </c>
      <c r="P2281">
        <v>16.489999999999998</v>
      </c>
      <c r="T2281">
        <v>776</v>
      </c>
      <c r="U2281" s="17">
        <v>16.489999999999998</v>
      </c>
      <c r="V2281" s="18">
        <v>16.489999999999998</v>
      </c>
    </row>
    <row r="2282" spans="1:22" x14ac:dyDescent="0.2">
      <c r="A2282" s="3" t="str">
        <f>_xlfn.XLOOKUP(FIN_STUDY_GROUP_INFECTION[[#This Row],[STUDY_GROUP_FK]],'splitting ID'!C:C,'splitting ID'!A:A)</f>
        <v>ZHUX_2023</v>
      </c>
      <c r="B2282" s="3" t="str">
        <f>_xlfn.XLOOKUP(FIN_STUDY_GROUP_INFECTION[[#This Row],[STUDY_GROUP_FK]],'splitting ID'!C:C,'splitting ID'!B:B)</f>
        <v>WUH</v>
      </c>
      <c r="C2282" t="s">
        <v>11333</v>
      </c>
      <c r="D2282" t="s">
        <v>10858</v>
      </c>
      <c r="E2282" t="s">
        <v>10859</v>
      </c>
      <c r="G2282" t="s">
        <v>10512</v>
      </c>
      <c r="H2282">
        <v>1</v>
      </c>
      <c r="I2282" t="s">
        <v>10860</v>
      </c>
      <c r="J2282" t="s">
        <v>11332</v>
      </c>
      <c r="L2282">
        <v>15</v>
      </c>
      <c r="N2282">
        <v>529</v>
      </c>
      <c r="O2282">
        <v>935</v>
      </c>
      <c r="P2282">
        <v>2.84</v>
      </c>
      <c r="T2282">
        <v>529</v>
      </c>
      <c r="U2282" s="17">
        <v>2.8355387520000002</v>
      </c>
      <c r="V2282" s="18">
        <v>2.84</v>
      </c>
    </row>
    <row r="2283" spans="1:22" x14ac:dyDescent="0.2">
      <c r="A2283" s="3" t="str">
        <f>_xlfn.XLOOKUP(FIN_STUDY_GROUP_INFECTION[[#This Row],[STUDY_GROUP_FK]],'splitting ID'!C:C,'splitting ID'!A:A)</f>
        <v>ZHUX_2023</v>
      </c>
      <c r="B2283" s="3" t="str">
        <f>_xlfn.XLOOKUP(FIN_STUDY_GROUP_INFECTION[[#This Row],[STUDY_GROUP_FK]],'splitting ID'!C:C,'splitting ID'!B:B)</f>
        <v>TIB</v>
      </c>
      <c r="C2283" t="s">
        <v>11331</v>
      </c>
      <c r="D2283" t="s">
        <v>10858</v>
      </c>
      <c r="E2283" t="s">
        <v>10859</v>
      </c>
      <c r="G2283" t="s">
        <v>10512</v>
      </c>
      <c r="H2283">
        <v>1</v>
      </c>
      <c r="I2283" t="s">
        <v>10860</v>
      </c>
      <c r="J2283" t="s">
        <v>11332</v>
      </c>
      <c r="L2283">
        <v>85</v>
      </c>
      <c r="N2283">
        <v>406</v>
      </c>
      <c r="O2283">
        <v>935</v>
      </c>
      <c r="P2283">
        <v>20.94</v>
      </c>
      <c r="T2283">
        <v>406</v>
      </c>
      <c r="U2283" s="17">
        <v>20.935960591000001</v>
      </c>
      <c r="V2283" s="18">
        <v>20.94</v>
      </c>
    </row>
    <row r="2284" spans="1:22" x14ac:dyDescent="0.2">
      <c r="A2284" s="3" t="str">
        <f>_xlfn.XLOOKUP(FIN_STUDY_GROUP_INFECTION[[#This Row],[STUDY_GROUP_FK]],'splitting ID'!C:C,'splitting ID'!A:A)</f>
        <v>ZOLF_2022</v>
      </c>
      <c r="B2284" s="3" t="str">
        <f>_xlfn.XLOOKUP(FIN_STUDY_GROUP_INFECTION[[#This Row],[STUDY_GROUP_FK]],'splitting ID'!C:C,'splitting ID'!B:B)</f>
        <v>ONE</v>
      </c>
      <c r="C2284" t="s">
        <v>12317</v>
      </c>
      <c r="D2284" t="s">
        <v>10839</v>
      </c>
      <c r="E2284" t="s">
        <v>10841</v>
      </c>
      <c r="G2284" t="s">
        <v>10512</v>
      </c>
      <c r="H2284">
        <v>1</v>
      </c>
      <c r="I2284" t="s">
        <v>5178</v>
      </c>
      <c r="J2284" t="s">
        <v>12318</v>
      </c>
      <c r="L2284">
        <v>37</v>
      </c>
      <c r="M2284">
        <v>468</v>
      </c>
      <c r="N2284">
        <v>468</v>
      </c>
      <c r="O2284">
        <v>468</v>
      </c>
      <c r="P2284">
        <v>7.69</v>
      </c>
      <c r="S2284" t="s">
        <v>12319</v>
      </c>
      <c r="T2284">
        <v>468</v>
      </c>
      <c r="U2284" s="17">
        <v>7.91</v>
      </c>
      <c r="V2284" s="18">
        <v>7.91</v>
      </c>
    </row>
    <row r="2285" spans="1:22" x14ac:dyDescent="0.2">
      <c r="A2285" s="3" t="str">
        <f>_xlfn.XLOOKUP(FIN_STUDY_GROUP_INFECTION[[#This Row],[STUDY_GROUP_FK]],'splitting ID'!C:C,'splitting ID'!A:A)</f>
        <v>ZONT_2024</v>
      </c>
      <c r="B2285" s="3" t="str">
        <f>_xlfn.XLOOKUP(FIN_STUDY_GROUP_INFECTION[[#This Row],[STUDY_GROUP_FK]],'splitting ID'!C:C,'splitting ID'!B:B)</f>
        <v>ONE</v>
      </c>
      <c r="C2285" t="s">
        <v>10646</v>
      </c>
      <c r="D2285" t="s">
        <v>10839</v>
      </c>
      <c r="E2285" t="s">
        <v>10836</v>
      </c>
      <c r="G2285" t="s">
        <v>10512</v>
      </c>
      <c r="H2285">
        <v>1</v>
      </c>
      <c r="I2285" t="s">
        <v>10607</v>
      </c>
      <c r="J2285" t="s">
        <v>11334</v>
      </c>
      <c r="L2285">
        <v>1</v>
      </c>
      <c r="M2285">
        <v>298</v>
      </c>
      <c r="N2285">
        <v>299</v>
      </c>
      <c r="O2285">
        <v>299</v>
      </c>
      <c r="P2285">
        <v>0.34</v>
      </c>
      <c r="T2285">
        <v>298</v>
      </c>
      <c r="U2285" s="17">
        <v>0.33557047000000001</v>
      </c>
      <c r="V2285" s="18">
        <v>0.34</v>
      </c>
    </row>
    <row r="2286" spans="1:22" x14ac:dyDescent="0.2">
      <c r="A2286" s="3" t="str">
        <f>_xlfn.XLOOKUP(FIN_STUDY_GROUP_INFECTION[[#This Row],[STUDY_GROUP_FK]],'splitting ID'!C:C,'splitting ID'!A:A)</f>
        <v>ZONT_2024</v>
      </c>
      <c r="B2286" s="3" t="str">
        <f>_xlfn.XLOOKUP(FIN_STUDY_GROUP_INFECTION[[#This Row],[STUDY_GROUP_FK]],'splitting ID'!C:C,'splitting ID'!B:B)</f>
        <v>ONE</v>
      </c>
      <c r="C2286" t="s">
        <v>10646</v>
      </c>
      <c r="D2286" t="s">
        <v>10835</v>
      </c>
      <c r="E2286" t="s">
        <v>10836</v>
      </c>
      <c r="G2286" t="s">
        <v>10512</v>
      </c>
      <c r="H2286">
        <v>1</v>
      </c>
      <c r="I2286" t="s">
        <v>10607</v>
      </c>
      <c r="J2286" t="s">
        <v>11334</v>
      </c>
      <c r="L2286">
        <v>7</v>
      </c>
      <c r="M2286">
        <v>298</v>
      </c>
      <c r="N2286">
        <v>299</v>
      </c>
      <c r="O2286">
        <v>299</v>
      </c>
      <c r="P2286">
        <v>2.2999999999999998</v>
      </c>
      <c r="T2286">
        <v>298</v>
      </c>
      <c r="U2286" s="17">
        <v>2.348993289</v>
      </c>
      <c r="V2286" s="18">
        <v>2.35</v>
      </c>
    </row>
    <row r="2287" spans="1:22" x14ac:dyDescent="0.2">
      <c r="A2287" s="3" t="str">
        <f>_xlfn.XLOOKUP(FIN_STUDY_GROUP_INFECTION[[#This Row],[STUDY_GROUP_FK]],'splitting ID'!C:C,'splitting ID'!A:A)</f>
        <v>ZONT_2024</v>
      </c>
      <c r="B2287" s="3" t="str">
        <f>_xlfn.XLOOKUP(FIN_STUDY_GROUP_INFECTION[[#This Row],[STUDY_GROUP_FK]],'splitting ID'!C:C,'splitting ID'!B:B)</f>
        <v>ONE</v>
      </c>
      <c r="C2287" t="s">
        <v>10646</v>
      </c>
      <c r="D2287" t="s">
        <v>10858</v>
      </c>
      <c r="E2287" t="s">
        <v>10836</v>
      </c>
      <c r="G2287" t="s">
        <v>10512</v>
      </c>
      <c r="H2287">
        <v>1</v>
      </c>
      <c r="I2287" t="s">
        <v>10607</v>
      </c>
      <c r="J2287" t="s">
        <v>11334</v>
      </c>
      <c r="L2287">
        <v>74</v>
      </c>
      <c r="M2287">
        <v>298</v>
      </c>
      <c r="N2287">
        <v>299</v>
      </c>
      <c r="O2287">
        <v>299</v>
      </c>
      <c r="P2287">
        <v>24.8</v>
      </c>
      <c r="T2287">
        <v>298</v>
      </c>
      <c r="U2287" s="17">
        <v>24.832214765</v>
      </c>
      <c r="V2287" s="18">
        <v>24.83</v>
      </c>
    </row>
    <row r="2288" spans="1:22" x14ac:dyDescent="0.2">
      <c r="A2288" s="3" t="str">
        <f>_xlfn.XLOOKUP(FIN_STUDY_GROUP_INFECTION[[#This Row],[STUDY_GROUP_FK]],'splitting ID'!C:C,'splitting ID'!A:A)</f>
        <v>ZULA_2021</v>
      </c>
      <c r="B2288" s="3" t="str">
        <f>_xlfn.XLOOKUP(FIN_STUDY_GROUP_INFECTION[[#This Row],[STUDY_GROUP_FK]],'splitting ID'!C:C,'splitting ID'!B:B)</f>
        <v>ONE</v>
      </c>
      <c r="C2288" t="s">
        <v>12441</v>
      </c>
      <c r="D2288" t="s">
        <v>12321</v>
      </c>
      <c r="E2288" t="s">
        <v>10513</v>
      </c>
      <c r="G2288" t="s">
        <v>10512</v>
      </c>
      <c r="H2288">
        <v>1</v>
      </c>
      <c r="I2288" t="s">
        <v>10882</v>
      </c>
      <c r="J2288" t="s">
        <v>12442</v>
      </c>
      <c r="L2288">
        <v>686</v>
      </c>
      <c r="N2288">
        <v>3998</v>
      </c>
      <c r="P2288">
        <v>17.2</v>
      </c>
      <c r="T2288">
        <v>3998</v>
      </c>
      <c r="U2288" s="17">
        <v>17.16</v>
      </c>
      <c r="V2288" s="18">
        <v>17.16</v>
      </c>
    </row>
  </sheetData>
  <phoneticPr fontId="4"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D9E6-03FA-4DD5-9B33-E3B40EA4E7EB}">
  <sheetPr>
    <tabColor theme="9" tint="0.39997558519241921"/>
  </sheetPr>
  <dimension ref="A1:Y227"/>
  <sheetViews>
    <sheetView topLeftCell="S1" workbookViewId="0">
      <selection activeCell="Y222" sqref="Y1:Y1048576"/>
    </sheetView>
  </sheetViews>
  <sheetFormatPr baseColWidth="10" defaultColWidth="25.83203125" defaultRowHeight="15" x14ac:dyDescent="0.2"/>
  <cols>
    <col min="1" max="2" width="25.83203125" style="2"/>
    <col min="3" max="23" width="20.6640625" customWidth="1"/>
    <col min="24" max="24" width="20.6640625" style="17" customWidth="1"/>
    <col min="25" max="25" width="20.6640625" style="18" customWidth="1"/>
  </cols>
  <sheetData>
    <row r="1" spans="1:25" x14ac:dyDescent="0.2">
      <c r="A1" s="3" t="s">
        <v>4797</v>
      </c>
      <c r="B1" s="3" t="s">
        <v>13694</v>
      </c>
      <c r="C1" t="s">
        <v>10465</v>
      </c>
      <c r="D1" t="s">
        <v>10466</v>
      </c>
      <c r="E1" t="s">
        <v>10467</v>
      </c>
      <c r="F1" t="s">
        <v>10468</v>
      </c>
      <c r="G1" t="s">
        <v>10469</v>
      </c>
      <c r="H1" t="s">
        <v>10470</v>
      </c>
      <c r="I1" t="s">
        <v>10471</v>
      </c>
      <c r="J1" t="s">
        <v>10472</v>
      </c>
      <c r="K1" t="s">
        <v>10473</v>
      </c>
      <c r="L1" t="s">
        <v>10474</v>
      </c>
      <c r="M1" t="s">
        <v>10475</v>
      </c>
      <c r="N1" t="s">
        <v>10476</v>
      </c>
      <c r="O1" t="s">
        <v>10477</v>
      </c>
      <c r="P1" t="s">
        <v>10478</v>
      </c>
      <c r="Q1" t="s">
        <v>10479</v>
      </c>
      <c r="R1" t="s">
        <v>10480</v>
      </c>
      <c r="S1" t="s">
        <v>10481</v>
      </c>
      <c r="T1" t="s">
        <v>10482</v>
      </c>
      <c r="U1" t="s">
        <v>10483</v>
      </c>
      <c r="V1" t="s">
        <v>10484</v>
      </c>
      <c r="W1" t="s">
        <v>10485</v>
      </c>
      <c r="X1" s="17" t="s">
        <v>10486</v>
      </c>
      <c r="Y1" s="18" t="s">
        <v>10487</v>
      </c>
    </row>
    <row r="2" spans="1:25" x14ac:dyDescent="0.2">
      <c r="A2" s="3" t="s">
        <v>4814</v>
      </c>
      <c r="B2" s="3" t="s">
        <v>6841</v>
      </c>
      <c r="C2" t="s">
        <v>10488</v>
      </c>
      <c r="D2" t="s">
        <v>10489</v>
      </c>
      <c r="E2" t="s">
        <v>10490</v>
      </c>
      <c r="F2" t="s">
        <v>10491</v>
      </c>
      <c r="G2" t="s">
        <v>10492</v>
      </c>
      <c r="H2" t="s">
        <v>10493</v>
      </c>
      <c r="I2" t="s">
        <v>10494</v>
      </c>
      <c r="J2" t="s">
        <v>10495</v>
      </c>
      <c r="K2" t="s">
        <v>10496</v>
      </c>
      <c r="L2" t="s">
        <v>10497</v>
      </c>
      <c r="M2" t="s">
        <v>10498</v>
      </c>
      <c r="N2" t="s">
        <v>10499</v>
      </c>
      <c r="O2" t="s">
        <v>10500</v>
      </c>
      <c r="P2" t="s">
        <v>10501</v>
      </c>
      <c r="Q2" t="s">
        <v>10502</v>
      </c>
      <c r="R2" t="s">
        <v>10503</v>
      </c>
      <c r="S2" t="s">
        <v>10504</v>
      </c>
      <c r="T2" t="s">
        <v>10505</v>
      </c>
      <c r="U2" t="s">
        <v>10506</v>
      </c>
      <c r="V2" t="s">
        <v>10507</v>
      </c>
      <c r="W2" t="s">
        <v>10508</v>
      </c>
      <c r="X2" s="17" t="s">
        <v>10509</v>
      </c>
      <c r="Y2" s="18" t="s">
        <v>10510</v>
      </c>
    </row>
    <row r="3" spans="1:25" x14ac:dyDescent="0.2">
      <c r="A3" s="3" t="str">
        <f>_xlfn.XLOOKUP(FIN_STUDY_GROUP_SYPHILIS[[#This Row],[STUDY_GROUP_FK]],'splitting ID'!C:C,'splitting ID'!A:A)</f>
        <v>ADAM_2022</v>
      </c>
      <c r="B3" s="3" t="str">
        <f>_xlfn.XLOOKUP(FIN_STUDY_GROUP_SYPHILIS[[#This Row],[STUDY_GROUP_FK]],'splitting ID'!C:C,'splitting ID'!B:B)</f>
        <v>ONE</v>
      </c>
      <c r="C3" t="s">
        <v>10648</v>
      </c>
      <c r="D3">
        <v>1</v>
      </c>
      <c r="E3" t="s">
        <v>10512</v>
      </c>
      <c r="F3">
        <v>1</v>
      </c>
      <c r="G3" t="s">
        <v>10513</v>
      </c>
      <c r="H3" t="s">
        <v>10514</v>
      </c>
      <c r="I3" t="s">
        <v>10523</v>
      </c>
      <c r="J3" t="s">
        <v>10516</v>
      </c>
      <c r="L3" t="s">
        <v>10649</v>
      </c>
      <c r="M3" t="s">
        <v>10650</v>
      </c>
      <c r="O3">
        <v>272</v>
      </c>
      <c r="Q3">
        <v>1489</v>
      </c>
      <c r="R3">
        <v>1489</v>
      </c>
      <c r="S3">
        <v>18.3</v>
      </c>
      <c r="V3" t="s">
        <v>10651</v>
      </c>
      <c r="W3">
        <v>1489</v>
      </c>
      <c r="X3">
        <v>18.27</v>
      </c>
      <c r="Y3" s="18">
        <v>18.3</v>
      </c>
    </row>
    <row r="4" spans="1:25" x14ac:dyDescent="0.2">
      <c r="A4" s="3" t="str">
        <f>_xlfn.XLOOKUP(FIN_STUDY_GROUP_SYPHILIS[[#This Row],[STUDY_GROUP_FK]],'splitting ID'!C:C,'splitting ID'!A:A)</f>
        <v>ADRA_2025</v>
      </c>
      <c r="B4" s="3" t="str">
        <f>_xlfn.XLOOKUP(FIN_STUDY_GROUP_SYPHILIS[[#This Row],[STUDY_GROUP_FK]],'splitting ID'!C:C,'splitting ID'!B:B)</f>
        <v>DPO</v>
      </c>
      <c r="C4" t="s">
        <v>12923</v>
      </c>
      <c r="D4">
        <v>1</v>
      </c>
      <c r="E4" t="s">
        <v>6970</v>
      </c>
      <c r="F4">
        <v>1</v>
      </c>
      <c r="G4" t="s">
        <v>6970</v>
      </c>
      <c r="H4" t="s">
        <v>6970</v>
      </c>
      <c r="I4" t="s">
        <v>6970</v>
      </c>
      <c r="J4" t="s">
        <v>6970</v>
      </c>
      <c r="L4" t="s">
        <v>6970</v>
      </c>
      <c r="M4" t="s">
        <v>13742</v>
      </c>
      <c r="O4">
        <v>7</v>
      </c>
      <c r="Q4">
        <v>754</v>
      </c>
      <c r="R4">
        <v>754</v>
      </c>
      <c r="S4">
        <v>0.9</v>
      </c>
      <c r="V4" t="s">
        <v>13743</v>
      </c>
      <c r="W4">
        <v>754</v>
      </c>
      <c r="X4">
        <v>0.93</v>
      </c>
      <c r="Y4" s="18">
        <v>0.93</v>
      </c>
    </row>
    <row r="5" spans="1:25" x14ac:dyDescent="0.2">
      <c r="A5" s="3" t="str">
        <f>_xlfn.XLOOKUP(FIN_STUDY_GROUP_SYPHILIS[[#This Row],[STUDY_GROUP_FK]],'splitting ID'!C:C,'splitting ID'!A:A)</f>
        <v>ADRA_2025</v>
      </c>
      <c r="B5" s="3" t="str">
        <f>_xlfn.XLOOKUP(FIN_STUDY_GROUP_SYPHILIS[[#This Row],[STUDY_GROUP_FK]],'splitting ID'!C:C,'splitting ID'!B:B)</f>
        <v>SAD</v>
      </c>
      <c r="C5" t="s">
        <v>12926</v>
      </c>
      <c r="D5">
        <v>1</v>
      </c>
      <c r="E5" t="s">
        <v>6970</v>
      </c>
      <c r="F5">
        <v>1</v>
      </c>
      <c r="G5" t="s">
        <v>6970</v>
      </c>
      <c r="H5" t="s">
        <v>6970</v>
      </c>
      <c r="I5" t="s">
        <v>6970</v>
      </c>
      <c r="J5" t="s">
        <v>6970</v>
      </c>
      <c r="L5" t="s">
        <v>6970</v>
      </c>
      <c r="M5" t="s">
        <v>13742</v>
      </c>
      <c r="O5">
        <v>2</v>
      </c>
      <c r="Q5">
        <v>760</v>
      </c>
      <c r="R5">
        <v>760</v>
      </c>
      <c r="S5">
        <v>0.3</v>
      </c>
      <c r="V5" t="s">
        <v>13743</v>
      </c>
      <c r="W5">
        <v>760</v>
      </c>
      <c r="X5">
        <v>0.26</v>
      </c>
      <c r="Y5" s="18">
        <v>0.26</v>
      </c>
    </row>
    <row r="6" spans="1:25" x14ac:dyDescent="0.2">
      <c r="A6" s="3" t="str">
        <f>_xlfn.XLOOKUP(FIN_STUDY_GROUP_SYPHILIS[[#This Row],[STUDY_GROUP_FK]],'splitting ID'!C:C,'splitting ID'!A:A)</f>
        <v>ADRA_2025</v>
      </c>
      <c r="B6" s="3" t="str">
        <f>_xlfn.XLOOKUP(FIN_STUDY_GROUP_SYPHILIS[[#This Row],[STUDY_GROUP_FK]],'splitting ID'!C:C,'splitting ID'!B:B)</f>
        <v>SPO</v>
      </c>
      <c r="C6" t="s">
        <v>12927</v>
      </c>
      <c r="D6">
        <v>1</v>
      </c>
      <c r="E6" t="s">
        <v>6970</v>
      </c>
      <c r="F6">
        <v>1</v>
      </c>
      <c r="G6" t="s">
        <v>6970</v>
      </c>
      <c r="H6" t="s">
        <v>6970</v>
      </c>
      <c r="I6" t="s">
        <v>6970</v>
      </c>
      <c r="J6" t="s">
        <v>6970</v>
      </c>
      <c r="L6" t="s">
        <v>6970</v>
      </c>
      <c r="M6" t="s">
        <v>13742</v>
      </c>
      <c r="O6">
        <v>4</v>
      </c>
      <c r="Q6">
        <v>751</v>
      </c>
      <c r="R6">
        <v>751</v>
      </c>
      <c r="S6">
        <v>0.5</v>
      </c>
      <c r="V6" t="s">
        <v>13743</v>
      </c>
      <c r="W6">
        <v>751</v>
      </c>
      <c r="X6">
        <v>0.53</v>
      </c>
      <c r="Y6" s="18">
        <v>0.53</v>
      </c>
    </row>
    <row r="7" spans="1:25" x14ac:dyDescent="0.2">
      <c r="A7" s="3" t="str">
        <f>_xlfn.XLOOKUP(FIN_STUDY_GROUP_SYPHILIS[[#This Row],[STUDY_GROUP_FK]],'splitting ID'!C:C,'splitting ID'!A:A)</f>
        <v>AGAR_2023</v>
      </c>
      <c r="B7" s="3" t="str">
        <f>_xlfn.XLOOKUP(FIN_STUDY_GROUP_SYPHILIS[[#This Row],[STUDY_GROUP_FK]],'splitting ID'!C:C,'splitting ID'!B:B)</f>
        <v>ONE</v>
      </c>
      <c r="C7" t="s">
        <v>10609</v>
      </c>
      <c r="D7">
        <v>1</v>
      </c>
      <c r="E7" t="s">
        <v>10512</v>
      </c>
      <c r="F7">
        <v>1</v>
      </c>
      <c r="G7" t="s">
        <v>5178</v>
      </c>
      <c r="H7" t="s">
        <v>10514</v>
      </c>
      <c r="I7" t="s">
        <v>10607</v>
      </c>
      <c r="J7" t="s">
        <v>10514</v>
      </c>
      <c r="L7" t="s">
        <v>10610</v>
      </c>
      <c r="M7" t="s">
        <v>10611</v>
      </c>
      <c r="O7">
        <v>1</v>
      </c>
      <c r="Q7">
        <v>129</v>
      </c>
      <c r="R7">
        <v>129</v>
      </c>
      <c r="S7">
        <v>0.8</v>
      </c>
      <c r="W7">
        <v>129</v>
      </c>
      <c r="X7">
        <v>0.78</v>
      </c>
      <c r="Y7" s="18">
        <v>0.8</v>
      </c>
    </row>
    <row r="8" spans="1:25" x14ac:dyDescent="0.2">
      <c r="A8" s="3" t="str">
        <f>_xlfn.XLOOKUP(FIN_STUDY_GROUP_SYPHILIS[[#This Row],[STUDY_GROUP_FK]],'splitting ID'!C:C,'splitting ID'!A:A)</f>
        <v>AMES_2023</v>
      </c>
      <c r="B8" s="3" t="str">
        <f>_xlfn.XLOOKUP(FIN_STUDY_GROUP_SYPHILIS[[#This Row],[STUDY_GROUP_FK]],'splitting ID'!C:C,'splitting ID'!B:B)</f>
        <v>ANC</v>
      </c>
      <c r="C8" t="s">
        <v>10511</v>
      </c>
      <c r="D8">
        <v>1</v>
      </c>
      <c r="E8" t="s">
        <v>10512</v>
      </c>
      <c r="F8">
        <v>1</v>
      </c>
      <c r="G8" t="s">
        <v>10513</v>
      </c>
      <c r="H8" t="s">
        <v>10514</v>
      </c>
      <c r="I8" t="s">
        <v>10515</v>
      </c>
      <c r="J8" t="s">
        <v>10516</v>
      </c>
      <c r="L8" t="s">
        <v>10517</v>
      </c>
      <c r="M8" t="s">
        <v>10518</v>
      </c>
      <c r="O8">
        <v>6</v>
      </c>
      <c r="Q8">
        <v>408</v>
      </c>
      <c r="R8">
        <v>408</v>
      </c>
      <c r="S8">
        <v>1.5</v>
      </c>
      <c r="W8">
        <v>408</v>
      </c>
      <c r="X8">
        <v>1.47</v>
      </c>
      <c r="Y8" s="18">
        <v>1.5</v>
      </c>
    </row>
    <row r="9" spans="1:25" x14ac:dyDescent="0.2">
      <c r="A9" s="3" t="str">
        <f>_xlfn.XLOOKUP(FIN_STUDY_GROUP_SYPHILIS[[#This Row],[STUDY_GROUP_FK]],'splitting ID'!C:C,'splitting ID'!A:A)</f>
        <v>AMES_2023</v>
      </c>
      <c r="B9" s="3" t="str">
        <f>_xlfn.XLOOKUP(FIN_STUDY_GROUP_SYPHILIS[[#This Row],[STUDY_GROUP_FK]],'splitting ID'!C:C,'splitting ID'!B:B)</f>
        <v>FSW</v>
      </c>
      <c r="C9" t="s">
        <v>10519</v>
      </c>
      <c r="D9">
        <v>1</v>
      </c>
      <c r="E9" t="s">
        <v>10512</v>
      </c>
      <c r="F9">
        <v>1</v>
      </c>
      <c r="G9" t="s">
        <v>10513</v>
      </c>
      <c r="H9" t="s">
        <v>10514</v>
      </c>
      <c r="I9" t="s">
        <v>10515</v>
      </c>
      <c r="J9" t="s">
        <v>10516</v>
      </c>
      <c r="L9" t="s">
        <v>10517</v>
      </c>
      <c r="M9" t="s">
        <v>10518</v>
      </c>
      <c r="O9">
        <v>30</v>
      </c>
      <c r="Q9">
        <v>394</v>
      </c>
      <c r="R9">
        <v>394</v>
      </c>
      <c r="S9">
        <v>7.6</v>
      </c>
      <c r="W9">
        <v>394</v>
      </c>
      <c r="X9">
        <v>7.61</v>
      </c>
      <c r="Y9" s="18">
        <v>7.6</v>
      </c>
    </row>
    <row r="10" spans="1:25" x14ac:dyDescent="0.2">
      <c r="A10" s="3" t="str">
        <f>_xlfn.XLOOKUP(FIN_STUDY_GROUP_SYPHILIS[[#This Row],[STUDY_GROUP_FK]],'splitting ID'!C:C,'splitting ID'!A:A)</f>
        <v>AMES_2023</v>
      </c>
      <c r="B10" s="3" t="str">
        <f>_xlfn.XLOOKUP(FIN_STUDY_GROUP_SYPHILIS[[#This Row],[STUDY_GROUP_FK]],'splitting ID'!C:C,'splitting ID'!B:B)</f>
        <v>MSM</v>
      </c>
      <c r="C10" t="s">
        <v>10520</v>
      </c>
      <c r="D10">
        <v>1</v>
      </c>
      <c r="E10" t="s">
        <v>10512</v>
      </c>
      <c r="F10">
        <v>1</v>
      </c>
      <c r="G10" t="s">
        <v>10513</v>
      </c>
      <c r="H10" t="s">
        <v>10514</v>
      </c>
      <c r="I10" t="s">
        <v>10515</v>
      </c>
      <c r="J10" t="s">
        <v>10516</v>
      </c>
      <c r="L10" t="s">
        <v>10517</v>
      </c>
      <c r="M10" t="s">
        <v>10518</v>
      </c>
      <c r="O10">
        <v>7</v>
      </c>
      <c r="Q10">
        <v>278</v>
      </c>
      <c r="R10">
        <v>278</v>
      </c>
      <c r="S10">
        <v>2.5</v>
      </c>
      <c r="W10">
        <v>278</v>
      </c>
      <c r="X10">
        <v>2.52</v>
      </c>
      <c r="Y10" s="18">
        <v>2.5</v>
      </c>
    </row>
    <row r="11" spans="1:25" x14ac:dyDescent="0.2">
      <c r="A11" s="3" t="str">
        <f>_xlfn.XLOOKUP(FIN_STUDY_GROUP_SYPHILIS[[#This Row],[STUDY_GROUP_FK]],'splitting ID'!C:C,'splitting ID'!A:A)</f>
        <v>AMES_2023</v>
      </c>
      <c r="B11" s="3" t="str">
        <f>_xlfn.XLOOKUP(FIN_STUDY_GROUP_SYPHILIS[[#This Row],[STUDY_GROUP_FK]],'splitting ID'!C:C,'splitting ID'!B:B)</f>
        <v>TGW</v>
      </c>
      <c r="C11" t="s">
        <v>10521</v>
      </c>
      <c r="D11">
        <v>1</v>
      </c>
      <c r="E11" t="s">
        <v>10512</v>
      </c>
      <c r="F11">
        <v>1</v>
      </c>
      <c r="G11" t="s">
        <v>10513</v>
      </c>
      <c r="H11" t="s">
        <v>10514</v>
      </c>
      <c r="I11" t="s">
        <v>10515</v>
      </c>
      <c r="J11" t="s">
        <v>10516</v>
      </c>
      <c r="L11" t="s">
        <v>10517</v>
      </c>
      <c r="M11" t="s">
        <v>10518</v>
      </c>
      <c r="O11">
        <v>31</v>
      </c>
      <c r="Q11">
        <v>101</v>
      </c>
      <c r="R11">
        <v>101</v>
      </c>
      <c r="S11">
        <v>30.7</v>
      </c>
      <c r="W11">
        <v>101</v>
      </c>
      <c r="X11">
        <v>30.69</v>
      </c>
      <c r="Y11" s="18">
        <v>30.7</v>
      </c>
    </row>
    <row r="12" spans="1:25" x14ac:dyDescent="0.2">
      <c r="A12" s="3" t="str">
        <f>_xlfn.XLOOKUP(FIN_STUDY_GROUP_SYPHILIS[[#This Row],[STUDY_GROUP_FK]],'splitting ID'!C:C,'splitting ID'!A:A)</f>
        <v>AYAL_2022</v>
      </c>
      <c r="B12" s="3" t="str">
        <f>_xlfn.XLOOKUP(FIN_STUDY_GROUP_SYPHILIS[[#This Row],[STUDY_GROUP_FK]],'splitting ID'!C:C,'splitting ID'!B:B)</f>
        <v>FEM</v>
      </c>
      <c r="C12" t="s">
        <v>10652</v>
      </c>
      <c r="D12">
        <v>1</v>
      </c>
      <c r="E12" t="s">
        <v>10512</v>
      </c>
      <c r="F12">
        <v>1</v>
      </c>
      <c r="G12" t="s">
        <v>10513</v>
      </c>
      <c r="H12" t="s">
        <v>10624</v>
      </c>
      <c r="I12" t="s">
        <v>10514</v>
      </c>
      <c r="J12" t="s">
        <v>10587</v>
      </c>
      <c r="L12" t="s">
        <v>10649</v>
      </c>
      <c r="M12" t="s">
        <v>10653</v>
      </c>
      <c r="O12">
        <v>12</v>
      </c>
      <c r="Q12">
        <v>158</v>
      </c>
      <c r="R12">
        <v>325</v>
      </c>
      <c r="V12" t="s">
        <v>10654</v>
      </c>
      <c r="W12">
        <v>158</v>
      </c>
      <c r="X12">
        <v>7.59</v>
      </c>
      <c r="Y12" s="18">
        <v>7.6</v>
      </c>
    </row>
    <row r="13" spans="1:25" x14ac:dyDescent="0.2">
      <c r="A13" s="3" t="str">
        <f>_xlfn.XLOOKUP(FIN_STUDY_GROUP_SYPHILIS[[#This Row],[STUDY_GROUP_FK]],'splitting ID'!C:C,'splitting ID'!A:A)</f>
        <v>AYAL_2022</v>
      </c>
      <c r="B13" s="3" t="str">
        <f>_xlfn.XLOOKUP(FIN_STUDY_GROUP_SYPHILIS[[#This Row],[STUDY_GROUP_FK]],'splitting ID'!C:C,'splitting ID'!B:B)</f>
        <v>MAL</v>
      </c>
      <c r="C13" t="s">
        <v>10655</v>
      </c>
      <c r="D13">
        <v>1</v>
      </c>
      <c r="E13" t="s">
        <v>10512</v>
      </c>
      <c r="F13">
        <v>1</v>
      </c>
      <c r="G13" t="s">
        <v>10513</v>
      </c>
      <c r="H13" t="s">
        <v>10624</v>
      </c>
      <c r="I13" t="s">
        <v>10514</v>
      </c>
      <c r="J13" t="s">
        <v>10587</v>
      </c>
      <c r="L13" t="s">
        <v>10649</v>
      </c>
      <c r="M13" t="s">
        <v>10653</v>
      </c>
      <c r="O13">
        <v>26</v>
      </c>
      <c r="Q13">
        <v>167</v>
      </c>
      <c r="R13">
        <v>325</v>
      </c>
      <c r="V13" t="s">
        <v>10656</v>
      </c>
      <c r="W13">
        <v>167</v>
      </c>
      <c r="X13">
        <v>15.57</v>
      </c>
      <c r="Y13" s="18">
        <v>15.6</v>
      </c>
    </row>
    <row r="14" spans="1:25" x14ac:dyDescent="0.2">
      <c r="A14" s="3" t="str">
        <f>_xlfn.XLOOKUP(FIN_STUDY_GROUP_SYPHILIS[[#This Row],[STUDY_GROUP_FK]],'splitting ID'!C:C,'splitting ID'!A:A)</f>
        <v>BAET_2021</v>
      </c>
      <c r="B14" s="3" t="str">
        <f>_xlfn.XLOOKUP(FIN_STUDY_GROUP_SYPHILIS[[#This Row],[STUDY_GROUP_FK]],'splitting ID'!C:C,'splitting ID'!B:B)</f>
        <v>ONE</v>
      </c>
      <c r="C14" t="s">
        <v>10732</v>
      </c>
      <c r="D14">
        <v>1</v>
      </c>
      <c r="E14" t="s">
        <v>6970</v>
      </c>
      <c r="F14">
        <v>1</v>
      </c>
      <c r="G14" t="s">
        <v>6970</v>
      </c>
      <c r="H14" t="s">
        <v>6970</v>
      </c>
      <c r="I14" t="s">
        <v>6970</v>
      </c>
      <c r="J14" t="s">
        <v>6970</v>
      </c>
      <c r="L14" t="s">
        <v>6970</v>
      </c>
      <c r="M14" t="s">
        <v>10733</v>
      </c>
      <c r="O14">
        <v>22</v>
      </c>
      <c r="Q14">
        <v>1456</v>
      </c>
      <c r="R14">
        <v>1456</v>
      </c>
      <c r="S14">
        <v>2</v>
      </c>
      <c r="V14" t="s">
        <v>10734</v>
      </c>
      <c r="W14">
        <v>1456</v>
      </c>
      <c r="X14">
        <v>1.51</v>
      </c>
      <c r="Y14" s="18">
        <v>1.5</v>
      </c>
    </row>
    <row r="15" spans="1:25" x14ac:dyDescent="0.2">
      <c r="A15" s="3" t="str">
        <f>_xlfn.XLOOKUP(FIN_STUDY_GROUP_SYPHILIS[[#This Row],[STUDY_GROUP_FK]],'splitting ID'!C:C,'splitting ID'!A:A)</f>
        <v>BAIS_2020</v>
      </c>
      <c r="B15" s="3" t="str">
        <f>_xlfn.XLOOKUP(FIN_STUDY_GROUP_SYPHILIS[[#This Row],[STUDY_GROUP_FK]],'splitting ID'!C:C,'splitting ID'!B:B)</f>
        <v>NPS</v>
      </c>
      <c r="C15" t="s">
        <v>10693</v>
      </c>
      <c r="D15">
        <v>1</v>
      </c>
      <c r="E15" t="s">
        <v>10512</v>
      </c>
      <c r="F15">
        <v>1</v>
      </c>
      <c r="G15" t="s">
        <v>10513</v>
      </c>
      <c r="H15" t="s">
        <v>10514</v>
      </c>
      <c r="I15" t="s">
        <v>10526</v>
      </c>
      <c r="J15" t="s">
        <v>10516</v>
      </c>
      <c r="L15" t="s">
        <v>10517</v>
      </c>
      <c r="M15" t="s">
        <v>10694</v>
      </c>
      <c r="O15">
        <v>0</v>
      </c>
      <c r="Q15">
        <v>222</v>
      </c>
      <c r="R15">
        <v>222</v>
      </c>
      <c r="S15">
        <v>0</v>
      </c>
      <c r="W15">
        <v>385</v>
      </c>
      <c r="X15">
        <v>0</v>
      </c>
      <c r="Y15" s="18">
        <v>0</v>
      </c>
    </row>
    <row r="16" spans="1:25" x14ac:dyDescent="0.2">
      <c r="A16" s="3" t="str">
        <f>_xlfn.XLOOKUP(FIN_STUDY_GROUP_SYPHILIS[[#This Row],[STUDY_GROUP_FK]],'splitting ID'!C:C,'splitting ID'!A:A)</f>
        <v>BAIS_2020</v>
      </c>
      <c r="B16" s="3" t="str">
        <f>_xlfn.XLOOKUP(FIN_STUDY_GROUP_SYPHILIS[[#This Row],[STUDY_GROUP_FK]],'splitting ID'!C:C,'splitting ID'!B:B)</f>
        <v>PPS</v>
      </c>
      <c r="C16" t="s">
        <v>10695</v>
      </c>
      <c r="D16">
        <v>1</v>
      </c>
      <c r="E16" t="s">
        <v>10512</v>
      </c>
      <c r="F16">
        <v>1</v>
      </c>
      <c r="G16" t="s">
        <v>10513</v>
      </c>
      <c r="H16" t="s">
        <v>10514</v>
      </c>
      <c r="I16" t="s">
        <v>10526</v>
      </c>
      <c r="J16" t="s">
        <v>10516</v>
      </c>
      <c r="L16" t="s">
        <v>10517</v>
      </c>
      <c r="M16" t="s">
        <v>10694</v>
      </c>
      <c r="O16">
        <v>0</v>
      </c>
      <c r="Q16">
        <v>163</v>
      </c>
      <c r="R16">
        <v>163</v>
      </c>
      <c r="S16">
        <v>0</v>
      </c>
      <c r="W16">
        <v>163</v>
      </c>
      <c r="X16">
        <v>0</v>
      </c>
      <c r="Y16" s="18">
        <v>0</v>
      </c>
    </row>
    <row r="17" spans="1:25" x14ac:dyDescent="0.2">
      <c r="A17" s="3" t="str">
        <f>_xlfn.XLOOKUP(FIN_STUDY_GROUP_SYPHILIS[[#This Row],[STUDY_GROUP_FK]],'splitting ID'!C:C,'splitting ID'!A:A)</f>
        <v>BAKI_2025</v>
      </c>
      <c r="B17" s="3" t="str">
        <f>_xlfn.XLOOKUP(FIN_STUDY_GROUP_SYPHILIS[[#This Row],[STUDY_GROUP_FK]],'splitting ID'!C:C,'splitting ID'!B:B)</f>
        <v>ONE</v>
      </c>
      <c r="C17" t="s">
        <v>12977</v>
      </c>
      <c r="D17">
        <v>1</v>
      </c>
      <c r="E17" t="s">
        <v>10512</v>
      </c>
      <c r="F17">
        <v>1</v>
      </c>
      <c r="G17" t="s">
        <v>5178</v>
      </c>
      <c r="H17" t="s">
        <v>10514</v>
      </c>
      <c r="I17" t="s">
        <v>10607</v>
      </c>
      <c r="J17" t="s">
        <v>10514</v>
      </c>
      <c r="L17" t="s">
        <v>10610</v>
      </c>
      <c r="M17" t="s">
        <v>13744</v>
      </c>
      <c r="O17">
        <v>0</v>
      </c>
      <c r="P17">
        <v>300</v>
      </c>
      <c r="Q17">
        <v>300</v>
      </c>
      <c r="R17">
        <v>300</v>
      </c>
      <c r="S17">
        <v>0</v>
      </c>
      <c r="V17" t="s">
        <v>13745</v>
      </c>
      <c r="W17">
        <v>300</v>
      </c>
      <c r="X17">
        <v>0</v>
      </c>
      <c r="Y17" s="18">
        <v>0</v>
      </c>
    </row>
    <row r="18" spans="1:25" x14ac:dyDescent="0.2">
      <c r="A18" s="3" t="str">
        <f>_xlfn.XLOOKUP(FIN_STUDY_GROUP_SYPHILIS[[#This Row],[STUDY_GROUP_FK]],'splitting ID'!C:C,'splitting ID'!A:A)</f>
        <v>BARN_2018</v>
      </c>
      <c r="B18" s="3" t="str">
        <f>_xlfn.XLOOKUP(FIN_STUDY_GROUP_SYPHILIS[[#This Row],[STUDY_GROUP_FK]],'splitting ID'!C:C,'splitting ID'!B:B)</f>
        <v>ONE</v>
      </c>
      <c r="C18" t="s">
        <v>12980</v>
      </c>
      <c r="D18">
        <v>1</v>
      </c>
      <c r="E18" t="s">
        <v>10512</v>
      </c>
      <c r="F18">
        <v>1</v>
      </c>
      <c r="G18" t="s">
        <v>5178</v>
      </c>
      <c r="H18" t="s">
        <v>10514</v>
      </c>
      <c r="I18" t="s">
        <v>10619</v>
      </c>
      <c r="J18" t="s">
        <v>10514</v>
      </c>
      <c r="L18" t="s">
        <v>10610</v>
      </c>
      <c r="M18" t="s">
        <v>13746</v>
      </c>
      <c r="O18">
        <v>0</v>
      </c>
      <c r="P18">
        <v>297</v>
      </c>
      <c r="Q18">
        <v>297</v>
      </c>
      <c r="R18">
        <v>298</v>
      </c>
      <c r="S18">
        <v>0</v>
      </c>
      <c r="V18" t="s">
        <v>13747</v>
      </c>
      <c r="W18">
        <v>297</v>
      </c>
      <c r="X18">
        <v>0</v>
      </c>
      <c r="Y18" s="18">
        <v>0</v>
      </c>
    </row>
    <row r="19" spans="1:25" x14ac:dyDescent="0.2">
      <c r="A19" s="3" t="str">
        <f>_xlfn.XLOOKUP(FIN_STUDY_GROUP_SYPHILIS[[#This Row],[STUDY_GROUP_FK]],'splitting ID'!C:C,'splitting ID'!A:A)</f>
        <v>BARR_2025</v>
      </c>
      <c r="B19" s="3" t="str">
        <f>_xlfn.XLOOKUP(FIN_STUDY_GROUP_SYPHILIS[[#This Row],[STUDY_GROUP_FK]],'splitting ID'!C:C,'splitting ID'!B:B)</f>
        <v>ONE</v>
      </c>
      <c r="C19" t="s">
        <v>12981</v>
      </c>
      <c r="D19">
        <v>1</v>
      </c>
      <c r="E19" t="s">
        <v>10512</v>
      </c>
      <c r="F19">
        <v>1</v>
      </c>
      <c r="G19" t="s">
        <v>10513</v>
      </c>
      <c r="H19" t="s">
        <v>10514</v>
      </c>
      <c r="I19" t="s">
        <v>10666</v>
      </c>
      <c r="J19" t="s">
        <v>10587</v>
      </c>
      <c r="L19" t="s">
        <v>10578</v>
      </c>
      <c r="M19" t="s">
        <v>13748</v>
      </c>
      <c r="O19">
        <v>19</v>
      </c>
      <c r="P19">
        <v>154</v>
      </c>
      <c r="Q19">
        <v>160</v>
      </c>
      <c r="R19">
        <v>160</v>
      </c>
      <c r="V19" t="s">
        <v>13749</v>
      </c>
      <c r="W19">
        <v>154</v>
      </c>
      <c r="X19">
        <v>12.34</v>
      </c>
      <c r="Y19" s="18">
        <v>12.34</v>
      </c>
    </row>
    <row r="20" spans="1:25" x14ac:dyDescent="0.2">
      <c r="A20" s="3" t="str">
        <f>_xlfn.XLOOKUP(FIN_STUDY_GROUP_SYPHILIS[[#This Row],[STUDY_GROUP_FK]],'splitting ID'!C:C,'splitting ID'!A:A)</f>
        <v>BAZZ_2015</v>
      </c>
      <c r="B20" s="3" t="str">
        <f>_xlfn.XLOOKUP(FIN_STUDY_GROUP_SYPHILIS[[#This Row],[STUDY_GROUP_FK]],'splitting ID'!C:C,'splitting ID'!B:B)</f>
        <v>FEM</v>
      </c>
      <c r="C20" t="s">
        <v>12985</v>
      </c>
      <c r="D20">
        <v>1</v>
      </c>
      <c r="E20" t="s">
        <v>10512</v>
      </c>
      <c r="F20">
        <v>1</v>
      </c>
      <c r="G20" t="s">
        <v>10513</v>
      </c>
      <c r="H20" t="s">
        <v>10514</v>
      </c>
      <c r="I20" t="s">
        <v>10526</v>
      </c>
      <c r="J20" t="s">
        <v>10516</v>
      </c>
      <c r="L20" t="s">
        <v>10517</v>
      </c>
      <c r="M20" t="s">
        <v>13750</v>
      </c>
      <c r="O20">
        <v>3</v>
      </c>
      <c r="Q20">
        <v>212</v>
      </c>
      <c r="R20">
        <v>212</v>
      </c>
      <c r="S20">
        <v>1.4</v>
      </c>
      <c r="W20">
        <v>212</v>
      </c>
      <c r="X20">
        <v>1.42</v>
      </c>
      <c r="Y20" s="18">
        <v>1.42</v>
      </c>
    </row>
    <row r="21" spans="1:25" x14ac:dyDescent="0.2">
      <c r="A21" s="3" t="str">
        <f>_xlfn.XLOOKUP(FIN_STUDY_GROUP_SYPHILIS[[#This Row],[STUDY_GROUP_FK]],'splitting ID'!C:C,'splitting ID'!A:A)</f>
        <v>BAZZ_2015</v>
      </c>
      <c r="B21" s="3" t="str">
        <f>_xlfn.XLOOKUP(FIN_STUDY_GROUP_SYPHILIS[[#This Row],[STUDY_GROUP_FK]],'splitting ID'!C:C,'splitting ID'!B:B)</f>
        <v>MAL</v>
      </c>
      <c r="C21" t="s">
        <v>12987</v>
      </c>
      <c r="D21">
        <v>1</v>
      </c>
      <c r="E21" t="s">
        <v>10512</v>
      </c>
      <c r="F21">
        <v>1</v>
      </c>
      <c r="G21" t="s">
        <v>10513</v>
      </c>
      <c r="H21" t="s">
        <v>10514</v>
      </c>
      <c r="I21" t="s">
        <v>10526</v>
      </c>
      <c r="J21" t="s">
        <v>10516</v>
      </c>
      <c r="L21" t="s">
        <v>10517</v>
      </c>
      <c r="M21" t="s">
        <v>13750</v>
      </c>
      <c r="O21">
        <v>3</v>
      </c>
      <c r="Q21">
        <v>212</v>
      </c>
      <c r="R21">
        <v>212</v>
      </c>
      <c r="S21">
        <v>1.4</v>
      </c>
      <c r="W21">
        <v>212</v>
      </c>
      <c r="X21">
        <v>1.42</v>
      </c>
      <c r="Y21" s="18">
        <v>1.42</v>
      </c>
    </row>
    <row r="22" spans="1:25" x14ac:dyDescent="0.2">
      <c r="A22" s="3" t="str">
        <f>_xlfn.XLOOKUP(FIN_STUDY_GROUP_SYPHILIS[[#This Row],[STUDY_GROUP_FK]],'splitting ID'!C:C,'splitting ID'!A:A)</f>
        <v>BEKS_2021</v>
      </c>
      <c r="B22" s="3" t="str">
        <f>_xlfn.XLOOKUP(FIN_STUDY_GROUP_SYPHILIS[[#This Row],[STUDY_GROUP_FK]],'splitting ID'!C:C,'splitting ID'!B:B)</f>
        <v>ONE</v>
      </c>
      <c r="C22" t="s">
        <v>10746</v>
      </c>
      <c r="D22">
        <v>1</v>
      </c>
      <c r="E22" t="s">
        <v>10512</v>
      </c>
      <c r="F22">
        <v>1</v>
      </c>
      <c r="G22" t="s">
        <v>10513</v>
      </c>
      <c r="H22" t="s">
        <v>10514</v>
      </c>
      <c r="I22" t="s">
        <v>10514</v>
      </c>
      <c r="J22" t="s">
        <v>10516</v>
      </c>
      <c r="L22" t="s">
        <v>10610</v>
      </c>
      <c r="M22" t="s">
        <v>10747</v>
      </c>
      <c r="O22">
        <v>20</v>
      </c>
      <c r="Q22">
        <v>999</v>
      </c>
      <c r="R22">
        <v>1003</v>
      </c>
      <c r="S22">
        <v>2.1</v>
      </c>
      <c r="V22" t="s">
        <v>10748</v>
      </c>
      <c r="W22">
        <v>999</v>
      </c>
      <c r="X22">
        <v>2</v>
      </c>
      <c r="Y22" s="18">
        <v>2</v>
      </c>
    </row>
    <row r="23" spans="1:25" x14ac:dyDescent="0.2">
      <c r="A23" s="3" t="str">
        <f>_xlfn.XLOOKUP(FIN_STUDY_GROUP_SYPHILIS[[#This Row],[STUDY_GROUP_FK]],'splitting ID'!C:C,'splitting ID'!A:A)</f>
        <v>BERH_2025</v>
      </c>
      <c r="B23" s="3" t="str">
        <f>_xlfn.XLOOKUP(FIN_STUDY_GROUP_SYPHILIS[[#This Row],[STUDY_GROUP_FK]],'splitting ID'!C:C,'splitting ID'!B:B)</f>
        <v>ONE</v>
      </c>
      <c r="C23" t="s">
        <v>12993</v>
      </c>
      <c r="D23">
        <v>1</v>
      </c>
      <c r="E23" t="s">
        <v>10512</v>
      </c>
      <c r="F23">
        <v>1</v>
      </c>
      <c r="G23" t="s">
        <v>10513</v>
      </c>
      <c r="H23" t="s">
        <v>10514</v>
      </c>
      <c r="I23" t="s">
        <v>10523</v>
      </c>
      <c r="J23" t="s">
        <v>10516</v>
      </c>
      <c r="L23" t="s">
        <v>10649</v>
      </c>
      <c r="M23" t="s">
        <v>13751</v>
      </c>
      <c r="O23">
        <v>2</v>
      </c>
      <c r="Q23">
        <v>362</v>
      </c>
      <c r="R23">
        <v>362</v>
      </c>
      <c r="S23">
        <v>0.6</v>
      </c>
      <c r="W23">
        <v>362</v>
      </c>
      <c r="X23">
        <v>0.55000000000000004</v>
      </c>
      <c r="Y23" s="18">
        <v>0.55000000000000004</v>
      </c>
    </row>
    <row r="24" spans="1:25" x14ac:dyDescent="0.2">
      <c r="A24" s="3" t="str">
        <f>_xlfn.XLOOKUP(FIN_STUDY_GROUP_SYPHILIS[[#This Row],[STUDY_GROUP_FK]],'splitting ID'!C:C,'splitting ID'!A:A)</f>
        <v>BOSS_2022</v>
      </c>
      <c r="B24" s="3" t="str">
        <f>_xlfn.XLOOKUP(FIN_STUDY_GROUP_SYPHILIS[[#This Row],[STUDY_GROUP_FK]],'splitting ID'!C:C,'splitting ID'!B:B)</f>
        <v>ONE</v>
      </c>
      <c r="C24" t="s">
        <v>10612</v>
      </c>
      <c r="D24">
        <v>1</v>
      </c>
      <c r="E24" t="s">
        <v>10512</v>
      </c>
      <c r="F24">
        <v>1</v>
      </c>
      <c r="G24" t="s">
        <v>10513</v>
      </c>
      <c r="H24" t="s">
        <v>10584</v>
      </c>
      <c r="I24" t="s">
        <v>10514</v>
      </c>
      <c r="J24" t="s">
        <v>10514</v>
      </c>
      <c r="L24" t="s">
        <v>10610</v>
      </c>
      <c r="M24" t="s">
        <v>10613</v>
      </c>
      <c r="Q24">
        <v>363</v>
      </c>
      <c r="R24">
        <v>389</v>
      </c>
      <c r="S24">
        <v>29.7</v>
      </c>
      <c r="T24">
        <v>25.3</v>
      </c>
      <c r="U24">
        <v>43.5</v>
      </c>
      <c r="V24" t="s">
        <v>10614</v>
      </c>
      <c r="W24">
        <v>363</v>
      </c>
      <c r="X24"/>
      <c r="Y24" s="18">
        <v>29.7</v>
      </c>
    </row>
    <row r="25" spans="1:25" x14ac:dyDescent="0.2">
      <c r="A25" s="3" t="str">
        <f>_xlfn.XLOOKUP(FIN_STUDY_GROUP_SYPHILIS[[#This Row],[STUDY_GROUP_FK]],'splitting ID'!C:C,'splitting ID'!A:A)</f>
        <v>BRIS_2019</v>
      </c>
      <c r="B25" s="3" t="str">
        <f>_xlfn.XLOOKUP(FIN_STUDY_GROUP_SYPHILIS[[#This Row],[STUDY_GROUP_FK]],'splitting ID'!C:C,'splitting ID'!B:B)</f>
        <v>ONE</v>
      </c>
      <c r="C25" t="s">
        <v>10716</v>
      </c>
      <c r="D25">
        <v>1</v>
      </c>
      <c r="E25" t="s">
        <v>10512</v>
      </c>
      <c r="F25">
        <v>2</v>
      </c>
      <c r="G25" t="s">
        <v>10513</v>
      </c>
      <c r="H25" t="s">
        <v>10624</v>
      </c>
      <c r="I25" t="s">
        <v>10514</v>
      </c>
      <c r="J25" t="s">
        <v>10516</v>
      </c>
      <c r="L25" t="s">
        <v>10649</v>
      </c>
      <c r="M25" t="s">
        <v>10717</v>
      </c>
      <c r="O25">
        <v>55</v>
      </c>
      <c r="Q25">
        <v>300</v>
      </c>
      <c r="R25">
        <v>300</v>
      </c>
      <c r="V25" t="s">
        <v>10718</v>
      </c>
      <c r="W25">
        <v>300</v>
      </c>
      <c r="X25">
        <v>18.329999999999998</v>
      </c>
      <c r="Y25" s="18">
        <v>18.3</v>
      </c>
    </row>
    <row r="26" spans="1:25" x14ac:dyDescent="0.2">
      <c r="A26" s="3" t="str">
        <f>_xlfn.XLOOKUP(FIN_STUDY_GROUP_SYPHILIS[[#This Row],[STUDY_GROUP_FK]],'splitting ID'!C:C,'splitting ID'!A:A)</f>
        <v>BRIS_2019</v>
      </c>
      <c r="B26" s="3" t="str">
        <f>_xlfn.XLOOKUP(FIN_STUDY_GROUP_SYPHILIS[[#This Row],[STUDY_GROUP_FK]],'splitting ID'!C:C,'splitting ID'!B:B)</f>
        <v>ONE</v>
      </c>
      <c r="C26" t="s">
        <v>10716</v>
      </c>
      <c r="D26">
        <v>2</v>
      </c>
      <c r="E26" t="s">
        <v>10512</v>
      </c>
      <c r="F26">
        <v>2</v>
      </c>
      <c r="G26" t="s">
        <v>10513</v>
      </c>
      <c r="H26" t="s">
        <v>10624</v>
      </c>
      <c r="I26" t="s">
        <v>10523</v>
      </c>
      <c r="J26" t="s">
        <v>10516</v>
      </c>
      <c r="L26" t="s">
        <v>10649</v>
      </c>
      <c r="M26" t="s">
        <v>10717</v>
      </c>
      <c r="N26" t="s">
        <v>10631</v>
      </c>
      <c r="O26">
        <v>19</v>
      </c>
      <c r="Q26">
        <v>55</v>
      </c>
      <c r="R26">
        <v>300</v>
      </c>
      <c r="V26" t="s">
        <v>10742</v>
      </c>
      <c r="W26">
        <v>300</v>
      </c>
      <c r="X26">
        <v>6.33</v>
      </c>
      <c r="Y26" s="18">
        <v>6.3</v>
      </c>
    </row>
    <row r="27" spans="1:25" x14ac:dyDescent="0.2">
      <c r="A27" s="3" t="str">
        <f>_xlfn.XLOOKUP(FIN_STUDY_GROUP_SYPHILIS[[#This Row],[STUDY_GROUP_FK]],'splitting ID'!C:C,'splitting ID'!A:A)</f>
        <v>BRIS_2021</v>
      </c>
      <c r="B27" s="3" t="str">
        <f>_xlfn.XLOOKUP(FIN_STUDY_GROUP_SYPHILIS[[#This Row],[STUDY_GROUP_FK]],'splitting ID'!C:C,'splitting ID'!B:B)</f>
        <v>ONE</v>
      </c>
      <c r="C27" t="s">
        <v>10743</v>
      </c>
      <c r="D27">
        <v>1</v>
      </c>
      <c r="E27" t="s">
        <v>10512</v>
      </c>
      <c r="F27">
        <v>2</v>
      </c>
      <c r="G27" t="s">
        <v>10513</v>
      </c>
      <c r="H27" t="s">
        <v>10624</v>
      </c>
      <c r="I27" t="s">
        <v>10666</v>
      </c>
      <c r="J27" t="s">
        <v>10516</v>
      </c>
      <c r="L27" t="s">
        <v>10649</v>
      </c>
      <c r="M27" t="s">
        <v>10744</v>
      </c>
      <c r="O27">
        <v>46</v>
      </c>
      <c r="Q27">
        <v>212</v>
      </c>
      <c r="R27">
        <v>212</v>
      </c>
      <c r="S27">
        <v>21.7</v>
      </c>
      <c r="V27" t="s">
        <v>10745</v>
      </c>
      <c r="W27">
        <v>212</v>
      </c>
      <c r="X27">
        <v>21.7</v>
      </c>
      <c r="Y27" s="18">
        <v>21.7</v>
      </c>
    </row>
    <row r="28" spans="1:25" x14ac:dyDescent="0.2">
      <c r="A28" s="3" t="str">
        <f>_xlfn.XLOOKUP(FIN_STUDY_GROUP_SYPHILIS[[#This Row],[STUDY_GROUP_FK]],'splitting ID'!C:C,'splitting ID'!A:A)</f>
        <v>BRIS_2021</v>
      </c>
      <c r="B28" s="3" t="str">
        <f>_xlfn.XLOOKUP(FIN_STUDY_GROUP_SYPHILIS[[#This Row],[STUDY_GROUP_FK]],'splitting ID'!C:C,'splitting ID'!B:B)</f>
        <v>ONE</v>
      </c>
      <c r="C28" t="s">
        <v>10743</v>
      </c>
      <c r="D28">
        <v>2</v>
      </c>
      <c r="E28" t="s">
        <v>10512</v>
      </c>
      <c r="F28">
        <v>2</v>
      </c>
      <c r="G28" t="s">
        <v>10513</v>
      </c>
      <c r="H28" t="s">
        <v>10624</v>
      </c>
      <c r="I28" t="s">
        <v>10666</v>
      </c>
      <c r="J28" t="s">
        <v>10516</v>
      </c>
      <c r="L28" t="s">
        <v>10649</v>
      </c>
      <c r="M28" t="s">
        <v>10744</v>
      </c>
      <c r="N28" t="s">
        <v>10761</v>
      </c>
      <c r="O28">
        <v>31</v>
      </c>
      <c r="Q28">
        <v>46</v>
      </c>
      <c r="R28">
        <v>212</v>
      </c>
      <c r="V28" t="s">
        <v>10762</v>
      </c>
      <c r="W28">
        <v>212</v>
      </c>
      <c r="X28">
        <v>14.62</v>
      </c>
      <c r="Y28" s="18">
        <v>14.6</v>
      </c>
    </row>
    <row r="29" spans="1:25" x14ac:dyDescent="0.2">
      <c r="A29" s="3" t="str">
        <f>_xlfn.XLOOKUP(FIN_STUDY_GROUP_SYPHILIS[[#This Row],[STUDY_GROUP_FK]],'splitting ID'!C:C,'splitting ID'!A:A)</f>
        <v>BUTC_2023</v>
      </c>
      <c r="B29" s="3" t="str">
        <f>_xlfn.XLOOKUP(FIN_STUDY_GROUP_SYPHILIS[[#This Row],[STUDY_GROUP_FK]],'splitting ID'!C:C,'splitting ID'!B:B)</f>
        <v>ONE</v>
      </c>
      <c r="C29" t="s">
        <v>10576</v>
      </c>
      <c r="D29">
        <v>1</v>
      </c>
      <c r="E29" t="s">
        <v>10512</v>
      </c>
      <c r="F29">
        <v>1</v>
      </c>
      <c r="G29" t="s">
        <v>10513</v>
      </c>
      <c r="H29" t="s">
        <v>10577</v>
      </c>
      <c r="I29" t="s">
        <v>10514</v>
      </c>
      <c r="J29" t="s">
        <v>10514</v>
      </c>
      <c r="L29" t="s">
        <v>10578</v>
      </c>
      <c r="M29" t="s">
        <v>10579</v>
      </c>
      <c r="O29">
        <v>0</v>
      </c>
      <c r="Q29">
        <v>420</v>
      </c>
      <c r="R29">
        <v>420</v>
      </c>
      <c r="S29">
        <v>0</v>
      </c>
      <c r="T29">
        <v>0</v>
      </c>
      <c r="U29">
        <v>0.9</v>
      </c>
      <c r="V29" t="s">
        <v>10580</v>
      </c>
      <c r="W29">
        <v>420</v>
      </c>
      <c r="X29">
        <v>0</v>
      </c>
      <c r="Y29" s="18">
        <v>0</v>
      </c>
    </row>
    <row r="30" spans="1:25" x14ac:dyDescent="0.2">
      <c r="A30" s="3" t="str">
        <f>_xlfn.XLOOKUP(FIN_STUDY_GROUP_SYPHILIS[[#This Row],[STUDY_GROUP_FK]],'splitting ID'!C:C,'splitting ID'!A:A)</f>
        <v>CARN_2020</v>
      </c>
      <c r="B30" s="3" t="str">
        <f>_xlfn.XLOOKUP(FIN_STUDY_GROUP_SYPHILIS[[#This Row],[STUDY_GROUP_FK]],'splitting ID'!C:C,'splitting ID'!B:B)</f>
        <v>F14</v>
      </c>
      <c r="C30" t="s">
        <v>10696</v>
      </c>
      <c r="D30">
        <v>1</v>
      </c>
      <c r="E30" t="s">
        <v>10512</v>
      </c>
      <c r="F30">
        <v>1</v>
      </c>
      <c r="G30" t="s">
        <v>10513</v>
      </c>
      <c r="H30" t="s">
        <v>10514</v>
      </c>
      <c r="I30" t="s">
        <v>10523</v>
      </c>
      <c r="J30" t="s">
        <v>10516</v>
      </c>
      <c r="L30" t="s">
        <v>10517</v>
      </c>
      <c r="O30">
        <v>12</v>
      </c>
      <c r="P30">
        <v>3383</v>
      </c>
      <c r="Q30">
        <v>3383</v>
      </c>
      <c r="R30">
        <v>3383</v>
      </c>
      <c r="V30" t="s">
        <v>10697</v>
      </c>
      <c r="W30">
        <v>3383</v>
      </c>
      <c r="X30">
        <v>0.35</v>
      </c>
      <c r="Y30" s="18">
        <v>0.4</v>
      </c>
    </row>
    <row r="31" spans="1:25" x14ac:dyDescent="0.2">
      <c r="A31" s="3" t="str">
        <f>_xlfn.XLOOKUP(FIN_STUDY_GROUP_SYPHILIS[[#This Row],[STUDY_GROUP_FK]],'splitting ID'!C:C,'splitting ID'!A:A)</f>
        <v>CARN_2020</v>
      </c>
      <c r="B31" s="3" t="str">
        <f>_xlfn.XLOOKUP(FIN_STUDY_GROUP_SYPHILIS[[#This Row],[STUDY_GROUP_FK]],'splitting ID'!C:C,'splitting ID'!B:B)</f>
        <v>F17</v>
      </c>
      <c r="C31" t="s">
        <v>10698</v>
      </c>
      <c r="D31">
        <v>1</v>
      </c>
      <c r="E31" t="s">
        <v>10512</v>
      </c>
      <c r="F31">
        <v>1</v>
      </c>
      <c r="G31" t="s">
        <v>10513</v>
      </c>
      <c r="H31" t="s">
        <v>10514</v>
      </c>
      <c r="I31" t="s">
        <v>10523</v>
      </c>
      <c r="J31" t="s">
        <v>10516</v>
      </c>
      <c r="L31" t="s">
        <v>10517</v>
      </c>
      <c r="O31">
        <v>60</v>
      </c>
      <c r="P31">
        <v>6250</v>
      </c>
      <c r="Q31">
        <v>6250</v>
      </c>
      <c r="R31">
        <v>6250</v>
      </c>
      <c r="V31" t="s">
        <v>10697</v>
      </c>
      <c r="W31">
        <v>6250</v>
      </c>
      <c r="X31">
        <v>0.96</v>
      </c>
      <c r="Y31" s="18">
        <v>1</v>
      </c>
    </row>
    <row r="32" spans="1:25" x14ac:dyDescent="0.2">
      <c r="A32" s="3" t="str">
        <f>_xlfn.XLOOKUP(FIN_STUDY_GROUP_SYPHILIS[[#This Row],[STUDY_GROUP_FK]],'splitting ID'!C:C,'splitting ID'!A:A)</f>
        <v>CARN_2020</v>
      </c>
      <c r="B32" s="3" t="str">
        <f>_xlfn.XLOOKUP(FIN_STUDY_GROUP_SYPHILIS[[#This Row],[STUDY_GROUP_FK]],'splitting ID'!C:C,'splitting ID'!B:B)</f>
        <v>M14</v>
      </c>
      <c r="C32" t="s">
        <v>10699</v>
      </c>
      <c r="D32">
        <v>1</v>
      </c>
      <c r="E32" t="s">
        <v>10512</v>
      </c>
      <c r="F32">
        <v>1</v>
      </c>
      <c r="G32" t="s">
        <v>10513</v>
      </c>
      <c r="H32" t="s">
        <v>10514</v>
      </c>
      <c r="I32" t="s">
        <v>10523</v>
      </c>
      <c r="J32" t="s">
        <v>10516</v>
      </c>
      <c r="L32" t="s">
        <v>10517</v>
      </c>
      <c r="O32">
        <v>6</v>
      </c>
      <c r="P32">
        <v>482</v>
      </c>
      <c r="Q32">
        <v>482</v>
      </c>
      <c r="R32">
        <v>482</v>
      </c>
      <c r="V32" t="s">
        <v>10697</v>
      </c>
      <c r="W32">
        <v>482</v>
      </c>
      <c r="X32">
        <v>1.24</v>
      </c>
      <c r="Y32" s="18">
        <v>1.2</v>
      </c>
    </row>
    <row r="33" spans="1:25" x14ac:dyDescent="0.2">
      <c r="A33" s="3" t="str">
        <f>_xlfn.XLOOKUP(FIN_STUDY_GROUP_SYPHILIS[[#This Row],[STUDY_GROUP_FK]],'splitting ID'!C:C,'splitting ID'!A:A)</f>
        <v>CARN_2020</v>
      </c>
      <c r="B33" s="3" t="str">
        <f>_xlfn.XLOOKUP(FIN_STUDY_GROUP_SYPHILIS[[#This Row],[STUDY_GROUP_FK]],'splitting ID'!C:C,'splitting ID'!B:B)</f>
        <v>M17</v>
      </c>
      <c r="C33" t="s">
        <v>10700</v>
      </c>
      <c r="D33">
        <v>1</v>
      </c>
      <c r="E33" t="s">
        <v>10512</v>
      </c>
      <c r="F33">
        <v>1</v>
      </c>
      <c r="G33" t="s">
        <v>10513</v>
      </c>
      <c r="H33" t="s">
        <v>10514</v>
      </c>
      <c r="I33" t="s">
        <v>10523</v>
      </c>
      <c r="J33" t="s">
        <v>10516</v>
      </c>
      <c r="L33" t="s">
        <v>10517</v>
      </c>
      <c r="O33">
        <v>30</v>
      </c>
      <c r="P33">
        <v>4964</v>
      </c>
      <c r="Q33">
        <v>4964</v>
      </c>
      <c r="R33">
        <v>4964</v>
      </c>
      <c r="V33" t="s">
        <v>10697</v>
      </c>
      <c r="W33">
        <v>4964</v>
      </c>
      <c r="X33">
        <v>0.6</v>
      </c>
      <c r="Y33" s="18">
        <v>0.6</v>
      </c>
    </row>
    <row r="34" spans="1:25" x14ac:dyDescent="0.2">
      <c r="A34" s="3" t="str">
        <f>_xlfn.XLOOKUP(FIN_STUDY_GROUP_SYPHILIS[[#This Row],[STUDY_GROUP_FK]],'splitting ID'!C:C,'splitting ID'!A:A)</f>
        <v>CHAU_2021</v>
      </c>
      <c r="B34" s="3" t="str">
        <f>_xlfn.XLOOKUP(FIN_STUDY_GROUP_SYPHILIS[[#This Row],[STUDY_GROUP_FK]],'splitting ID'!C:C,'splitting ID'!B:B)</f>
        <v>ONE</v>
      </c>
      <c r="C34" t="s">
        <v>10749</v>
      </c>
      <c r="D34">
        <v>1</v>
      </c>
      <c r="E34" t="s">
        <v>10512</v>
      </c>
      <c r="F34">
        <v>1</v>
      </c>
      <c r="G34" t="s">
        <v>10513</v>
      </c>
      <c r="H34" t="s">
        <v>10624</v>
      </c>
      <c r="I34" t="s">
        <v>10514</v>
      </c>
      <c r="J34" t="s">
        <v>10514</v>
      </c>
      <c r="L34" t="s">
        <v>10610</v>
      </c>
      <c r="M34" t="s">
        <v>10750</v>
      </c>
      <c r="O34">
        <v>0</v>
      </c>
      <c r="Q34">
        <v>503</v>
      </c>
      <c r="R34">
        <v>1001</v>
      </c>
      <c r="S34">
        <v>0</v>
      </c>
      <c r="T34">
        <v>0</v>
      </c>
      <c r="U34">
        <v>0.37</v>
      </c>
      <c r="W34">
        <v>503</v>
      </c>
      <c r="X34">
        <v>0</v>
      </c>
      <c r="Y34" s="18">
        <v>0</v>
      </c>
    </row>
    <row r="35" spans="1:25" x14ac:dyDescent="0.2">
      <c r="A35" s="3" t="str">
        <f>_xlfn.XLOOKUP(FIN_STUDY_GROUP_SYPHILIS[[#This Row],[STUDY_GROUP_FK]],'splitting ID'!C:C,'splitting ID'!A:A)</f>
        <v>CHEM_2024</v>
      </c>
      <c r="B35" s="3" t="str">
        <f>_xlfn.XLOOKUP(FIN_STUDY_GROUP_SYPHILIS[[#This Row],[STUDY_GROUP_FK]],'splitting ID'!C:C,'splitting ID'!B:B)</f>
        <v>ONE</v>
      </c>
      <c r="C35" t="s">
        <v>10597</v>
      </c>
      <c r="D35">
        <v>1</v>
      </c>
      <c r="E35" t="s">
        <v>10512</v>
      </c>
      <c r="F35">
        <v>1</v>
      </c>
      <c r="G35" t="s">
        <v>5178</v>
      </c>
      <c r="H35" t="s">
        <v>6970</v>
      </c>
      <c r="I35" t="s">
        <v>6970</v>
      </c>
      <c r="J35" t="s">
        <v>6970</v>
      </c>
      <c r="L35" t="s">
        <v>6970</v>
      </c>
      <c r="O35">
        <v>0</v>
      </c>
      <c r="Q35">
        <v>351</v>
      </c>
      <c r="R35">
        <v>351</v>
      </c>
      <c r="S35">
        <v>0</v>
      </c>
      <c r="W35">
        <v>351</v>
      </c>
      <c r="X35">
        <v>0</v>
      </c>
      <c r="Y35" s="18">
        <v>0</v>
      </c>
    </row>
    <row r="36" spans="1:25" x14ac:dyDescent="0.2">
      <c r="A36" s="3" t="str">
        <f>_xlfn.XLOOKUP(FIN_STUDY_GROUP_SYPHILIS[[#This Row],[STUDY_GROUP_FK]],'splitting ID'!C:C,'splitting ID'!A:A)</f>
        <v>CHEN_2022</v>
      </c>
      <c r="B36" s="3" t="str">
        <f>_xlfn.XLOOKUP(FIN_STUDY_GROUP_SYPHILIS[[#This Row],[STUDY_GROUP_FK]],'splitting ID'!C:C,'splitting ID'!B:B)</f>
        <v>ONE</v>
      </c>
      <c r="C36" t="s">
        <v>10522</v>
      </c>
      <c r="D36">
        <v>1</v>
      </c>
      <c r="E36" t="s">
        <v>10512</v>
      </c>
      <c r="F36">
        <v>1</v>
      </c>
      <c r="G36" t="s">
        <v>10513</v>
      </c>
      <c r="H36" t="s">
        <v>10514</v>
      </c>
      <c r="I36" t="s">
        <v>10523</v>
      </c>
      <c r="J36" t="s">
        <v>10516</v>
      </c>
      <c r="L36" t="s">
        <v>10517</v>
      </c>
      <c r="M36" t="s">
        <v>10524</v>
      </c>
      <c r="O36">
        <v>26</v>
      </c>
      <c r="Q36">
        <v>205</v>
      </c>
      <c r="R36">
        <v>205</v>
      </c>
      <c r="S36">
        <v>13</v>
      </c>
      <c r="W36">
        <v>205</v>
      </c>
      <c r="X36">
        <v>12.68</v>
      </c>
      <c r="Y36" s="18">
        <v>12.7</v>
      </c>
    </row>
    <row r="37" spans="1:25" x14ac:dyDescent="0.2">
      <c r="A37" s="3" t="str">
        <f>_xlfn.XLOOKUP(FIN_STUDY_GROUP_SYPHILIS[[#This Row],[STUDY_GROUP_FK]],'splitting ID'!C:C,'splitting ID'!A:A)</f>
        <v>CHIR_2017</v>
      </c>
      <c r="B37" s="3" t="str">
        <f>_xlfn.XLOOKUP(FIN_STUDY_GROUP_SYPHILIS[[#This Row],[STUDY_GROUP_FK]],'splitting ID'!C:C,'splitting ID'!B:B)</f>
        <v>UGA</v>
      </c>
      <c r="C37" t="s">
        <v>13000</v>
      </c>
      <c r="D37">
        <v>1</v>
      </c>
      <c r="E37" t="s">
        <v>10512</v>
      </c>
      <c r="F37">
        <v>1</v>
      </c>
      <c r="G37" t="s">
        <v>10513</v>
      </c>
      <c r="H37" t="s">
        <v>10514</v>
      </c>
      <c r="I37" t="s">
        <v>10523</v>
      </c>
      <c r="J37" t="s">
        <v>10516</v>
      </c>
      <c r="L37" t="s">
        <v>10517</v>
      </c>
      <c r="M37" t="s">
        <v>13752</v>
      </c>
      <c r="O37">
        <v>20</v>
      </c>
      <c r="P37">
        <v>310</v>
      </c>
      <c r="Q37">
        <v>310</v>
      </c>
      <c r="R37">
        <v>310</v>
      </c>
      <c r="S37">
        <v>6</v>
      </c>
      <c r="W37">
        <v>310</v>
      </c>
      <c r="X37">
        <v>6.45</v>
      </c>
      <c r="Y37" s="18">
        <v>6.45</v>
      </c>
    </row>
    <row r="38" spans="1:25" x14ac:dyDescent="0.2">
      <c r="A38" s="3" t="str">
        <f>_xlfn.XLOOKUP(FIN_STUDY_GROUP_SYPHILIS[[#This Row],[STUDY_GROUP_FK]],'splitting ID'!C:C,'splitting ID'!A:A)</f>
        <v>CHIR_2017</v>
      </c>
      <c r="B38" s="3" t="str">
        <f>_xlfn.XLOOKUP(FIN_STUDY_GROUP_SYPHILIS[[#This Row],[STUDY_GROUP_FK]],'splitting ID'!C:C,'splitting ID'!B:B)</f>
        <v>ZAF</v>
      </c>
      <c r="C38" t="s">
        <v>13003</v>
      </c>
      <c r="D38">
        <v>1</v>
      </c>
      <c r="E38" t="s">
        <v>10512</v>
      </c>
      <c r="F38">
        <v>1</v>
      </c>
      <c r="G38" t="s">
        <v>10513</v>
      </c>
      <c r="H38" t="s">
        <v>10514</v>
      </c>
      <c r="I38" t="s">
        <v>10523</v>
      </c>
      <c r="J38" t="s">
        <v>10516</v>
      </c>
      <c r="L38" t="s">
        <v>10517</v>
      </c>
      <c r="M38" t="s">
        <v>13752</v>
      </c>
      <c r="O38">
        <v>42</v>
      </c>
      <c r="P38">
        <v>3918</v>
      </c>
      <c r="Q38">
        <v>3918</v>
      </c>
      <c r="R38">
        <v>3918</v>
      </c>
      <c r="S38">
        <v>1</v>
      </c>
      <c r="W38">
        <v>3918</v>
      </c>
      <c r="X38">
        <v>1.07</v>
      </c>
      <c r="Y38" s="18">
        <v>1.07</v>
      </c>
    </row>
    <row r="39" spans="1:25" x14ac:dyDescent="0.2">
      <c r="A39" s="3" t="str">
        <f>_xlfn.XLOOKUP(FIN_STUDY_GROUP_SYPHILIS[[#This Row],[STUDY_GROUP_FK]],'splitting ID'!C:C,'splitting ID'!A:A)</f>
        <v>CHIR_2017</v>
      </c>
      <c r="B39" s="3" t="str">
        <f>_xlfn.XLOOKUP(FIN_STUDY_GROUP_SYPHILIS[[#This Row],[STUDY_GROUP_FK]],'splitting ID'!C:C,'splitting ID'!B:B)</f>
        <v>ZWE</v>
      </c>
      <c r="C39" t="s">
        <v>13004</v>
      </c>
      <c r="D39">
        <v>1</v>
      </c>
      <c r="E39" t="s">
        <v>10512</v>
      </c>
      <c r="F39">
        <v>1</v>
      </c>
      <c r="G39" t="s">
        <v>10513</v>
      </c>
      <c r="H39" t="s">
        <v>10514</v>
      </c>
      <c r="I39" t="s">
        <v>10523</v>
      </c>
      <c r="J39" t="s">
        <v>10516</v>
      </c>
      <c r="L39" t="s">
        <v>10517</v>
      </c>
      <c r="M39" t="s">
        <v>13752</v>
      </c>
      <c r="O39">
        <v>5</v>
      </c>
      <c r="P39">
        <v>615</v>
      </c>
      <c r="Q39">
        <v>615</v>
      </c>
      <c r="R39">
        <v>615</v>
      </c>
      <c r="S39">
        <v>1</v>
      </c>
      <c r="W39">
        <v>615</v>
      </c>
      <c r="X39">
        <v>0.81</v>
      </c>
      <c r="Y39" s="18">
        <v>0.81</v>
      </c>
    </row>
    <row r="40" spans="1:25" x14ac:dyDescent="0.2">
      <c r="A40" s="3" t="str">
        <f>_xlfn.XLOOKUP(FIN_STUDY_GROUP_SYPHILIS[[#This Row],[STUDY_GROUP_FK]],'splitting ID'!C:C,'splitting ID'!A:A)</f>
        <v>COMI_2020</v>
      </c>
      <c r="B40" s="3" t="str">
        <f>_xlfn.XLOOKUP(FIN_STUDY_GROUP_SYPHILIS[[#This Row],[STUDY_GROUP_FK]],'splitting ID'!C:C,'splitting ID'!B:B)</f>
        <v>ONE</v>
      </c>
      <c r="C40" t="s">
        <v>10735</v>
      </c>
      <c r="D40">
        <v>1</v>
      </c>
      <c r="E40" t="s">
        <v>10512</v>
      </c>
      <c r="F40">
        <v>1</v>
      </c>
      <c r="G40" t="s">
        <v>10513</v>
      </c>
      <c r="H40" t="s">
        <v>6970</v>
      </c>
      <c r="I40" t="s">
        <v>6970</v>
      </c>
      <c r="J40" t="s">
        <v>6970</v>
      </c>
      <c r="L40" t="s">
        <v>6970</v>
      </c>
      <c r="M40" t="s">
        <v>10733</v>
      </c>
      <c r="O40">
        <v>36</v>
      </c>
      <c r="Q40">
        <v>1501</v>
      </c>
      <c r="R40">
        <v>1501</v>
      </c>
      <c r="V40" t="s">
        <v>10736</v>
      </c>
      <c r="W40">
        <v>1501</v>
      </c>
      <c r="X40">
        <v>2.4</v>
      </c>
      <c r="Y40" s="18">
        <v>2.4</v>
      </c>
    </row>
    <row r="41" spans="1:25" x14ac:dyDescent="0.2">
      <c r="A41" s="3" t="str">
        <f>_xlfn.XLOOKUP(FIN_STUDY_GROUP_SYPHILIS[[#This Row],[STUDY_GROUP_FK]],'splitting ID'!C:C,'splitting ID'!A:A)</f>
        <v>CONN_2020</v>
      </c>
      <c r="B41" s="3" t="str">
        <f>_xlfn.XLOOKUP(FIN_STUDY_GROUP_SYPHILIS[[#This Row],[STUDY_GROUP_FK]],'splitting ID'!C:C,'splitting ID'!B:B)</f>
        <v>ONE</v>
      </c>
      <c r="C41" t="s">
        <v>10751</v>
      </c>
      <c r="D41">
        <v>1</v>
      </c>
      <c r="E41" t="s">
        <v>10512</v>
      </c>
      <c r="F41">
        <v>1</v>
      </c>
      <c r="G41" t="s">
        <v>10513</v>
      </c>
      <c r="H41" t="s">
        <v>10514</v>
      </c>
      <c r="I41" t="s">
        <v>10514</v>
      </c>
      <c r="J41" t="s">
        <v>10516</v>
      </c>
      <c r="L41" t="s">
        <v>10610</v>
      </c>
      <c r="M41" t="s">
        <v>10752</v>
      </c>
      <c r="O41">
        <v>21</v>
      </c>
      <c r="P41">
        <v>563</v>
      </c>
      <c r="Q41">
        <v>825</v>
      </c>
      <c r="R41">
        <v>825</v>
      </c>
      <c r="V41" t="s">
        <v>10753</v>
      </c>
      <c r="W41">
        <v>563</v>
      </c>
      <c r="X41">
        <v>3.73</v>
      </c>
      <c r="Y41" s="18">
        <v>3.7</v>
      </c>
    </row>
    <row r="42" spans="1:25" x14ac:dyDescent="0.2">
      <c r="A42" s="3" t="str">
        <f>_xlfn.XLOOKUP(FIN_STUDY_GROUP_SYPHILIS[[#This Row],[STUDY_GROUP_FK]],'splitting ID'!C:C,'splitting ID'!A:A)</f>
        <v>COWL_2021</v>
      </c>
      <c r="B42" s="3" t="str">
        <f>_xlfn.XLOOKUP(FIN_STUDY_GROUP_SYPHILIS[[#This Row],[STUDY_GROUP_FK]],'splitting ID'!C:C,'splitting ID'!B:B)</f>
        <v>FEM</v>
      </c>
      <c r="C42" t="s">
        <v>10754</v>
      </c>
      <c r="D42">
        <v>1</v>
      </c>
      <c r="E42" t="s">
        <v>10512</v>
      </c>
      <c r="F42">
        <v>1</v>
      </c>
      <c r="G42" t="s">
        <v>10513</v>
      </c>
      <c r="H42" t="s">
        <v>10514</v>
      </c>
      <c r="I42" t="s">
        <v>10526</v>
      </c>
      <c r="J42" t="s">
        <v>10514</v>
      </c>
      <c r="L42" t="s">
        <v>10610</v>
      </c>
      <c r="M42" t="s">
        <v>10755</v>
      </c>
      <c r="O42">
        <v>4</v>
      </c>
      <c r="Q42">
        <v>283</v>
      </c>
      <c r="R42">
        <v>283</v>
      </c>
      <c r="S42">
        <v>1.4</v>
      </c>
      <c r="T42">
        <v>0.39</v>
      </c>
      <c r="U42">
        <v>3.58</v>
      </c>
      <c r="W42">
        <v>283</v>
      </c>
      <c r="X42">
        <v>1.41</v>
      </c>
      <c r="Y42" s="18">
        <v>1.4</v>
      </c>
    </row>
    <row r="43" spans="1:25" x14ac:dyDescent="0.2">
      <c r="A43" s="3" t="str">
        <f>_xlfn.XLOOKUP(FIN_STUDY_GROUP_SYPHILIS[[#This Row],[STUDY_GROUP_FK]],'splitting ID'!C:C,'splitting ID'!A:A)</f>
        <v>COWL_2021</v>
      </c>
      <c r="B43" s="3" t="str">
        <f>_xlfn.XLOOKUP(FIN_STUDY_GROUP_SYPHILIS[[#This Row],[STUDY_GROUP_FK]],'splitting ID'!C:C,'splitting ID'!B:B)</f>
        <v>MAL</v>
      </c>
      <c r="C43" t="s">
        <v>10756</v>
      </c>
      <c r="D43">
        <v>1</v>
      </c>
      <c r="E43" t="s">
        <v>10512</v>
      </c>
      <c r="F43">
        <v>1</v>
      </c>
      <c r="G43" t="s">
        <v>10513</v>
      </c>
      <c r="H43" t="s">
        <v>10514</v>
      </c>
      <c r="I43" t="s">
        <v>10526</v>
      </c>
      <c r="J43" t="s">
        <v>10514</v>
      </c>
      <c r="L43" t="s">
        <v>5178</v>
      </c>
      <c r="M43" t="s">
        <v>10755</v>
      </c>
      <c r="O43">
        <v>0</v>
      </c>
      <c r="Q43">
        <v>195</v>
      </c>
      <c r="R43">
        <v>195</v>
      </c>
      <c r="S43">
        <v>0</v>
      </c>
      <c r="W43">
        <v>195</v>
      </c>
      <c r="X43">
        <v>0</v>
      </c>
      <c r="Y43" s="18">
        <v>0</v>
      </c>
    </row>
    <row r="44" spans="1:25" x14ac:dyDescent="0.2">
      <c r="A44" s="3" t="str">
        <f>_xlfn.XLOOKUP(FIN_STUDY_GROUP_SYPHILIS[[#This Row],[STUDY_GROUP_FK]],'splitting ID'!C:C,'splitting ID'!A:A)</f>
        <v>DAVI_2019</v>
      </c>
      <c r="B44" s="3" t="str">
        <f>_xlfn.XLOOKUP(FIN_STUDY_GROUP_SYPHILIS[[#This Row],[STUDY_GROUP_FK]],'splitting ID'!C:C,'splitting ID'!B:B)</f>
        <v>FEM</v>
      </c>
      <c r="C44" t="s">
        <v>10757</v>
      </c>
      <c r="D44">
        <v>1</v>
      </c>
      <c r="E44" t="s">
        <v>10512</v>
      </c>
      <c r="F44">
        <v>1</v>
      </c>
      <c r="G44" t="s">
        <v>10513</v>
      </c>
      <c r="H44" t="s">
        <v>10514</v>
      </c>
      <c r="I44" t="s">
        <v>10514</v>
      </c>
      <c r="J44" t="s">
        <v>10516</v>
      </c>
      <c r="L44" t="s">
        <v>10610</v>
      </c>
      <c r="M44" t="s">
        <v>10758</v>
      </c>
      <c r="N44" t="s">
        <v>10631</v>
      </c>
      <c r="O44">
        <v>96</v>
      </c>
      <c r="P44">
        <v>4638</v>
      </c>
      <c r="Q44">
        <v>4640</v>
      </c>
      <c r="R44">
        <v>4640</v>
      </c>
      <c r="S44">
        <v>1.9</v>
      </c>
      <c r="V44" t="s">
        <v>10759</v>
      </c>
      <c r="W44">
        <v>4640</v>
      </c>
      <c r="X44">
        <v>2.0699999999999998</v>
      </c>
      <c r="Y44" s="18">
        <v>1.9</v>
      </c>
    </row>
    <row r="45" spans="1:25" x14ac:dyDescent="0.2">
      <c r="A45" s="3" t="str">
        <f>_xlfn.XLOOKUP(FIN_STUDY_GROUP_SYPHILIS[[#This Row],[STUDY_GROUP_FK]],'splitting ID'!C:C,'splitting ID'!A:A)</f>
        <v>DAVI_2019</v>
      </c>
      <c r="B45" s="3" t="str">
        <f>_xlfn.XLOOKUP(FIN_STUDY_GROUP_SYPHILIS[[#This Row],[STUDY_GROUP_FK]],'splitting ID'!C:C,'splitting ID'!B:B)</f>
        <v>MAL</v>
      </c>
      <c r="C45" t="s">
        <v>10760</v>
      </c>
      <c r="D45">
        <v>1</v>
      </c>
      <c r="E45" t="s">
        <v>10512</v>
      </c>
      <c r="F45">
        <v>1</v>
      </c>
      <c r="G45" t="s">
        <v>10513</v>
      </c>
      <c r="H45" t="s">
        <v>10514</v>
      </c>
      <c r="I45" t="s">
        <v>10514</v>
      </c>
      <c r="J45" t="s">
        <v>10516</v>
      </c>
      <c r="L45" t="s">
        <v>10610</v>
      </c>
      <c r="M45" t="s">
        <v>10758</v>
      </c>
      <c r="N45" t="s">
        <v>10631</v>
      </c>
      <c r="O45">
        <v>53</v>
      </c>
      <c r="P45">
        <v>2850</v>
      </c>
      <c r="Q45">
        <v>2850</v>
      </c>
      <c r="R45">
        <v>2850</v>
      </c>
      <c r="S45">
        <v>1.7</v>
      </c>
      <c r="V45" t="s">
        <v>10759</v>
      </c>
      <c r="W45">
        <v>2850</v>
      </c>
      <c r="X45">
        <v>1.86</v>
      </c>
      <c r="Y45" s="18">
        <v>1.7</v>
      </c>
    </row>
    <row r="46" spans="1:25" x14ac:dyDescent="0.2">
      <c r="A46" s="3" t="str">
        <f>_xlfn.XLOOKUP(FIN_STUDY_GROUP_SYPHILIS[[#This Row],[STUDY_GROUP_FK]],'splitting ID'!C:C,'splitting ID'!A:A)</f>
        <v>DELA_2022</v>
      </c>
      <c r="B46" s="3" t="str">
        <f>_xlfn.XLOOKUP(FIN_STUDY_GROUP_SYPHILIS[[#This Row],[STUDY_GROUP_FK]],'splitting ID'!C:C,'splitting ID'!B:B)</f>
        <v>ONE</v>
      </c>
      <c r="C46" t="s">
        <v>10581</v>
      </c>
      <c r="D46">
        <v>1</v>
      </c>
      <c r="E46" t="s">
        <v>10512</v>
      </c>
      <c r="F46">
        <v>1</v>
      </c>
      <c r="G46" t="s">
        <v>10513</v>
      </c>
      <c r="H46" t="s">
        <v>10514</v>
      </c>
      <c r="I46" t="s">
        <v>6970</v>
      </c>
      <c r="J46" t="s">
        <v>6970</v>
      </c>
      <c r="L46" t="s">
        <v>10578</v>
      </c>
      <c r="M46" t="s">
        <v>10582</v>
      </c>
      <c r="O46">
        <v>103</v>
      </c>
      <c r="Q46">
        <v>3219</v>
      </c>
      <c r="R46">
        <v>4878</v>
      </c>
      <c r="S46">
        <v>3.2</v>
      </c>
      <c r="W46">
        <v>3219</v>
      </c>
      <c r="X46">
        <v>3.2</v>
      </c>
      <c r="Y46" s="18">
        <v>3.2</v>
      </c>
    </row>
    <row r="47" spans="1:25" x14ac:dyDescent="0.2">
      <c r="A47" s="3" t="str">
        <f>_xlfn.XLOOKUP(FIN_STUDY_GROUP_SYPHILIS[[#This Row],[STUDY_GROUP_FK]],'splitting ID'!C:C,'splitting ID'!A:A)</f>
        <v>DERY_2024</v>
      </c>
      <c r="B47" s="3" t="str">
        <f>_xlfn.XLOOKUP(FIN_STUDY_GROUP_SYPHILIS[[#This Row],[STUDY_GROUP_FK]],'splitting ID'!C:C,'splitting ID'!B:B)</f>
        <v>ONE</v>
      </c>
      <c r="C47" t="s">
        <v>10583</v>
      </c>
      <c r="D47">
        <v>1</v>
      </c>
      <c r="E47" t="s">
        <v>10512</v>
      </c>
      <c r="F47">
        <v>1</v>
      </c>
      <c r="G47" t="s">
        <v>10513</v>
      </c>
      <c r="H47" t="s">
        <v>10584</v>
      </c>
      <c r="I47" t="s">
        <v>5178</v>
      </c>
      <c r="J47" t="s">
        <v>10514</v>
      </c>
      <c r="L47" t="s">
        <v>10578</v>
      </c>
      <c r="M47" t="s">
        <v>10585</v>
      </c>
      <c r="Q47">
        <v>6217</v>
      </c>
      <c r="R47">
        <v>7000</v>
      </c>
      <c r="S47">
        <v>1.3</v>
      </c>
      <c r="W47">
        <v>6217</v>
      </c>
      <c r="X47"/>
      <c r="Y47" s="18">
        <v>1.3</v>
      </c>
    </row>
    <row r="48" spans="1:25" x14ac:dyDescent="0.2">
      <c r="A48" s="3" t="str">
        <f>_xlfn.XLOOKUP(FIN_STUDY_GROUP_SYPHILIS[[#This Row],[STUDY_GROUP_FK]],'splitting ID'!C:C,'splitting ID'!A:A)</f>
        <v>DESO_2021</v>
      </c>
      <c r="B48" s="3" t="str">
        <f>_xlfn.XLOOKUP(FIN_STUDY_GROUP_SYPHILIS[[#This Row],[STUDY_GROUP_FK]],'splitting ID'!C:C,'splitting ID'!B:B)</f>
        <v>ONE</v>
      </c>
      <c r="C48" t="s">
        <v>10781</v>
      </c>
      <c r="D48">
        <v>1</v>
      </c>
      <c r="E48" t="s">
        <v>10512</v>
      </c>
      <c r="F48">
        <v>2</v>
      </c>
      <c r="G48" t="s">
        <v>10513</v>
      </c>
      <c r="H48" t="s">
        <v>10624</v>
      </c>
      <c r="I48" t="s">
        <v>10514</v>
      </c>
      <c r="J48" t="s">
        <v>10514</v>
      </c>
      <c r="L48" t="s">
        <v>10610</v>
      </c>
      <c r="M48" t="s">
        <v>10782</v>
      </c>
      <c r="O48">
        <v>17</v>
      </c>
      <c r="Q48">
        <v>158</v>
      </c>
      <c r="R48">
        <v>170</v>
      </c>
      <c r="S48">
        <v>10.8</v>
      </c>
      <c r="V48" t="s">
        <v>10718</v>
      </c>
      <c r="W48">
        <v>158</v>
      </c>
      <c r="X48">
        <v>10.76</v>
      </c>
      <c r="Y48" s="18">
        <v>10.8</v>
      </c>
    </row>
    <row r="49" spans="1:25" x14ac:dyDescent="0.2">
      <c r="A49" s="3" t="str">
        <f>_xlfn.XLOOKUP(FIN_STUDY_GROUP_SYPHILIS[[#This Row],[STUDY_GROUP_FK]],'splitting ID'!C:C,'splitting ID'!A:A)</f>
        <v>DESO_2021</v>
      </c>
      <c r="B49" s="3" t="str">
        <f>_xlfn.XLOOKUP(FIN_STUDY_GROUP_SYPHILIS[[#This Row],[STUDY_GROUP_FK]],'splitting ID'!C:C,'splitting ID'!B:B)</f>
        <v>ONE</v>
      </c>
      <c r="C49" t="s">
        <v>10781</v>
      </c>
      <c r="D49">
        <v>2</v>
      </c>
      <c r="E49" t="s">
        <v>10512</v>
      </c>
      <c r="F49">
        <v>2</v>
      </c>
      <c r="G49" t="s">
        <v>10513</v>
      </c>
      <c r="H49" t="s">
        <v>10624</v>
      </c>
      <c r="I49" t="s">
        <v>10514</v>
      </c>
      <c r="J49" t="s">
        <v>10587</v>
      </c>
      <c r="L49" t="s">
        <v>10649</v>
      </c>
      <c r="M49" t="s">
        <v>10800</v>
      </c>
      <c r="O49">
        <v>12</v>
      </c>
      <c r="Q49">
        <v>23</v>
      </c>
      <c r="R49">
        <v>170</v>
      </c>
      <c r="V49" t="s">
        <v>10801</v>
      </c>
      <c r="W49">
        <v>158</v>
      </c>
      <c r="X49">
        <v>7.59</v>
      </c>
      <c r="Y49" s="18">
        <v>7.6</v>
      </c>
    </row>
    <row r="50" spans="1:25" x14ac:dyDescent="0.2">
      <c r="A50" s="3" t="str">
        <f>_xlfn.XLOOKUP(FIN_STUDY_GROUP_SYPHILIS[[#This Row],[STUDY_GROUP_FK]],'splitting ID'!C:C,'splitting ID'!A:A)</f>
        <v>DEVX_2021</v>
      </c>
      <c r="B50" s="3" t="str">
        <f>_xlfn.XLOOKUP(FIN_STUDY_GROUP_SYPHILIS[[#This Row],[STUDY_GROUP_FK]],'splitting ID'!C:C,'splitting ID'!B:B)</f>
        <v>ONE</v>
      </c>
      <c r="C50" t="s">
        <v>10701</v>
      </c>
      <c r="D50">
        <v>1</v>
      </c>
      <c r="E50" t="s">
        <v>10512</v>
      </c>
      <c r="F50">
        <v>1</v>
      </c>
      <c r="G50" t="s">
        <v>10513</v>
      </c>
      <c r="H50" t="s">
        <v>10514</v>
      </c>
      <c r="I50" t="s">
        <v>10523</v>
      </c>
      <c r="J50" t="s">
        <v>10516</v>
      </c>
      <c r="L50" t="s">
        <v>10517</v>
      </c>
      <c r="M50" t="s">
        <v>10702</v>
      </c>
      <c r="O50">
        <v>0</v>
      </c>
      <c r="P50">
        <v>591</v>
      </c>
      <c r="Q50">
        <v>591</v>
      </c>
      <c r="R50">
        <v>591</v>
      </c>
      <c r="S50">
        <v>0</v>
      </c>
      <c r="W50">
        <v>591</v>
      </c>
      <c r="X50">
        <v>0</v>
      </c>
      <c r="Y50" s="18">
        <v>0</v>
      </c>
    </row>
    <row r="51" spans="1:25" x14ac:dyDescent="0.2">
      <c r="A51" s="3" t="str">
        <f>_xlfn.XLOOKUP(FIN_STUDY_GROUP_SYPHILIS[[#This Row],[STUDY_GROUP_FK]],'splitting ID'!C:C,'splitting ID'!A:A)</f>
        <v>DIAB_2023a</v>
      </c>
      <c r="B51" s="3" t="str">
        <f>_xlfn.XLOOKUP(FIN_STUDY_GROUP_SYPHILIS[[#This Row],[STUDY_GROUP_FK]],'splitting ID'!C:C,'splitting ID'!B:B)</f>
        <v>ONE</v>
      </c>
      <c r="C51" t="s">
        <v>10657</v>
      </c>
      <c r="D51">
        <v>1</v>
      </c>
      <c r="E51" t="s">
        <v>10512</v>
      </c>
      <c r="F51">
        <v>1</v>
      </c>
      <c r="G51" t="s">
        <v>10513</v>
      </c>
      <c r="H51" t="s">
        <v>10624</v>
      </c>
      <c r="I51" t="s">
        <v>10514</v>
      </c>
      <c r="J51" t="s">
        <v>10516</v>
      </c>
      <c r="L51" t="s">
        <v>10649</v>
      </c>
      <c r="M51" t="s">
        <v>10658</v>
      </c>
      <c r="O51">
        <v>0</v>
      </c>
      <c r="Q51">
        <v>204</v>
      </c>
      <c r="R51">
        <v>204</v>
      </c>
      <c r="S51">
        <v>0</v>
      </c>
      <c r="W51">
        <v>204</v>
      </c>
      <c r="X51">
        <v>0</v>
      </c>
      <c r="Y51" s="18">
        <v>0</v>
      </c>
    </row>
    <row r="52" spans="1:25" x14ac:dyDescent="0.2">
      <c r="A52" s="3" t="str">
        <f>_xlfn.XLOOKUP(FIN_STUDY_GROUP_SYPHILIS[[#This Row],[STUDY_GROUP_FK]],'splitting ID'!C:C,'splitting ID'!A:A)</f>
        <v>DIAL_2024</v>
      </c>
      <c r="B52" s="3" t="str">
        <f>_xlfn.XLOOKUP(FIN_STUDY_GROUP_SYPHILIS[[#This Row],[STUDY_GROUP_FK]],'splitting ID'!C:C,'splitting ID'!B:B)</f>
        <v>ONE</v>
      </c>
      <c r="C52" t="s">
        <v>10615</v>
      </c>
      <c r="D52">
        <v>1</v>
      </c>
      <c r="E52" t="s">
        <v>10512</v>
      </c>
      <c r="F52">
        <v>1</v>
      </c>
      <c r="G52" t="s">
        <v>5178</v>
      </c>
      <c r="H52" t="s">
        <v>10514</v>
      </c>
      <c r="I52" t="s">
        <v>10607</v>
      </c>
      <c r="J52" t="s">
        <v>10514</v>
      </c>
      <c r="L52" t="s">
        <v>10610</v>
      </c>
      <c r="M52" t="s">
        <v>10616</v>
      </c>
      <c r="O52">
        <v>0</v>
      </c>
      <c r="Q52">
        <v>346</v>
      </c>
      <c r="R52">
        <v>346</v>
      </c>
      <c r="S52">
        <v>0</v>
      </c>
      <c r="V52" t="s">
        <v>10617</v>
      </c>
      <c r="W52">
        <v>346</v>
      </c>
      <c r="X52">
        <v>0</v>
      </c>
      <c r="Y52" s="18">
        <v>0</v>
      </c>
    </row>
    <row r="53" spans="1:25" x14ac:dyDescent="0.2">
      <c r="A53" s="3" t="str">
        <f>_xlfn.XLOOKUP(FIN_STUDY_GROUP_SYPHILIS[[#This Row],[STUDY_GROUP_FK]],'splitting ID'!C:C,'splitting ID'!A:A)</f>
        <v>DION_2024</v>
      </c>
      <c r="B53" s="3" t="str">
        <f>_xlfn.XLOOKUP(FIN_STUDY_GROUP_SYPHILIS[[#This Row],[STUDY_GROUP_FK]],'splitting ID'!C:C,'splitting ID'!B:B)</f>
        <v>CON</v>
      </c>
      <c r="C53" t="s">
        <v>13020</v>
      </c>
      <c r="D53">
        <v>1</v>
      </c>
      <c r="E53" t="s">
        <v>10512</v>
      </c>
      <c r="F53">
        <v>1</v>
      </c>
      <c r="G53" t="s">
        <v>10513</v>
      </c>
      <c r="H53" t="s">
        <v>10624</v>
      </c>
      <c r="L53" t="s">
        <v>10610</v>
      </c>
      <c r="M53" t="s">
        <v>13753</v>
      </c>
      <c r="O53">
        <v>6</v>
      </c>
      <c r="Q53">
        <v>153</v>
      </c>
      <c r="R53">
        <v>153</v>
      </c>
      <c r="S53">
        <v>3.9</v>
      </c>
      <c r="V53" t="s">
        <v>13754</v>
      </c>
      <c r="W53">
        <v>153</v>
      </c>
      <c r="X53">
        <v>3.92</v>
      </c>
      <c r="Y53" s="18">
        <v>3.92</v>
      </c>
    </row>
    <row r="54" spans="1:25" x14ac:dyDescent="0.2">
      <c r="A54" s="3" t="str">
        <f>_xlfn.XLOOKUP(FIN_STUDY_GROUP_SYPHILIS[[#This Row],[STUDY_GROUP_FK]],'splitting ID'!C:C,'splitting ID'!A:A)</f>
        <v>DION_2024</v>
      </c>
      <c r="B54" s="3" t="str">
        <f>_xlfn.XLOOKUP(FIN_STUDY_GROUP_SYPHILIS[[#This Row],[STUDY_GROUP_FK]],'splitting ID'!C:C,'splitting ID'!B:B)</f>
        <v>INT</v>
      </c>
      <c r="C54" t="s">
        <v>13023</v>
      </c>
      <c r="D54">
        <v>1</v>
      </c>
      <c r="E54" t="s">
        <v>10512</v>
      </c>
      <c r="F54">
        <v>1</v>
      </c>
      <c r="G54" t="s">
        <v>10513</v>
      </c>
      <c r="H54" t="s">
        <v>10624</v>
      </c>
      <c r="L54" t="s">
        <v>10610</v>
      </c>
      <c r="M54" t="s">
        <v>13753</v>
      </c>
      <c r="O54">
        <v>7</v>
      </c>
      <c r="Q54">
        <v>155</v>
      </c>
      <c r="R54">
        <v>155</v>
      </c>
      <c r="S54">
        <v>4.5</v>
      </c>
      <c r="V54" t="s">
        <v>13754</v>
      </c>
      <c r="W54">
        <v>155</v>
      </c>
      <c r="X54">
        <v>4.5199999999999996</v>
      </c>
      <c r="Y54" s="18">
        <v>4.5199999999999996</v>
      </c>
    </row>
    <row r="55" spans="1:25" x14ac:dyDescent="0.2">
      <c r="A55" s="3" t="str">
        <f>_xlfn.XLOOKUP(FIN_STUDY_GROUP_SYPHILIS[[#This Row],[STUDY_GROUP_FK]],'splitting ID'!C:C,'splitting ID'!A:A)</f>
        <v>DJOM_2016</v>
      </c>
      <c r="B55" s="3" t="str">
        <f>_xlfn.XLOOKUP(FIN_STUDY_GROUP_SYPHILIS[[#This Row],[STUDY_GROUP_FK]],'splitting ID'!C:C,'splitting ID'!B:B)</f>
        <v>FEM</v>
      </c>
      <c r="C55" t="s">
        <v>13024</v>
      </c>
      <c r="D55">
        <v>1</v>
      </c>
      <c r="E55" t="s">
        <v>10512</v>
      </c>
      <c r="F55">
        <v>1</v>
      </c>
      <c r="G55" t="s">
        <v>10513</v>
      </c>
      <c r="H55" t="s">
        <v>10514</v>
      </c>
      <c r="I55" t="s">
        <v>10523</v>
      </c>
      <c r="J55" t="s">
        <v>10516</v>
      </c>
      <c r="L55" t="s">
        <v>10517</v>
      </c>
      <c r="M55" t="s">
        <v>13755</v>
      </c>
      <c r="P55">
        <v>312</v>
      </c>
      <c r="R55">
        <v>335</v>
      </c>
      <c r="S55">
        <v>0.6</v>
      </c>
      <c r="T55">
        <v>0.2</v>
      </c>
      <c r="U55">
        <v>1.5</v>
      </c>
      <c r="W55">
        <v>312</v>
      </c>
      <c r="X55"/>
      <c r="Y55" s="18">
        <v>0.6</v>
      </c>
    </row>
    <row r="56" spans="1:25" x14ac:dyDescent="0.2">
      <c r="A56" s="3" t="str">
        <f>_xlfn.XLOOKUP(FIN_STUDY_GROUP_SYPHILIS[[#This Row],[STUDY_GROUP_FK]],'splitting ID'!C:C,'splitting ID'!A:A)</f>
        <v>DJOM_2016</v>
      </c>
      <c r="B56" s="3" t="str">
        <f>_xlfn.XLOOKUP(FIN_STUDY_GROUP_SYPHILIS[[#This Row],[STUDY_GROUP_FK]],'splitting ID'!C:C,'splitting ID'!B:B)</f>
        <v>MAL</v>
      </c>
      <c r="C56" t="s">
        <v>13026</v>
      </c>
      <c r="D56">
        <v>1</v>
      </c>
      <c r="E56" t="s">
        <v>10512</v>
      </c>
      <c r="F56">
        <v>1</v>
      </c>
      <c r="G56" t="s">
        <v>10513</v>
      </c>
      <c r="H56" t="s">
        <v>10514</v>
      </c>
      <c r="I56" t="s">
        <v>10523</v>
      </c>
      <c r="J56" t="s">
        <v>10516</v>
      </c>
      <c r="L56" t="s">
        <v>10517</v>
      </c>
      <c r="M56" t="s">
        <v>13755</v>
      </c>
      <c r="P56">
        <v>251</v>
      </c>
      <c r="R56">
        <v>264</v>
      </c>
      <c r="S56">
        <v>2.4</v>
      </c>
      <c r="T56">
        <v>0.4</v>
      </c>
      <c r="U56">
        <v>4.3</v>
      </c>
      <c r="W56">
        <v>251</v>
      </c>
      <c r="X56"/>
      <c r="Y56" s="18">
        <v>2.4</v>
      </c>
    </row>
    <row r="57" spans="1:25" x14ac:dyDescent="0.2">
      <c r="A57" s="3" t="str">
        <f>_xlfn.XLOOKUP(FIN_STUDY_GROUP_SYPHILIS[[#This Row],[STUDY_GROUP_FK]],'splitting ID'!C:C,'splitting ID'!A:A)</f>
        <v>DOUF_2022</v>
      </c>
      <c r="B57" s="3" t="str">
        <f>_xlfn.XLOOKUP(FIN_STUDY_GROUP_SYPHILIS[[#This Row],[STUDY_GROUP_FK]],'splitting ID'!C:C,'splitting ID'!B:B)</f>
        <v>ONE</v>
      </c>
      <c r="C57" t="s">
        <v>10586</v>
      </c>
      <c r="D57">
        <v>1</v>
      </c>
      <c r="E57" t="s">
        <v>10512</v>
      </c>
      <c r="F57">
        <v>1</v>
      </c>
      <c r="G57" t="s">
        <v>10513</v>
      </c>
      <c r="H57" t="s">
        <v>10514</v>
      </c>
      <c r="I57" t="s">
        <v>10523</v>
      </c>
      <c r="J57" t="s">
        <v>10587</v>
      </c>
      <c r="L57" t="s">
        <v>10578</v>
      </c>
      <c r="M57" t="s">
        <v>10588</v>
      </c>
      <c r="O57">
        <v>13</v>
      </c>
      <c r="Q57">
        <v>399</v>
      </c>
      <c r="R57">
        <v>399</v>
      </c>
      <c r="V57" t="s">
        <v>10589</v>
      </c>
      <c r="W57">
        <v>399</v>
      </c>
      <c r="X57">
        <v>3.26</v>
      </c>
      <c r="Y57" s="18">
        <v>3.3</v>
      </c>
    </row>
    <row r="58" spans="1:25" x14ac:dyDescent="0.2">
      <c r="A58" s="3" t="str">
        <f>_xlfn.XLOOKUP(FIN_STUDY_GROUP_SYPHILIS[[#This Row],[STUDY_GROUP_FK]],'splitting ID'!C:C,'splitting ID'!A:A)</f>
        <v>DOWN_2012</v>
      </c>
      <c r="B58" s="3" t="str">
        <f>_xlfn.XLOOKUP(FIN_STUDY_GROUP_SYPHILIS[[#This Row],[STUDY_GROUP_FK]],'splitting ID'!C:C,'splitting ID'!B:B)</f>
        <v>ONE</v>
      </c>
      <c r="C58" t="s">
        <v>13031</v>
      </c>
      <c r="D58">
        <v>1</v>
      </c>
      <c r="E58" t="s">
        <v>10512</v>
      </c>
      <c r="F58">
        <v>1</v>
      </c>
      <c r="G58" t="s">
        <v>10513</v>
      </c>
      <c r="H58" t="s">
        <v>10514</v>
      </c>
      <c r="I58" t="s">
        <v>10526</v>
      </c>
      <c r="J58" t="s">
        <v>10516</v>
      </c>
      <c r="L58" t="s">
        <v>10517</v>
      </c>
      <c r="M58" t="s">
        <v>13756</v>
      </c>
      <c r="O58">
        <v>26</v>
      </c>
      <c r="Q58">
        <v>345</v>
      </c>
      <c r="R58">
        <v>345</v>
      </c>
      <c r="S58">
        <v>8</v>
      </c>
      <c r="W58">
        <v>345</v>
      </c>
      <c r="X58">
        <v>7.54</v>
      </c>
      <c r="Y58" s="18">
        <v>7.54</v>
      </c>
    </row>
    <row r="59" spans="1:25" x14ac:dyDescent="0.2">
      <c r="A59" s="3" t="str">
        <f>_xlfn.XLOOKUP(FIN_STUDY_GROUP_SYPHILIS[[#This Row],[STUDY_GROUP_FK]],'splitting ID'!C:C,'splitting ID'!A:A)</f>
        <v>DRAK_2013</v>
      </c>
      <c r="B59" s="3" t="str">
        <f>_xlfn.XLOOKUP(FIN_STUDY_GROUP_SYPHILIS[[#This Row],[STUDY_GROUP_FK]],'splitting ID'!C:C,'splitting ID'!B:B)</f>
        <v>ONE</v>
      </c>
      <c r="C59" t="s">
        <v>13034</v>
      </c>
      <c r="D59">
        <v>1</v>
      </c>
      <c r="E59" t="s">
        <v>6970</v>
      </c>
      <c r="F59">
        <v>1</v>
      </c>
      <c r="G59" t="s">
        <v>10513</v>
      </c>
      <c r="H59" t="s">
        <v>10514</v>
      </c>
      <c r="I59" t="s">
        <v>10514</v>
      </c>
      <c r="J59" t="s">
        <v>10516</v>
      </c>
      <c r="L59" t="s">
        <v>10610</v>
      </c>
      <c r="M59" t="s">
        <v>13757</v>
      </c>
      <c r="P59">
        <v>1156</v>
      </c>
      <c r="S59">
        <v>1</v>
      </c>
      <c r="V59" t="s">
        <v>13758</v>
      </c>
      <c r="W59">
        <v>1156</v>
      </c>
      <c r="X59"/>
      <c r="Y59" s="18">
        <v>1</v>
      </c>
    </row>
    <row r="60" spans="1:25" x14ac:dyDescent="0.2">
      <c r="A60" s="3" t="str">
        <f>_xlfn.XLOOKUP(FIN_STUDY_GROUP_SYPHILIS[[#This Row],[STUDY_GROUP_FK]],'splitting ID'!C:C,'splitting ID'!A:A)</f>
        <v>FERR_2019</v>
      </c>
      <c r="B60" s="3" t="str">
        <f>_xlfn.XLOOKUP(FIN_STUDY_GROUP_SYPHILIS[[#This Row],[STUDY_GROUP_FK]],'splitting ID'!C:C,'splitting ID'!B:B)</f>
        <v>ONE</v>
      </c>
      <c r="C60" t="s">
        <v>10763</v>
      </c>
      <c r="D60">
        <v>1</v>
      </c>
      <c r="E60" t="s">
        <v>10512</v>
      </c>
      <c r="F60">
        <v>1</v>
      </c>
      <c r="G60" t="s">
        <v>10513</v>
      </c>
      <c r="H60" t="s">
        <v>10584</v>
      </c>
      <c r="I60" t="s">
        <v>10514</v>
      </c>
      <c r="J60" t="s">
        <v>10514</v>
      </c>
      <c r="L60" t="s">
        <v>10610</v>
      </c>
      <c r="M60" t="s">
        <v>10764</v>
      </c>
      <c r="O60">
        <v>2</v>
      </c>
      <c r="P60">
        <v>310</v>
      </c>
      <c r="Q60">
        <v>315</v>
      </c>
      <c r="R60">
        <v>315</v>
      </c>
      <c r="S60">
        <v>0.6</v>
      </c>
      <c r="U60">
        <v>1.5</v>
      </c>
      <c r="W60">
        <v>310</v>
      </c>
      <c r="X60">
        <v>0.65</v>
      </c>
      <c r="Y60" s="18">
        <v>0.7</v>
      </c>
    </row>
    <row r="61" spans="1:25" x14ac:dyDescent="0.2">
      <c r="A61" s="3" t="str">
        <f>_xlfn.XLOOKUP(FIN_STUDY_GROUP_SYPHILIS[[#This Row],[STUDY_GROUP_FK]],'splitting ID'!C:C,'splitting ID'!A:A)</f>
        <v>FERR_2019a</v>
      </c>
      <c r="B61" s="3" t="str">
        <f>_xlfn.XLOOKUP(FIN_STUDY_GROUP_SYPHILIS[[#This Row],[STUDY_GROUP_FK]],'splitting ID'!C:C,'splitting ID'!B:B)</f>
        <v>ONE</v>
      </c>
      <c r="C61" t="s">
        <v>10765</v>
      </c>
      <c r="D61">
        <v>1</v>
      </c>
      <c r="E61" t="s">
        <v>10512</v>
      </c>
      <c r="F61">
        <v>1</v>
      </c>
      <c r="G61" t="s">
        <v>10513</v>
      </c>
      <c r="H61" t="s">
        <v>10584</v>
      </c>
      <c r="I61" t="s">
        <v>10514</v>
      </c>
      <c r="J61" t="s">
        <v>10514</v>
      </c>
      <c r="L61" t="s">
        <v>10610</v>
      </c>
      <c r="M61" t="s">
        <v>10766</v>
      </c>
      <c r="O61">
        <v>0</v>
      </c>
      <c r="Q61">
        <v>207</v>
      </c>
      <c r="R61">
        <v>214</v>
      </c>
      <c r="S61">
        <v>0</v>
      </c>
      <c r="U61">
        <v>1.8</v>
      </c>
      <c r="W61">
        <v>207</v>
      </c>
      <c r="X61">
        <v>0</v>
      </c>
      <c r="Y61" s="18">
        <v>0</v>
      </c>
    </row>
    <row r="62" spans="1:25" x14ac:dyDescent="0.2">
      <c r="A62" s="3" t="str">
        <f>_xlfn.XLOOKUP(FIN_STUDY_GROUP_SYPHILIS[[#This Row],[STUDY_GROUP_FK]],'splitting ID'!C:C,'splitting ID'!A:A)</f>
        <v>FERR_2025</v>
      </c>
      <c r="B62" s="3" t="str">
        <f>_xlfn.XLOOKUP(FIN_STUDY_GROUP_SYPHILIS[[#This Row],[STUDY_GROUP_FK]],'splitting ID'!C:C,'splitting ID'!B:B)</f>
        <v>ONE</v>
      </c>
      <c r="C62" t="s">
        <v>12591</v>
      </c>
      <c r="D62">
        <v>1</v>
      </c>
      <c r="E62" t="s">
        <v>10512</v>
      </c>
      <c r="F62">
        <v>1</v>
      </c>
      <c r="G62" t="s">
        <v>10513</v>
      </c>
      <c r="H62" t="s">
        <v>10584</v>
      </c>
      <c r="I62" t="s">
        <v>10514</v>
      </c>
      <c r="J62" t="s">
        <v>10514</v>
      </c>
      <c r="L62" t="s">
        <v>10610</v>
      </c>
      <c r="M62" t="s">
        <v>13759</v>
      </c>
      <c r="O62">
        <v>0</v>
      </c>
      <c r="P62">
        <v>200</v>
      </c>
      <c r="Q62">
        <v>200</v>
      </c>
      <c r="R62">
        <v>200</v>
      </c>
      <c r="S62">
        <v>0</v>
      </c>
      <c r="W62">
        <v>200</v>
      </c>
      <c r="X62">
        <v>0</v>
      </c>
      <c r="Y62" s="18">
        <v>0</v>
      </c>
    </row>
    <row r="63" spans="1:25" x14ac:dyDescent="0.2">
      <c r="A63" s="3" t="str">
        <f>_xlfn.XLOOKUP(FIN_STUDY_GROUP_SYPHILIS[[#This Row],[STUDY_GROUP_FK]],'splitting ID'!C:C,'splitting ID'!A:A)</f>
        <v>FRAN_2018</v>
      </c>
      <c r="B63" s="3" t="str">
        <f>_xlfn.XLOOKUP(FIN_STUDY_GROUP_SYPHILIS[[#This Row],[STUDY_GROUP_FK]],'splitting ID'!C:C,'splitting ID'!B:B)</f>
        <v>FEM</v>
      </c>
      <c r="C63" t="s">
        <v>12605</v>
      </c>
      <c r="D63">
        <v>1</v>
      </c>
      <c r="E63" t="s">
        <v>10512</v>
      </c>
      <c r="F63">
        <v>2</v>
      </c>
      <c r="G63" t="s">
        <v>10513</v>
      </c>
      <c r="H63" t="s">
        <v>10624</v>
      </c>
      <c r="I63" t="s">
        <v>10523</v>
      </c>
      <c r="J63" t="s">
        <v>10587</v>
      </c>
      <c r="L63" t="s">
        <v>5178</v>
      </c>
      <c r="M63" t="s">
        <v>13760</v>
      </c>
      <c r="Q63">
        <v>241</v>
      </c>
      <c r="R63">
        <v>259</v>
      </c>
      <c r="S63">
        <v>0.3</v>
      </c>
      <c r="V63" t="s">
        <v>13761</v>
      </c>
      <c r="W63">
        <v>241</v>
      </c>
      <c r="X63"/>
      <c r="Y63" s="18">
        <v>0.3</v>
      </c>
    </row>
    <row r="64" spans="1:25" x14ac:dyDescent="0.2">
      <c r="A64" s="3" t="str">
        <f>_xlfn.XLOOKUP(FIN_STUDY_GROUP_SYPHILIS[[#This Row],[STUDY_GROUP_FK]],'splitting ID'!C:C,'splitting ID'!A:A)</f>
        <v>FRAN_2018</v>
      </c>
      <c r="B64" s="3" t="str">
        <f>_xlfn.XLOOKUP(FIN_STUDY_GROUP_SYPHILIS[[#This Row],[STUDY_GROUP_FK]],'splitting ID'!C:C,'splitting ID'!B:B)</f>
        <v>FEM</v>
      </c>
      <c r="C64" t="s">
        <v>12605</v>
      </c>
      <c r="D64">
        <v>2</v>
      </c>
      <c r="E64" t="s">
        <v>10512</v>
      </c>
      <c r="F64">
        <v>2</v>
      </c>
      <c r="G64" t="s">
        <v>10513</v>
      </c>
      <c r="H64" t="s">
        <v>10624</v>
      </c>
      <c r="I64" t="s">
        <v>10523</v>
      </c>
      <c r="J64" t="s">
        <v>10587</v>
      </c>
      <c r="L64" t="s">
        <v>5178</v>
      </c>
      <c r="M64" t="s">
        <v>13762</v>
      </c>
      <c r="Q64">
        <v>241</v>
      </c>
      <c r="R64">
        <v>259</v>
      </c>
      <c r="S64">
        <v>1.1000000000000001</v>
      </c>
      <c r="T64">
        <v>0.4</v>
      </c>
      <c r="U64">
        <v>3</v>
      </c>
      <c r="V64" t="s">
        <v>13763</v>
      </c>
      <c r="W64">
        <v>241</v>
      </c>
      <c r="X64"/>
      <c r="Y64" s="18">
        <v>1.1000000000000001</v>
      </c>
    </row>
    <row r="65" spans="1:25" x14ac:dyDescent="0.2">
      <c r="A65" s="3" t="str">
        <f>_xlfn.XLOOKUP(FIN_STUDY_GROUP_SYPHILIS[[#This Row],[STUDY_GROUP_FK]],'splitting ID'!C:C,'splitting ID'!A:A)</f>
        <v>FRAN_2018</v>
      </c>
      <c r="B65" s="3" t="str">
        <f>_xlfn.XLOOKUP(FIN_STUDY_GROUP_SYPHILIS[[#This Row],[STUDY_GROUP_FK]],'splitting ID'!C:C,'splitting ID'!B:B)</f>
        <v>MAL</v>
      </c>
      <c r="C65" t="s">
        <v>12608</v>
      </c>
      <c r="D65">
        <v>1</v>
      </c>
      <c r="E65" t="s">
        <v>10512</v>
      </c>
      <c r="F65">
        <v>2</v>
      </c>
      <c r="G65" t="s">
        <v>10513</v>
      </c>
      <c r="H65" t="s">
        <v>10624</v>
      </c>
      <c r="I65" t="s">
        <v>10523</v>
      </c>
      <c r="J65" t="s">
        <v>10587</v>
      </c>
      <c r="L65" t="s">
        <v>5178</v>
      </c>
      <c r="M65" t="s">
        <v>13760</v>
      </c>
      <c r="Q65">
        <v>185</v>
      </c>
      <c r="R65">
        <v>188</v>
      </c>
      <c r="S65">
        <v>0</v>
      </c>
      <c r="V65" t="s">
        <v>13761</v>
      </c>
      <c r="W65">
        <v>185</v>
      </c>
      <c r="X65"/>
      <c r="Y65" s="18">
        <v>0</v>
      </c>
    </row>
    <row r="66" spans="1:25" x14ac:dyDescent="0.2">
      <c r="A66" s="3" t="str">
        <f>_xlfn.XLOOKUP(FIN_STUDY_GROUP_SYPHILIS[[#This Row],[STUDY_GROUP_FK]],'splitting ID'!C:C,'splitting ID'!A:A)</f>
        <v>FRAN_2018</v>
      </c>
      <c r="B66" s="3" t="str">
        <f>_xlfn.XLOOKUP(FIN_STUDY_GROUP_SYPHILIS[[#This Row],[STUDY_GROUP_FK]],'splitting ID'!C:C,'splitting ID'!B:B)</f>
        <v>MAL</v>
      </c>
      <c r="C66" t="s">
        <v>12608</v>
      </c>
      <c r="D66">
        <v>2</v>
      </c>
      <c r="E66" t="s">
        <v>10512</v>
      </c>
      <c r="F66">
        <v>2</v>
      </c>
      <c r="G66" t="s">
        <v>10513</v>
      </c>
      <c r="H66" t="s">
        <v>10624</v>
      </c>
      <c r="I66" t="s">
        <v>10523</v>
      </c>
      <c r="J66" t="s">
        <v>10587</v>
      </c>
      <c r="L66" t="s">
        <v>5178</v>
      </c>
      <c r="M66" t="s">
        <v>13762</v>
      </c>
      <c r="Q66">
        <v>185</v>
      </c>
      <c r="R66">
        <v>188</v>
      </c>
      <c r="S66">
        <v>0.4</v>
      </c>
      <c r="T66">
        <v>0.1</v>
      </c>
      <c r="U66">
        <v>3</v>
      </c>
      <c r="V66" t="s">
        <v>13763</v>
      </c>
      <c r="W66">
        <v>185</v>
      </c>
      <c r="X66"/>
      <c r="Y66" s="18">
        <v>0.4</v>
      </c>
    </row>
    <row r="67" spans="1:25" x14ac:dyDescent="0.2">
      <c r="A67" s="3" t="str">
        <f>_xlfn.XLOOKUP(FIN_STUDY_GROUP_SYPHILIS[[#This Row],[STUDY_GROUP_FK]],'splitting ID'!C:C,'splitting ID'!A:A)</f>
        <v>FRAN_2019</v>
      </c>
      <c r="B67" s="3" t="str">
        <f>_xlfn.XLOOKUP(FIN_STUDY_GROUP_SYPHILIS[[#This Row],[STUDY_GROUP_FK]],'splitting ID'!C:C,'splitting ID'!B:B)</f>
        <v>NPV</v>
      </c>
      <c r="C67" t="s">
        <v>10703</v>
      </c>
      <c r="D67">
        <v>1</v>
      </c>
      <c r="E67" t="s">
        <v>10512</v>
      </c>
      <c r="F67">
        <v>1</v>
      </c>
      <c r="G67" t="s">
        <v>10513</v>
      </c>
      <c r="H67" t="s">
        <v>10514</v>
      </c>
      <c r="I67" t="s">
        <v>10526</v>
      </c>
      <c r="J67" t="s">
        <v>10516</v>
      </c>
      <c r="L67" t="s">
        <v>10517</v>
      </c>
      <c r="M67" t="s">
        <v>10704</v>
      </c>
      <c r="O67">
        <v>0</v>
      </c>
      <c r="Q67">
        <v>223</v>
      </c>
      <c r="R67">
        <v>223</v>
      </c>
      <c r="W67">
        <v>223</v>
      </c>
      <c r="X67">
        <v>0</v>
      </c>
      <c r="Y67" s="18">
        <v>0</v>
      </c>
    </row>
    <row r="68" spans="1:25" x14ac:dyDescent="0.2">
      <c r="A68" s="3" t="str">
        <f>_xlfn.XLOOKUP(FIN_STUDY_GROUP_SYPHILIS[[#This Row],[STUDY_GROUP_FK]],'splitting ID'!C:C,'splitting ID'!A:A)</f>
        <v>FRAN_2019</v>
      </c>
      <c r="B68" s="3" t="str">
        <f>_xlfn.XLOOKUP(FIN_STUDY_GROUP_SYPHILIS[[#This Row],[STUDY_GROUP_FK]],'splitting ID'!C:C,'splitting ID'!B:B)</f>
        <v>YPV</v>
      </c>
      <c r="C68" t="s">
        <v>10705</v>
      </c>
      <c r="D68">
        <v>1</v>
      </c>
      <c r="E68" t="s">
        <v>10512</v>
      </c>
      <c r="F68">
        <v>1</v>
      </c>
      <c r="G68" t="s">
        <v>10513</v>
      </c>
      <c r="H68" t="s">
        <v>10514</v>
      </c>
      <c r="I68" t="s">
        <v>10526</v>
      </c>
      <c r="J68" t="s">
        <v>10516</v>
      </c>
      <c r="L68" t="s">
        <v>10517</v>
      </c>
      <c r="M68" t="s">
        <v>10704</v>
      </c>
      <c r="O68">
        <v>0</v>
      </c>
      <c r="Q68">
        <v>163</v>
      </c>
      <c r="R68">
        <v>163</v>
      </c>
      <c r="W68">
        <v>163</v>
      </c>
      <c r="X68">
        <v>0</v>
      </c>
      <c r="Y68" s="18">
        <v>0</v>
      </c>
    </row>
    <row r="69" spans="1:25" x14ac:dyDescent="0.2">
      <c r="A69" s="3" t="str">
        <f>_xlfn.XLOOKUP(FIN_STUDY_GROUP_SYPHILIS[[#This Row],[STUDY_GROUP_FK]],'splitting ID'!C:C,'splitting ID'!A:A)</f>
        <v>FRAN_2023</v>
      </c>
      <c r="B69" s="3" t="str">
        <f>_xlfn.XLOOKUP(FIN_STUDY_GROUP_SYPHILIS[[#This Row],[STUDY_GROUP_FK]],'splitting ID'!C:C,'splitting ID'!B:B)</f>
        <v>ONE</v>
      </c>
      <c r="C69" t="s">
        <v>10618</v>
      </c>
      <c r="D69">
        <v>1</v>
      </c>
      <c r="E69" t="s">
        <v>10512</v>
      </c>
      <c r="F69">
        <v>1</v>
      </c>
      <c r="G69" t="s">
        <v>5178</v>
      </c>
      <c r="H69" t="s">
        <v>10514</v>
      </c>
      <c r="I69" t="s">
        <v>10619</v>
      </c>
      <c r="J69" t="s">
        <v>10514</v>
      </c>
      <c r="L69" t="s">
        <v>10610</v>
      </c>
      <c r="M69" t="s">
        <v>10620</v>
      </c>
      <c r="O69">
        <v>0</v>
      </c>
      <c r="Q69">
        <v>268</v>
      </c>
      <c r="R69">
        <v>274</v>
      </c>
      <c r="S69">
        <v>0</v>
      </c>
      <c r="W69">
        <v>268</v>
      </c>
      <c r="X69">
        <v>0</v>
      </c>
      <c r="Y69" s="18">
        <v>0</v>
      </c>
    </row>
    <row r="70" spans="1:25" x14ac:dyDescent="0.2">
      <c r="A70" s="3" t="str">
        <f>_xlfn.XLOOKUP(FIN_STUDY_GROUP_SYPHILIS[[#This Row],[STUDY_GROUP_FK]],'splitting ID'!C:C,'splitting ID'!A:A)</f>
        <v>GALA_2014</v>
      </c>
      <c r="B70" s="3" t="str">
        <f>_xlfn.XLOOKUP(FIN_STUDY_GROUP_SYPHILIS[[#This Row],[STUDY_GROUP_FK]],'splitting ID'!C:C,'splitting ID'!B:B)</f>
        <v>ONE</v>
      </c>
      <c r="C70" t="s">
        <v>12609</v>
      </c>
      <c r="D70">
        <v>1</v>
      </c>
      <c r="E70" t="s">
        <v>10512</v>
      </c>
      <c r="F70">
        <v>1</v>
      </c>
      <c r="G70" t="s">
        <v>10513</v>
      </c>
      <c r="H70" t="s">
        <v>10514</v>
      </c>
      <c r="I70" t="s">
        <v>10666</v>
      </c>
      <c r="J70" t="s">
        <v>10587</v>
      </c>
      <c r="L70" t="s">
        <v>10649</v>
      </c>
      <c r="M70" t="s">
        <v>13764</v>
      </c>
      <c r="O70">
        <v>55</v>
      </c>
      <c r="P70">
        <v>267</v>
      </c>
      <c r="Q70">
        <v>267</v>
      </c>
      <c r="R70">
        <v>267</v>
      </c>
      <c r="S70">
        <v>20.7</v>
      </c>
      <c r="W70">
        <v>267</v>
      </c>
      <c r="X70">
        <v>20.6</v>
      </c>
      <c r="Y70" s="18">
        <v>20.6</v>
      </c>
    </row>
    <row r="71" spans="1:25" x14ac:dyDescent="0.2">
      <c r="A71" s="3" t="str">
        <f>_xlfn.XLOOKUP(FIN_STUDY_GROUP_SYPHILIS[[#This Row],[STUDY_GROUP_FK]],'splitting ID'!C:C,'splitting ID'!A:A)</f>
        <v>GARC_2018</v>
      </c>
      <c r="B71" s="3" t="str">
        <f>_xlfn.XLOOKUP(FIN_STUDY_GROUP_SYPHILIS[[#This Row],[STUDY_GROUP_FK]],'splitting ID'!C:C,'splitting ID'!B:B)</f>
        <v>Y10</v>
      </c>
      <c r="C71" t="s">
        <v>12458</v>
      </c>
      <c r="D71">
        <v>1</v>
      </c>
      <c r="E71" t="s">
        <v>10512</v>
      </c>
      <c r="F71">
        <v>1</v>
      </c>
      <c r="G71" t="s">
        <v>10513</v>
      </c>
      <c r="H71" t="s">
        <v>6970</v>
      </c>
      <c r="I71" t="s">
        <v>10523</v>
      </c>
      <c r="J71" t="s">
        <v>10587</v>
      </c>
      <c r="L71" t="s">
        <v>5178</v>
      </c>
      <c r="M71" t="s">
        <v>13765</v>
      </c>
      <c r="P71">
        <v>742</v>
      </c>
      <c r="S71">
        <v>3.64</v>
      </c>
      <c r="V71" t="s">
        <v>13763</v>
      </c>
      <c r="W71">
        <v>742</v>
      </c>
      <c r="X71"/>
      <c r="Y71" s="18">
        <v>3.64</v>
      </c>
    </row>
    <row r="72" spans="1:25" x14ac:dyDescent="0.2">
      <c r="A72" s="3" t="str">
        <f>_xlfn.XLOOKUP(FIN_STUDY_GROUP_SYPHILIS[[#This Row],[STUDY_GROUP_FK]],'splitting ID'!C:C,'splitting ID'!A:A)</f>
        <v>GARC_2018</v>
      </c>
      <c r="B72" s="3" t="str">
        <f>_xlfn.XLOOKUP(FIN_STUDY_GROUP_SYPHILIS[[#This Row],[STUDY_GROUP_FK]],'splitting ID'!C:C,'splitting ID'!B:B)</f>
        <v>Y11</v>
      </c>
      <c r="C72" t="s">
        <v>12462</v>
      </c>
      <c r="D72">
        <v>1</v>
      </c>
      <c r="E72" t="s">
        <v>10512</v>
      </c>
      <c r="F72">
        <v>1</v>
      </c>
      <c r="G72" t="s">
        <v>10513</v>
      </c>
      <c r="H72" t="s">
        <v>6970</v>
      </c>
      <c r="I72" t="s">
        <v>10523</v>
      </c>
      <c r="J72" t="s">
        <v>10587</v>
      </c>
      <c r="L72" t="s">
        <v>5178</v>
      </c>
      <c r="M72" t="s">
        <v>13765</v>
      </c>
      <c r="P72">
        <v>617</v>
      </c>
      <c r="S72">
        <v>3.89</v>
      </c>
      <c r="V72" t="s">
        <v>13763</v>
      </c>
      <c r="W72">
        <v>617</v>
      </c>
      <c r="X72"/>
      <c r="Y72" s="18">
        <v>3.89</v>
      </c>
    </row>
    <row r="73" spans="1:25" x14ac:dyDescent="0.2">
      <c r="A73" s="3" t="str">
        <f>_xlfn.XLOOKUP(FIN_STUDY_GROUP_SYPHILIS[[#This Row],[STUDY_GROUP_FK]],'splitting ID'!C:C,'splitting ID'!A:A)</f>
        <v>GARC_2018</v>
      </c>
      <c r="B73" s="3" t="str">
        <f>_xlfn.XLOOKUP(FIN_STUDY_GROUP_SYPHILIS[[#This Row],[STUDY_GROUP_FK]],'splitting ID'!C:C,'splitting ID'!B:B)</f>
        <v>Y12</v>
      </c>
      <c r="C73" t="s">
        <v>12463</v>
      </c>
      <c r="D73">
        <v>1</v>
      </c>
      <c r="E73" t="s">
        <v>10512</v>
      </c>
      <c r="F73">
        <v>1</v>
      </c>
      <c r="G73" t="s">
        <v>10513</v>
      </c>
      <c r="H73" t="s">
        <v>6970</v>
      </c>
      <c r="I73" t="s">
        <v>10523</v>
      </c>
      <c r="J73" t="s">
        <v>10587</v>
      </c>
      <c r="L73" t="s">
        <v>5178</v>
      </c>
      <c r="M73" t="s">
        <v>13765</v>
      </c>
      <c r="P73">
        <v>520</v>
      </c>
      <c r="S73">
        <v>2.88</v>
      </c>
      <c r="V73" t="s">
        <v>13763</v>
      </c>
      <c r="W73">
        <v>520</v>
      </c>
      <c r="X73"/>
      <c r="Y73" s="18">
        <v>2.88</v>
      </c>
    </row>
    <row r="74" spans="1:25" x14ac:dyDescent="0.2">
      <c r="A74" s="3" t="str">
        <f>_xlfn.XLOOKUP(FIN_STUDY_GROUP_SYPHILIS[[#This Row],[STUDY_GROUP_FK]],'splitting ID'!C:C,'splitting ID'!A:A)</f>
        <v>GORE_2024</v>
      </c>
      <c r="B74" s="3" t="str">
        <f>_xlfn.XLOOKUP(FIN_STUDY_GROUP_SYPHILIS[[#This Row],[STUDY_GROUP_FK]],'splitting ID'!C:C,'splitting ID'!B:B)</f>
        <v>KEN</v>
      </c>
      <c r="C74" t="s">
        <v>10525</v>
      </c>
      <c r="D74">
        <v>1</v>
      </c>
      <c r="E74" t="s">
        <v>10512</v>
      </c>
      <c r="F74">
        <v>1</v>
      </c>
      <c r="G74" t="s">
        <v>10513</v>
      </c>
      <c r="H74" t="s">
        <v>10514</v>
      </c>
      <c r="I74" t="s">
        <v>10526</v>
      </c>
      <c r="J74" t="s">
        <v>10516</v>
      </c>
      <c r="L74" t="s">
        <v>10517</v>
      </c>
      <c r="M74" t="s">
        <v>10527</v>
      </c>
      <c r="O74">
        <v>7</v>
      </c>
      <c r="Q74">
        <v>1476</v>
      </c>
      <c r="S74">
        <v>0.5</v>
      </c>
      <c r="T74">
        <v>0.2</v>
      </c>
      <c r="U74">
        <v>1</v>
      </c>
      <c r="V74" t="s">
        <v>10528</v>
      </c>
      <c r="W74">
        <v>1476</v>
      </c>
      <c r="X74">
        <v>0.47</v>
      </c>
      <c r="Y74" s="18">
        <v>0.5</v>
      </c>
    </row>
    <row r="75" spans="1:25" x14ac:dyDescent="0.2">
      <c r="A75" s="3" t="str">
        <f>_xlfn.XLOOKUP(FIN_STUDY_GROUP_SYPHILIS[[#This Row],[STUDY_GROUP_FK]],'splitting ID'!C:C,'splitting ID'!A:A)</f>
        <v>GORE_2024</v>
      </c>
      <c r="B75" s="3" t="str">
        <f>_xlfn.XLOOKUP(FIN_STUDY_GROUP_SYPHILIS[[#This Row],[STUDY_GROUP_FK]],'splitting ID'!C:C,'splitting ID'!B:B)</f>
        <v>MWI</v>
      </c>
      <c r="C75" t="s">
        <v>10529</v>
      </c>
      <c r="D75">
        <v>1</v>
      </c>
      <c r="E75" t="s">
        <v>10512</v>
      </c>
      <c r="F75">
        <v>1</v>
      </c>
      <c r="G75" t="s">
        <v>10513</v>
      </c>
      <c r="H75" t="s">
        <v>10514</v>
      </c>
      <c r="I75" t="s">
        <v>10526</v>
      </c>
      <c r="J75" t="s">
        <v>10516</v>
      </c>
      <c r="L75" t="s">
        <v>10517</v>
      </c>
      <c r="M75" t="s">
        <v>10527</v>
      </c>
      <c r="O75">
        <v>42</v>
      </c>
      <c r="Q75">
        <v>1321</v>
      </c>
      <c r="S75">
        <v>3.2</v>
      </c>
      <c r="T75">
        <v>2.4</v>
      </c>
      <c r="U75">
        <v>4.3</v>
      </c>
      <c r="V75" t="s">
        <v>10528</v>
      </c>
      <c r="W75">
        <v>1321</v>
      </c>
      <c r="X75">
        <v>3.18</v>
      </c>
      <c r="Y75" s="18">
        <v>3.2</v>
      </c>
    </row>
    <row r="76" spans="1:25" x14ac:dyDescent="0.2">
      <c r="A76" s="3" t="str">
        <f>_xlfn.XLOOKUP(FIN_STUDY_GROUP_SYPHILIS[[#This Row],[STUDY_GROUP_FK]],'splitting ID'!C:C,'splitting ID'!A:A)</f>
        <v>GORE_2024</v>
      </c>
      <c r="B76" s="3" t="str">
        <f>_xlfn.XLOOKUP(FIN_STUDY_GROUP_SYPHILIS[[#This Row],[STUDY_GROUP_FK]],'splitting ID'!C:C,'splitting ID'!B:B)</f>
        <v>TZA</v>
      </c>
      <c r="C76" t="s">
        <v>10530</v>
      </c>
      <c r="D76">
        <v>1</v>
      </c>
      <c r="E76" t="s">
        <v>10512</v>
      </c>
      <c r="F76">
        <v>1</v>
      </c>
      <c r="G76" t="s">
        <v>10513</v>
      </c>
      <c r="H76" t="s">
        <v>10514</v>
      </c>
      <c r="I76" t="s">
        <v>10526</v>
      </c>
      <c r="J76" t="s">
        <v>10516</v>
      </c>
      <c r="L76" t="s">
        <v>10517</v>
      </c>
      <c r="M76" t="s">
        <v>10527</v>
      </c>
      <c r="O76">
        <v>30</v>
      </c>
      <c r="Q76">
        <v>1772</v>
      </c>
      <c r="S76">
        <v>1.7</v>
      </c>
      <c r="T76">
        <v>1.7</v>
      </c>
      <c r="U76">
        <v>2.4</v>
      </c>
      <c r="V76" t="s">
        <v>10528</v>
      </c>
      <c r="W76">
        <v>1772</v>
      </c>
      <c r="X76">
        <v>1.69</v>
      </c>
      <c r="Y76" s="18">
        <v>1.7</v>
      </c>
    </row>
    <row r="77" spans="1:25" x14ac:dyDescent="0.2">
      <c r="A77" s="3" t="str">
        <f>_xlfn.XLOOKUP(FIN_STUDY_GROUP_SYPHILIS[[#This Row],[STUDY_GROUP_FK]],'splitting ID'!C:C,'splitting ID'!A:A)</f>
        <v>GORG_2020</v>
      </c>
      <c r="B77" s="3" t="str">
        <f>_xlfn.XLOOKUP(FIN_STUDY_GROUP_SYPHILIS[[#This Row],[STUDY_GROUP_FK]],'splitting ID'!C:C,'splitting ID'!B:B)</f>
        <v>ONE</v>
      </c>
      <c r="C77" t="s">
        <v>10767</v>
      </c>
      <c r="D77">
        <v>1</v>
      </c>
      <c r="E77" t="s">
        <v>10512</v>
      </c>
      <c r="F77">
        <v>1</v>
      </c>
      <c r="G77" t="s">
        <v>10513</v>
      </c>
      <c r="H77" t="s">
        <v>10624</v>
      </c>
      <c r="I77" t="s">
        <v>10514</v>
      </c>
      <c r="J77" t="s">
        <v>10514</v>
      </c>
      <c r="L77" t="s">
        <v>10610</v>
      </c>
      <c r="M77" t="s">
        <v>10768</v>
      </c>
      <c r="O77">
        <v>8</v>
      </c>
      <c r="P77">
        <v>4830</v>
      </c>
      <c r="Q77">
        <v>4863</v>
      </c>
      <c r="R77">
        <v>4863</v>
      </c>
      <c r="S77">
        <v>0.17</v>
      </c>
      <c r="W77">
        <v>4830</v>
      </c>
      <c r="X77">
        <v>0.17</v>
      </c>
      <c r="Y77" s="18">
        <v>0.2</v>
      </c>
    </row>
    <row r="78" spans="1:25" x14ac:dyDescent="0.2">
      <c r="A78" s="3" t="str">
        <f>_xlfn.XLOOKUP(FIN_STUDY_GROUP_SYPHILIS[[#This Row],[STUDY_GROUP_FK]],'splitting ID'!C:C,'splitting ID'!A:A)</f>
        <v>GOVE_2023</v>
      </c>
      <c r="B78" s="3" t="str">
        <f>_xlfn.XLOOKUP(FIN_STUDY_GROUP_SYPHILIS[[#This Row],[STUDY_GROUP_FK]],'splitting ID'!C:C,'splitting ID'!B:B)</f>
        <v>ONE</v>
      </c>
      <c r="C78" t="s">
        <v>10621</v>
      </c>
      <c r="D78">
        <v>1</v>
      </c>
      <c r="E78" t="s">
        <v>10512</v>
      </c>
      <c r="F78">
        <v>1</v>
      </c>
      <c r="G78" t="s">
        <v>10513</v>
      </c>
      <c r="H78" t="s">
        <v>10514</v>
      </c>
      <c r="I78" t="s">
        <v>10514</v>
      </c>
      <c r="J78" t="s">
        <v>10516</v>
      </c>
      <c r="L78" t="s">
        <v>10610</v>
      </c>
      <c r="M78" t="s">
        <v>10622</v>
      </c>
      <c r="O78">
        <v>4</v>
      </c>
      <c r="Q78">
        <v>752</v>
      </c>
      <c r="R78">
        <v>752</v>
      </c>
      <c r="S78">
        <v>0.5</v>
      </c>
      <c r="T78">
        <v>0.2</v>
      </c>
      <c r="U78">
        <v>1.4</v>
      </c>
      <c r="W78">
        <v>752</v>
      </c>
      <c r="X78">
        <v>0.53</v>
      </c>
      <c r="Y78" s="18">
        <v>0.5</v>
      </c>
    </row>
    <row r="79" spans="1:25" x14ac:dyDescent="0.2">
      <c r="A79" s="3" t="str">
        <f>_xlfn.XLOOKUP(FIN_STUDY_GROUP_SYPHILIS[[#This Row],[STUDY_GROUP_FK]],'splitting ID'!C:C,'splitting ID'!A:A)</f>
        <v>GRAB_2022a</v>
      </c>
      <c r="B79" s="3" t="str">
        <f>_xlfn.XLOOKUP(FIN_STUDY_GROUP_SYPHILIS[[#This Row],[STUDY_GROUP_FK]],'splitting ID'!C:C,'splitting ID'!B:B)</f>
        <v>FFC</v>
      </c>
      <c r="C79" t="s">
        <v>10662</v>
      </c>
      <c r="D79">
        <v>1</v>
      </c>
      <c r="E79" t="s">
        <v>10512</v>
      </c>
      <c r="F79">
        <v>2</v>
      </c>
      <c r="G79" t="s">
        <v>10513</v>
      </c>
      <c r="H79" t="s">
        <v>10624</v>
      </c>
      <c r="I79" t="s">
        <v>10514</v>
      </c>
      <c r="J79" t="s">
        <v>10516</v>
      </c>
      <c r="L79" t="s">
        <v>10649</v>
      </c>
      <c r="M79" t="s">
        <v>10660</v>
      </c>
      <c r="O79">
        <v>114</v>
      </c>
      <c r="Q79">
        <v>442</v>
      </c>
      <c r="R79">
        <v>443</v>
      </c>
      <c r="S79">
        <v>25.7</v>
      </c>
      <c r="T79">
        <v>22</v>
      </c>
      <c r="U79">
        <v>30.1</v>
      </c>
      <c r="W79">
        <v>442</v>
      </c>
      <c r="X79">
        <v>25.79</v>
      </c>
      <c r="Y79" s="18">
        <v>25.8</v>
      </c>
    </row>
    <row r="80" spans="1:25" x14ac:dyDescent="0.2">
      <c r="A80" s="3" t="str">
        <f>_xlfn.XLOOKUP(FIN_STUDY_GROUP_SYPHILIS[[#This Row],[STUDY_GROUP_FK]],'splitting ID'!C:C,'splitting ID'!A:A)</f>
        <v>GRAB_2022a</v>
      </c>
      <c r="B80" s="3" t="str">
        <f>_xlfn.XLOOKUP(FIN_STUDY_GROUP_SYPHILIS[[#This Row],[STUDY_GROUP_FK]],'splitting ID'!C:C,'splitting ID'!B:B)</f>
        <v>FFC</v>
      </c>
      <c r="C80" t="s">
        <v>10662</v>
      </c>
      <c r="D80">
        <v>2</v>
      </c>
      <c r="E80" t="s">
        <v>10512</v>
      </c>
      <c r="F80">
        <v>2</v>
      </c>
      <c r="G80" t="s">
        <v>10513</v>
      </c>
      <c r="H80" t="s">
        <v>10624</v>
      </c>
      <c r="I80" t="s">
        <v>10514</v>
      </c>
      <c r="J80" t="s">
        <v>10516</v>
      </c>
      <c r="L80" t="s">
        <v>10649</v>
      </c>
      <c r="M80" t="s">
        <v>10660</v>
      </c>
      <c r="N80" t="s">
        <v>10661</v>
      </c>
      <c r="O80">
        <v>40</v>
      </c>
      <c r="Q80">
        <v>442</v>
      </c>
      <c r="R80">
        <v>443</v>
      </c>
      <c r="S80">
        <v>9.1</v>
      </c>
      <c r="T80">
        <v>6.7</v>
      </c>
      <c r="U80">
        <v>12.2</v>
      </c>
      <c r="W80">
        <v>442</v>
      </c>
      <c r="X80">
        <v>9.0500000000000007</v>
      </c>
      <c r="Y80" s="18">
        <v>9.1</v>
      </c>
    </row>
    <row r="81" spans="1:25" x14ac:dyDescent="0.2">
      <c r="A81" s="3" t="str">
        <f>_xlfn.XLOOKUP(FIN_STUDY_GROUP_SYPHILIS[[#This Row],[STUDY_GROUP_FK]],'splitting ID'!C:C,'splitting ID'!A:A)</f>
        <v>GRAB_2022a</v>
      </c>
      <c r="B81" s="3" t="str">
        <f>_xlfn.XLOOKUP(FIN_STUDY_GROUP_SYPHILIS[[#This Row],[STUDY_GROUP_FK]],'splitting ID'!C:C,'splitting ID'!B:B)</f>
        <v>FIC</v>
      </c>
      <c r="C81" t="s">
        <v>10659</v>
      </c>
      <c r="D81">
        <v>1</v>
      </c>
      <c r="E81" t="s">
        <v>10512</v>
      </c>
      <c r="F81">
        <v>2</v>
      </c>
      <c r="G81" t="s">
        <v>10513</v>
      </c>
      <c r="H81" t="s">
        <v>10624</v>
      </c>
      <c r="I81" t="s">
        <v>10514</v>
      </c>
      <c r="J81" t="s">
        <v>10516</v>
      </c>
      <c r="L81" t="s">
        <v>10649</v>
      </c>
      <c r="M81" t="s">
        <v>10660</v>
      </c>
      <c r="O81">
        <v>38</v>
      </c>
      <c r="Q81">
        <v>522</v>
      </c>
      <c r="R81">
        <v>522</v>
      </c>
      <c r="S81">
        <v>7.3</v>
      </c>
      <c r="T81">
        <v>5.4</v>
      </c>
      <c r="U81">
        <v>9.9</v>
      </c>
      <c r="W81">
        <v>522</v>
      </c>
      <c r="X81">
        <v>7.28</v>
      </c>
      <c r="Y81" s="18">
        <v>7.3</v>
      </c>
    </row>
    <row r="82" spans="1:25" x14ac:dyDescent="0.2">
      <c r="A82" s="3" t="str">
        <f>_xlfn.XLOOKUP(FIN_STUDY_GROUP_SYPHILIS[[#This Row],[STUDY_GROUP_FK]],'splitting ID'!C:C,'splitting ID'!A:A)</f>
        <v>GRAB_2022a</v>
      </c>
      <c r="B82" s="3" t="str">
        <f>_xlfn.XLOOKUP(FIN_STUDY_GROUP_SYPHILIS[[#This Row],[STUDY_GROUP_FK]],'splitting ID'!C:C,'splitting ID'!B:B)</f>
        <v>FIC</v>
      </c>
      <c r="C82" t="s">
        <v>10659</v>
      </c>
      <c r="D82">
        <v>2</v>
      </c>
      <c r="E82" t="s">
        <v>10512</v>
      </c>
      <c r="F82">
        <v>2</v>
      </c>
      <c r="G82" t="s">
        <v>10513</v>
      </c>
      <c r="H82" t="s">
        <v>10624</v>
      </c>
      <c r="I82" t="s">
        <v>10514</v>
      </c>
      <c r="J82" t="s">
        <v>10516</v>
      </c>
      <c r="L82" t="s">
        <v>10649</v>
      </c>
      <c r="M82" t="s">
        <v>10660</v>
      </c>
      <c r="N82" t="s">
        <v>10661</v>
      </c>
      <c r="O82">
        <v>6</v>
      </c>
      <c r="Q82">
        <v>522</v>
      </c>
      <c r="R82">
        <v>522</v>
      </c>
      <c r="S82">
        <v>1.1000000000000001</v>
      </c>
      <c r="T82">
        <v>0.5</v>
      </c>
      <c r="U82">
        <v>2.5</v>
      </c>
      <c r="W82">
        <v>522</v>
      </c>
      <c r="X82">
        <v>1.1499999999999999</v>
      </c>
      <c r="Y82" s="18">
        <v>1.2</v>
      </c>
    </row>
    <row r="83" spans="1:25" x14ac:dyDescent="0.2">
      <c r="A83" s="3" t="str">
        <f>_xlfn.XLOOKUP(FIN_STUDY_GROUP_SYPHILIS[[#This Row],[STUDY_GROUP_FK]],'splitting ID'!C:C,'splitting ID'!A:A)</f>
        <v>GRAB_2022a</v>
      </c>
      <c r="B83" s="3" t="str">
        <f>_xlfn.XLOOKUP(FIN_STUDY_GROUP_SYPHILIS[[#This Row],[STUDY_GROUP_FK]],'splitting ID'!C:C,'splitting ID'!B:B)</f>
        <v>MFC</v>
      </c>
      <c r="C83" t="s">
        <v>10664</v>
      </c>
      <c r="D83">
        <v>1</v>
      </c>
      <c r="E83" t="s">
        <v>10512</v>
      </c>
      <c r="F83">
        <v>2</v>
      </c>
      <c r="G83" t="s">
        <v>10513</v>
      </c>
      <c r="H83" t="s">
        <v>10624</v>
      </c>
      <c r="I83" t="s">
        <v>10514</v>
      </c>
      <c r="J83" t="s">
        <v>10516</v>
      </c>
      <c r="L83" t="s">
        <v>10649</v>
      </c>
      <c r="M83" t="s">
        <v>10660</v>
      </c>
      <c r="O83">
        <v>105</v>
      </c>
      <c r="Q83">
        <v>463</v>
      </c>
      <c r="R83">
        <v>463</v>
      </c>
      <c r="S83">
        <v>22.7</v>
      </c>
      <c r="T83">
        <v>19.2</v>
      </c>
      <c r="U83">
        <v>26.8</v>
      </c>
      <c r="W83">
        <v>463</v>
      </c>
      <c r="X83">
        <v>22.68</v>
      </c>
      <c r="Y83" s="18">
        <v>22.7</v>
      </c>
    </row>
    <row r="84" spans="1:25" x14ac:dyDescent="0.2">
      <c r="A84" s="3" t="str">
        <f>_xlfn.XLOOKUP(FIN_STUDY_GROUP_SYPHILIS[[#This Row],[STUDY_GROUP_FK]],'splitting ID'!C:C,'splitting ID'!A:A)</f>
        <v>GRAB_2022a</v>
      </c>
      <c r="B84" s="3" t="str">
        <f>_xlfn.XLOOKUP(FIN_STUDY_GROUP_SYPHILIS[[#This Row],[STUDY_GROUP_FK]],'splitting ID'!C:C,'splitting ID'!B:B)</f>
        <v>MFC</v>
      </c>
      <c r="C84" t="s">
        <v>10664</v>
      </c>
      <c r="D84">
        <v>2</v>
      </c>
      <c r="E84" t="s">
        <v>10512</v>
      </c>
      <c r="F84">
        <v>2</v>
      </c>
      <c r="G84" t="s">
        <v>10513</v>
      </c>
      <c r="H84" t="s">
        <v>10624</v>
      </c>
      <c r="I84" t="s">
        <v>10514</v>
      </c>
      <c r="J84" t="s">
        <v>10516</v>
      </c>
      <c r="L84" t="s">
        <v>10649</v>
      </c>
      <c r="M84" t="s">
        <v>10660</v>
      </c>
      <c r="N84" t="s">
        <v>10661</v>
      </c>
      <c r="O84">
        <v>45</v>
      </c>
      <c r="Q84">
        <v>463</v>
      </c>
      <c r="R84">
        <v>463</v>
      </c>
      <c r="S84">
        <v>9.6999999999999993</v>
      </c>
      <c r="T84">
        <v>7.4</v>
      </c>
      <c r="U84">
        <v>12.8</v>
      </c>
      <c r="W84">
        <v>463</v>
      </c>
      <c r="X84">
        <v>9.7200000000000006</v>
      </c>
      <c r="Y84" s="18">
        <v>9.6999999999999993</v>
      </c>
    </row>
    <row r="85" spans="1:25" x14ac:dyDescent="0.2">
      <c r="A85" s="3" t="str">
        <f>_xlfn.XLOOKUP(FIN_STUDY_GROUP_SYPHILIS[[#This Row],[STUDY_GROUP_FK]],'splitting ID'!C:C,'splitting ID'!A:A)</f>
        <v>GRAB_2022a</v>
      </c>
      <c r="B85" s="3" t="str">
        <f>_xlfn.XLOOKUP(FIN_STUDY_GROUP_SYPHILIS[[#This Row],[STUDY_GROUP_FK]],'splitting ID'!C:C,'splitting ID'!B:B)</f>
        <v>MIC</v>
      </c>
      <c r="C85" t="s">
        <v>10663</v>
      </c>
      <c r="D85">
        <v>1</v>
      </c>
      <c r="E85" t="s">
        <v>10512</v>
      </c>
      <c r="F85">
        <v>2</v>
      </c>
      <c r="G85" t="s">
        <v>10513</v>
      </c>
      <c r="H85" t="s">
        <v>10624</v>
      </c>
      <c r="I85" t="s">
        <v>10514</v>
      </c>
      <c r="J85" t="s">
        <v>10516</v>
      </c>
      <c r="L85" t="s">
        <v>10649</v>
      </c>
      <c r="M85" t="s">
        <v>10660</v>
      </c>
      <c r="O85">
        <v>27</v>
      </c>
      <c r="Q85">
        <v>397</v>
      </c>
      <c r="R85">
        <v>397</v>
      </c>
      <c r="S85">
        <v>6.8</v>
      </c>
      <c r="T85">
        <v>4.7</v>
      </c>
      <c r="U85">
        <v>9.8000000000000007</v>
      </c>
      <c r="W85">
        <v>397</v>
      </c>
      <c r="X85">
        <v>6.8</v>
      </c>
      <c r="Y85" s="18">
        <v>6.8</v>
      </c>
    </row>
    <row r="86" spans="1:25" x14ac:dyDescent="0.2">
      <c r="A86" s="3" t="str">
        <f>_xlfn.XLOOKUP(FIN_STUDY_GROUP_SYPHILIS[[#This Row],[STUDY_GROUP_FK]],'splitting ID'!C:C,'splitting ID'!A:A)</f>
        <v>GRAB_2022a</v>
      </c>
      <c r="B86" s="3" t="str">
        <f>_xlfn.XLOOKUP(FIN_STUDY_GROUP_SYPHILIS[[#This Row],[STUDY_GROUP_FK]],'splitting ID'!C:C,'splitting ID'!B:B)</f>
        <v>MIC</v>
      </c>
      <c r="C86" t="s">
        <v>10663</v>
      </c>
      <c r="D86">
        <v>2</v>
      </c>
      <c r="E86" t="s">
        <v>10512</v>
      </c>
      <c r="F86">
        <v>2</v>
      </c>
      <c r="G86" t="s">
        <v>10513</v>
      </c>
      <c r="H86" t="s">
        <v>10624</v>
      </c>
      <c r="I86" t="s">
        <v>10514</v>
      </c>
      <c r="J86" t="s">
        <v>10516</v>
      </c>
      <c r="L86" t="s">
        <v>10649</v>
      </c>
      <c r="M86" t="s">
        <v>10660</v>
      </c>
      <c r="N86" t="s">
        <v>10661</v>
      </c>
      <c r="O86">
        <v>7</v>
      </c>
      <c r="Q86">
        <v>397</v>
      </c>
      <c r="R86">
        <v>397</v>
      </c>
      <c r="S86">
        <v>1.8</v>
      </c>
      <c r="T86">
        <v>0.8</v>
      </c>
      <c r="U86">
        <v>3.7</v>
      </c>
      <c r="W86">
        <v>397</v>
      </c>
      <c r="X86">
        <v>1.76</v>
      </c>
      <c r="Y86" s="18">
        <v>1.8</v>
      </c>
    </row>
    <row r="87" spans="1:25" x14ac:dyDescent="0.2">
      <c r="A87" s="3" t="str">
        <f>_xlfn.XLOOKUP(FIN_STUDY_GROUP_SYPHILIS[[#This Row],[STUDY_GROUP_FK]],'splitting ID'!C:C,'splitting ID'!A:A)</f>
        <v>GRAY_2021</v>
      </c>
      <c r="B87" s="3" t="str">
        <f>_xlfn.XLOOKUP(FIN_STUDY_GROUP_SYPHILIS[[#This Row],[STUDY_GROUP_FK]],'splitting ID'!C:C,'splitting ID'!B:B)</f>
        <v>FEM</v>
      </c>
      <c r="C87" t="s">
        <v>10723</v>
      </c>
      <c r="D87">
        <v>1</v>
      </c>
      <c r="E87" t="s">
        <v>10512</v>
      </c>
      <c r="F87">
        <v>1</v>
      </c>
      <c r="G87" t="s">
        <v>10513</v>
      </c>
      <c r="H87" t="s">
        <v>10514</v>
      </c>
      <c r="I87" t="s">
        <v>6970</v>
      </c>
      <c r="J87" t="s">
        <v>6970</v>
      </c>
      <c r="L87" t="s">
        <v>10578</v>
      </c>
      <c r="M87" t="s">
        <v>10724</v>
      </c>
      <c r="O87">
        <v>44</v>
      </c>
      <c r="P87">
        <v>3354</v>
      </c>
      <c r="Q87">
        <v>3377</v>
      </c>
      <c r="R87">
        <v>3786</v>
      </c>
      <c r="S87">
        <v>1.3</v>
      </c>
      <c r="V87" t="s">
        <v>10725</v>
      </c>
      <c r="W87">
        <v>3354</v>
      </c>
      <c r="X87">
        <v>1.31</v>
      </c>
      <c r="Y87" s="18">
        <v>1.3</v>
      </c>
    </row>
    <row r="88" spans="1:25" x14ac:dyDescent="0.2">
      <c r="A88" s="3" t="str">
        <f>_xlfn.XLOOKUP(FIN_STUDY_GROUP_SYPHILIS[[#This Row],[STUDY_GROUP_FK]],'splitting ID'!C:C,'splitting ID'!A:A)</f>
        <v>GRAY_2021</v>
      </c>
      <c r="B88" s="3" t="str">
        <f>_xlfn.XLOOKUP(FIN_STUDY_GROUP_SYPHILIS[[#This Row],[STUDY_GROUP_FK]],'splitting ID'!C:C,'splitting ID'!B:B)</f>
        <v>MAL</v>
      </c>
      <c r="C88" t="s">
        <v>10726</v>
      </c>
      <c r="D88">
        <v>1</v>
      </c>
      <c r="E88" t="s">
        <v>10512</v>
      </c>
      <c r="F88">
        <v>1</v>
      </c>
      <c r="G88" t="s">
        <v>10513</v>
      </c>
      <c r="H88" t="s">
        <v>10514</v>
      </c>
      <c r="I88" t="s">
        <v>6970</v>
      </c>
      <c r="J88" t="s">
        <v>6970</v>
      </c>
      <c r="L88" t="s">
        <v>10578</v>
      </c>
      <c r="M88" t="s">
        <v>10724</v>
      </c>
      <c r="O88">
        <v>24</v>
      </c>
      <c r="P88">
        <v>1235</v>
      </c>
      <c r="Q88">
        <v>1245</v>
      </c>
      <c r="R88">
        <v>1618</v>
      </c>
      <c r="S88">
        <v>1.9</v>
      </c>
      <c r="V88" t="s">
        <v>10727</v>
      </c>
      <c r="W88">
        <v>1235</v>
      </c>
      <c r="X88">
        <v>1.94</v>
      </c>
      <c r="Y88" s="18">
        <v>1.9</v>
      </c>
    </row>
    <row r="89" spans="1:25" x14ac:dyDescent="0.2">
      <c r="A89" s="3" t="str">
        <f>_xlfn.XLOOKUP(FIN_STUDY_GROUP_SYPHILIS[[#This Row],[STUDY_GROUP_FK]],'splitting ID'!C:C,'splitting ID'!A:A)</f>
        <v>GUOX_2023</v>
      </c>
      <c r="B89" s="3" t="str">
        <f>_xlfn.XLOOKUP(FIN_STUDY_GROUP_SYPHILIS[[#This Row],[STUDY_GROUP_FK]],'splitting ID'!C:C,'splitting ID'!B:B)</f>
        <v>ONE</v>
      </c>
      <c r="C89" t="s">
        <v>10531</v>
      </c>
      <c r="D89">
        <v>1</v>
      </c>
      <c r="E89" t="s">
        <v>10512</v>
      </c>
      <c r="F89">
        <v>1</v>
      </c>
      <c r="G89" t="s">
        <v>10513</v>
      </c>
      <c r="H89" t="s">
        <v>10514</v>
      </c>
      <c r="I89" t="s">
        <v>10526</v>
      </c>
      <c r="J89" t="s">
        <v>10532</v>
      </c>
      <c r="L89" t="s">
        <v>10517</v>
      </c>
      <c r="M89" t="s">
        <v>10533</v>
      </c>
      <c r="O89">
        <v>42</v>
      </c>
      <c r="Q89">
        <v>572</v>
      </c>
      <c r="R89">
        <v>572</v>
      </c>
      <c r="S89">
        <v>7.3</v>
      </c>
      <c r="W89">
        <v>572</v>
      </c>
      <c r="X89">
        <v>7.34</v>
      </c>
      <c r="Y89" s="18">
        <v>7.3</v>
      </c>
    </row>
    <row r="90" spans="1:25" x14ac:dyDescent="0.2">
      <c r="A90" s="3" t="str">
        <f>_xlfn.XLOOKUP(FIN_STUDY_GROUP_SYPHILIS[[#This Row],[STUDY_GROUP_FK]],'splitting ID'!C:C,'splitting ID'!A:A)</f>
        <v>HAKI_2021</v>
      </c>
      <c r="B90" s="3" t="str">
        <f>_xlfn.XLOOKUP(FIN_STUDY_GROUP_SYPHILIS[[#This Row],[STUDY_GROUP_FK]],'splitting ID'!C:C,'splitting ID'!B:B)</f>
        <v>LAE</v>
      </c>
      <c r="C90" t="s">
        <v>10769</v>
      </c>
      <c r="D90">
        <v>1</v>
      </c>
      <c r="E90" t="s">
        <v>10512</v>
      </c>
      <c r="F90">
        <v>1</v>
      </c>
      <c r="G90" t="s">
        <v>10513</v>
      </c>
      <c r="H90" t="s">
        <v>10624</v>
      </c>
      <c r="I90" t="s">
        <v>10514</v>
      </c>
      <c r="J90" t="s">
        <v>10514</v>
      </c>
      <c r="L90" t="s">
        <v>10610</v>
      </c>
      <c r="M90" t="s">
        <v>10770</v>
      </c>
      <c r="O90">
        <v>29</v>
      </c>
      <c r="P90">
        <v>352</v>
      </c>
      <c r="Q90">
        <v>352</v>
      </c>
      <c r="R90">
        <v>352</v>
      </c>
      <c r="S90">
        <v>8.3000000000000007</v>
      </c>
      <c r="T90">
        <v>4.8</v>
      </c>
      <c r="U90">
        <v>11.7</v>
      </c>
      <c r="V90" t="s">
        <v>10771</v>
      </c>
      <c r="W90">
        <v>352</v>
      </c>
      <c r="X90">
        <v>8.24</v>
      </c>
      <c r="Y90" s="18">
        <v>8.1999999999999993</v>
      </c>
    </row>
    <row r="91" spans="1:25" x14ac:dyDescent="0.2">
      <c r="A91" s="3" t="str">
        <f>_xlfn.XLOOKUP(FIN_STUDY_GROUP_SYPHILIS[[#This Row],[STUDY_GROUP_FK]],'splitting ID'!C:C,'splitting ID'!A:A)</f>
        <v>HAKI_2021</v>
      </c>
      <c r="B91" s="3" t="str">
        <f>_xlfn.XLOOKUP(FIN_STUDY_GROUP_SYPHILIS[[#This Row],[STUDY_GROUP_FK]],'splitting ID'!C:C,'splitting ID'!B:B)</f>
        <v>MTH</v>
      </c>
      <c r="C91" t="s">
        <v>10772</v>
      </c>
      <c r="D91">
        <v>1</v>
      </c>
      <c r="E91" t="s">
        <v>10512</v>
      </c>
      <c r="F91">
        <v>1</v>
      </c>
      <c r="G91" t="s">
        <v>10513</v>
      </c>
      <c r="H91" t="s">
        <v>10624</v>
      </c>
      <c r="I91" t="s">
        <v>10514</v>
      </c>
      <c r="J91" t="s">
        <v>10514</v>
      </c>
      <c r="L91" t="s">
        <v>10610</v>
      </c>
      <c r="M91" t="s">
        <v>10770</v>
      </c>
      <c r="O91">
        <v>3</v>
      </c>
      <c r="P91">
        <v>111</v>
      </c>
      <c r="Q91">
        <v>111</v>
      </c>
      <c r="R91">
        <v>111</v>
      </c>
      <c r="S91">
        <v>2.5</v>
      </c>
      <c r="T91">
        <v>1.7</v>
      </c>
      <c r="U91">
        <v>3.7</v>
      </c>
      <c r="V91" t="s">
        <v>10771</v>
      </c>
      <c r="W91">
        <v>111</v>
      </c>
      <c r="X91">
        <v>2.7</v>
      </c>
      <c r="Y91" s="18">
        <v>2.7</v>
      </c>
    </row>
    <row r="92" spans="1:25" x14ac:dyDescent="0.2">
      <c r="A92" s="3" t="str">
        <f>_xlfn.XLOOKUP(FIN_STUDY_GROUP_SYPHILIS[[#This Row],[STUDY_GROUP_FK]],'splitting ID'!C:C,'splitting ID'!A:A)</f>
        <v>HAKI_2021</v>
      </c>
      <c r="B92" s="3" t="str">
        <f>_xlfn.XLOOKUP(FIN_STUDY_GROUP_SYPHILIS[[#This Row],[STUDY_GROUP_FK]],'splitting ID'!C:C,'splitting ID'!B:B)</f>
        <v>POR</v>
      </c>
      <c r="C92" t="s">
        <v>10773</v>
      </c>
      <c r="D92">
        <v>1</v>
      </c>
      <c r="E92" t="s">
        <v>10512</v>
      </c>
      <c r="F92">
        <v>1</v>
      </c>
      <c r="G92" t="s">
        <v>10513</v>
      </c>
      <c r="H92" t="s">
        <v>10624</v>
      </c>
      <c r="I92" t="s">
        <v>10514</v>
      </c>
      <c r="J92" t="s">
        <v>10514</v>
      </c>
      <c r="L92" t="s">
        <v>10610</v>
      </c>
      <c r="M92" t="s">
        <v>10770</v>
      </c>
      <c r="O92">
        <v>17</v>
      </c>
      <c r="P92">
        <v>400</v>
      </c>
      <c r="Q92">
        <v>400</v>
      </c>
      <c r="R92">
        <v>400</v>
      </c>
      <c r="S92">
        <v>4</v>
      </c>
      <c r="T92">
        <v>1.7</v>
      </c>
      <c r="U92">
        <v>6.4</v>
      </c>
      <c r="V92" t="s">
        <v>10771</v>
      </c>
      <c r="W92">
        <v>400</v>
      </c>
      <c r="X92">
        <v>4.25</v>
      </c>
      <c r="Y92" s="18">
        <v>4.3</v>
      </c>
    </row>
    <row r="93" spans="1:25" x14ac:dyDescent="0.2">
      <c r="A93" s="3" t="str">
        <f>_xlfn.XLOOKUP(FIN_STUDY_GROUP_SYPHILIS[[#This Row],[STUDY_GROUP_FK]],'splitting ID'!C:C,'splitting ID'!A:A)</f>
        <v>HAMI_2022</v>
      </c>
      <c r="B93" s="3" t="str">
        <f>_xlfn.XLOOKUP(FIN_STUDY_GROUP_SYPHILIS[[#This Row],[STUDY_GROUP_FK]],'splitting ID'!C:C,'splitting ID'!B:B)</f>
        <v>ONE</v>
      </c>
      <c r="C93" t="s">
        <v>10665</v>
      </c>
      <c r="D93">
        <v>1</v>
      </c>
      <c r="E93" t="s">
        <v>10512</v>
      </c>
      <c r="F93">
        <v>1</v>
      </c>
      <c r="G93" t="s">
        <v>10513</v>
      </c>
      <c r="H93" t="s">
        <v>10514</v>
      </c>
      <c r="I93" t="s">
        <v>10666</v>
      </c>
      <c r="J93" t="s">
        <v>10516</v>
      </c>
      <c r="L93" t="s">
        <v>10649</v>
      </c>
      <c r="M93" t="s">
        <v>10667</v>
      </c>
      <c r="O93">
        <v>25</v>
      </c>
      <c r="Q93">
        <v>250</v>
      </c>
      <c r="R93">
        <v>250</v>
      </c>
      <c r="S93">
        <v>10</v>
      </c>
      <c r="T93">
        <v>6.7</v>
      </c>
      <c r="U93">
        <v>14.6</v>
      </c>
      <c r="V93" t="s">
        <v>10668</v>
      </c>
      <c r="W93">
        <v>250</v>
      </c>
      <c r="X93">
        <v>10</v>
      </c>
      <c r="Y93" s="18">
        <v>10</v>
      </c>
    </row>
    <row r="94" spans="1:25" x14ac:dyDescent="0.2">
      <c r="A94" s="3" t="str">
        <f>_xlfn.XLOOKUP(FIN_STUDY_GROUP_SYPHILIS[[#This Row],[STUDY_GROUP_FK]],'splitting ID'!C:C,'splitting ID'!A:A)</f>
        <v>HAMI_2024</v>
      </c>
      <c r="B94" s="3" t="str">
        <f>_xlfn.XLOOKUP(FIN_STUDY_GROUP_SYPHILIS[[#This Row],[STUDY_GROUP_FK]],'splitting ID'!C:C,'splitting ID'!B:B)</f>
        <v>ONE</v>
      </c>
      <c r="C94" t="s">
        <v>10623</v>
      </c>
      <c r="D94">
        <v>1</v>
      </c>
      <c r="E94" t="s">
        <v>10512</v>
      </c>
      <c r="F94">
        <v>2</v>
      </c>
      <c r="G94" t="s">
        <v>10513</v>
      </c>
      <c r="H94" t="s">
        <v>10624</v>
      </c>
      <c r="I94" t="s">
        <v>10514</v>
      </c>
      <c r="J94" t="s">
        <v>10514</v>
      </c>
      <c r="L94" t="s">
        <v>10610</v>
      </c>
      <c r="M94" t="s">
        <v>10625</v>
      </c>
      <c r="O94">
        <v>25</v>
      </c>
      <c r="Q94">
        <v>250</v>
      </c>
      <c r="R94">
        <v>250</v>
      </c>
      <c r="S94">
        <v>10</v>
      </c>
      <c r="V94" t="s">
        <v>10626</v>
      </c>
      <c r="W94">
        <v>250</v>
      </c>
      <c r="X94">
        <v>10</v>
      </c>
      <c r="Y94" s="18">
        <v>10</v>
      </c>
    </row>
    <row r="95" spans="1:25" x14ac:dyDescent="0.2">
      <c r="A95" s="3" t="str">
        <f>_xlfn.XLOOKUP(FIN_STUDY_GROUP_SYPHILIS[[#This Row],[STUDY_GROUP_FK]],'splitting ID'!C:C,'splitting ID'!A:A)</f>
        <v>HAMI_2024</v>
      </c>
      <c r="B95" s="3" t="str">
        <f>_xlfn.XLOOKUP(FIN_STUDY_GROUP_SYPHILIS[[#This Row],[STUDY_GROUP_FK]],'splitting ID'!C:C,'splitting ID'!B:B)</f>
        <v>ONE</v>
      </c>
      <c r="C95" t="s">
        <v>10623</v>
      </c>
      <c r="D95">
        <v>2</v>
      </c>
      <c r="E95" t="s">
        <v>10512</v>
      </c>
      <c r="F95">
        <v>2</v>
      </c>
      <c r="G95" t="s">
        <v>10513</v>
      </c>
      <c r="H95" t="s">
        <v>10624</v>
      </c>
      <c r="I95" t="s">
        <v>10526</v>
      </c>
      <c r="J95" t="s">
        <v>10516</v>
      </c>
      <c r="L95" t="s">
        <v>10649</v>
      </c>
      <c r="M95" t="s">
        <v>10669</v>
      </c>
      <c r="O95">
        <v>26</v>
      </c>
      <c r="Q95">
        <v>236</v>
      </c>
      <c r="R95">
        <v>250</v>
      </c>
      <c r="V95" t="s">
        <v>10670</v>
      </c>
      <c r="W95">
        <v>236</v>
      </c>
      <c r="X95">
        <v>11.02</v>
      </c>
      <c r="Y95" s="18">
        <v>11</v>
      </c>
    </row>
    <row r="96" spans="1:25" x14ac:dyDescent="0.2">
      <c r="A96" s="3" t="str">
        <f>_xlfn.XLOOKUP(FIN_STUDY_GROUP_SYPHILIS[[#This Row],[STUDY_GROUP_FK]],'splitting ID'!C:C,'splitting ID'!A:A)</f>
        <v>HEFF_2021</v>
      </c>
      <c r="B96" s="3" t="str">
        <f>_xlfn.XLOOKUP(FIN_STUDY_GROUP_SYPHILIS[[#This Row],[STUDY_GROUP_FK]],'splitting ID'!C:C,'splitting ID'!B:B)</f>
        <v>ONE</v>
      </c>
      <c r="C96" t="s">
        <v>10774</v>
      </c>
      <c r="D96">
        <v>1</v>
      </c>
      <c r="E96" t="s">
        <v>10512</v>
      </c>
      <c r="F96">
        <v>1</v>
      </c>
      <c r="G96" t="s">
        <v>10513</v>
      </c>
      <c r="H96" t="s">
        <v>10514</v>
      </c>
      <c r="I96" t="s">
        <v>10514</v>
      </c>
      <c r="J96" t="s">
        <v>10516</v>
      </c>
      <c r="L96" t="s">
        <v>10610</v>
      </c>
      <c r="M96" t="s">
        <v>10775</v>
      </c>
      <c r="O96">
        <v>0</v>
      </c>
      <c r="P96">
        <v>198</v>
      </c>
      <c r="Q96">
        <v>198</v>
      </c>
      <c r="R96">
        <v>200</v>
      </c>
      <c r="S96">
        <v>0</v>
      </c>
      <c r="W96">
        <v>198</v>
      </c>
      <c r="X96">
        <v>0</v>
      </c>
      <c r="Y96" s="18">
        <v>0</v>
      </c>
    </row>
    <row r="97" spans="1:25" x14ac:dyDescent="0.2">
      <c r="A97" s="3" t="str">
        <f>_xlfn.XLOOKUP(FIN_STUDY_GROUP_SYPHILIS[[#This Row],[STUDY_GROUP_FK]],'splitting ID'!C:C,'splitting ID'!A:A)</f>
        <v>HIRA_2019</v>
      </c>
      <c r="B97" s="3" t="str">
        <f>_xlfn.XLOOKUP(FIN_STUDY_GROUP_SYPHILIS[[#This Row],[STUDY_GROUP_FK]],'splitting ID'!C:C,'splitting ID'!B:B)</f>
        <v>ONE</v>
      </c>
      <c r="C97" t="s">
        <v>10706</v>
      </c>
      <c r="D97">
        <v>1</v>
      </c>
      <c r="E97" t="s">
        <v>10512</v>
      </c>
      <c r="F97">
        <v>1</v>
      </c>
      <c r="G97" t="s">
        <v>10513</v>
      </c>
      <c r="H97" t="s">
        <v>10514</v>
      </c>
      <c r="I97" t="s">
        <v>10523</v>
      </c>
      <c r="J97" t="s">
        <v>10516</v>
      </c>
      <c r="L97" t="s">
        <v>10517</v>
      </c>
      <c r="M97" t="s">
        <v>10707</v>
      </c>
      <c r="O97">
        <v>46</v>
      </c>
      <c r="Q97">
        <v>448</v>
      </c>
      <c r="R97">
        <v>448</v>
      </c>
      <c r="S97">
        <v>10.3</v>
      </c>
      <c r="W97">
        <v>448</v>
      </c>
      <c r="X97">
        <v>10.27</v>
      </c>
      <c r="Y97" s="18">
        <v>10.3</v>
      </c>
    </row>
    <row r="98" spans="1:25" x14ac:dyDescent="0.2">
      <c r="A98" s="3" t="str">
        <f>_xlfn.XLOOKUP(FIN_STUDY_GROUP_SYPHILIS[[#This Row],[STUDY_GROUP_FK]],'splitting ID'!C:C,'splitting ID'!A:A)</f>
        <v>HUXX_2022</v>
      </c>
      <c r="B98" s="3" t="str">
        <f>_xlfn.XLOOKUP(FIN_STUDY_GROUP_SYPHILIS[[#This Row],[STUDY_GROUP_FK]],'splitting ID'!C:C,'splitting ID'!B:B)</f>
        <v>ONE</v>
      </c>
      <c r="C98" t="s">
        <v>10671</v>
      </c>
      <c r="D98">
        <v>1</v>
      </c>
      <c r="E98" t="s">
        <v>10512</v>
      </c>
      <c r="F98">
        <v>1</v>
      </c>
      <c r="G98" t="s">
        <v>10513</v>
      </c>
      <c r="H98" t="s">
        <v>10514</v>
      </c>
      <c r="I98" t="s">
        <v>10672</v>
      </c>
      <c r="J98" t="s">
        <v>10532</v>
      </c>
      <c r="L98" t="s">
        <v>10649</v>
      </c>
      <c r="M98" t="s">
        <v>10673</v>
      </c>
      <c r="O98">
        <v>69</v>
      </c>
      <c r="Q98">
        <v>1087</v>
      </c>
      <c r="R98">
        <v>1087</v>
      </c>
      <c r="S98">
        <v>6.3</v>
      </c>
      <c r="T98">
        <v>4.9000000000000004</v>
      </c>
      <c r="U98">
        <v>7.8</v>
      </c>
      <c r="W98">
        <v>1087</v>
      </c>
      <c r="X98">
        <v>6.35</v>
      </c>
      <c r="Y98" s="18">
        <v>6.4</v>
      </c>
    </row>
    <row r="99" spans="1:25" x14ac:dyDescent="0.2">
      <c r="A99" s="3" t="str">
        <f>_xlfn.XLOOKUP(FIN_STUDY_GROUP_SYPHILIS[[#This Row],[STUDY_GROUP_FK]],'splitting ID'!C:C,'splitting ID'!A:A)</f>
        <v>HUYV_2023</v>
      </c>
      <c r="B99" s="3" t="str">
        <f>_xlfn.XLOOKUP(FIN_STUDY_GROUP_SYPHILIS[[#This Row],[STUDY_GROUP_FK]],'splitting ID'!C:C,'splitting ID'!B:B)</f>
        <v>ONE</v>
      </c>
      <c r="C99" t="s">
        <v>10534</v>
      </c>
      <c r="D99">
        <v>1</v>
      </c>
      <c r="E99" t="s">
        <v>10512</v>
      </c>
      <c r="F99">
        <v>1</v>
      </c>
      <c r="G99" t="s">
        <v>10513</v>
      </c>
      <c r="H99" t="s">
        <v>10514</v>
      </c>
      <c r="I99" t="s">
        <v>10523</v>
      </c>
      <c r="J99" t="s">
        <v>10516</v>
      </c>
      <c r="L99" t="s">
        <v>10517</v>
      </c>
      <c r="M99" t="s">
        <v>10535</v>
      </c>
      <c r="O99">
        <v>2</v>
      </c>
      <c r="Q99">
        <v>119</v>
      </c>
      <c r="R99">
        <v>119</v>
      </c>
      <c r="S99">
        <v>1.7</v>
      </c>
      <c r="W99">
        <v>119</v>
      </c>
      <c r="X99">
        <v>1.68</v>
      </c>
      <c r="Y99" s="18">
        <v>1.7</v>
      </c>
    </row>
    <row r="100" spans="1:25" x14ac:dyDescent="0.2">
      <c r="A100" s="3" t="str">
        <f>_xlfn.XLOOKUP(FIN_STUDY_GROUP_SYPHILIS[[#This Row],[STUDY_GROUP_FK]],'splitting ID'!C:C,'splitting ID'!A:A)</f>
        <v>ISAR_2021</v>
      </c>
      <c r="B100" s="3" t="str">
        <f>_xlfn.XLOOKUP(FIN_STUDY_GROUP_SYPHILIS[[#This Row],[STUDY_GROUP_FK]],'splitting ID'!C:C,'splitting ID'!B:B)</f>
        <v>ONE</v>
      </c>
      <c r="C100" t="s">
        <v>10728</v>
      </c>
      <c r="D100">
        <v>1</v>
      </c>
      <c r="E100" t="s">
        <v>10512</v>
      </c>
      <c r="F100">
        <v>1</v>
      </c>
      <c r="G100" t="s">
        <v>10513</v>
      </c>
      <c r="H100" t="s">
        <v>10514</v>
      </c>
      <c r="I100" t="s">
        <v>10514</v>
      </c>
      <c r="J100" t="s">
        <v>10587</v>
      </c>
      <c r="L100" t="s">
        <v>5178</v>
      </c>
      <c r="M100" t="s">
        <v>10729</v>
      </c>
      <c r="O100">
        <v>19</v>
      </c>
      <c r="P100">
        <v>280</v>
      </c>
      <c r="Q100">
        <v>280</v>
      </c>
      <c r="R100">
        <v>280</v>
      </c>
      <c r="S100">
        <v>6.8</v>
      </c>
      <c r="W100">
        <v>280</v>
      </c>
      <c r="X100">
        <v>6.79</v>
      </c>
      <c r="Y100" s="18">
        <v>6.8</v>
      </c>
    </row>
    <row r="101" spans="1:25" x14ac:dyDescent="0.2">
      <c r="A101" s="3" t="str">
        <f>_xlfn.XLOOKUP(FIN_STUDY_GROUP_SYPHILIS[[#This Row],[STUDY_GROUP_FK]],'splitting ID'!C:C,'splitting ID'!A:A)</f>
        <v>ISIA_2014</v>
      </c>
      <c r="B101" s="3" t="str">
        <f>_xlfn.XLOOKUP(FIN_STUDY_GROUP_SYPHILIS[[#This Row],[STUDY_GROUP_FK]],'splitting ID'!C:C,'splitting ID'!B:B)</f>
        <v>CAS</v>
      </c>
      <c r="C101" t="s">
        <v>12472</v>
      </c>
      <c r="D101">
        <v>1</v>
      </c>
      <c r="E101" t="s">
        <v>6970</v>
      </c>
      <c r="F101">
        <v>1</v>
      </c>
      <c r="G101" t="s">
        <v>10513</v>
      </c>
      <c r="H101" t="s">
        <v>10514</v>
      </c>
      <c r="I101" t="s">
        <v>10514</v>
      </c>
      <c r="J101" t="s">
        <v>10516</v>
      </c>
      <c r="L101" t="s">
        <v>10610</v>
      </c>
      <c r="M101" t="s">
        <v>13757</v>
      </c>
      <c r="O101">
        <v>0</v>
      </c>
      <c r="P101">
        <v>160</v>
      </c>
      <c r="Q101">
        <v>160</v>
      </c>
      <c r="R101">
        <v>160</v>
      </c>
      <c r="S101">
        <v>0</v>
      </c>
      <c r="W101">
        <v>160</v>
      </c>
      <c r="X101">
        <v>0</v>
      </c>
      <c r="Y101" s="18">
        <v>0</v>
      </c>
    </row>
    <row r="102" spans="1:25" x14ac:dyDescent="0.2">
      <c r="A102" s="3" t="str">
        <f>_xlfn.XLOOKUP(FIN_STUDY_GROUP_SYPHILIS[[#This Row],[STUDY_GROUP_FK]],'splitting ID'!C:C,'splitting ID'!A:A)</f>
        <v>ISIA_2014</v>
      </c>
      <c r="B102" s="3" t="str">
        <f>_xlfn.XLOOKUP(FIN_STUDY_GROUP_SYPHILIS[[#This Row],[STUDY_GROUP_FK]],'splitting ID'!C:C,'splitting ID'!B:B)</f>
        <v>CON</v>
      </c>
      <c r="C102" t="s">
        <v>12474</v>
      </c>
      <c r="D102">
        <v>1</v>
      </c>
      <c r="E102" t="s">
        <v>6970</v>
      </c>
      <c r="F102">
        <v>1</v>
      </c>
      <c r="G102" t="s">
        <v>10513</v>
      </c>
      <c r="H102" t="s">
        <v>10514</v>
      </c>
      <c r="I102" t="s">
        <v>10514</v>
      </c>
      <c r="J102" t="s">
        <v>10516</v>
      </c>
      <c r="L102" t="s">
        <v>10610</v>
      </c>
      <c r="M102" t="s">
        <v>13757</v>
      </c>
      <c r="O102">
        <v>0</v>
      </c>
      <c r="P102">
        <v>160</v>
      </c>
      <c r="Q102">
        <v>160</v>
      </c>
      <c r="R102">
        <v>160</v>
      </c>
      <c r="S102">
        <v>0</v>
      </c>
      <c r="W102">
        <v>160</v>
      </c>
      <c r="X102">
        <v>0</v>
      </c>
      <c r="Y102" s="18">
        <v>0</v>
      </c>
    </row>
    <row r="103" spans="1:25" x14ac:dyDescent="0.2">
      <c r="A103" s="3" t="str">
        <f>_xlfn.XLOOKUP(FIN_STUDY_GROUP_SYPHILIS[[#This Row],[STUDY_GROUP_FK]],'splitting ID'!C:C,'splitting ID'!A:A)</f>
        <v>JALI_2024</v>
      </c>
      <c r="B103" s="3" t="str">
        <f>_xlfn.XLOOKUP(FIN_STUDY_GROUP_SYPHILIS[[#This Row],[STUDY_GROUP_FK]],'splitting ID'!C:C,'splitting ID'!B:B)</f>
        <v>ONE</v>
      </c>
      <c r="C103" t="s">
        <v>10674</v>
      </c>
      <c r="D103">
        <v>1</v>
      </c>
      <c r="E103" t="s">
        <v>10512</v>
      </c>
      <c r="F103">
        <v>2</v>
      </c>
      <c r="G103" t="s">
        <v>10513</v>
      </c>
      <c r="H103" t="s">
        <v>10624</v>
      </c>
      <c r="I103" t="s">
        <v>10514</v>
      </c>
      <c r="J103" t="s">
        <v>10514</v>
      </c>
      <c r="L103" t="s">
        <v>10649</v>
      </c>
      <c r="M103" t="s">
        <v>10675</v>
      </c>
      <c r="O103">
        <v>59</v>
      </c>
      <c r="Q103">
        <v>409</v>
      </c>
      <c r="R103">
        <v>409</v>
      </c>
      <c r="S103">
        <v>14.4</v>
      </c>
      <c r="W103">
        <v>409</v>
      </c>
      <c r="X103">
        <v>14.43</v>
      </c>
      <c r="Y103" s="18">
        <v>14.4</v>
      </c>
    </row>
    <row r="104" spans="1:25" x14ac:dyDescent="0.2">
      <c r="A104" s="3" t="str">
        <f>_xlfn.XLOOKUP(FIN_STUDY_GROUP_SYPHILIS[[#This Row],[STUDY_GROUP_FK]],'splitting ID'!C:C,'splitting ID'!A:A)</f>
        <v>JALI_2024</v>
      </c>
      <c r="B104" s="3" t="str">
        <f>_xlfn.XLOOKUP(FIN_STUDY_GROUP_SYPHILIS[[#This Row],[STUDY_GROUP_FK]],'splitting ID'!C:C,'splitting ID'!B:B)</f>
        <v>ONE</v>
      </c>
      <c r="C104" t="s">
        <v>10674</v>
      </c>
      <c r="D104">
        <v>2</v>
      </c>
      <c r="E104" t="s">
        <v>10512</v>
      </c>
      <c r="F104">
        <v>2</v>
      </c>
      <c r="G104" t="s">
        <v>10513</v>
      </c>
      <c r="H104" t="s">
        <v>10624</v>
      </c>
      <c r="I104" t="s">
        <v>10514</v>
      </c>
      <c r="J104" t="s">
        <v>10587</v>
      </c>
      <c r="L104" t="s">
        <v>10649</v>
      </c>
      <c r="M104" t="s">
        <v>10676</v>
      </c>
      <c r="O104">
        <v>116</v>
      </c>
      <c r="Q104">
        <v>409</v>
      </c>
      <c r="R104">
        <v>409</v>
      </c>
      <c r="S104">
        <v>28.4</v>
      </c>
      <c r="W104">
        <v>409</v>
      </c>
      <c r="X104">
        <v>28.36</v>
      </c>
      <c r="Y104" s="18">
        <v>28.4</v>
      </c>
    </row>
    <row r="105" spans="1:25" x14ac:dyDescent="0.2">
      <c r="A105" s="3" t="str">
        <f>_xlfn.XLOOKUP(FIN_STUDY_GROUP_SYPHILIS[[#This Row],[STUDY_GROUP_FK]],'splitting ID'!C:C,'splitting ID'!A:A)</f>
        <v>JARO_2025a</v>
      </c>
      <c r="B105" s="3" t="str">
        <f>_xlfn.XLOOKUP(FIN_STUDY_GROUP_SYPHILIS[[#This Row],[STUDY_GROUP_FK]],'splitting ID'!C:C,'splitting ID'!B:B)</f>
        <v>ONE</v>
      </c>
      <c r="C105" t="s">
        <v>12475</v>
      </c>
      <c r="D105">
        <v>1</v>
      </c>
      <c r="E105" t="s">
        <v>10512</v>
      </c>
      <c r="F105">
        <v>1</v>
      </c>
      <c r="G105" t="s">
        <v>10513</v>
      </c>
      <c r="H105" t="s">
        <v>10514</v>
      </c>
      <c r="I105" t="s">
        <v>10523</v>
      </c>
      <c r="J105" t="s">
        <v>10516</v>
      </c>
      <c r="L105" t="s">
        <v>10517</v>
      </c>
      <c r="M105" t="s">
        <v>13766</v>
      </c>
      <c r="O105">
        <v>11</v>
      </c>
      <c r="P105">
        <v>117</v>
      </c>
      <c r="Q105">
        <v>121</v>
      </c>
      <c r="R105">
        <v>125</v>
      </c>
      <c r="S105">
        <v>9.4</v>
      </c>
      <c r="V105" t="s">
        <v>13767</v>
      </c>
      <c r="W105">
        <v>117</v>
      </c>
      <c r="X105">
        <v>9.4</v>
      </c>
      <c r="Y105" s="18">
        <v>9.4</v>
      </c>
    </row>
    <row r="106" spans="1:25" x14ac:dyDescent="0.2">
      <c r="A106" s="3" t="str">
        <f>_xlfn.XLOOKUP(FIN_STUDY_GROUP_SYPHILIS[[#This Row],[STUDY_GROUP_FK]],'splitting ID'!C:C,'splitting ID'!A:A)</f>
        <v>JESP_2014</v>
      </c>
      <c r="B106" s="3" t="str">
        <f>_xlfn.XLOOKUP(FIN_STUDY_GROUP_SYPHILIS[[#This Row],[STUDY_GROUP_FK]],'splitting ID'!C:C,'splitting ID'!B:B)</f>
        <v>KEN</v>
      </c>
      <c r="C106" t="s">
        <v>12477</v>
      </c>
      <c r="D106">
        <v>1</v>
      </c>
      <c r="E106" t="s">
        <v>6970</v>
      </c>
      <c r="F106">
        <v>1</v>
      </c>
      <c r="G106" t="s">
        <v>10513</v>
      </c>
      <c r="H106" t="s">
        <v>10514</v>
      </c>
      <c r="I106" t="s">
        <v>10526</v>
      </c>
      <c r="J106" t="s">
        <v>10516</v>
      </c>
      <c r="L106" t="s">
        <v>10517</v>
      </c>
      <c r="M106" t="s">
        <v>13768</v>
      </c>
      <c r="O106">
        <v>0</v>
      </c>
      <c r="P106">
        <v>110</v>
      </c>
      <c r="W106">
        <v>110</v>
      </c>
      <c r="X106">
        <v>0</v>
      </c>
      <c r="Y106" s="18">
        <v>0</v>
      </c>
    </row>
    <row r="107" spans="1:25" x14ac:dyDescent="0.2">
      <c r="A107" s="3" t="str">
        <f>_xlfn.XLOOKUP(FIN_STUDY_GROUP_SYPHILIS[[#This Row],[STUDY_GROUP_FK]],'splitting ID'!C:C,'splitting ID'!A:A)</f>
        <v>JESP_2014</v>
      </c>
      <c r="B107" s="3" t="str">
        <f>_xlfn.XLOOKUP(FIN_STUDY_GROUP_SYPHILIS[[#This Row],[STUDY_GROUP_FK]],'splitting ID'!C:C,'splitting ID'!B:B)</f>
        <v>ZAF</v>
      </c>
      <c r="C107" t="s">
        <v>12480</v>
      </c>
      <c r="D107">
        <v>1</v>
      </c>
      <c r="E107" t="s">
        <v>6970</v>
      </c>
      <c r="F107">
        <v>1</v>
      </c>
      <c r="G107" t="s">
        <v>10513</v>
      </c>
      <c r="H107" t="s">
        <v>10514</v>
      </c>
      <c r="I107" t="s">
        <v>10526</v>
      </c>
      <c r="J107" t="s">
        <v>10516</v>
      </c>
      <c r="L107" t="s">
        <v>10517</v>
      </c>
      <c r="M107" t="s">
        <v>13768</v>
      </c>
      <c r="O107">
        <v>0</v>
      </c>
      <c r="P107">
        <v>109</v>
      </c>
      <c r="W107">
        <v>109</v>
      </c>
      <c r="X107">
        <v>0</v>
      </c>
      <c r="Y107" s="18">
        <v>0</v>
      </c>
    </row>
    <row r="108" spans="1:25" x14ac:dyDescent="0.2">
      <c r="A108" s="3" t="str">
        <f>_xlfn.XLOOKUP(FIN_STUDY_GROUP_SYPHILIS[[#This Row],[STUDY_GROUP_FK]],'splitting ID'!C:C,'splitting ID'!A:A)</f>
        <v>JOBE_2014</v>
      </c>
      <c r="B108" s="3" t="str">
        <f>_xlfn.XLOOKUP(FIN_STUDY_GROUP_SYPHILIS[[#This Row],[STUDY_GROUP_FK]],'splitting ID'!C:C,'splitting ID'!B:B)</f>
        <v>ONE</v>
      </c>
      <c r="C108" t="s">
        <v>12657</v>
      </c>
      <c r="D108">
        <v>1</v>
      </c>
      <c r="E108" t="s">
        <v>10512</v>
      </c>
      <c r="F108">
        <v>2</v>
      </c>
      <c r="G108" t="s">
        <v>10513</v>
      </c>
      <c r="H108" t="s">
        <v>10624</v>
      </c>
      <c r="I108" t="s">
        <v>10514</v>
      </c>
      <c r="J108" t="s">
        <v>10514</v>
      </c>
      <c r="L108" t="s">
        <v>10610</v>
      </c>
      <c r="M108" t="s">
        <v>13769</v>
      </c>
      <c r="O108">
        <v>8</v>
      </c>
      <c r="P108">
        <v>104</v>
      </c>
      <c r="Q108">
        <v>104</v>
      </c>
      <c r="S108">
        <v>7.7</v>
      </c>
      <c r="V108" t="s">
        <v>13770</v>
      </c>
      <c r="W108">
        <v>104</v>
      </c>
      <c r="X108">
        <v>7.69</v>
      </c>
      <c r="Y108" s="18">
        <v>7.69</v>
      </c>
    </row>
    <row r="109" spans="1:25" x14ac:dyDescent="0.2">
      <c r="A109" s="3" t="str">
        <f>_xlfn.XLOOKUP(FIN_STUDY_GROUP_SYPHILIS[[#This Row],[STUDY_GROUP_FK]],'splitting ID'!C:C,'splitting ID'!A:A)</f>
        <v>JOBE_2014</v>
      </c>
      <c r="B109" s="3" t="str">
        <f>_xlfn.XLOOKUP(FIN_STUDY_GROUP_SYPHILIS[[#This Row],[STUDY_GROUP_FK]],'splitting ID'!C:C,'splitting ID'!B:B)</f>
        <v>ONE</v>
      </c>
      <c r="C109" t="s">
        <v>12657</v>
      </c>
      <c r="D109">
        <v>2</v>
      </c>
      <c r="E109" t="s">
        <v>10512</v>
      </c>
      <c r="F109">
        <v>2</v>
      </c>
      <c r="G109" t="s">
        <v>10513</v>
      </c>
      <c r="H109" t="s">
        <v>10624</v>
      </c>
      <c r="I109" t="s">
        <v>10514</v>
      </c>
      <c r="J109" t="s">
        <v>10514</v>
      </c>
      <c r="L109" t="s">
        <v>10578</v>
      </c>
      <c r="M109" t="s">
        <v>13771</v>
      </c>
      <c r="O109">
        <v>2</v>
      </c>
      <c r="P109">
        <v>104</v>
      </c>
      <c r="Q109">
        <v>104</v>
      </c>
      <c r="V109" t="s">
        <v>13772</v>
      </c>
      <c r="W109">
        <v>104</v>
      </c>
      <c r="X109">
        <v>1.92</v>
      </c>
      <c r="Y109" s="18">
        <v>1.92</v>
      </c>
    </row>
    <row r="110" spans="1:25" x14ac:dyDescent="0.2">
      <c r="A110" s="3" t="str">
        <f>_xlfn.XLOOKUP(FIN_STUDY_GROUP_SYPHILIS[[#This Row],[STUDY_GROUP_FK]],'splitting ID'!C:C,'splitting ID'!A:A)</f>
        <v>JOHN_2013</v>
      </c>
      <c r="B110" s="3" t="str">
        <f>_xlfn.XLOOKUP(FIN_STUDY_GROUP_SYPHILIS[[#This Row],[STUDY_GROUP_FK]],'splitting ID'!C:C,'splitting ID'!B:B)</f>
        <v>AGA</v>
      </c>
      <c r="C110" t="s">
        <v>13776</v>
      </c>
      <c r="D110">
        <v>1</v>
      </c>
      <c r="E110" t="s">
        <v>10512</v>
      </c>
      <c r="F110">
        <v>1</v>
      </c>
      <c r="G110" t="s">
        <v>10513</v>
      </c>
      <c r="H110" t="s">
        <v>10514</v>
      </c>
      <c r="I110" t="s">
        <v>10523</v>
      </c>
      <c r="J110" t="s">
        <v>10587</v>
      </c>
      <c r="L110" t="s">
        <v>10578</v>
      </c>
      <c r="M110" t="s">
        <v>13774</v>
      </c>
      <c r="O110">
        <v>37</v>
      </c>
      <c r="Q110">
        <v>322</v>
      </c>
      <c r="R110">
        <v>323</v>
      </c>
      <c r="S110">
        <v>7</v>
      </c>
      <c r="T110">
        <v>4</v>
      </c>
      <c r="U110">
        <v>10.4</v>
      </c>
      <c r="V110" t="s">
        <v>13775</v>
      </c>
      <c r="W110">
        <v>322</v>
      </c>
      <c r="X110">
        <v>11.49</v>
      </c>
      <c r="Y110" s="18">
        <v>7</v>
      </c>
    </row>
    <row r="111" spans="1:25" x14ac:dyDescent="0.2">
      <c r="A111" s="3" t="str">
        <f>_xlfn.XLOOKUP(FIN_STUDY_GROUP_SYPHILIS[[#This Row],[STUDY_GROUP_FK]],'splitting ID'!C:C,'splitting ID'!A:A)</f>
        <v>JOHN_2013</v>
      </c>
      <c r="B111" s="3" t="str">
        <f>_xlfn.XLOOKUP(FIN_STUDY_GROUP_SYPHILIS[[#This Row],[STUDY_GROUP_FK]],'splitting ID'!C:C,'splitting ID'!B:B)</f>
        <v>MAR</v>
      </c>
      <c r="C111" t="s">
        <v>13773</v>
      </c>
      <c r="D111">
        <v>1</v>
      </c>
      <c r="E111" t="s">
        <v>10512</v>
      </c>
      <c r="F111">
        <v>1</v>
      </c>
      <c r="G111" t="s">
        <v>10513</v>
      </c>
      <c r="H111" t="s">
        <v>10514</v>
      </c>
      <c r="I111" t="s">
        <v>10523</v>
      </c>
      <c r="J111" t="s">
        <v>10587</v>
      </c>
      <c r="L111" t="s">
        <v>10578</v>
      </c>
      <c r="M111" t="s">
        <v>13774</v>
      </c>
      <c r="O111">
        <v>36</v>
      </c>
      <c r="Q111">
        <v>340</v>
      </c>
      <c r="R111">
        <v>346</v>
      </c>
      <c r="S111">
        <v>10.8</v>
      </c>
      <c r="T111">
        <v>5.3</v>
      </c>
      <c r="U111">
        <v>16.100000000000001</v>
      </c>
      <c r="V111" t="s">
        <v>13775</v>
      </c>
      <c r="W111">
        <v>340</v>
      </c>
      <c r="X111">
        <v>10.59</v>
      </c>
      <c r="Y111" s="18">
        <v>10.8</v>
      </c>
    </row>
    <row r="112" spans="1:25" x14ac:dyDescent="0.2">
      <c r="A112" s="3" t="str">
        <f>_xlfn.XLOOKUP(FIN_STUDY_GROUP_SYPHILIS[[#This Row],[STUDY_GROUP_FK]],'splitting ID'!C:C,'splitting ID'!A:A)</f>
        <v>JONE_2020</v>
      </c>
      <c r="B112" s="3" t="str">
        <f>_xlfn.XLOOKUP(FIN_STUDY_GROUP_SYPHILIS[[#This Row],[STUDY_GROUP_FK]],'splitting ID'!C:C,'splitting ID'!B:B)</f>
        <v>ONE</v>
      </c>
      <c r="C112" t="s">
        <v>10708</v>
      </c>
      <c r="D112">
        <v>1</v>
      </c>
      <c r="E112" t="s">
        <v>10512</v>
      </c>
      <c r="F112">
        <v>1</v>
      </c>
      <c r="G112" t="s">
        <v>10513</v>
      </c>
      <c r="H112" t="s">
        <v>10514</v>
      </c>
      <c r="I112" t="s">
        <v>10526</v>
      </c>
      <c r="J112" t="s">
        <v>10516</v>
      </c>
      <c r="L112" t="s">
        <v>10517</v>
      </c>
      <c r="M112" t="s">
        <v>10709</v>
      </c>
      <c r="O112">
        <v>45</v>
      </c>
      <c r="P112">
        <v>258</v>
      </c>
      <c r="Q112">
        <v>289</v>
      </c>
      <c r="R112">
        <v>292</v>
      </c>
      <c r="S112">
        <v>17</v>
      </c>
      <c r="W112">
        <v>258</v>
      </c>
      <c r="X112">
        <v>17.440000000000001</v>
      </c>
      <c r="Y112" s="18">
        <v>17.399999999999999</v>
      </c>
    </row>
    <row r="113" spans="1:25" x14ac:dyDescent="0.2">
      <c r="A113" s="3" t="str">
        <f>_xlfn.XLOOKUP(FIN_STUDY_GROUP_SYPHILIS[[#This Row],[STUDY_GROUP_FK]],'splitting ID'!C:C,'splitting ID'!A:A)</f>
        <v>JOSE_2025</v>
      </c>
      <c r="B113" s="3" t="str">
        <f>_xlfn.XLOOKUP(FIN_STUDY_GROUP_SYPHILIS[[#This Row],[STUDY_GROUP_FK]],'splitting ID'!C:C,'splitting ID'!B:B)</f>
        <v>ONE</v>
      </c>
      <c r="C113" t="s">
        <v>12659</v>
      </c>
      <c r="D113">
        <v>1</v>
      </c>
      <c r="E113" t="s">
        <v>10512</v>
      </c>
      <c r="F113">
        <v>1</v>
      </c>
      <c r="G113" t="s">
        <v>10513</v>
      </c>
      <c r="H113" t="s">
        <v>10584</v>
      </c>
      <c r="I113" t="s">
        <v>10514</v>
      </c>
      <c r="J113" t="s">
        <v>10514</v>
      </c>
      <c r="L113" t="s">
        <v>10610</v>
      </c>
      <c r="M113" t="s">
        <v>13777</v>
      </c>
      <c r="Q113">
        <v>209</v>
      </c>
      <c r="R113">
        <v>209</v>
      </c>
      <c r="S113">
        <v>10</v>
      </c>
      <c r="V113" t="s">
        <v>13778</v>
      </c>
      <c r="W113">
        <v>209</v>
      </c>
      <c r="X113"/>
      <c r="Y113" s="18">
        <v>10</v>
      </c>
    </row>
    <row r="114" spans="1:25" x14ac:dyDescent="0.2">
      <c r="A114" s="3" t="str">
        <f>_xlfn.XLOOKUP(FIN_STUDY_GROUP_SYPHILIS[[#This Row],[STUDY_GROUP_FK]],'splitting ID'!C:C,'splitting ID'!A:A)</f>
        <v>KASP_2025</v>
      </c>
      <c r="B114" s="3" t="str">
        <f>_xlfn.XLOOKUP(FIN_STUDY_GROUP_SYPHILIS[[#This Row],[STUDY_GROUP_FK]],'splitting ID'!C:C,'splitting ID'!B:B)</f>
        <v>ONE</v>
      </c>
      <c r="C114" t="s">
        <v>12661</v>
      </c>
      <c r="D114">
        <v>1</v>
      </c>
      <c r="E114" t="s">
        <v>10512</v>
      </c>
      <c r="F114">
        <v>1</v>
      </c>
      <c r="G114" t="s">
        <v>10513</v>
      </c>
      <c r="H114" t="s">
        <v>10624</v>
      </c>
      <c r="I114" t="s">
        <v>10514</v>
      </c>
      <c r="J114" t="s">
        <v>10514</v>
      </c>
      <c r="L114" t="s">
        <v>10610</v>
      </c>
      <c r="M114" t="s">
        <v>13779</v>
      </c>
      <c r="O114">
        <v>12</v>
      </c>
      <c r="Q114">
        <v>159</v>
      </c>
      <c r="S114">
        <v>7.6</v>
      </c>
      <c r="W114">
        <v>159</v>
      </c>
      <c r="X114">
        <v>7.55</v>
      </c>
      <c r="Y114" s="18">
        <v>7.55</v>
      </c>
    </row>
    <row r="115" spans="1:25" x14ac:dyDescent="0.2">
      <c r="A115" s="3" t="str">
        <f>_xlfn.XLOOKUP(FIN_STUDY_GROUP_SYPHILIS[[#This Row],[STUDY_GROUP_FK]],'splitting ID'!C:C,'splitting ID'!A:A)</f>
        <v>KEVL_2023</v>
      </c>
      <c r="B115" s="3" t="str">
        <f>_xlfn.XLOOKUP(FIN_STUDY_GROUP_SYPHILIS[[#This Row],[STUDY_GROUP_FK]],'splitting ID'!C:C,'splitting ID'!B:B)</f>
        <v>Y15</v>
      </c>
      <c r="C115" t="s">
        <v>10710</v>
      </c>
      <c r="D115">
        <v>1</v>
      </c>
      <c r="E115" t="s">
        <v>10512</v>
      </c>
      <c r="F115">
        <v>1</v>
      </c>
      <c r="G115" t="s">
        <v>10513</v>
      </c>
      <c r="H115" t="s">
        <v>10514</v>
      </c>
      <c r="I115" t="s">
        <v>10523</v>
      </c>
      <c r="J115" t="s">
        <v>10516</v>
      </c>
      <c r="L115" t="s">
        <v>10517</v>
      </c>
      <c r="M115" t="s">
        <v>10711</v>
      </c>
      <c r="O115">
        <v>312</v>
      </c>
      <c r="P115">
        <v>1213</v>
      </c>
      <c r="Q115">
        <v>1213</v>
      </c>
      <c r="R115">
        <v>1213</v>
      </c>
      <c r="S115">
        <v>25.72</v>
      </c>
      <c r="W115">
        <v>1213</v>
      </c>
      <c r="X115">
        <v>25.72</v>
      </c>
      <c r="Y115" s="18">
        <v>25.7</v>
      </c>
    </row>
    <row r="116" spans="1:25" x14ac:dyDescent="0.2">
      <c r="A116" s="3" t="str">
        <f>_xlfn.XLOOKUP(FIN_STUDY_GROUP_SYPHILIS[[#This Row],[STUDY_GROUP_FK]],'splitting ID'!C:C,'splitting ID'!A:A)</f>
        <v>KEVL_2023</v>
      </c>
      <c r="B116" s="3" t="str">
        <f>_xlfn.XLOOKUP(FIN_STUDY_GROUP_SYPHILIS[[#This Row],[STUDY_GROUP_FK]],'splitting ID'!C:C,'splitting ID'!B:B)</f>
        <v>Y16</v>
      </c>
      <c r="C116" t="s">
        <v>10712</v>
      </c>
      <c r="D116">
        <v>1</v>
      </c>
      <c r="E116" t="s">
        <v>10512</v>
      </c>
      <c r="F116">
        <v>1</v>
      </c>
      <c r="G116" t="s">
        <v>10513</v>
      </c>
      <c r="H116" t="s">
        <v>10514</v>
      </c>
      <c r="I116" t="s">
        <v>10523</v>
      </c>
      <c r="J116" t="s">
        <v>10516</v>
      </c>
      <c r="L116" t="s">
        <v>10517</v>
      </c>
      <c r="M116" t="s">
        <v>10711</v>
      </c>
      <c r="O116">
        <v>378</v>
      </c>
      <c r="P116">
        <v>1634</v>
      </c>
      <c r="Q116">
        <v>1634</v>
      </c>
      <c r="R116">
        <v>1634</v>
      </c>
      <c r="S116">
        <v>23.68</v>
      </c>
      <c r="W116">
        <v>1634</v>
      </c>
      <c r="X116">
        <v>23.13</v>
      </c>
      <c r="Y116" s="18">
        <v>23.1</v>
      </c>
    </row>
    <row r="117" spans="1:25" x14ac:dyDescent="0.2">
      <c r="A117" s="3" t="str">
        <f>_xlfn.XLOOKUP(FIN_STUDY_GROUP_SYPHILIS[[#This Row],[STUDY_GROUP_FK]],'splitting ID'!C:C,'splitting ID'!A:A)</f>
        <v>KEVL_2023</v>
      </c>
      <c r="B117" s="3" t="str">
        <f>_xlfn.XLOOKUP(FIN_STUDY_GROUP_SYPHILIS[[#This Row],[STUDY_GROUP_FK]],'splitting ID'!C:C,'splitting ID'!B:B)</f>
        <v>Y17</v>
      </c>
      <c r="C117" t="s">
        <v>10713</v>
      </c>
      <c r="D117">
        <v>1</v>
      </c>
      <c r="E117" t="s">
        <v>10512</v>
      </c>
      <c r="F117">
        <v>1</v>
      </c>
      <c r="G117" t="s">
        <v>10513</v>
      </c>
      <c r="H117" t="s">
        <v>10514</v>
      </c>
      <c r="I117" t="s">
        <v>10523</v>
      </c>
      <c r="J117" t="s">
        <v>10516</v>
      </c>
      <c r="L117" t="s">
        <v>10517</v>
      </c>
      <c r="M117" t="s">
        <v>10711</v>
      </c>
      <c r="O117">
        <v>457</v>
      </c>
      <c r="P117">
        <v>1695</v>
      </c>
      <c r="Q117">
        <v>1695</v>
      </c>
      <c r="R117">
        <v>1695</v>
      </c>
      <c r="S117">
        <v>26.96</v>
      </c>
      <c r="W117">
        <v>1695</v>
      </c>
      <c r="X117">
        <v>26.96</v>
      </c>
      <c r="Y117" s="18">
        <v>27</v>
      </c>
    </row>
    <row r="118" spans="1:25" x14ac:dyDescent="0.2">
      <c r="A118" s="3" t="str">
        <f>_xlfn.XLOOKUP(FIN_STUDY_GROUP_SYPHILIS[[#This Row],[STUDY_GROUP_FK]],'splitting ID'!C:C,'splitting ID'!A:A)</f>
        <v>KEVL_2023</v>
      </c>
      <c r="B118" s="3" t="str">
        <f>_xlfn.XLOOKUP(FIN_STUDY_GROUP_SYPHILIS[[#This Row],[STUDY_GROUP_FK]],'splitting ID'!C:C,'splitting ID'!B:B)</f>
        <v>Y18</v>
      </c>
      <c r="C118" t="s">
        <v>10714</v>
      </c>
      <c r="D118">
        <v>1</v>
      </c>
      <c r="E118" t="s">
        <v>10512</v>
      </c>
      <c r="F118">
        <v>1</v>
      </c>
      <c r="G118" t="s">
        <v>10513</v>
      </c>
      <c r="H118" t="s">
        <v>10514</v>
      </c>
      <c r="I118" t="s">
        <v>10523</v>
      </c>
      <c r="J118" t="s">
        <v>10516</v>
      </c>
      <c r="L118" t="s">
        <v>10517</v>
      </c>
      <c r="M118" t="s">
        <v>10711</v>
      </c>
      <c r="O118">
        <v>488</v>
      </c>
      <c r="P118">
        <v>1764</v>
      </c>
      <c r="Q118">
        <v>1764</v>
      </c>
      <c r="R118">
        <v>1764</v>
      </c>
      <c r="S118">
        <v>27.66</v>
      </c>
      <c r="W118">
        <v>1764</v>
      </c>
      <c r="X118">
        <v>27.66</v>
      </c>
      <c r="Y118" s="18">
        <v>27.7</v>
      </c>
    </row>
    <row r="119" spans="1:25" x14ac:dyDescent="0.2">
      <c r="A119" s="3" t="str">
        <f>_xlfn.XLOOKUP(FIN_STUDY_GROUP_SYPHILIS[[#This Row],[STUDY_GROUP_FK]],'splitting ID'!C:C,'splitting ID'!A:A)</f>
        <v>KEVL_2023</v>
      </c>
      <c r="B119" s="3" t="str">
        <f>_xlfn.XLOOKUP(FIN_STUDY_GROUP_SYPHILIS[[#This Row],[STUDY_GROUP_FK]],'splitting ID'!C:C,'splitting ID'!B:B)</f>
        <v>Y19</v>
      </c>
      <c r="C119" t="s">
        <v>10715</v>
      </c>
      <c r="D119">
        <v>1</v>
      </c>
      <c r="E119" t="s">
        <v>10512</v>
      </c>
      <c r="F119">
        <v>1</v>
      </c>
      <c r="G119" t="s">
        <v>10513</v>
      </c>
      <c r="H119" t="s">
        <v>10514</v>
      </c>
      <c r="I119" t="s">
        <v>10523</v>
      </c>
      <c r="J119" t="s">
        <v>10516</v>
      </c>
      <c r="L119" t="s">
        <v>10517</v>
      </c>
      <c r="M119" t="s">
        <v>10711</v>
      </c>
      <c r="O119">
        <v>430</v>
      </c>
      <c r="P119">
        <v>1698</v>
      </c>
      <c r="Q119">
        <v>1698</v>
      </c>
      <c r="R119">
        <v>1698</v>
      </c>
      <c r="S119">
        <v>25.32</v>
      </c>
      <c r="W119">
        <v>1698</v>
      </c>
      <c r="X119">
        <v>25.32</v>
      </c>
      <c r="Y119" s="18">
        <v>25.3</v>
      </c>
    </row>
    <row r="120" spans="1:25" x14ac:dyDescent="0.2">
      <c r="A120" s="3" t="str">
        <f>_xlfn.XLOOKUP(FIN_STUDY_GROUP_SYPHILIS[[#This Row],[STUDY_GROUP_FK]],'splitting ID'!C:C,'splitting ID'!A:A)</f>
        <v>KHEZ_2020</v>
      </c>
      <c r="B120" s="3" t="str">
        <f>_xlfn.XLOOKUP(FIN_STUDY_GROUP_SYPHILIS[[#This Row],[STUDY_GROUP_FK]],'splitting ID'!C:C,'splitting ID'!B:B)</f>
        <v>ESW</v>
      </c>
      <c r="C120" t="s">
        <v>10776</v>
      </c>
      <c r="D120">
        <v>1</v>
      </c>
      <c r="E120" t="s">
        <v>10512</v>
      </c>
      <c r="F120">
        <v>1</v>
      </c>
      <c r="G120" t="s">
        <v>10513</v>
      </c>
      <c r="H120" t="s">
        <v>10584</v>
      </c>
      <c r="I120" t="s">
        <v>10514</v>
      </c>
      <c r="J120" t="s">
        <v>10514</v>
      </c>
      <c r="L120" t="s">
        <v>10610</v>
      </c>
      <c r="M120" t="s">
        <v>10777</v>
      </c>
      <c r="O120">
        <v>1</v>
      </c>
      <c r="P120">
        <v>129</v>
      </c>
      <c r="Q120">
        <v>131</v>
      </c>
      <c r="R120">
        <v>131</v>
      </c>
      <c r="S120">
        <v>0.8</v>
      </c>
      <c r="W120">
        <v>129</v>
      </c>
      <c r="X120">
        <v>0.78</v>
      </c>
      <c r="Y120" s="18">
        <v>0.8</v>
      </c>
    </row>
    <row r="121" spans="1:25" x14ac:dyDescent="0.2">
      <c r="A121" s="3" t="str">
        <f>_xlfn.XLOOKUP(FIN_STUDY_GROUP_SYPHILIS[[#This Row],[STUDY_GROUP_FK]],'splitting ID'!C:C,'splitting ID'!A:A)</f>
        <v>KHEZ_2020</v>
      </c>
      <c r="B121" s="3" t="str">
        <f>_xlfn.XLOOKUP(FIN_STUDY_GROUP_SYPHILIS[[#This Row],[STUDY_GROUP_FK]],'splitting ID'!C:C,'splitting ID'!B:B)</f>
        <v>LSW</v>
      </c>
      <c r="C121" t="s">
        <v>10778</v>
      </c>
      <c r="D121">
        <v>1</v>
      </c>
      <c r="E121" t="s">
        <v>10512</v>
      </c>
      <c r="F121">
        <v>1</v>
      </c>
      <c r="G121" t="s">
        <v>10513</v>
      </c>
      <c r="H121" t="s">
        <v>10584</v>
      </c>
      <c r="I121" t="s">
        <v>10514</v>
      </c>
      <c r="J121" t="s">
        <v>10514</v>
      </c>
      <c r="L121" t="s">
        <v>10610</v>
      </c>
      <c r="M121" t="s">
        <v>10777</v>
      </c>
      <c r="O121">
        <v>5</v>
      </c>
      <c r="P121">
        <v>1161</v>
      </c>
      <c r="Q121">
        <v>1165</v>
      </c>
      <c r="R121">
        <v>1165</v>
      </c>
      <c r="S121">
        <v>0.4</v>
      </c>
      <c r="W121">
        <v>1161</v>
      </c>
      <c r="X121">
        <v>0.43</v>
      </c>
      <c r="Y121" s="18">
        <v>0.4</v>
      </c>
    </row>
    <row r="122" spans="1:25" x14ac:dyDescent="0.2">
      <c r="A122" s="3" t="str">
        <f>_xlfn.XLOOKUP(FIN_STUDY_GROUP_SYPHILIS[[#This Row],[STUDY_GROUP_FK]],'splitting ID'!C:C,'splitting ID'!A:A)</f>
        <v>KIRA_2024</v>
      </c>
      <c r="B122" s="3" t="str">
        <f>_xlfn.XLOOKUP(FIN_STUDY_GROUP_SYPHILIS[[#This Row],[STUDY_GROUP_FK]],'splitting ID'!C:C,'splitting ID'!B:B)</f>
        <v>FEM</v>
      </c>
      <c r="C122" t="s">
        <v>10677</v>
      </c>
      <c r="D122">
        <v>1</v>
      </c>
      <c r="E122" t="s">
        <v>10512</v>
      </c>
      <c r="F122">
        <v>1</v>
      </c>
      <c r="G122" t="s">
        <v>10513</v>
      </c>
      <c r="H122" t="s">
        <v>10584</v>
      </c>
      <c r="I122" t="s">
        <v>10514</v>
      </c>
      <c r="J122" t="s">
        <v>10516</v>
      </c>
      <c r="L122" t="s">
        <v>10649</v>
      </c>
      <c r="M122" t="s">
        <v>10678</v>
      </c>
      <c r="O122">
        <v>10</v>
      </c>
      <c r="Q122">
        <v>280</v>
      </c>
      <c r="R122">
        <v>289</v>
      </c>
      <c r="S122">
        <v>3.6</v>
      </c>
      <c r="V122" t="s">
        <v>10679</v>
      </c>
      <c r="W122">
        <v>280</v>
      </c>
      <c r="X122">
        <v>3.57</v>
      </c>
      <c r="Y122" s="18">
        <v>3.6</v>
      </c>
    </row>
    <row r="123" spans="1:25" x14ac:dyDescent="0.2">
      <c r="A123" s="3" t="str">
        <f>_xlfn.XLOOKUP(FIN_STUDY_GROUP_SYPHILIS[[#This Row],[STUDY_GROUP_FK]],'splitting ID'!C:C,'splitting ID'!A:A)</f>
        <v>KIRA_2024</v>
      </c>
      <c r="B123" s="3" t="str">
        <f>_xlfn.XLOOKUP(FIN_STUDY_GROUP_SYPHILIS[[#This Row],[STUDY_GROUP_FK]],'splitting ID'!C:C,'splitting ID'!B:B)</f>
        <v>MAL</v>
      </c>
      <c r="C123" t="s">
        <v>10680</v>
      </c>
      <c r="D123">
        <v>1</v>
      </c>
      <c r="E123" t="s">
        <v>10512</v>
      </c>
      <c r="F123">
        <v>1</v>
      </c>
      <c r="G123" t="s">
        <v>10513</v>
      </c>
      <c r="H123" t="s">
        <v>10584</v>
      </c>
      <c r="I123" t="s">
        <v>10514</v>
      </c>
      <c r="J123" t="s">
        <v>10516</v>
      </c>
      <c r="L123" t="s">
        <v>10649</v>
      </c>
      <c r="M123" t="s">
        <v>10678</v>
      </c>
      <c r="O123">
        <v>4</v>
      </c>
      <c r="Q123">
        <v>170</v>
      </c>
      <c r="R123">
        <v>280</v>
      </c>
      <c r="S123">
        <v>2.2999999999999998</v>
      </c>
      <c r="V123" t="s">
        <v>10679</v>
      </c>
      <c r="W123">
        <v>170</v>
      </c>
      <c r="X123">
        <v>2.35</v>
      </c>
      <c r="Y123" s="18">
        <v>2.4</v>
      </c>
    </row>
    <row r="124" spans="1:25" x14ac:dyDescent="0.2">
      <c r="A124" s="3" t="str">
        <f>_xlfn.XLOOKUP(FIN_STUDY_GROUP_SYPHILIS[[#This Row],[STUDY_GROUP_FK]],'splitting ID'!C:C,'splitting ID'!A:A)</f>
        <v>KLEI_2024</v>
      </c>
      <c r="B124" s="3" t="str">
        <f>_xlfn.XLOOKUP(FIN_STUDY_GROUP_SYPHILIS[[#This Row],[STUDY_GROUP_FK]],'splitting ID'!C:C,'splitting ID'!B:B)</f>
        <v>ONE</v>
      </c>
      <c r="C124" t="s">
        <v>10605</v>
      </c>
      <c r="D124">
        <v>1</v>
      </c>
      <c r="E124" t="s">
        <v>10606</v>
      </c>
      <c r="F124">
        <v>1</v>
      </c>
      <c r="G124" t="s">
        <v>5178</v>
      </c>
      <c r="H124" t="s">
        <v>10514</v>
      </c>
      <c r="I124" t="s">
        <v>10607</v>
      </c>
      <c r="J124" t="s">
        <v>6970</v>
      </c>
      <c r="L124" t="s">
        <v>5178</v>
      </c>
      <c r="M124" t="s">
        <v>10608</v>
      </c>
      <c r="O124">
        <v>0</v>
      </c>
      <c r="P124">
        <v>779</v>
      </c>
      <c r="Q124">
        <v>1041</v>
      </c>
      <c r="R124">
        <v>1041</v>
      </c>
      <c r="S124">
        <v>0</v>
      </c>
      <c r="W124">
        <v>779</v>
      </c>
      <c r="X124">
        <v>0</v>
      </c>
      <c r="Y124" s="18">
        <v>0</v>
      </c>
    </row>
    <row r="125" spans="1:25" x14ac:dyDescent="0.2">
      <c r="A125" s="3" t="str">
        <f>_xlfn.XLOOKUP(FIN_STUDY_GROUP_SYPHILIS[[#This Row],[STUDY_GROUP_FK]],'splitting ID'!C:C,'splitting ID'!A:A)</f>
        <v>KOJI_2018</v>
      </c>
      <c r="B125" s="3" t="str">
        <f>_xlfn.XLOOKUP(FIN_STUDY_GROUP_SYPHILIS[[#This Row],[STUDY_GROUP_FK]],'splitting ID'!C:C,'splitting ID'!B:B)</f>
        <v>WAB</v>
      </c>
      <c r="C125" t="s">
        <v>12671</v>
      </c>
      <c r="D125">
        <v>1</v>
      </c>
      <c r="E125" t="s">
        <v>10512</v>
      </c>
      <c r="F125">
        <v>1</v>
      </c>
      <c r="G125" t="s">
        <v>10513</v>
      </c>
      <c r="H125" t="s">
        <v>10514</v>
      </c>
      <c r="I125" t="s">
        <v>10514</v>
      </c>
      <c r="J125" t="s">
        <v>10587</v>
      </c>
      <c r="L125" t="s">
        <v>10610</v>
      </c>
      <c r="M125" t="s">
        <v>13780</v>
      </c>
      <c r="O125">
        <v>0</v>
      </c>
      <c r="Q125">
        <v>208</v>
      </c>
      <c r="R125">
        <v>208</v>
      </c>
      <c r="S125">
        <v>0</v>
      </c>
      <c r="W125">
        <v>208</v>
      </c>
      <c r="X125">
        <v>0</v>
      </c>
      <c r="Y125" s="18">
        <v>0</v>
      </c>
    </row>
    <row r="126" spans="1:25" x14ac:dyDescent="0.2">
      <c r="A126" s="3" t="str">
        <f>_xlfn.XLOOKUP(FIN_STUDY_GROUP_SYPHILIS[[#This Row],[STUDY_GROUP_FK]],'splitting ID'!C:C,'splitting ID'!A:A)</f>
        <v>KOJI_2018</v>
      </c>
      <c r="B126" s="3" t="str">
        <f>_xlfn.XLOOKUP(FIN_STUDY_GROUP_SYPHILIS[[#This Row],[STUDY_GROUP_FK]],'splitting ID'!C:C,'splitting ID'!B:B)</f>
        <v>WNB</v>
      </c>
      <c r="C126" t="s">
        <v>12674</v>
      </c>
      <c r="D126">
        <v>1</v>
      </c>
      <c r="E126" t="s">
        <v>10512</v>
      </c>
      <c r="F126">
        <v>1</v>
      </c>
      <c r="G126" t="s">
        <v>10513</v>
      </c>
      <c r="H126" t="s">
        <v>10514</v>
      </c>
      <c r="I126" t="s">
        <v>10514</v>
      </c>
      <c r="J126" t="s">
        <v>10587</v>
      </c>
      <c r="L126" t="s">
        <v>10610</v>
      </c>
      <c r="M126" t="s">
        <v>13780</v>
      </c>
      <c r="O126">
        <v>0</v>
      </c>
      <c r="Q126">
        <v>213</v>
      </c>
      <c r="R126">
        <v>213</v>
      </c>
      <c r="S126">
        <v>0</v>
      </c>
      <c r="W126">
        <v>213</v>
      </c>
      <c r="X126">
        <v>0</v>
      </c>
      <c r="Y126" s="18">
        <v>0</v>
      </c>
    </row>
    <row r="127" spans="1:25" x14ac:dyDescent="0.2">
      <c r="A127" s="3" t="str">
        <f>_xlfn.XLOOKUP(FIN_STUDY_GROUP_SYPHILIS[[#This Row],[STUDY_GROUP_FK]],'splitting ID'!C:C,'splitting ID'!A:A)</f>
        <v>KUFA_2020</v>
      </c>
      <c r="B127" s="3" t="str">
        <f>_xlfn.XLOOKUP(FIN_STUDY_GROUP_SYPHILIS[[#This Row],[STUDY_GROUP_FK]],'splitting ID'!C:C,'splitting ID'!B:B)</f>
        <v>ONE</v>
      </c>
      <c r="C127" t="s">
        <v>10816</v>
      </c>
      <c r="D127">
        <v>1</v>
      </c>
      <c r="E127" t="s">
        <v>10512</v>
      </c>
      <c r="F127">
        <v>1</v>
      </c>
      <c r="G127" t="s">
        <v>10513</v>
      </c>
      <c r="H127" t="s">
        <v>10514</v>
      </c>
      <c r="I127" t="s">
        <v>10514</v>
      </c>
      <c r="J127" t="s">
        <v>10516</v>
      </c>
      <c r="L127" t="s">
        <v>10610</v>
      </c>
      <c r="M127" t="s">
        <v>10817</v>
      </c>
      <c r="O127">
        <v>36</v>
      </c>
      <c r="Q127">
        <v>847</v>
      </c>
      <c r="S127">
        <v>4.3</v>
      </c>
      <c r="W127">
        <v>847</v>
      </c>
      <c r="X127">
        <v>4.25</v>
      </c>
      <c r="Y127" s="18">
        <v>4.3</v>
      </c>
    </row>
    <row r="128" spans="1:25" x14ac:dyDescent="0.2">
      <c r="A128" s="3" t="str">
        <f>_xlfn.XLOOKUP(FIN_STUDY_GROUP_SYPHILIS[[#This Row],[STUDY_GROUP_FK]],'splitting ID'!C:C,'splitting ID'!A:A)</f>
        <v>KULA_2022</v>
      </c>
      <c r="B128" s="3" t="str">
        <f>_xlfn.XLOOKUP(FIN_STUDY_GROUP_SYPHILIS[[#This Row],[STUDY_GROUP_FK]],'splitting ID'!C:C,'splitting ID'!B:B)</f>
        <v>ONE</v>
      </c>
      <c r="C128" t="s">
        <v>10681</v>
      </c>
      <c r="D128">
        <v>1</v>
      </c>
      <c r="E128" t="s">
        <v>10512</v>
      </c>
      <c r="F128">
        <v>1</v>
      </c>
      <c r="G128" t="s">
        <v>10513</v>
      </c>
      <c r="H128" t="s">
        <v>10514</v>
      </c>
      <c r="I128" t="s">
        <v>10666</v>
      </c>
      <c r="J128" t="s">
        <v>10516</v>
      </c>
      <c r="L128" t="s">
        <v>10649</v>
      </c>
      <c r="M128" t="s">
        <v>10682</v>
      </c>
      <c r="O128">
        <v>17</v>
      </c>
      <c r="Q128">
        <v>753</v>
      </c>
      <c r="R128">
        <v>768</v>
      </c>
      <c r="S128">
        <v>2.7</v>
      </c>
      <c r="V128" t="s">
        <v>10683</v>
      </c>
      <c r="W128">
        <v>753</v>
      </c>
      <c r="X128">
        <v>2.2599999999999998</v>
      </c>
      <c r="Y128" s="18">
        <v>2.2999999999999998</v>
      </c>
    </row>
    <row r="129" spans="1:25" x14ac:dyDescent="0.2">
      <c r="A129" s="3" t="str">
        <f>_xlfn.XLOOKUP(FIN_STUDY_GROUP_SYPHILIS[[#This Row],[STUDY_GROUP_FK]],'splitting ID'!C:C,'splitting ID'!A:A)</f>
        <v>KULA_2022a</v>
      </c>
      <c r="B129" s="3" t="str">
        <f>_xlfn.XLOOKUP(FIN_STUDY_GROUP_SYPHILIS[[#This Row],[STUDY_GROUP_FK]],'splitting ID'!C:C,'splitting ID'!B:B)</f>
        <v>ONE</v>
      </c>
      <c r="C129" t="s">
        <v>10684</v>
      </c>
      <c r="D129">
        <v>1</v>
      </c>
      <c r="E129" t="s">
        <v>10512</v>
      </c>
      <c r="F129">
        <v>1</v>
      </c>
      <c r="G129" t="s">
        <v>10513</v>
      </c>
      <c r="H129" t="s">
        <v>10514</v>
      </c>
      <c r="I129" t="s">
        <v>10666</v>
      </c>
      <c r="J129" t="s">
        <v>10516</v>
      </c>
      <c r="L129" t="s">
        <v>10649</v>
      </c>
      <c r="M129" t="s">
        <v>10685</v>
      </c>
      <c r="O129">
        <v>11</v>
      </c>
      <c r="Q129">
        <v>351</v>
      </c>
      <c r="R129">
        <v>364</v>
      </c>
      <c r="S129">
        <v>3.1</v>
      </c>
      <c r="T129">
        <v>1.6</v>
      </c>
      <c r="U129">
        <v>5.5</v>
      </c>
      <c r="W129">
        <v>351</v>
      </c>
      <c r="X129">
        <v>3.13</v>
      </c>
      <c r="Y129" s="18">
        <v>3.1</v>
      </c>
    </row>
    <row r="130" spans="1:25" x14ac:dyDescent="0.2">
      <c r="A130" s="3" t="str">
        <f>_xlfn.XLOOKUP(FIN_STUDY_GROUP_SYPHILIS[[#This Row],[STUDY_GROUP_FK]],'splitting ID'!C:C,'splitting ID'!A:A)</f>
        <v>LAUR_2021</v>
      </c>
      <c r="B130" s="3" t="str">
        <f>_xlfn.XLOOKUP(FIN_STUDY_GROUP_SYPHILIS[[#This Row],[STUDY_GROUP_FK]],'splitting ID'!C:C,'splitting ID'!B:B)</f>
        <v>ONE</v>
      </c>
      <c r="C130" t="s">
        <v>10730</v>
      </c>
      <c r="D130">
        <v>1</v>
      </c>
      <c r="E130" t="s">
        <v>10512</v>
      </c>
      <c r="F130">
        <v>1</v>
      </c>
      <c r="G130" t="s">
        <v>10513</v>
      </c>
      <c r="H130" t="s">
        <v>6970</v>
      </c>
      <c r="I130" t="s">
        <v>6970</v>
      </c>
      <c r="J130" t="s">
        <v>6970</v>
      </c>
      <c r="L130" t="s">
        <v>6970</v>
      </c>
      <c r="M130" t="s">
        <v>10731</v>
      </c>
      <c r="O130">
        <v>1</v>
      </c>
      <c r="P130">
        <v>597</v>
      </c>
      <c r="Q130">
        <v>598</v>
      </c>
      <c r="R130">
        <v>598</v>
      </c>
      <c r="S130">
        <v>0.2</v>
      </c>
      <c r="W130">
        <v>597</v>
      </c>
      <c r="X130">
        <v>0.17</v>
      </c>
      <c r="Y130" s="18">
        <v>0.2</v>
      </c>
    </row>
    <row r="131" spans="1:25" x14ac:dyDescent="0.2">
      <c r="A131" s="3" t="str">
        <f>_xlfn.XLOOKUP(FIN_STUDY_GROUP_SYPHILIS[[#This Row],[STUDY_GROUP_FK]],'splitting ID'!C:C,'splitting ID'!A:A)</f>
        <v>LEXX_2025</v>
      </c>
      <c r="B131" s="3" t="str">
        <f>_xlfn.XLOOKUP(FIN_STUDY_GROUP_SYPHILIS[[#This Row],[STUDY_GROUP_FK]],'splitting ID'!C:C,'splitting ID'!B:B)</f>
        <v>FEM</v>
      </c>
      <c r="C131" t="s">
        <v>12684</v>
      </c>
      <c r="D131">
        <v>1</v>
      </c>
      <c r="E131" t="s">
        <v>10512</v>
      </c>
      <c r="F131">
        <v>1</v>
      </c>
      <c r="G131" t="s">
        <v>10513</v>
      </c>
      <c r="H131" t="s">
        <v>10514</v>
      </c>
      <c r="I131" t="s">
        <v>10523</v>
      </c>
      <c r="J131" t="s">
        <v>10516</v>
      </c>
      <c r="L131" t="s">
        <v>10578</v>
      </c>
      <c r="M131" t="s">
        <v>13781</v>
      </c>
      <c r="O131">
        <v>19</v>
      </c>
      <c r="Q131">
        <v>198</v>
      </c>
      <c r="R131">
        <v>198</v>
      </c>
      <c r="W131">
        <v>198</v>
      </c>
      <c r="X131">
        <v>9.6</v>
      </c>
      <c r="Y131" s="18">
        <v>9.6</v>
      </c>
    </row>
    <row r="132" spans="1:25" x14ac:dyDescent="0.2">
      <c r="A132" s="3" t="str">
        <f>_xlfn.XLOOKUP(FIN_STUDY_GROUP_SYPHILIS[[#This Row],[STUDY_GROUP_FK]],'splitting ID'!C:C,'splitting ID'!A:A)</f>
        <v>LEXX_2025</v>
      </c>
      <c r="B132" s="3" t="str">
        <f>_xlfn.XLOOKUP(FIN_STUDY_GROUP_SYPHILIS[[#This Row],[STUDY_GROUP_FK]],'splitting ID'!C:C,'splitting ID'!B:B)</f>
        <v>MAL</v>
      </c>
      <c r="C132" t="s">
        <v>12689</v>
      </c>
      <c r="D132">
        <v>1</v>
      </c>
      <c r="E132" t="s">
        <v>10512</v>
      </c>
      <c r="F132">
        <v>1</v>
      </c>
      <c r="G132" t="s">
        <v>10513</v>
      </c>
      <c r="H132" t="s">
        <v>10514</v>
      </c>
      <c r="I132" t="s">
        <v>10523</v>
      </c>
      <c r="J132" t="s">
        <v>10516</v>
      </c>
      <c r="L132" t="s">
        <v>10578</v>
      </c>
      <c r="M132" t="s">
        <v>13781</v>
      </c>
      <c r="O132">
        <v>95</v>
      </c>
      <c r="Q132">
        <v>337</v>
      </c>
      <c r="R132">
        <v>337</v>
      </c>
      <c r="W132">
        <v>337</v>
      </c>
      <c r="X132">
        <v>28.19</v>
      </c>
      <c r="Y132" s="18">
        <v>28.19</v>
      </c>
    </row>
    <row r="133" spans="1:25" x14ac:dyDescent="0.2">
      <c r="A133" s="3" t="str">
        <f>_xlfn.XLOOKUP(FIN_STUDY_GROUP_SYPHILIS[[#This Row],[STUDY_GROUP_FK]],'splitting ID'!C:C,'splitting ID'!A:A)</f>
        <v>LIND_2024</v>
      </c>
      <c r="B133" s="3" t="str">
        <f>_xlfn.XLOOKUP(FIN_STUDY_GROUP_SYPHILIS[[#This Row],[STUDY_GROUP_FK]],'splitting ID'!C:C,'splitting ID'!B:B)</f>
        <v>ONE</v>
      </c>
      <c r="C133" t="s">
        <v>10627</v>
      </c>
      <c r="D133">
        <v>1</v>
      </c>
      <c r="E133" t="s">
        <v>10512</v>
      </c>
      <c r="F133">
        <v>2</v>
      </c>
      <c r="G133" t="s">
        <v>10513</v>
      </c>
      <c r="H133" t="s">
        <v>10514</v>
      </c>
      <c r="I133" t="s">
        <v>10526</v>
      </c>
      <c r="J133" t="s">
        <v>10514</v>
      </c>
      <c r="L133" t="s">
        <v>10610</v>
      </c>
      <c r="O133">
        <v>44</v>
      </c>
      <c r="Q133">
        <v>463</v>
      </c>
      <c r="R133">
        <v>587</v>
      </c>
      <c r="S133">
        <v>9.5</v>
      </c>
      <c r="T133">
        <v>7</v>
      </c>
      <c r="U133">
        <v>12.5</v>
      </c>
      <c r="W133">
        <v>463</v>
      </c>
      <c r="X133">
        <v>9.5</v>
      </c>
      <c r="Y133" s="18">
        <v>9.5</v>
      </c>
    </row>
    <row r="134" spans="1:25" x14ac:dyDescent="0.2">
      <c r="A134" s="3" t="str">
        <f>_xlfn.XLOOKUP(FIN_STUDY_GROUP_SYPHILIS[[#This Row],[STUDY_GROUP_FK]],'splitting ID'!C:C,'splitting ID'!A:A)</f>
        <v>LIND_2024</v>
      </c>
      <c r="B134" s="3" t="str">
        <f>_xlfn.XLOOKUP(FIN_STUDY_GROUP_SYPHILIS[[#This Row],[STUDY_GROUP_FK]],'splitting ID'!C:C,'splitting ID'!B:B)</f>
        <v>ONE</v>
      </c>
      <c r="C134" t="s">
        <v>10627</v>
      </c>
      <c r="D134">
        <v>2</v>
      </c>
      <c r="E134" t="s">
        <v>10512</v>
      </c>
      <c r="F134">
        <v>2</v>
      </c>
      <c r="G134" t="s">
        <v>10513</v>
      </c>
      <c r="H134" t="s">
        <v>10514</v>
      </c>
      <c r="I134" t="s">
        <v>10526</v>
      </c>
      <c r="J134" t="s">
        <v>10587</v>
      </c>
      <c r="L134" t="s">
        <v>10649</v>
      </c>
      <c r="O134">
        <v>13</v>
      </c>
      <c r="Q134">
        <v>463</v>
      </c>
      <c r="R134">
        <v>587</v>
      </c>
      <c r="S134">
        <v>2.8</v>
      </c>
      <c r="T134">
        <v>1.5</v>
      </c>
      <c r="U134">
        <v>4.8</v>
      </c>
      <c r="W134">
        <v>463</v>
      </c>
      <c r="X134">
        <v>2.81</v>
      </c>
      <c r="Y134" s="18">
        <v>2.8</v>
      </c>
    </row>
    <row r="135" spans="1:25" x14ac:dyDescent="0.2">
      <c r="A135" s="3" t="str">
        <f>_xlfn.XLOOKUP(FIN_STUDY_GROUP_SYPHILIS[[#This Row],[STUDY_GROUP_FK]],'splitting ID'!C:C,'splitting ID'!A:A)</f>
        <v>LING_2021</v>
      </c>
      <c r="B135" s="3" t="str">
        <f>_xlfn.XLOOKUP(FIN_STUDY_GROUP_SYPHILIS[[#This Row],[STUDY_GROUP_FK]],'splitting ID'!C:C,'splitting ID'!B:B)</f>
        <v>ONE</v>
      </c>
      <c r="C135" t="s">
        <v>10779</v>
      </c>
      <c r="D135">
        <v>1</v>
      </c>
      <c r="E135" t="s">
        <v>10512</v>
      </c>
      <c r="F135">
        <v>1</v>
      </c>
      <c r="G135" t="s">
        <v>10513</v>
      </c>
      <c r="H135" t="s">
        <v>10624</v>
      </c>
      <c r="I135" t="s">
        <v>10514</v>
      </c>
      <c r="J135" t="s">
        <v>10514</v>
      </c>
      <c r="L135" t="s">
        <v>10610</v>
      </c>
      <c r="M135" t="s">
        <v>10780</v>
      </c>
      <c r="O135">
        <v>2</v>
      </c>
      <c r="P135">
        <v>341</v>
      </c>
      <c r="Q135">
        <v>402</v>
      </c>
      <c r="R135">
        <v>402</v>
      </c>
      <c r="S135">
        <v>0.6</v>
      </c>
      <c r="T135">
        <v>0.1</v>
      </c>
      <c r="U135">
        <v>2.2999999999999998</v>
      </c>
      <c r="W135">
        <v>402</v>
      </c>
      <c r="X135">
        <v>0.5</v>
      </c>
      <c r="Y135" s="18">
        <v>0.5</v>
      </c>
    </row>
    <row r="136" spans="1:25" x14ac:dyDescent="0.2">
      <c r="A136" s="3" t="str">
        <f>_xlfn.XLOOKUP(FIN_STUDY_GROUP_SYPHILIS[[#This Row],[STUDY_GROUP_FK]],'splitting ID'!C:C,'splitting ID'!A:A)</f>
        <v>LIUX_2022a</v>
      </c>
      <c r="B136" s="3" t="str">
        <f>_xlfn.XLOOKUP(FIN_STUDY_GROUP_SYPHILIS[[#This Row],[STUDY_GROUP_FK]],'splitting ID'!C:C,'splitting ID'!B:B)</f>
        <v>ONE</v>
      </c>
      <c r="C136" t="s">
        <v>10536</v>
      </c>
      <c r="D136">
        <v>1</v>
      </c>
      <c r="E136" t="s">
        <v>10512</v>
      </c>
      <c r="F136">
        <v>1</v>
      </c>
      <c r="G136" t="s">
        <v>10513</v>
      </c>
      <c r="H136" t="s">
        <v>10514</v>
      </c>
      <c r="I136" t="s">
        <v>10526</v>
      </c>
      <c r="J136" t="s">
        <v>10516</v>
      </c>
      <c r="L136" t="s">
        <v>10517</v>
      </c>
      <c r="M136" t="s">
        <v>10537</v>
      </c>
      <c r="O136">
        <v>3203</v>
      </c>
      <c r="Q136">
        <v>439372</v>
      </c>
      <c r="R136">
        <v>439372</v>
      </c>
      <c r="S136">
        <v>0.73</v>
      </c>
      <c r="T136">
        <v>0.7</v>
      </c>
      <c r="U136">
        <v>0.75</v>
      </c>
      <c r="W136">
        <v>439372</v>
      </c>
      <c r="X136">
        <v>0.73</v>
      </c>
      <c r="Y136" s="18">
        <v>0.7</v>
      </c>
    </row>
    <row r="137" spans="1:25" x14ac:dyDescent="0.2">
      <c r="A137" s="3" t="str">
        <f>_xlfn.XLOOKUP(FIN_STUDY_GROUP_SYPHILIS[[#This Row],[STUDY_GROUP_FK]],'splitting ID'!C:C,'splitting ID'!A:A)</f>
        <v>LOPE_2023</v>
      </c>
      <c r="B137" s="3" t="str">
        <f>_xlfn.XLOOKUP(FIN_STUDY_GROUP_SYPHILIS[[#This Row],[STUDY_GROUP_FK]],'splitting ID'!C:C,'splitting ID'!B:B)</f>
        <v>ONE</v>
      </c>
      <c r="C137" t="s">
        <v>10628</v>
      </c>
      <c r="D137">
        <v>1</v>
      </c>
      <c r="E137" t="s">
        <v>10512</v>
      </c>
      <c r="F137">
        <v>1</v>
      </c>
      <c r="G137" t="s">
        <v>10513</v>
      </c>
      <c r="H137" t="s">
        <v>10514</v>
      </c>
      <c r="I137" t="s">
        <v>10514</v>
      </c>
      <c r="J137" t="s">
        <v>10587</v>
      </c>
      <c r="L137" t="s">
        <v>10610</v>
      </c>
      <c r="O137">
        <v>4</v>
      </c>
      <c r="Q137">
        <v>647</v>
      </c>
      <c r="R137">
        <v>647</v>
      </c>
      <c r="S137">
        <v>0.62</v>
      </c>
      <c r="W137">
        <v>647</v>
      </c>
      <c r="X137">
        <v>0.62</v>
      </c>
      <c r="Y137" s="18">
        <v>0.6</v>
      </c>
    </row>
    <row r="138" spans="1:25" x14ac:dyDescent="0.2">
      <c r="A138" s="3" t="str">
        <f>_xlfn.XLOOKUP(FIN_STUDY_GROUP_SYPHILIS[[#This Row],[STUDY_GROUP_FK]],'splitting ID'!C:C,'splitting ID'!A:A)</f>
        <v>LUZX_2023</v>
      </c>
      <c r="B138" s="3" t="str">
        <f>_xlfn.XLOOKUP(FIN_STUDY_GROUP_SYPHILIS[[#This Row],[STUDY_GROUP_FK]],'splitting ID'!C:C,'splitting ID'!B:B)</f>
        <v>ONE</v>
      </c>
      <c r="C138" t="s">
        <v>10629</v>
      </c>
      <c r="D138">
        <v>1</v>
      </c>
      <c r="E138" t="s">
        <v>10512</v>
      </c>
      <c r="F138">
        <v>1</v>
      </c>
      <c r="G138" t="s">
        <v>10513</v>
      </c>
      <c r="H138" t="s">
        <v>10514</v>
      </c>
      <c r="I138" t="s">
        <v>10514</v>
      </c>
      <c r="J138" t="s">
        <v>10587</v>
      </c>
      <c r="L138" t="s">
        <v>10610</v>
      </c>
      <c r="M138" t="s">
        <v>10630</v>
      </c>
      <c r="N138" t="s">
        <v>10631</v>
      </c>
      <c r="O138">
        <v>25</v>
      </c>
      <c r="Q138">
        <v>117</v>
      </c>
      <c r="R138">
        <v>117</v>
      </c>
      <c r="S138">
        <v>21.4</v>
      </c>
      <c r="V138" t="s">
        <v>10632</v>
      </c>
      <c r="W138">
        <v>117</v>
      </c>
      <c r="X138">
        <v>21.37</v>
      </c>
      <c r="Y138" s="18">
        <v>21.4</v>
      </c>
    </row>
    <row r="139" spans="1:25" x14ac:dyDescent="0.2">
      <c r="A139" s="3" t="str">
        <f>_xlfn.XLOOKUP(FIN_STUDY_GROUP_SYPHILIS[[#This Row],[STUDY_GROUP_FK]],'splitting ID'!C:C,'splitting ID'!A:A)</f>
        <v>MADA_2023</v>
      </c>
      <c r="B139" s="3" t="str">
        <f>_xlfn.XLOOKUP(FIN_STUDY_GROUP_SYPHILIS[[#This Row],[STUDY_GROUP_FK]],'splitting ID'!C:C,'splitting ID'!B:B)</f>
        <v>KEN</v>
      </c>
      <c r="C139" t="s">
        <v>10538</v>
      </c>
      <c r="D139">
        <v>1</v>
      </c>
      <c r="E139" t="s">
        <v>6970</v>
      </c>
      <c r="F139">
        <v>1</v>
      </c>
      <c r="G139" t="s">
        <v>10513</v>
      </c>
      <c r="H139" t="s">
        <v>10514</v>
      </c>
      <c r="I139" t="s">
        <v>10523</v>
      </c>
      <c r="J139" t="s">
        <v>10516</v>
      </c>
      <c r="L139" t="s">
        <v>10517</v>
      </c>
      <c r="O139">
        <v>28</v>
      </c>
      <c r="Q139">
        <v>1476</v>
      </c>
      <c r="R139">
        <v>1490</v>
      </c>
      <c r="V139" t="s">
        <v>10539</v>
      </c>
      <c r="W139">
        <v>1476</v>
      </c>
      <c r="X139">
        <v>1.9</v>
      </c>
      <c r="Y139" s="18">
        <v>1.9</v>
      </c>
    </row>
    <row r="140" spans="1:25" x14ac:dyDescent="0.2">
      <c r="A140" s="3" t="str">
        <f>_xlfn.XLOOKUP(FIN_STUDY_GROUP_SYPHILIS[[#This Row],[STUDY_GROUP_FK]],'splitting ID'!C:C,'splitting ID'!A:A)</f>
        <v>MADA_2023</v>
      </c>
      <c r="B140" s="3" t="str">
        <f>_xlfn.XLOOKUP(FIN_STUDY_GROUP_SYPHILIS[[#This Row],[STUDY_GROUP_FK]],'splitting ID'!C:C,'splitting ID'!B:B)</f>
        <v>MWI</v>
      </c>
      <c r="C140" t="s">
        <v>10540</v>
      </c>
      <c r="D140">
        <v>1</v>
      </c>
      <c r="E140" t="s">
        <v>6970</v>
      </c>
      <c r="F140">
        <v>1</v>
      </c>
      <c r="G140" t="s">
        <v>10513</v>
      </c>
      <c r="H140" t="s">
        <v>10514</v>
      </c>
      <c r="I140" t="s">
        <v>10523</v>
      </c>
      <c r="J140" t="s">
        <v>10516</v>
      </c>
      <c r="L140" t="s">
        <v>10517</v>
      </c>
      <c r="O140">
        <v>83</v>
      </c>
      <c r="Q140">
        <v>1324</v>
      </c>
      <c r="R140">
        <v>1404</v>
      </c>
      <c r="V140" t="s">
        <v>10539</v>
      </c>
      <c r="W140">
        <v>1324</v>
      </c>
      <c r="X140">
        <v>6.27</v>
      </c>
      <c r="Y140" s="18">
        <v>6.3</v>
      </c>
    </row>
    <row r="141" spans="1:25" x14ac:dyDescent="0.2">
      <c r="A141" s="3" t="str">
        <f>_xlfn.XLOOKUP(FIN_STUDY_GROUP_SYPHILIS[[#This Row],[STUDY_GROUP_FK]],'splitting ID'!C:C,'splitting ID'!A:A)</f>
        <v>MADA_2023</v>
      </c>
      <c r="B141" s="3" t="str">
        <f>_xlfn.XLOOKUP(FIN_STUDY_GROUP_SYPHILIS[[#This Row],[STUDY_GROUP_FK]],'splitting ID'!C:C,'splitting ID'!B:B)</f>
        <v>TZA</v>
      </c>
      <c r="C141" t="s">
        <v>10541</v>
      </c>
      <c r="D141">
        <v>1</v>
      </c>
      <c r="E141" t="s">
        <v>6970</v>
      </c>
      <c r="F141">
        <v>1</v>
      </c>
      <c r="G141" t="s">
        <v>10513</v>
      </c>
      <c r="H141" t="s">
        <v>10514</v>
      </c>
      <c r="I141" t="s">
        <v>10523</v>
      </c>
      <c r="J141" t="s">
        <v>10516</v>
      </c>
      <c r="L141" t="s">
        <v>10517</v>
      </c>
      <c r="O141">
        <v>30</v>
      </c>
      <c r="Q141">
        <v>1384</v>
      </c>
      <c r="R141">
        <v>1786</v>
      </c>
      <c r="V141" t="s">
        <v>10539</v>
      </c>
      <c r="W141">
        <v>1384</v>
      </c>
      <c r="X141">
        <v>2.17</v>
      </c>
      <c r="Y141" s="18">
        <v>2.2000000000000002</v>
      </c>
    </row>
    <row r="142" spans="1:25" x14ac:dyDescent="0.2">
      <c r="A142" s="3" t="str">
        <f>_xlfn.XLOOKUP(FIN_STUDY_GROUP_SYPHILIS[[#This Row],[STUDY_GROUP_FK]],'splitting ID'!C:C,'splitting ID'!A:A)</f>
        <v>MAIN_2025</v>
      </c>
      <c r="B142" s="3" t="str">
        <f>_xlfn.XLOOKUP(FIN_STUDY_GROUP_SYPHILIS[[#This Row],[STUDY_GROUP_FK]],'splitting ID'!C:C,'splitting ID'!B:B)</f>
        <v>ONE</v>
      </c>
      <c r="C142" t="s">
        <v>12715</v>
      </c>
      <c r="D142">
        <v>1</v>
      </c>
      <c r="E142" t="s">
        <v>10512</v>
      </c>
      <c r="F142">
        <v>1</v>
      </c>
      <c r="G142" t="s">
        <v>10513</v>
      </c>
      <c r="H142" t="s">
        <v>10584</v>
      </c>
      <c r="I142" t="s">
        <v>10514</v>
      </c>
      <c r="J142" t="s">
        <v>10514</v>
      </c>
      <c r="L142" t="s">
        <v>10610</v>
      </c>
      <c r="M142" t="s">
        <v>13782</v>
      </c>
      <c r="O142">
        <v>40</v>
      </c>
      <c r="Q142">
        <v>523</v>
      </c>
      <c r="R142">
        <v>697</v>
      </c>
      <c r="S142">
        <v>7.65</v>
      </c>
      <c r="W142">
        <v>523</v>
      </c>
      <c r="X142">
        <v>7.65</v>
      </c>
      <c r="Y142" s="18">
        <v>7.65</v>
      </c>
    </row>
    <row r="143" spans="1:25" x14ac:dyDescent="0.2">
      <c r="A143" s="3" t="str">
        <f>_xlfn.XLOOKUP(FIN_STUDY_GROUP_SYPHILIS[[#This Row],[STUDY_GROUP_FK]],'splitting ID'!C:C,'splitting ID'!A:A)</f>
        <v>MALE_2023</v>
      </c>
      <c r="B143" s="3" t="str">
        <f>_xlfn.XLOOKUP(FIN_STUDY_GROUP_SYPHILIS[[#This Row],[STUDY_GROUP_FK]],'splitting ID'!C:C,'splitting ID'!B:B)</f>
        <v>ONE</v>
      </c>
      <c r="C143" t="s">
        <v>10633</v>
      </c>
      <c r="D143">
        <v>1</v>
      </c>
      <c r="E143" t="s">
        <v>10512</v>
      </c>
      <c r="F143">
        <v>1</v>
      </c>
      <c r="G143" t="s">
        <v>10513</v>
      </c>
      <c r="H143" t="s">
        <v>10514</v>
      </c>
      <c r="I143" t="s">
        <v>10523</v>
      </c>
      <c r="J143" t="s">
        <v>10514</v>
      </c>
      <c r="L143" t="s">
        <v>10610</v>
      </c>
      <c r="O143">
        <v>40</v>
      </c>
      <c r="Q143">
        <v>200</v>
      </c>
      <c r="R143">
        <v>200</v>
      </c>
      <c r="S143">
        <v>20</v>
      </c>
      <c r="W143">
        <v>200</v>
      </c>
      <c r="X143">
        <v>20</v>
      </c>
      <c r="Y143" s="18">
        <v>20</v>
      </c>
    </row>
    <row r="144" spans="1:25" x14ac:dyDescent="0.2">
      <c r="A144" s="3" t="str">
        <f>_xlfn.XLOOKUP(FIN_STUDY_GROUP_SYPHILIS[[#This Row],[STUDY_GROUP_FK]],'splitting ID'!C:C,'splitting ID'!A:A)</f>
        <v>MASH_2023</v>
      </c>
      <c r="B144" s="3" t="str">
        <f>_xlfn.XLOOKUP(FIN_STUDY_GROUP_SYPHILIS[[#This Row],[STUDY_GROUP_FK]],'splitting ID'!C:C,'splitting ID'!B:B)</f>
        <v>FEM</v>
      </c>
      <c r="C144" t="s">
        <v>10544</v>
      </c>
      <c r="D144">
        <v>1</v>
      </c>
      <c r="E144" t="s">
        <v>10512</v>
      </c>
      <c r="F144">
        <v>1</v>
      </c>
      <c r="G144" t="s">
        <v>10513</v>
      </c>
      <c r="H144" t="s">
        <v>10514</v>
      </c>
      <c r="I144" t="s">
        <v>10523</v>
      </c>
      <c r="J144" t="s">
        <v>10516</v>
      </c>
      <c r="L144" t="s">
        <v>10517</v>
      </c>
      <c r="O144">
        <v>44</v>
      </c>
      <c r="Q144">
        <v>3389</v>
      </c>
      <c r="R144">
        <v>3389</v>
      </c>
      <c r="S144">
        <v>1.3</v>
      </c>
      <c r="W144">
        <v>3389</v>
      </c>
      <c r="X144">
        <v>1.3</v>
      </c>
      <c r="Y144" s="18">
        <v>1.3</v>
      </c>
    </row>
    <row r="145" spans="1:25" x14ac:dyDescent="0.2">
      <c r="A145" s="3" t="str">
        <f>_xlfn.XLOOKUP(FIN_STUDY_GROUP_SYPHILIS[[#This Row],[STUDY_GROUP_FK]],'splitting ID'!C:C,'splitting ID'!A:A)</f>
        <v>MASH_2023</v>
      </c>
      <c r="B145" s="3" t="str">
        <f>_xlfn.XLOOKUP(FIN_STUDY_GROUP_SYPHILIS[[#This Row],[STUDY_GROUP_FK]],'splitting ID'!C:C,'splitting ID'!B:B)</f>
        <v>MAL</v>
      </c>
      <c r="C145" t="s">
        <v>10543</v>
      </c>
      <c r="D145">
        <v>1</v>
      </c>
      <c r="E145" t="s">
        <v>10512</v>
      </c>
      <c r="F145">
        <v>1</v>
      </c>
      <c r="G145" t="s">
        <v>10513</v>
      </c>
      <c r="H145" t="s">
        <v>10514</v>
      </c>
      <c r="I145" t="s">
        <v>10523</v>
      </c>
      <c r="J145" t="s">
        <v>10516</v>
      </c>
      <c r="L145" t="s">
        <v>10517</v>
      </c>
      <c r="O145">
        <v>17</v>
      </c>
      <c r="Q145">
        <v>1080</v>
      </c>
      <c r="R145">
        <v>1080</v>
      </c>
      <c r="S145">
        <v>1.6</v>
      </c>
      <c r="W145">
        <v>1080</v>
      </c>
      <c r="X145">
        <v>1.57</v>
      </c>
      <c r="Y145" s="18">
        <v>1.6</v>
      </c>
    </row>
    <row r="146" spans="1:25" x14ac:dyDescent="0.2">
      <c r="A146" s="3" t="str">
        <f>_xlfn.XLOOKUP(FIN_STUDY_GROUP_SYPHILIS[[#This Row],[STUDY_GROUP_FK]],'splitting ID'!C:C,'splitting ID'!A:A)</f>
        <v>MASH_2023</v>
      </c>
      <c r="B146" s="3" t="str">
        <f>_xlfn.XLOOKUP(FIN_STUDY_GROUP_SYPHILIS[[#This Row],[STUDY_GROUP_FK]],'splitting ID'!C:C,'splitting ID'!B:B)</f>
        <v>MSM</v>
      </c>
      <c r="C146" t="s">
        <v>10542</v>
      </c>
      <c r="D146">
        <v>1</v>
      </c>
      <c r="E146" t="s">
        <v>10512</v>
      </c>
      <c r="F146">
        <v>1</v>
      </c>
      <c r="G146" t="s">
        <v>10513</v>
      </c>
      <c r="H146" t="s">
        <v>10514</v>
      </c>
      <c r="I146" t="s">
        <v>10523</v>
      </c>
      <c r="J146" t="s">
        <v>10516</v>
      </c>
      <c r="L146" t="s">
        <v>10517</v>
      </c>
      <c r="O146">
        <v>9</v>
      </c>
      <c r="Q146">
        <v>173</v>
      </c>
      <c r="R146">
        <v>183</v>
      </c>
      <c r="S146">
        <v>5.2</v>
      </c>
      <c r="T146">
        <v>2.8</v>
      </c>
      <c r="U146">
        <v>9.6</v>
      </c>
      <c r="W146">
        <v>173</v>
      </c>
      <c r="X146">
        <v>5.2</v>
      </c>
      <c r="Y146" s="18">
        <v>5.2</v>
      </c>
    </row>
    <row r="147" spans="1:25" x14ac:dyDescent="0.2">
      <c r="A147" s="3" t="str">
        <f>_xlfn.XLOOKUP(FIN_STUDY_GROUP_SYPHILIS[[#This Row],[STUDY_GROUP_FK]],'splitting ID'!C:C,'splitting ID'!A:A)</f>
        <v>MAUE_2024</v>
      </c>
      <c r="B147" s="3" t="str">
        <f>_xlfn.XLOOKUP(FIN_STUDY_GROUP_SYPHILIS[[#This Row],[STUDY_GROUP_FK]],'splitting ID'!C:C,'splitting ID'!B:B)</f>
        <v>ONE</v>
      </c>
      <c r="C147" t="s">
        <v>10634</v>
      </c>
      <c r="D147">
        <v>1</v>
      </c>
      <c r="E147" t="s">
        <v>10512</v>
      </c>
      <c r="F147">
        <v>1</v>
      </c>
      <c r="G147" t="s">
        <v>10513</v>
      </c>
      <c r="H147" t="s">
        <v>10514</v>
      </c>
      <c r="I147" t="s">
        <v>10607</v>
      </c>
      <c r="J147" t="s">
        <v>10514</v>
      </c>
      <c r="L147" t="s">
        <v>10610</v>
      </c>
      <c r="M147" t="s">
        <v>10635</v>
      </c>
      <c r="O147">
        <v>36</v>
      </c>
      <c r="Q147">
        <v>208</v>
      </c>
      <c r="R147">
        <v>233</v>
      </c>
      <c r="S147">
        <v>17.3</v>
      </c>
      <c r="W147">
        <v>208</v>
      </c>
      <c r="X147">
        <v>17.309999999999999</v>
      </c>
      <c r="Y147" s="18">
        <v>17.3</v>
      </c>
    </row>
    <row r="148" spans="1:25" x14ac:dyDescent="0.2">
      <c r="A148" s="3" t="str">
        <f>_xlfn.XLOOKUP(FIN_STUDY_GROUP_SYPHILIS[[#This Row],[STUDY_GROUP_FK]],'splitting ID'!C:C,'splitting ID'!A:A)</f>
        <v>MAUR_2022</v>
      </c>
      <c r="B148" s="3" t="str">
        <f>_xlfn.XLOOKUP(FIN_STUDY_GROUP_SYPHILIS[[#This Row],[STUDY_GROUP_FK]],'splitting ID'!C:C,'splitting ID'!B:B)</f>
        <v>ONE</v>
      </c>
      <c r="C148" t="s">
        <v>12724</v>
      </c>
      <c r="D148">
        <v>1</v>
      </c>
      <c r="E148" t="s">
        <v>6970</v>
      </c>
      <c r="F148">
        <v>1</v>
      </c>
      <c r="G148" t="s">
        <v>6970</v>
      </c>
      <c r="H148" t="s">
        <v>6970</v>
      </c>
      <c r="I148" t="s">
        <v>6970</v>
      </c>
      <c r="J148" t="s">
        <v>6970</v>
      </c>
      <c r="L148" t="s">
        <v>6970</v>
      </c>
      <c r="M148" t="s">
        <v>13742</v>
      </c>
      <c r="O148">
        <v>4</v>
      </c>
      <c r="P148">
        <v>200</v>
      </c>
      <c r="Q148">
        <v>200</v>
      </c>
      <c r="S148">
        <v>2</v>
      </c>
      <c r="V148" t="s">
        <v>13783</v>
      </c>
      <c r="W148">
        <v>200</v>
      </c>
      <c r="X148">
        <v>2</v>
      </c>
      <c r="Y148" s="18">
        <v>2</v>
      </c>
    </row>
    <row r="149" spans="1:25" x14ac:dyDescent="0.2">
      <c r="A149" s="3" t="str">
        <f>_xlfn.XLOOKUP(FIN_STUDY_GROUP_SYPHILIS[[#This Row],[STUDY_GROUP_FK]],'splitting ID'!C:C,'splitting ID'!A:A)</f>
        <v>MBOU_2018</v>
      </c>
      <c r="B149" s="3" t="str">
        <f>_xlfn.XLOOKUP(FIN_STUDY_GROUP_SYPHILIS[[#This Row],[STUDY_GROUP_FK]],'splitting ID'!C:C,'splitting ID'!B:B)</f>
        <v>ART</v>
      </c>
      <c r="C149" t="s">
        <v>12727</v>
      </c>
      <c r="D149">
        <v>1</v>
      </c>
      <c r="E149" t="s">
        <v>6970</v>
      </c>
      <c r="F149">
        <v>1</v>
      </c>
      <c r="G149" t="s">
        <v>10513</v>
      </c>
      <c r="H149" t="s">
        <v>10624</v>
      </c>
      <c r="I149" t="s">
        <v>10514</v>
      </c>
      <c r="J149" t="s">
        <v>10516</v>
      </c>
      <c r="L149" t="s">
        <v>10649</v>
      </c>
      <c r="M149" t="s">
        <v>13784</v>
      </c>
      <c r="O149">
        <v>0</v>
      </c>
      <c r="Q149">
        <v>105</v>
      </c>
      <c r="R149">
        <v>105</v>
      </c>
      <c r="S149">
        <v>0</v>
      </c>
      <c r="W149">
        <v>105</v>
      </c>
      <c r="X149">
        <v>0</v>
      </c>
      <c r="Y149" s="18">
        <v>0</v>
      </c>
    </row>
    <row r="150" spans="1:25" x14ac:dyDescent="0.2">
      <c r="A150" s="3" t="str">
        <f>_xlfn.XLOOKUP(FIN_STUDY_GROUP_SYPHILIS[[#This Row],[STUDY_GROUP_FK]],'splitting ID'!C:C,'splitting ID'!A:A)</f>
        <v>MBOU_2018</v>
      </c>
      <c r="B150" s="3" t="str">
        <f>_xlfn.XLOOKUP(FIN_STUDY_GROUP_SYPHILIS[[#This Row],[STUDY_GROUP_FK]],'splitting ID'!C:C,'splitting ID'!B:B)</f>
        <v>PRP</v>
      </c>
      <c r="C150" t="s">
        <v>12732</v>
      </c>
      <c r="D150">
        <v>1</v>
      </c>
      <c r="E150" t="s">
        <v>6970</v>
      </c>
      <c r="F150">
        <v>1</v>
      </c>
      <c r="G150" t="s">
        <v>10513</v>
      </c>
      <c r="H150" t="s">
        <v>10624</v>
      </c>
      <c r="I150" t="s">
        <v>10514</v>
      </c>
      <c r="J150" t="s">
        <v>10516</v>
      </c>
      <c r="L150" t="s">
        <v>10649</v>
      </c>
      <c r="M150" t="s">
        <v>13784</v>
      </c>
      <c r="O150">
        <v>0</v>
      </c>
      <c r="Q150">
        <v>256</v>
      </c>
      <c r="R150">
        <v>256</v>
      </c>
      <c r="S150">
        <v>0</v>
      </c>
      <c r="W150">
        <v>256</v>
      </c>
      <c r="X150">
        <v>0</v>
      </c>
      <c r="Y150" s="18">
        <v>0</v>
      </c>
    </row>
    <row r="151" spans="1:25" x14ac:dyDescent="0.2">
      <c r="A151" s="3" t="str">
        <f>_xlfn.XLOOKUP(FIN_STUDY_GROUP_SYPHILIS[[#This Row],[STUDY_GROUP_FK]],'splitting ID'!C:C,'splitting ID'!A:A)</f>
        <v>MEHT_2012</v>
      </c>
      <c r="B151" s="3" t="str">
        <f>_xlfn.XLOOKUP(FIN_STUDY_GROUP_SYPHILIS[[#This Row],[STUDY_GROUP_FK]],'splitting ID'!C:C,'splitting ID'!B:B)</f>
        <v>ONE</v>
      </c>
      <c r="C151" t="s">
        <v>12738</v>
      </c>
      <c r="D151">
        <v>1</v>
      </c>
      <c r="E151" t="s">
        <v>10512</v>
      </c>
      <c r="F151">
        <v>1</v>
      </c>
      <c r="G151" t="s">
        <v>10513</v>
      </c>
      <c r="H151" t="s">
        <v>10514</v>
      </c>
      <c r="I151" t="s">
        <v>10523</v>
      </c>
      <c r="J151" t="s">
        <v>10516</v>
      </c>
      <c r="L151" t="s">
        <v>10517</v>
      </c>
      <c r="M151" t="s">
        <v>13785</v>
      </c>
      <c r="O151">
        <v>1</v>
      </c>
      <c r="Q151">
        <v>526</v>
      </c>
      <c r="R151">
        <v>526</v>
      </c>
      <c r="W151">
        <v>526</v>
      </c>
      <c r="X151">
        <v>0.19</v>
      </c>
      <c r="Y151" s="18">
        <v>0.19</v>
      </c>
    </row>
    <row r="152" spans="1:25" x14ac:dyDescent="0.2">
      <c r="A152" s="3" t="str">
        <f>_xlfn.XLOOKUP(FIN_STUDY_GROUP_SYPHILIS[[#This Row],[STUDY_GROUP_FK]],'splitting ID'!C:C,'splitting ID'!A:A)</f>
        <v>MEND_2013</v>
      </c>
      <c r="B152" s="3" t="str">
        <f>_xlfn.XLOOKUP(FIN_STUDY_GROUP_SYPHILIS[[#This Row],[STUDY_GROUP_FK]],'splitting ID'!C:C,'splitting ID'!B:B)</f>
        <v>ONE</v>
      </c>
      <c r="C152" t="s">
        <v>12744</v>
      </c>
      <c r="D152">
        <v>1</v>
      </c>
      <c r="E152" t="s">
        <v>10512</v>
      </c>
      <c r="F152">
        <v>1</v>
      </c>
      <c r="G152" t="s">
        <v>10513</v>
      </c>
      <c r="H152" t="s">
        <v>10514</v>
      </c>
      <c r="I152" t="s">
        <v>10515</v>
      </c>
      <c r="J152" t="s">
        <v>10587</v>
      </c>
      <c r="L152" t="s">
        <v>10517</v>
      </c>
      <c r="M152" t="s">
        <v>13786</v>
      </c>
      <c r="O152">
        <v>21</v>
      </c>
      <c r="Q152">
        <v>181</v>
      </c>
      <c r="R152">
        <v>181</v>
      </c>
      <c r="S152">
        <v>11.6</v>
      </c>
      <c r="T152">
        <v>7.3</v>
      </c>
      <c r="U152">
        <v>17.2</v>
      </c>
      <c r="V152" t="s">
        <v>13787</v>
      </c>
      <c r="W152">
        <v>181</v>
      </c>
      <c r="X152">
        <v>11.6</v>
      </c>
      <c r="Y152" s="18">
        <v>11.6</v>
      </c>
    </row>
    <row r="153" spans="1:25" x14ac:dyDescent="0.2">
      <c r="A153" s="3" t="str">
        <f>_xlfn.XLOOKUP(FIN_STUDY_GROUP_SYPHILIS[[#This Row],[STUDY_GROUP_FK]],'splitting ID'!C:C,'splitting ID'!A:A)</f>
        <v>MGOD_2021</v>
      </c>
      <c r="B153" s="3" t="str">
        <f>_xlfn.XLOOKUP(FIN_STUDY_GROUP_SYPHILIS[[#This Row],[STUDY_GROUP_FK]],'splitting ID'!C:C,'splitting ID'!B:B)</f>
        <v>BWA</v>
      </c>
      <c r="C153" t="s">
        <v>10737</v>
      </c>
      <c r="D153">
        <v>1</v>
      </c>
      <c r="E153" t="s">
        <v>10512</v>
      </c>
      <c r="F153">
        <v>1</v>
      </c>
      <c r="G153" t="s">
        <v>10513</v>
      </c>
      <c r="H153" t="s">
        <v>6970</v>
      </c>
      <c r="I153" t="s">
        <v>6970</v>
      </c>
      <c r="J153" t="s">
        <v>6970</v>
      </c>
      <c r="L153" t="s">
        <v>6970</v>
      </c>
      <c r="M153" t="s">
        <v>10738</v>
      </c>
      <c r="P153">
        <v>150</v>
      </c>
      <c r="Q153">
        <v>150</v>
      </c>
      <c r="R153">
        <v>150</v>
      </c>
      <c r="S153">
        <v>0.7</v>
      </c>
      <c r="V153" t="s">
        <v>10614</v>
      </c>
      <c r="W153">
        <v>150</v>
      </c>
      <c r="X153"/>
      <c r="Y153" s="18">
        <v>0.7</v>
      </c>
    </row>
    <row r="154" spans="1:25" x14ac:dyDescent="0.2">
      <c r="A154" s="3" t="str">
        <f>_xlfn.XLOOKUP(FIN_STUDY_GROUP_SYPHILIS[[#This Row],[STUDY_GROUP_FK]],'splitting ID'!C:C,'splitting ID'!A:A)</f>
        <v>MGOD_2021</v>
      </c>
      <c r="B154" s="3" t="str">
        <f>_xlfn.XLOOKUP(FIN_STUDY_GROUP_SYPHILIS[[#This Row],[STUDY_GROUP_FK]],'splitting ID'!C:C,'splitting ID'!B:B)</f>
        <v>MWI</v>
      </c>
      <c r="C154" t="s">
        <v>10739</v>
      </c>
      <c r="D154">
        <v>1</v>
      </c>
      <c r="E154" t="s">
        <v>10512</v>
      </c>
      <c r="F154">
        <v>1</v>
      </c>
      <c r="G154" t="s">
        <v>10513</v>
      </c>
      <c r="H154" t="s">
        <v>6970</v>
      </c>
      <c r="I154" t="s">
        <v>6970</v>
      </c>
      <c r="J154" t="s">
        <v>6970</v>
      </c>
      <c r="L154" t="s">
        <v>6970</v>
      </c>
      <c r="M154" t="s">
        <v>10738</v>
      </c>
      <c r="P154">
        <v>180</v>
      </c>
      <c r="Q154">
        <v>180</v>
      </c>
      <c r="R154">
        <v>180</v>
      </c>
      <c r="S154">
        <v>6.7</v>
      </c>
      <c r="V154" t="s">
        <v>10614</v>
      </c>
      <c r="W154">
        <v>180</v>
      </c>
      <c r="X154"/>
      <c r="Y154" s="18">
        <v>6.7</v>
      </c>
    </row>
    <row r="155" spans="1:25" x14ac:dyDescent="0.2">
      <c r="A155" s="3" t="str">
        <f>_xlfn.XLOOKUP(FIN_STUDY_GROUP_SYPHILIS[[#This Row],[STUDY_GROUP_FK]],'splitting ID'!C:C,'splitting ID'!A:A)</f>
        <v>MGOD_2021</v>
      </c>
      <c r="B155" s="3" t="str">
        <f>_xlfn.XLOOKUP(FIN_STUDY_GROUP_SYPHILIS[[#This Row],[STUDY_GROUP_FK]],'splitting ID'!C:C,'splitting ID'!B:B)</f>
        <v>ZAF</v>
      </c>
      <c r="C155" t="s">
        <v>10740</v>
      </c>
      <c r="D155">
        <v>1</v>
      </c>
      <c r="E155" t="s">
        <v>10512</v>
      </c>
      <c r="F155">
        <v>1</v>
      </c>
      <c r="G155" t="s">
        <v>10513</v>
      </c>
      <c r="H155" t="s">
        <v>6970</v>
      </c>
      <c r="I155" t="s">
        <v>6970</v>
      </c>
      <c r="J155" t="s">
        <v>6970</v>
      </c>
      <c r="L155" t="s">
        <v>6970</v>
      </c>
      <c r="M155" t="s">
        <v>10738</v>
      </c>
      <c r="P155">
        <v>1019</v>
      </c>
      <c r="Q155">
        <v>1019</v>
      </c>
      <c r="R155">
        <v>1019</v>
      </c>
      <c r="S155">
        <v>1.2</v>
      </c>
      <c r="V155" t="s">
        <v>10614</v>
      </c>
      <c r="W155">
        <v>1019</v>
      </c>
      <c r="X155"/>
      <c r="Y155" s="18">
        <v>1.2</v>
      </c>
    </row>
    <row r="156" spans="1:25" x14ac:dyDescent="0.2">
      <c r="A156" s="3" t="str">
        <f>_xlfn.XLOOKUP(FIN_STUDY_GROUP_SYPHILIS[[#This Row],[STUDY_GROUP_FK]],'splitting ID'!C:C,'splitting ID'!A:A)</f>
        <v>MGOD_2021</v>
      </c>
      <c r="B156" s="3" t="str">
        <f>_xlfn.XLOOKUP(FIN_STUDY_GROUP_SYPHILIS[[#This Row],[STUDY_GROUP_FK]],'splitting ID'!C:C,'splitting ID'!B:B)</f>
        <v>ZWE</v>
      </c>
      <c r="C156" t="s">
        <v>10741</v>
      </c>
      <c r="D156">
        <v>1</v>
      </c>
      <c r="E156" t="s">
        <v>10512</v>
      </c>
      <c r="F156">
        <v>1</v>
      </c>
      <c r="G156" t="s">
        <v>10513</v>
      </c>
      <c r="H156" t="s">
        <v>6970</v>
      </c>
      <c r="I156" t="s">
        <v>6970</v>
      </c>
      <c r="J156" t="s">
        <v>6970</v>
      </c>
      <c r="L156" t="s">
        <v>6970</v>
      </c>
      <c r="M156" t="s">
        <v>10738</v>
      </c>
      <c r="P156">
        <v>434</v>
      </c>
      <c r="Q156">
        <v>434</v>
      </c>
      <c r="R156">
        <v>434</v>
      </c>
      <c r="S156">
        <v>3.5</v>
      </c>
      <c r="V156" t="s">
        <v>10614</v>
      </c>
      <c r="W156">
        <v>434</v>
      </c>
      <c r="X156"/>
      <c r="Y156" s="18">
        <v>3.5</v>
      </c>
    </row>
    <row r="157" spans="1:25" x14ac:dyDescent="0.2">
      <c r="A157" s="3" t="str">
        <f>_xlfn.XLOOKUP(FIN_STUDY_GROUP_SYPHILIS[[#This Row],[STUDY_GROUP_FK]],'splitting ID'!C:C,'splitting ID'!A:A)</f>
        <v>MONT_2023</v>
      </c>
      <c r="B157" s="3" t="str">
        <f>_xlfn.XLOOKUP(FIN_STUDY_GROUP_SYPHILIS[[#This Row],[STUDY_GROUP_FK]],'splitting ID'!C:C,'splitting ID'!B:B)</f>
        <v>ONE</v>
      </c>
      <c r="C157" t="s">
        <v>10636</v>
      </c>
      <c r="D157">
        <v>1</v>
      </c>
      <c r="E157" t="s">
        <v>10512</v>
      </c>
      <c r="F157">
        <v>1</v>
      </c>
      <c r="G157" t="s">
        <v>10513</v>
      </c>
      <c r="H157" t="s">
        <v>10624</v>
      </c>
      <c r="I157" t="s">
        <v>10514</v>
      </c>
      <c r="J157" t="s">
        <v>10514</v>
      </c>
      <c r="L157" t="s">
        <v>10610</v>
      </c>
      <c r="M157" t="s">
        <v>10637</v>
      </c>
      <c r="O157">
        <v>2</v>
      </c>
      <c r="Q157">
        <v>196</v>
      </c>
      <c r="R157">
        <v>196</v>
      </c>
      <c r="S157">
        <v>1.02</v>
      </c>
      <c r="W157">
        <v>196</v>
      </c>
      <c r="X157">
        <v>1.02</v>
      </c>
      <c r="Y157" s="18">
        <v>1</v>
      </c>
    </row>
    <row r="158" spans="1:25" x14ac:dyDescent="0.2">
      <c r="A158" s="3" t="str">
        <f>_xlfn.XLOOKUP(FIN_STUDY_GROUP_SYPHILIS[[#This Row],[STUDY_GROUP_FK]],'splitting ID'!C:C,'splitting ID'!A:A)</f>
        <v>MORE_2018</v>
      </c>
      <c r="B158" s="3" t="str">
        <f>_xlfn.XLOOKUP(FIN_STUDY_GROUP_SYPHILIS[[#This Row],[STUDY_GROUP_FK]],'splitting ID'!C:C,'splitting ID'!B:B)</f>
        <v>ONE</v>
      </c>
      <c r="C158" t="s">
        <v>10818</v>
      </c>
      <c r="D158">
        <v>1</v>
      </c>
      <c r="E158" t="s">
        <v>10512</v>
      </c>
      <c r="F158">
        <v>1</v>
      </c>
      <c r="G158" t="s">
        <v>10513</v>
      </c>
      <c r="H158" t="s">
        <v>10514</v>
      </c>
      <c r="I158" t="s">
        <v>10514</v>
      </c>
      <c r="J158" t="s">
        <v>10514</v>
      </c>
      <c r="K158" t="s">
        <v>10819</v>
      </c>
      <c r="L158" t="s">
        <v>10610</v>
      </c>
      <c r="M158" t="s">
        <v>10820</v>
      </c>
      <c r="Q158">
        <v>160</v>
      </c>
      <c r="S158">
        <v>1.3</v>
      </c>
      <c r="T158">
        <v>0</v>
      </c>
      <c r="U158">
        <v>4.7</v>
      </c>
      <c r="V158" t="s">
        <v>10614</v>
      </c>
      <c r="W158">
        <v>160</v>
      </c>
      <c r="X158"/>
      <c r="Y158" s="18">
        <v>1.3</v>
      </c>
    </row>
    <row r="159" spans="1:25" x14ac:dyDescent="0.2">
      <c r="A159" s="3" t="str">
        <f>_xlfn.XLOOKUP(FIN_STUDY_GROUP_SYPHILIS[[#This Row],[STUDY_GROUP_FK]],'splitting ID'!C:C,'splitting ID'!A:A)</f>
        <v>MTOV_2023</v>
      </c>
      <c r="B159" s="3" t="str">
        <f>_xlfn.XLOOKUP(FIN_STUDY_GROUP_SYPHILIS[[#This Row],[STUDY_GROUP_FK]],'splitting ID'!C:C,'splitting ID'!B:B)</f>
        <v>ONE</v>
      </c>
      <c r="C159" t="s">
        <v>10545</v>
      </c>
      <c r="D159">
        <v>1</v>
      </c>
      <c r="E159" t="s">
        <v>10512</v>
      </c>
      <c r="F159">
        <v>1</v>
      </c>
      <c r="G159" t="s">
        <v>10513</v>
      </c>
      <c r="H159" t="s">
        <v>10514</v>
      </c>
      <c r="I159" t="s">
        <v>10523</v>
      </c>
      <c r="J159" t="s">
        <v>10516</v>
      </c>
      <c r="L159" t="s">
        <v>10517</v>
      </c>
      <c r="O159">
        <v>26</v>
      </c>
      <c r="Q159">
        <v>1407</v>
      </c>
      <c r="R159">
        <v>1435</v>
      </c>
      <c r="S159">
        <v>1.9</v>
      </c>
      <c r="W159">
        <v>1407</v>
      </c>
      <c r="X159">
        <v>1.85</v>
      </c>
      <c r="Y159" s="18">
        <v>1.9</v>
      </c>
    </row>
    <row r="160" spans="1:25" x14ac:dyDescent="0.2">
      <c r="A160" s="3" t="str">
        <f>_xlfn.XLOOKUP(FIN_STUDY_GROUP_SYPHILIS[[#This Row],[STUDY_GROUP_FK]],'splitting ID'!C:C,'splitting ID'!A:A)</f>
        <v>MULL_2023</v>
      </c>
      <c r="B160" s="3" t="str">
        <f>_xlfn.XLOOKUP(FIN_STUDY_GROUP_SYPHILIS[[#This Row],[STUDY_GROUP_FK]],'splitting ID'!C:C,'splitting ID'!B:B)</f>
        <v>ONE</v>
      </c>
      <c r="C160" t="s">
        <v>10546</v>
      </c>
      <c r="D160">
        <v>1</v>
      </c>
      <c r="E160" t="s">
        <v>10512</v>
      </c>
      <c r="F160">
        <v>1</v>
      </c>
      <c r="G160" t="s">
        <v>10513</v>
      </c>
      <c r="H160" t="s">
        <v>10514</v>
      </c>
      <c r="I160" t="s">
        <v>10526</v>
      </c>
      <c r="J160" t="s">
        <v>10516</v>
      </c>
      <c r="L160" t="s">
        <v>10517</v>
      </c>
      <c r="M160" t="s">
        <v>10547</v>
      </c>
      <c r="O160">
        <v>9</v>
      </c>
      <c r="Q160">
        <v>399</v>
      </c>
      <c r="R160">
        <v>406</v>
      </c>
      <c r="S160">
        <v>2.2999999999999998</v>
      </c>
      <c r="T160">
        <v>1.2</v>
      </c>
      <c r="U160">
        <v>4.3</v>
      </c>
      <c r="V160" t="s">
        <v>10548</v>
      </c>
      <c r="W160">
        <v>399</v>
      </c>
      <c r="X160">
        <v>2.2599999999999998</v>
      </c>
      <c r="Y160" s="18">
        <v>2.2999999999999998</v>
      </c>
    </row>
    <row r="161" spans="1:25" x14ac:dyDescent="0.2">
      <c r="A161" s="3" t="str">
        <f>_xlfn.XLOOKUP(FIN_STUDY_GROUP_SYPHILIS[[#This Row],[STUDY_GROUP_FK]],'splitting ID'!C:C,'splitting ID'!A:A)</f>
        <v>MWAN_2023</v>
      </c>
      <c r="B161" s="3" t="str">
        <f>_xlfn.XLOOKUP(FIN_STUDY_GROUP_SYPHILIS[[#This Row],[STUDY_GROUP_FK]],'splitting ID'!C:C,'splitting ID'!B:B)</f>
        <v>ONE</v>
      </c>
      <c r="C161" t="s">
        <v>10549</v>
      </c>
      <c r="D161">
        <v>1</v>
      </c>
      <c r="E161" t="s">
        <v>10512</v>
      </c>
      <c r="F161">
        <v>1</v>
      </c>
      <c r="G161" t="s">
        <v>10513</v>
      </c>
      <c r="H161" t="s">
        <v>10514</v>
      </c>
      <c r="I161" t="s">
        <v>10523</v>
      </c>
      <c r="J161" t="s">
        <v>10516</v>
      </c>
      <c r="L161" t="s">
        <v>10517</v>
      </c>
      <c r="O161">
        <v>5</v>
      </c>
      <c r="Q161">
        <v>242</v>
      </c>
      <c r="R161">
        <v>248</v>
      </c>
      <c r="S161">
        <v>2</v>
      </c>
      <c r="W161">
        <v>242</v>
      </c>
      <c r="X161">
        <v>2.0699999999999998</v>
      </c>
      <c r="Y161" s="18">
        <v>2.1</v>
      </c>
    </row>
    <row r="162" spans="1:25" x14ac:dyDescent="0.2">
      <c r="A162" s="3" t="str">
        <f>_xlfn.XLOOKUP(FIN_STUDY_GROUP_SYPHILIS[[#This Row],[STUDY_GROUP_FK]],'splitting ID'!C:C,'splitting ID'!A:A)</f>
        <v>NAIR_2023</v>
      </c>
      <c r="B162" s="3" t="str">
        <f>_xlfn.XLOOKUP(FIN_STUDY_GROUP_SYPHILIS[[#This Row],[STUDY_GROUP_FK]],'splitting ID'!C:C,'splitting ID'!B:B)</f>
        <v>ONE</v>
      </c>
      <c r="C162" t="s">
        <v>10550</v>
      </c>
      <c r="D162">
        <v>1</v>
      </c>
      <c r="E162" t="s">
        <v>10512</v>
      </c>
      <c r="F162">
        <v>1</v>
      </c>
      <c r="G162" t="s">
        <v>10513</v>
      </c>
      <c r="H162" t="s">
        <v>10514</v>
      </c>
      <c r="I162" t="s">
        <v>6970</v>
      </c>
      <c r="J162" t="s">
        <v>10516</v>
      </c>
      <c r="L162" t="s">
        <v>10517</v>
      </c>
      <c r="M162" t="s">
        <v>10551</v>
      </c>
      <c r="O162">
        <v>2</v>
      </c>
      <c r="Q162">
        <v>127</v>
      </c>
      <c r="R162">
        <v>127</v>
      </c>
      <c r="V162" t="s">
        <v>10552</v>
      </c>
      <c r="W162">
        <v>127</v>
      </c>
      <c r="X162">
        <v>1.57</v>
      </c>
      <c r="Y162" s="18">
        <v>1.6</v>
      </c>
    </row>
    <row r="163" spans="1:25" x14ac:dyDescent="0.2">
      <c r="A163" s="3" t="str">
        <f>_xlfn.XLOOKUP(FIN_STUDY_GROUP_SYPHILIS[[#This Row],[STUDY_GROUP_FK]],'splitting ID'!C:C,'splitting ID'!A:A)</f>
        <v>NELX_2021</v>
      </c>
      <c r="B163" s="3" t="str">
        <f>_xlfn.XLOOKUP(FIN_STUDY_GROUP_SYPHILIS[[#This Row],[STUDY_GROUP_FK]],'splitting ID'!C:C,'splitting ID'!B:B)</f>
        <v>ONE</v>
      </c>
      <c r="C163" t="s">
        <v>10802</v>
      </c>
      <c r="D163">
        <v>1</v>
      </c>
      <c r="E163" t="s">
        <v>10512</v>
      </c>
      <c r="F163">
        <v>2</v>
      </c>
      <c r="G163" t="s">
        <v>10513</v>
      </c>
      <c r="H163" t="s">
        <v>10514</v>
      </c>
      <c r="I163" t="s">
        <v>10514</v>
      </c>
      <c r="J163" t="s">
        <v>10516</v>
      </c>
      <c r="L163" t="s">
        <v>10610</v>
      </c>
      <c r="M163" t="s">
        <v>10803</v>
      </c>
      <c r="O163">
        <v>15</v>
      </c>
      <c r="P163">
        <v>941</v>
      </c>
      <c r="Q163">
        <v>941</v>
      </c>
      <c r="R163">
        <v>941</v>
      </c>
      <c r="S163">
        <v>1.6</v>
      </c>
      <c r="V163" t="s">
        <v>10804</v>
      </c>
      <c r="W163">
        <v>941</v>
      </c>
      <c r="X163">
        <v>1.59</v>
      </c>
      <c r="Y163" s="18">
        <v>1.6</v>
      </c>
    </row>
    <row r="164" spans="1:25" x14ac:dyDescent="0.2">
      <c r="A164" s="3" t="str">
        <f>_xlfn.XLOOKUP(FIN_STUDY_GROUP_SYPHILIS[[#This Row],[STUDY_GROUP_FK]],'splitting ID'!C:C,'splitting ID'!A:A)</f>
        <v>NELX_2021</v>
      </c>
      <c r="B164" s="3" t="str">
        <f>_xlfn.XLOOKUP(FIN_STUDY_GROUP_SYPHILIS[[#This Row],[STUDY_GROUP_FK]],'splitting ID'!C:C,'splitting ID'!B:B)</f>
        <v>ONE</v>
      </c>
      <c r="C164" t="s">
        <v>10802</v>
      </c>
      <c r="D164">
        <v>2</v>
      </c>
      <c r="E164" t="s">
        <v>10512</v>
      </c>
      <c r="F164">
        <v>2</v>
      </c>
      <c r="G164" t="s">
        <v>10513</v>
      </c>
      <c r="H164" t="s">
        <v>10514</v>
      </c>
      <c r="I164" t="s">
        <v>10523</v>
      </c>
      <c r="J164" t="s">
        <v>10516</v>
      </c>
      <c r="L164" t="s">
        <v>10517</v>
      </c>
      <c r="M164" t="s">
        <v>10805</v>
      </c>
      <c r="O164">
        <v>13</v>
      </c>
      <c r="P164">
        <v>941</v>
      </c>
      <c r="Q164">
        <v>15</v>
      </c>
      <c r="R164">
        <v>941</v>
      </c>
      <c r="S164">
        <v>1.4</v>
      </c>
      <c r="V164" t="s">
        <v>10806</v>
      </c>
      <c r="W164">
        <v>941</v>
      </c>
      <c r="X164">
        <v>1.38</v>
      </c>
      <c r="Y164" s="18">
        <v>1.4</v>
      </c>
    </row>
    <row r="165" spans="1:25" x14ac:dyDescent="0.2">
      <c r="A165" s="3" t="str">
        <f>_xlfn.XLOOKUP(FIN_STUDY_GROUP_SYPHILIS[[#This Row],[STUDY_GROUP_FK]],'splitting ID'!C:C,'splitting ID'!A:A)</f>
        <v>NOGU_2021</v>
      </c>
      <c r="B165" s="3" t="str">
        <f>_xlfn.XLOOKUP(FIN_STUDY_GROUP_SYPHILIS[[#This Row],[STUDY_GROUP_FK]],'splitting ID'!C:C,'splitting ID'!B:B)</f>
        <v>ONE</v>
      </c>
      <c r="C165" t="s">
        <v>10719</v>
      </c>
      <c r="D165">
        <v>1</v>
      </c>
      <c r="E165" t="s">
        <v>10512</v>
      </c>
      <c r="F165">
        <v>1</v>
      </c>
      <c r="G165" t="s">
        <v>10513</v>
      </c>
      <c r="H165" t="s">
        <v>10514</v>
      </c>
      <c r="I165" t="s">
        <v>10523</v>
      </c>
      <c r="J165" t="s">
        <v>10516</v>
      </c>
      <c r="L165" t="s">
        <v>10517</v>
      </c>
      <c r="M165" t="s">
        <v>10720</v>
      </c>
      <c r="O165">
        <v>34</v>
      </c>
      <c r="P165">
        <v>2911</v>
      </c>
      <c r="Q165">
        <v>2911</v>
      </c>
      <c r="R165">
        <v>2911</v>
      </c>
      <c r="S165">
        <v>1.2</v>
      </c>
      <c r="W165">
        <v>2911</v>
      </c>
      <c r="X165">
        <v>1.17</v>
      </c>
      <c r="Y165" s="18">
        <v>1.2</v>
      </c>
    </row>
    <row r="166" spans="1:25" x14ac:dyDescent="0.2">
      <c r="A166" s="3" t="str">
        <f>_xlfn.XLOOKUP(FIN_STUDY_GROUP_SYPHILIS[[#This Row],[STUDY_GROUP_FK]],'splitting ID'!C:C,'splitting ID'!A:A)</f>
        <v>OGBE_2014</v>
      </c>
      <c r="B166" s="3" t="str">
        <f>_xlfn.XLOOKUP(FIN_STUDY_GROUP_SYPHILIS[[#This Row],[STUDY_GROUP_FK]],'splitting ID'!C:C,'splitting ID'!B:B)</f>
        <v>ONE</v>
      </c>
      <c r="C166" t="s">
        <v>12524</v>
      </c>
      <c r="D166">
        <v>1</v>
      </c>
      <c r="E166" t="s">
        <v>10512</v>
      </c>
      <c r="F166">
        <v>1</v>
      </c>
      <c r="G166" t="s">
        <v>10513</v>
      </c>
      <c r="H166" t="s">
        <v>10514</v>
      </c>
      <c r="I166" t="s">
        <v>10526</v>
      </c>
      <c r="J166" t="s">
        <v>10516</v>
      </c>
      <c r="L166" t="s">
        <v>10578</v>
      </c>
      <c r="M166" t="s">
        <v>13788</v>
      </c>
      <c r="O166">
        <v>20</v>
      </c>
      <c r="Q166">
        <v>200</v>
      </c>
      <c r="R166">
        <v>200</v>
      </c>
      <c r="S166">
        <v>10</v>
      </c>
      <c r="T166">
        <v>5.8</v>
      </c>
      <c r="U166">
        <v>14.2</v>
      </c>
      <c r="W166">
        <v>200</v>
      </c>
      <c r="X166">
        <v>10</v>
      </c>
      <c r="Y166" s="18">
        <v>10</v>
      </c>
    </row>
    <row r="167" spans="1:25" x14ac:dyDescent="0.2">
      <c r="A167" s="3" t="str">
        <f>_xlfn.XLOOKUP(FIN_STUDY_GROUP_SYPHILIS[[#This Row],[STUDY_GROUP_FK]],'splitting ID'!C:C,'splitting ID'!A:A)</f>
        <v>OLIV_2023</v>
      </c>
      <c r="B167" s="3" t="str">
        <f>_xlfn.XLOOKUP(FIN_STUDY_GROUP_SYPHILIS[[#This Row],[STUDY_GROUP_FK]],'splitting ID'!C:C,'splitting ID'!B:B)</f>
        <v>ONE</v>
      </c>
      <c r="C167" t="s">
        <v>10638</v>
      </c>
      <c r="D167">
        <v>1</v>
      </c>
      <c r="E167" t="s">
        <v>10512</v>
      </c>
      <c r="F167">
        <v>1</v>
      </c>
      <c r="G167" t="s">
        <v>10513</v>
      </c>
      <c r="H167" t="s">
        <v>10624</v>
      </c>
      <c r="I167" t="s">
        <v>10514</v>
      </c>
      <c r="J167" t="s">
        <v>10514</v>
      </c>
      <c r="L167" t="s">
        <v>10610</v>
      </c>
      <c r="M167" t="s">
        <v>10639</v>
      </c>
      <c r="O167">
        <v>26</v>
      </c>
      <c r="Q167">
        <v>242</v>
      </c>
      <c r="R167">
        <v>246</v>
      </c>
      <c r="S167">
        <v>10.7</v>
      </c>
      <c r="V167" t="s">
        <v>10640</v>
      </c>
      <c r="W167">
        <v>242</v>
      </c>
      <c r="X167">
        <v>10.74</v>
      </c>
      <c r="Y167" s="18">
        <v>10.7</v>
      </c>
    </row>
    <row r="168" spans="1:25" x14ac:dyDescent="0.2">
      <c r="A168" s="3" t="str">
        <f>_xlfn.XLOOKUP(FIN_STUDY_GROUP_SYPHILIS[[#This Row],[STUDY_GROUP_FK]],'splitting ID'!C:C,'splitting ID'!A:A)</f>
        <v>ONG _2019</v>
      </c>
      <c r="B168" s="3" t="str">
        <f>_xlfn.XLOOKUP(FIN_STUDY_GROUP_SYPHILIS[[#This Row],[STUDY_GROUP_FK]],'splitting ID'!C:C,'splitting ID'!B:B)</f>
        <v>ONE</v>
      </c>
      <c r="C168" t="s">
        <v>10814</v>
      </c>
      <c r="D168">
        <v>1</v>
      </c>
      <c r="E168" t="s">
        <v>10512</v>
      </c>
      <c r="F168">
        <v>1</v>
      </c>
      <c r="G168" t="s">
        <v>10513</v>
      </c>
      <c r="H168" t="s">
        <v>10514</v>
      </c>
      <c r="I168" t="s">
        <v>10523</v>
      </c>
      <c r="J168" t="s">
        <v>10516</v>
      </c>
      <c r="L168" t="s">
        <v>6970</v>
      </c>
      <c r="M168" t="s">
        <v>10815</v>
      </c>
      <c r="O168">
        <v>7</v>
      </c>
      <c r="P168">
        <v>618</v>
      </c>
      <c r="Q168">
        <v>622</v>
      </c>
      <c r="W168">
        <v>618</v>
      </c>
      <c r="X168">
        <v>1.1299999999999999</v>
      </c>
      <c r="Y168" s="18">
        <v>1.1000000000000001</v>
      </c>
    </row>
    <row r="169" spans="1:25" x14ac:dyDescent="0.2">
      <c r="A169" s="3" t="str">
        <f>_xlfn.XLOOKUP(FIN_STUDY_GROUP_SYPHILIS[[#This Row],[STUDY_GROUP_FK]],'splitting ID'!C:C,'splitting ID'!A:A)</f>
        <v>OSIN_2023</v>
      </c>
      <c r="B169" s="3" t="str">
        <f>_xlfn.XLOOKUP(FIN_STUDY_GROUP_SYPHILIS[[#This Row],[STUDY_GROUP_FK]],'splitting ID'!C:C,'splitting ID'!B:B)</f>
        <v>CAS</v>
      </c>
      <c r="C169" t="s">
        <v>10598</v>
      </c>
      <c r="D169">
        <v>1</v>
      </c>
      <c r="E169" t="s">
        <v>10512</v>
      </c>
      <c r="F169">
        <v>1</v>
      </c>
      <c r="G169" t="s">
        <v>10513</v>
      </c>
      <c r="H169" t="s">
        <v>6970</v>
      </c>
      <c r="I169" t="s">
        <v>6970</v>
      </c>
      <c r="J169" t="s">
        <v>6970</v>
      </c>
      <c r="L169" t="s">
        <v>6970</v>
      </c>
      <c r="Q169">
        <v>103</v>
      </c>
      <c r="R169">
        <v>103</v>
      </c>
      <c r="S169">
        <v>26.6</v>
      </c>
      <c r="V169" t="s">
        <v>10599</v>
      </c>
      <c r="W169">
        <v>103</v>
      </c>
      <c r="X169"/>
      <c r="Y169" s="18">
        <v>0</v>
      </c>
    </row>
    <row r="170" spans="1:25" x14ac:dyDescent="0.2">
      <c r="A170" s="3" t="str">
        <f>_xlfn.XLOOKUP(FIN_STUDY_GROUP_SYPHILIS[[#This Row],[STUDY_GROUP_FK]],'splitting ID'!C:C,'splitting ID'!A:A)</f>
        <v>OWAR_2023</v>
      </c>
      <c r="B170" s="3" t="str">
        <f>_xlfn.XLOOKUP(FIN_STUDY_GROUP_SYPHILIS[[#This Row],[STUDY_GROUP_FK]],'splitting ID'!C:C,'splitting ID'!B:B)</f>
        <v>ONE</v>
      </c>
      <c r="C170" t="s">
        <v>10553</v>
      </c>
      <c r="D170">
        <v>1</v>
      </c>
      <c r="E170" t="s">
        <v>10512</v>
      </c>
      <c r="F170">
        <v>1</v>
      </c>
      <c r="G170" t="s">
        <v>10513</v>
      </c>
      <c r="H170" t="s">
        <v>10514</v>
      </c>
      <c r="I170" t="s">
        <v>10523</v>
      </c>
      <c r="J170" t="s">
        <v>10516</v>
      </c>
      <c r="L170" t="s">
        <v>10517</v>
      </c>
      <c r="M170" t="s">
        <v>10554</v>
      </c>
      <c r="O170">
        <v>2</v>
      </c>
      <c r="Q170">
        <v>448</v>
      </c>
      <c r="R170">
        <v>449</v>
      </c>
      <c r="S170">
        <v>0.4</v>
      </c>
      <c r="W170">
        <v>448</v>
      </c>
      <c r="X170">
        <v>0.45</v>
      </c>
      <c r="Y170" s="18">
        <v>0.5</v>
      </c>
    </row>
    <row r="171" spans="1:25" x14ac:dyDescent="0.2">
      <c r="A171" s="3" t="str">
        <f>_xlfn.XLOOKUP(FIN_STUDY_GROUP_SYPHILIS[[#This Row],[STUDY_GROUP_FK]],'splitting ID'!C:C,'splitting ID'!A:A)</f>
        <v>PRIC_2024</v>
      </c>
      <c r="B171" s="3" t="str">
        <f>_xlfn.XLOOKUP(FIN_STUDY_GROUP_SYPHILIS[[#This Row],[STUDY_GROUP_FK]],'splitting ID'!C:C,'splitting ID'!B:B)</f>
        <v>ONE</v>
      </c>
      <c r="C171" t="s">
        <v>10555</v>
      </c>
      <c r="D171">
        <v>1</v>
      </c>
      <c r="E171" t="s">
        <v>10512</v>
      </c>
      <c r="F171">
        <v>1</v>
      </c>
      <c r="G171" t="s">
        <v>10513</v>
      </c>
      <c r="H171" t="s">
        <v>10514</v>
      </c>
      <c r="I171" t="s">
        <v>10523</v>
      </c>
      <c r="J171" t="s">
        <v>10516</v>
      </c>
      <c r="L171" t="s">
        <v>10517</v>
      </c>
      <c r="M171" t="s">
        <v>10556</v>
      </c>
      <c r="O171">
        <v>0</v>
      </c>
      <c r="Q171">
        <v>143</v>
      </c>
      <c r="R171">
        <v>143</v>
      </c>
      <c r="S171">
        <v>0</v>
      </c>
      <c r="W171">
        <v>143</v>
      </c>
      <c r="X171">
        <v>0</v>
      </c>
      <c r="Y171" s="18">
        <v>0</v>
      </c>
    </row>
    <row r="172" spans="1:25" x14ac:dyDescent="0.2">
      <c r="A172" s="3" t="str">
        <f>_xlfn.XLOOKUP(FIN_STUDY_GROUP_SYPHILIS[[#This Row],[STUDY_GROUP_FK]],'splitting ID'!C:C,'splitting ID'!A:A)</f>
        <v>RIDD_2024</v>
      </c>
      <c r="B172" s="3" t="str">
        <f>_xlfn.XLOOKUP(FIN_STUDY_GROUP_SYPHILIS[[#This Row],[STUDY_GROUP_FK]],'splitting ID'!C:C,'splitting ID'!B:B)</f>
        <v>CON</v>
      </c>
      <c r="C172" t="s">
        <v>10641</v>
      </c>
      <c r="D172">
        <v>1</v>
      </c>
      <c r="E172" t="s">
        <v>10512</v>
      </c>
      <c r="F172">
        <v>1</v>
      </c>
      <c r="G172" t="s">
        <v>10513</v>
      </c>
      <c r="H172" t="s">
        <v>10624</v>
      </c>
      <c r="I172" t="s">
        <v>10514</v>
      </c>
      <c r="J172" t="s">
        <v>10514</v>
      </c>
      <c r="L172" t="s">
        <v>10610</v>
      </c>
      <c r="M172" t="s">
        <v>10642</v>
      </c>
      <c r="O172">
        <v>383</v>
      </c>
      <c r="Q172">
        <v>2295</v>
      </c>
      <c r="R172">
        <v>2316</v>
      </c>
      <c r="S172">
        <v>16.5</v>
      </c>
      <c r="V172" t="s">
        <v>10643</v>
      </c>
      <c r="W172">
        <v>2295</v>
      </c>
      <c r="X172">
        <v>16.690000000000001</v>
      </c>
      <c r="Y172" s="18">
        <v>16.7</v>
      </c>
    </row>
    <row r="173" spans="1:25" x14ac:dyDescent="0.2">
      <c r="A173" s="3" t="str">
        <f>_xlfn.XLOOKUP(FIN_STUDY_GROUP_SYPHILIS[[#This Row],[STUDY_GROUP_FK]],'splitting ID'!C:C,'splitting ID'!A:A)</f>
        <v>RIDD_2024</v>
      </c>
      <c r="B173" s="3" t="str">
        <f>_xlfn.XLOOKUP(FIN_STUDY_GROUP_SYPHILIS[[#This Row],[STUDY_GROUP_FK]],'splitting ID'!C:C,'splitting ID'!B:B)</f>
        <v>INT</v>
      </c>
      <c r="C173" t="s">
        <v>10644</v>
      </c>
      <c r="D173">
        <v>1</v>
      </c>
      <c r="E173" t="s">
        <v>10512</v>
      </c>
      <c r="F173">
        <v>1</v>
      </c>
      <c r="G173" t="s">
        <v>10513</v>
      </c>
      <c r="H173" t="s">
        <v>10624</v>
      </c>
      <c r="I173" t="s">
        <v>10514</v>
      </c>
      <c r="J173" t="s">
        <v>10514</v>
      </c>
      <c r="L173" t="s">
        <v>10610</v>
      </c>
      <c r="M173" t="s">
        <v>10642</v>
      </c>
      <c r="O173">
        <v>311</v>
      </c>
      <c r="Q173">
        <v>2168</v>
      </c>
      <c r="R173">
        <v>2210</v>
      </c>
      <c r="S173">
        <v>14.1</v>
      </c>
      <c r="V173" t="s">
        <v>10645</v>
      </c>
      <c r="W173">
        <v>2168</v>
      </c>
      <c r="X173">
        <v>14.35</v>
      </c>
      <c r="Y173" s="18">
        <v>14.4</v>
      </c>
    </row>
    <row r="174" spans="1:25" x14ac:dyDescent="0.2">
      <c r="A174" s="3" t="str">
        <f>_xlfn.XLOOKUP(FIN_STUDY_GROUP_SYPHILIS[[#This Row],[STUDY_GROUP_FK]],'splitting ID'!C:C,'splitting ID'!A:A)</f>
        <v>ROSS_2014</v>
      </c>
      <c r="B174" s="3" t="str">
        <f>_xlfn.XLOOKUP(FIN_STUDY_GROUP_SYPHILIS[[#This Row],[STUDY_GROUP_FK]],'splitting ID'!C:C,'splitting ID'!B:B)</f>
        <v>ONE</v>
      </c>
      <c r="C174" t="s">
        <v>12537</v>
      </c>
      <c r="D174">
        <v>1</v>
      </c>
      <c r="E174" t="s">
        <v>10512</v>
      </c>
      <c r="F174">
        <v>1</v>
      </c>
      <c r="G174" t="s">
        <v>10513</v>
      </c>
      <c r="H174" t="s">
        <v>10624</v>
      </c>
      <c r="I174" t="s">
        <v>10514</v>
      </c>
      <c r="J174" t="s">
        <v>10514</v>
      </c>
      <c r="L174" t="s">
        <v>10610</v>
      </c>
      <c r="M174" t="s">
        <v>13789</v>
      </c>
      <c r="O174">
        <v>5</v>
      </c>
      <c r="P174">
        <v>172</v>
      </c>
      <c r="Q174">
        <v>172</v>
      </c>
      <c r="R174">
        <v>200</v>
      </c>
      <c r="S174">
        <v>2.9</v>
      </c>
      <c r="V174" t="s">
        <v>13790</v>
      </c>
      <c r="W174">
        <v>172</v>
      </c>
      <c r="X174">
        <v>2.91</v>
      </c>
      <c r="Y174" s="18">
        <v>2.91</v>
      </c>
    </row>
    <row r="175" spans="1:25" x14ac:dyDescent="0.2">
      <c r="A175" s="3" t="str">
        <f>_xlfn.XLOOKUP(FIN_STUDY_GROUP_SYPHILIS[[#This Row],[STUDY_GROUP_FK]],'splitting ID'!C:C,'splitting ID'!A:A)</f>
        <v>SAFR_2021</v>
      </c>
      <c r="B175" s="3" t="str">
        <f>_xlfn.XLOOKUP(FIN_STUDY_GROUP_SYPHILIS[[#This Row],[STUDY_GROUP_FK]],'splitting ID'!C:C,'splitting ID'!B:B)</f>
        <v>ONE</v>
      </c>
      <c r="C175" t="s">
        <v>10721</v>
      </c>
      <c r="D175">
        <v>1</v>
      </c>
      <c r="E175" t="s">
        <v>10512</v>
      </c>
      <c r="F175">
        <v>1</v>
      </c>
      <c r="G175" t="s">
        <v>10513</v>
      </c>
      <c r="H175" t="s">
        <v>10514</v>
      </c>
      <c r="I175" t="s">
        <v>10523</v>
      </c>
      <c r="J175" t="s">
        <v>10516</v>
      </c>
      <c r="L175" t="s">
        <v>10517</v>
      </c>
      <c r="M175" t="s">
        <v>10722</v>
      </c>
      <c r="O175">
        <v>94</v>
      </c>
      <c r="P175">
        <v>608</v>
      </c>
      <c r="Q175">
        <v>608</v>
      </c>
      <c r="R175">
        <v>608</v>
      </c>
      <c r="S175">
        <v>15.5</v>
      </c>
      <c r="T175">
        <v>12.6</v>
      </c>
      <c r="U175">
        <v>18.3</v>
      </c>
      <c r="W175">
        <v>608</v>
      </c>
      <c r="X175">
        <v>15.46</v>
      </c>
      <c r="Y175" s="18">
        <v>15.5</v>
      </c>
    </row>
    <row r="176" spans="1:25" x14ac:dyDescent="0.2">
      <c r="A176" s="3" t="str">
        <f>_xlfn.XLOOKUP(FIN_STUDY_GROUP_SYPHILIS[[#This Row],[STUDY_GROUP_FK]],'splitting ID'!C:C,'splitting ID'!A:A)</f>
        <v>SANC_2025</v>
      </c>
      <c r="B176" s="3" t="str">
        <f>_xlfn.XLOOKUP(FIN_STUDY_GROUP_SYPHILIS[[#This Row],[STUDY_GROUP_FK]],'splitting ID'!C:C,'splitting ID'!B:B)</f>
        <v>ONE</v>
      </c>
      <c r="C176" t="s">
        <v>12774</v>
      </c>
      <c r="D176">
        <v>1</v>
      </c>
      <c r="E176" t="s">
        <v>10512</v>
      </c>
      <c r="F176">
        <v>2</v>
      </c>
      <c r="G176" t="s">
        <v>10513</v>
      </c>
      <c r="H176" t="s">
        <v>10514</v>
      </c>
      <c r="I176" t="s">
        <v>6970</v>
      </c>
      <c r="J176" t="s">
        <v>10587</v>
      </c>
      <c r="L176" t="s">
        <v>6970</v>
      </c>
      <c r="M176" t="s">
        <v>13791</v>
      </c>
      <c r="O176">
        <v>46</v>
      </c>
      <c r="P176">
        <v>261</v>
      </c>
      <c r="Q176">
        <v>261</v>
      </c>
      <c r="R176">
        <v>261</v>
      </c>
      <c r="S176">
        <v>17.600000000000001</v>
      </c>
      <c r="V176" t="s">
        <v>13792</v>
      </c>
      <c r="W176">
        <v>261</v>
      </c>
      <c r="X176">
        <v>17.62</v>
      </c>
      <c r="Y176" s="18">
        <v>17.62</v>
      </c>
    </row>
    <row r="177" spans="1:25" x14ac:dyDescent="0.2">
      <c r="A177" s="3" t="str">
        <f>_xlfn.XLOOKUP(FIN_STUDY_GROUP_SYPHILIS[[#This Row],[STUDY_GROUP_FK]],'splitting ID'!C:C,'splitting ID'!A:A)</f>
        <v>SANC_2025</v>
      </c>
      <c r="B177" s="3" t="str">
        <f>_xlfn.XLOOKUP(FIN_STUDY_GROUP_SYPHILIS[[#This Row],[STUDY_GROUP_FK]],'splitting ID'!C:C,'splitting ID'!B:B)</f>
        <v>ONE</v>
      </c>
      <c r="C177" t="s">
        <v>12774</v>
      </c>
      <c r="D177">
        <v>2</v>
      </c>
      <c r="E177" t="s">
        <v>10512</v>
      </c>
      <c r="F177">
        <v>2</v>
      </c>
      <c r="G177" t="s">
        <v>5178</v>
      </c>
      <c r="H177" t="s">
        <v>10514</v>
      </c>
      <c r="I177" t="s">
        <v>10607</v>
      </c>
      <c r="J177" t="s">
        <v>10514</v>
      </c>
      <c r="L177" t="s">
        <v>10610</v>
      </c>
      <c r="M177" t="s">
        <v>12775</v>
      </c>
      <c r="O177">
        <v>2</v>
      </c>
      <c r="P177">
        <v>261</v>
      </c>
      <c r="Q177">
        <v>261</v>
      </c>
      <c r="R177">
        <v>261</v>
      </c>
      <c r="S177">
        <v>0.8</v>
      </c>
      <c r="V177" t="s">
        <v>13793</v>
      </c>
      <c r="W177">
        <v>261</v>
      </c>
      <c r="X177">
        <v>0.77</v>
      </c>
      <c r="Y177" s="18">
        <v>0.77</v>
      </c>
    </row>
    <row r="178" spans="1:25" x14ac:dyDescent="0.2">
      <c r="A178" s="3" t="str">
        <f>_xlfn.XLOOKUP(FIN_STUDY_GROUP_SYPHILIS[[#This Row],[STUDY_GROUP_FK]],'splitting ID'!C:C,'splitting ID'!A:A)</f>
        <v>SARN_2013</v>
      </c>
      <c r="B178" s="3" t="str">
        <f>_xlfn.XLOOKUP(FIN_STUDY_GROUP_SYPHILIS[[#This Row],[STUDY_GROUP_FK]],'splitting ID'!C:C,'splitting ID'!B:B)</f>
        <v>ONE</v>
      </c>
      <c r="C178" t="s">
        <v>12553</v>
      </c>
      <c r="D178">
        <v>1</v>
      </c>
      <c r="E178" t="s">
        <v>10512</v>
      </c>
      <c r="F178">
        <v>1</v>
      </c>
      <c r="G178" t="s">
        <v>10513</v>
      </c>
      <c r="H178" t="s">
        <v>10514</v>
      </c>
      <c r="I178" t="s">
        <v>10526</v>
      </c>
      <c r="J178" t="s">
        <v>10516</v>
      </c>
      <c r="L178" t="s">
        <v>10578</v>
      </c>
      <c r="M178" t="s">
        <v>13794</v>
      </c>
      <c r="O178">
        <v>15</v>
      </c>
      <c r="Q178">
        <v>529</v>
      </c>
      <c r="R178">
        <v>529</v>
      </c>
      <c r="S178">
        <v>2.8</v>
      </c>
      <c r="V178" t="s">
        <v>13795</v>
      </c>
      <c r="W178">
        <v>529</v>
      </c>
      <c r="X178">
        <v>2.84</v>
      </c>
      <c r="Y178" s="18">
        <v>2.84</v>
      </c>
    </row>
    <row r="179" spans="1:25" x14ac:dyDescent="0.2">
      <c r="A179" s="3" t="str">
        <f>_xlfn.XLOOKUP(FIN_STUDY_GROUP_SYPHILIS[[#This Row],[STUDY_GROUP_FK]],'splitting ID'!C:C,'splitting ID'!A:A)</f>
        <v>SCOU_2021</v>
      </c>
      <c r="B179" s="3" t="str">
        <f>_xlfn.XLOOKUP(FIN_STUDY_GROUP_SYPHILIS[[#This Row],[STUDY_GROUP_FK]],'splitting ID'!C:C,'splitting ID'!B:B)</f>
        <v>ONE</v>
      </c>
      <c r="C179" t="s">
        <v>10783</v>
      </c>
      <c r="D179">
        <v>1</v>
      </c>
      <c r="E179" t="s">
        <v>10512</v>
      </c>
      <c r="F179">
        <v>1</v>
      </c>
      <c r="G179" t="s">
        <v>10513</v>
      </c>
      <c r="H179" t="s">
        <v>10624</v>
      </c>
      <c r="I179" t="s">
        <v>10514</v>
      </c>
      <c r="J179" t="s">
        <v>10514</v>
      </c>
      <c r="L179" t="s">
        <v>10610</v>
      </c>
      <c r="M179" t="s">
        <v>10784</v>
      </c>
      <c r="O179">
        <v>79</v>
      </c>
      <c r="P179">
        <v>437</v>
      </c>
      <c r="Q179">
        <v>437</v>
      </c>
      <c r="R179">
        <v>699</v>
      </c>
      <c r="S179">
        <v>18.100000000000001</v>
      </c>
      <c r="T179">
        <v>14.6</v>
      </c>
      <c r="U179">
        <v>22</v>
      </c>
      <c r="V179" t="s">
        <v>10785</v>
      </c>
      <c r="W179">
        <v>437</v>
      </c>
      <c r="X179">
        <v>18.079999999999998</v>
      </c>
      <c r="Y179" s="18">
        <v>18.100000000000001</v>
      </c>
    </row>
    <row r="180" spans="1:25" x14ac:dyDescent="0.2">
      <c r="A180" s="3" t="str">
        <f>_xlfn.XLOOKUP(FIN_STUDY_GROUP_SYPHILIS[[#This Row],[STUDY_GROUP_FK]],'splitting ID'!C:C,'splitting ID'!A:A)</f>
        <v>SHAE_2025</v>
      </c>
      <c r="B180" s="3" t="str">
        <f>_xlfn.XLOOKUP(FIN_STUDY_GROUP_SYPHILIS[[#This Row],[STUDY_GROUP_FK]],'splitting ID'!C:C,'splitting ID'!B:B)</f>
        <v>ONE</v>
      </c>
      <c r="C180" t="s">
        <v>12780</v>
      </c>
      <c r="D180">
        <v>1</v>
      </c>
      <c r="E180" t="s">
        <v>10512</v>
      </c>
      <c r="F180">
        <v>1</v>
      </c>
      <c r="G180" t="s">
        <v>10513</v>
      </c>
      <c r="H180" t="s">
        <v>10624</v>
      </c>
      <c r="I180" t="s">
        <v>10514</v>
      </c>
      <c r="J180" t="s">
        <v>10516</v>
      </c>
      <c r="L180" t="s">
        <v>10649</v>
      </c>
      <c r="M180" t="s">
        <v>13796</v>
      </c>
      <c r="O180">
        <v>51</v>
      </c>
      <c r="Q180">
        <v>1491</v>
      </c>
      <c r="R180">
        <v>1491</v>
      </c>
      <c r="S180">
        <v>3.4</v>
      </c>
      <c r="T180">
        <v>2.6</v>
      </c>
      <c r="U180">
        <v>4.5</v>
      </c>
      <c r="V180" t="s">
        <v>13797</v>
      </c>
      <c r="W180">
        <v>1491</v>
      </c>
      <c r="X180">
        <v>3.42</v>
      </c>
      <c r="Y180" s="18">
        <v>3.42</v>
      </c>
    </row>
    <row r="181" spans="1:25" x14ac:dyDescent="0.2">
      <c r="A181" s="3" t="str">
        <f>_xlfn.XLOOKUP(FIN_STUDY_GROUP_SYPHILIS[[#This Row],[STUDY_GROUP_FK]],'splitting ID'!C:C,'splitting ID'!A:A)</f>
        <v>SHE _2024</v>
      </c>
      <c r="B181" s="3" t="str">
        <f>_xlfn.XLOOKUP(FIN_STUDY_GROUP_SYPHILIS[[#This Row],[STUDY_GROUP_FK]],'splitting ID'!C:C,'splitting ID'!B:B)</f>
        <v>UNW</v>
      </c>
      <c r="C181" t="s">
        <v>10600</v>
      </c>
      <c r="D181">
        <v>1</v>
      </c>
      <c r="E181" t="s">
        <v>6970</v>
      </c>
      <c r="F181">
        <v>1</v>
      </c>
      <c r="G181" t="s">
        <v>10513</v>
      </c>
      <c r="H181" t="s">
        <v>6970</v>
      </c>
      <c r="I181" t="s">
        <v>6970</v>
      </c>
      <c r="J181" t="s">
        <v>6970</v>
      </c>
      <c r="L181" t="s">
        <v>6970</v>
      </c>
      <c r="M181" t="s">
        <v>10601</v>
      </c>
      <c r="O181">
        <v>7</v>
      </c>
      <c r="Q181">
        <v>266</v>
      </c>
      <c r="R181">
        <v>266</v>
      </c>
      <c r="S181">
        <v>2.54</v>
      </c>
      <c r="V181" t="s">
        <v>10602</v>
      </c>
      <c r="W181">
        <v>266</v>
      </c>
      <c r="X181">
        <v>2.63</v>
      </c>
      <c r="Y181" s="18">
        <v>2.6</v>
      </c>
    </row>
    <row r="182" spans="1:25" x14ac:dyDescent="0.2">
      <c r="A182" s="3" t="str">
        <f>_xlfn.XLOOKUP(FIN_STUDY_GROUP_SYPHILIS[[#This Row],[STUDY_GROUP_FK]],'splitting ID'!C:C,'splitting ID'!A:A)</f>
        <v>SHE _2024</v>
      </c>
      <c r="B182" s="3" t="str">
        <f>_xlfn.XLOOKUP(FIN_STUDY_GROUP_SYPHILIS[[#This Row],[STUDY_GROUP_FK]],'splitting ID'!C:C,'splitting ID'!B:B)</f>
        <v>USE</v>
      </c>
      <c r="C182" t="s">
        <v>10603</v>
      </c>
      <c r="D182">
        <v>1</v>
      </c>
      <c r="E182" t="s">
        <v>6970</v>
      </c>
      <c r="F182">
        <v>1</v>
      </c>
      <c r="G182" t="s">
        <v>10513</v>
      </c>
      <c r="H182" t="s">
        <v>6970</v>
      </c>
      <c r="I182" t="s">
        <v>6970</v>
      </c>
      <c r="J182" t="s">
        <v>6970</v>
      </c>
      <c r="L182" t="s">
        <v>6970</v>
      </c>
      <c r="M182" t="s">
        <v>10601</v>
      </c>
      <c r="O182">
        <v>9</v>
      </c>
      <c r="Q182">
        <v>130</v>
      </c>
      <c r="R182">
        <v>130</v>
      </c>
      <c r="S182">
        <v>6.47</v>
      </c>
      <c r="V182" t="s">
        <v>10602</v>
      </c>
      <c r="W182">
        <v>130</v>
      </c>
      <c r="X182">
        <v>6.92</v>
      </c>
      <c r="Y182" s="18">
        <v>6.9</v>
      </c>
    </row>
    <row r="183" spans="1:25" x14ac:dyDescent="0.2">
      <c r="A183" s="3" t="str">
        <f>_xlfn.XLOOKUP(FIN_STUDY_GROUP_SYPHILIS[[#This Row],[STUDY_GROUP_FK]],'splitting ID'!C:C,'splitting ID'!A:A)</f>
        <v>SHE _2024</v>
      </c>
      <c r="B183" s="3" t="str">
        <f>_xlfn.XLOOKUP(FIN_STUDY_GROUP_SYPHILIS[[#This Row],[STUDY_GROUP_FK]],'splitting ID'!C:C,'splitting ID'!B:B)</f>
        <v>WIL</v>
      </c>
      <c r="C183" t="s">
        <v>10604</v>
      </c>
      <c r="D183">
        <v>1</v>
      </c>
      <c r="E183" t="s">
        <v>6970</v>
      </c>
      <c r="F183">
        <v>1</v>
      </c>
      <c r="G183" t="s">
        <v>10513</v>
      </c>
      <c r="H183" t="s">
        <v>6970</v>
      </c>
      <c r="I183" t="s">
        <v>6970</v>
      </c>
      <c r="J183" t="s">
        <v>6970</v>
      </c>
      <c r="L183" t="s">
        <v>6970</v>
      </c>
      <c r="M183" t="s">
        <v>10601</v>
      </c>
      <c r="O183">
        <v>48</v>
      </c>
      <c r="Q183">
        <v>726</v>
      </c>
      <c r="R183">
        <v>735</v>
      </c>
      <c r="S183">
        <v>7.49</v>
      </c>
      <c r="V183" t="s">
        <v>10602</v>
      </c>
      <c r="W183">
        <v>735</v>
      </c>
      <c r="X183">
        <v>6.61</v>
      </c>
      <c r="Y183" s="18">
        <v>6.6</v>
      </c>
    </row>
    <row r="184" spans="1:25" x14ac:dyDescent="0.2">
      <c r="A184" s="3" t="str">
        <f>_xlfn.XLOOKUP(FIN_STUDY_GROUP_SYPHILIS[[#This Row],[STUDY_GROUP_FK]],'splitting ID'!C:C,'splitting ID'!A:A)</f>
        <v>SHUK_2023</v>
      </c>
      <c r="B184" s="3" t="str">
        <f>_xlfn.XLOOKUP(FIN_STUDY_GROUP_SYPHILIS[[#This Row],[STUDY_GROUP_FK]],'splitting ID'!C:C,'splitting ID'!B:B)</f>
        <v>ONE</v>
      </c>
      <c r="C184" t="s">
        <v>10557</v>
      </c>
      <c r="D184">
        <v>1</v>
      </c>
      <c r="E184" t="s">
        <v>10512</v>
      </c>
      <c r="F184">
        <v>1</v>
      </c>
      <c r="G184" t="s">
        <v>10513</v>
      </c>
      <c r="H184" t="s">
        <v>10514</v>
      </c>
      <c r="I184" t="s">
        <v>10523</v>
      </c>
      <c r="J184" t="s">
        <v>10516</v>
      </c>
      <c r="L184" t="s">
        <v>10517</v>
      </c>
      <c r="M184" t="s">
        <v>10558</v>
      </c>
      <c r="O184">
        <v>29</v>
      </c>
      <c r="Q184">
        <v>901</v>
      </c>
      <c r="R184">
        <v>933</v>
      </c>
      <c r="S184">
        <v>3.2</v>
      </c>
      <c r="W184">
        <v>901</v>
      </c>
      <c r="X184">
        <v>3.22</v>
      </c>
      <c r="Y184" s="18">
        <v>3.2</v>
      </c>
    </row>
    <row r="185" spans="1:25" x14ac:dyDescent="0.2">
      <c r="A185" s="3" t="str">
        <f>_xlfn.XLOOKUP(FIN_STUDY_GROUP_SYPHILIS[[#This Row],[STUDY_GROUP_FK]],'splitting ID'!C:C,'splitting ID'!A:A)</f>
        <v>SILV_2024a</v>
      </c>
      <c r="B185" s="3" t="str">
        <f>_xlfn.XLOOKUP(FIN_STUDY_GROUP_SYPHILIS[[#This Row],[STUDY_GROUP_FK]],'splitting ID'!C:C,'splitting ID'!B:B)</f>
        <v>ONE</v>
      </c>
      <c r="C185" t="s">
        <v>10559</v>
      </c>
      <c r="D185">
        <v>1</v>
      </c>
      <c r="E185" t="s">
        <v>10512</v>
      </c>
      <c r="F185">
        <v>2</v>
      </c>
      <c r="G185" t="s">
        <v>10513</v>
      </c>
      <c r="H185" t="s">
        <v>10514</v>
      </c>
      <c r="I185" t="s">
        <v>10526</v>
      </c>
      <c r="J185" t="s">
        <v>10516</v>
      </c>
      <c r="L185" t="s">
        <v>10517</v>
      </c>
      <c r="M185" t="s">
        <v>10560</v>
      </c>
      <c r="N185" t="s">
        <v>10561</v>
      </c>
      <c r="O185">
        <v>21</v>
      </c>
      <c r="Q185">
        <v>108</v>
      </c>
      <c r="R185">
        <v>218</v>
      </c>
      <c r="S185">
        <v>19.399999999999999</v>
      </c>
      <c r="T185">
        <v>12.7</v>
      </c>
      <c r="U185">
        <v>28.4</v>
      </c>
      <c r="V185" t="s">
        <v>10562</v>
      </c>
      <c r="W185">
        <v>108</v>
      </c>
      <c r="X185">
        <v>19.440000000000001</v>
      </c>
      <c r="Y185" s="18">
        <v>19.399999999999999</v>
      </c>
    </row>
    <row r="186" spans="1:25" x14ac:dyDescent="0.2">
      <c r="A186" s="3" t="str">
        <f>_xlfn.XLOOKUP(FIN_STUDY_GROUP_SYPHILIS[[#This Row],[STUDY_GROUP_FK]],'splitting ID'!C:C,'splitting ID'!A:A)</f>
        <v>SILV_2024a</v>
      </c>
      <c r="B186" s="3" t="str">
        <f>_xlfn.XLOOKUP(FIN_STUDY_GROUP_SYPHILIS[[#This Row],[STUDY_GROUP_FK]],'splitting ID'!C:C,'splitting ID'!B:B)</f>
        <v>ONE</v>
      </c>
      <c r="C186" t="s">
        <v>10559</v>
      </c>
      <c r="D186">
        <v>2</v>
      </c>
      <c r="E186" t="s">
        <v>10512</v>
      </c>
      <c r="F186">
        <v>2</v>
      </c>
      <c r="G186" t="s">
        <v>10513</v>
      </c>
      <c r="H186" t="s">
        <v>10514</v>
      </c>
      <c r="I186" t="s">
        <v>10526</v>
      </c>
      <c r="J186" t="s">
        <v>10516</v>
      </c>
      <c r="L186" t="s">
        <v>10517</v>
      </c>
      <c r="M186" t="s">
        <v>10563</v>
      </c>
      <c r="N186" t="s">
        <v>10564</v>
      </c>
      <c r="O186">
        <v>87</v>
      </c>
      <c r="Q186">
        <v>164</v>
      </c>
      <c r="R186">
        <v>218</v>
      </c>
      <c r="S186">
        <v>53</v>
      </c>
      <c r="T186">
        <v>45.1</v>
      </c>
      <c r="U186">
        <v>60.8</v>
      </c>
      <c r="V186" t="s">
        <v>10565</v>
      </c>
      <c r="W186">
        <v>164</v>
      </c>
      <c r="X186">
        <v>53.05</v>
      </c>
      <c r="Y186" s="18">
        <v>53.1</v>
      </c>
    </row>
    <row r="187" spans="1:25" x14ac:dyDescent="0.2">
      <c r="A187" s="3" t="str">
        <f>_xlfn.XLOOKUP(FIN_STUDY_GROUP_SYPHILIS[[#This Row],[STUDY_GROUP_FK]],'splitting ID'!C:C,'splitting ID'!A:A)</f>
        <v>SING_2013</v>
      </c>
      <c r="B187" s="3" t="str">
        <f>_xlfn.XLOOKUP(FIN_STUDY_GROUP_SYPHILIS[[#This Row],[STUDY_GROUP_FK]],'splitting ID'!C:C,'splitting ID'!B:B)</f>
        <v>FEM</v>
      </c>
      <c r="C187" t="s">
        <v>12567</v>
      </c>
      <c r="D187">
        <v>1</v>
      </c>
      <c r="E187" t="s">
        <v>10512</v>
      </c>
      <c r="F187">
        <v>1</v>
      </c>
      <c r="G187" t="s">
        <v>10513</v>
      </c>
      <c r="H187" t="s">
        <v>10514</v>
      </c>
      <c r="I187" t="s">
        <v>10523</v>
      </c>
      <c r="J187" t="s">
        <v>10516</v>
      </c>
      <c r="L187" t="s">
        <v>10517</v>
      </c>
      <c r="M187" t="s">
        <v>13798</v>
      </c>
      <c r="O187">
        <v>3</v>
      </c>
      <c r="Q187">
        <v>1063</v>
      </c>
      <c r="R187">
        <v>1063</v>
      </c>
      <c r="W187">
        <v>1063</v>
      </c>
      <c r="X187">
        <v>0.28000000000000003</v>
      </c>
      <c r="Y187" s="18">
        <v>0.28000000000000003</v>
      </c>
    </row>
    <row r="188" spans="1:25" x14ac:dyDescent="0.2">
      <c r="A188" s="3" t="str">
        <f>_xlfn.XLOOKUP(FIN_STUDY_GROUP_SYPHILIS[[#This Row],[STUDY_GROUP_FK]],'splitting ID'!C:C,'splitting ID'!A:A)</f>
        <v>SING_2013</v>
      </c>
      <c r="B188" s="3" t="str">
        <f>_xlfn.XLOOKUP(FIN_STUDY_GROUP_SYPHILIS[[#This Row],[STUDY_GROUP_FK]],'splitting ID'!C:C,'splitting ID'!B:B)</f>
        <v>MAL</v>
      </c>
      <c r="C188" t="s">
        <v>12570</v>
      </c>
      <c r="D188">
        <v>1</v>
      </c>
      <c r="E188" t="s">
        <v>10512</v>
      </c>
      <c r="F188">
        <v>1</v>
      </c>
      <c r="G188" t="s">
        <v>10513</v>
      </c>
      <c r="H188" t="s">
        <v>10514</v>
      </c>
      <c r="I188" t="s">
        <v>10523</v>
      </c>
      <c r="J188" t="s">
        <v>10516</v>
      </c>
      <c r="L188" t="s">
        <v>10517</v>
      </c>
      <c r="M188" t="s">
        <v>13798</v>
      </c>
      <c r="O188">
        <v>5</v>
      </c>
      <c r="Q188">
        <v>598</v>
      </c>
      <c r="R188">
        <v>598</v>
      </c>
      <c r="W188">
        <v>598</v>
      </c>
      <c r="X188">
        <v>0.84</v>
      </c>
      <c r="Y188" s="18">
        <v>0.84</v>
      </c>
    </row>
    <row r="189" spans="1:25" x14ac:dyDescent="0.2">
      <c r="A189" s="3" t="str">
        <f>_xlfn.XLOOKUP(FIN_STUDY_GROUP_SYPHILIS[[#This Row],[STUDY_GROUP_FK]],'splitting ID'!C:C,'splitting ID'!A:A)</f>
        <v>SOUZ_2013</v>
      </c>
      <c r="B189" s="3" t="str">
        <f>_xlfn.XLOOKUP(FIN_STUDY_GROUP_SYPHILIS[[#This Row],[STUDY_GROUP_FK]],'splitting ID'!C:C,'splitting ID'!B:B)</f>
        <v>CAS</v>
      </c>
      <c r="C189" t="s">
        <v>12571</v>
      </c>
      <c r="D189">
        <v>1</v>
      </c>
      <c r="E189" t="s">
        <v>10512</v>
      </c>
      <c r="F189">
        <v>1</v>
      </c>
      <c r="G189" t="s">
        <v>5178</v>
      </c>
      <c r="H189" t="s">
        <v>10514</v>
      </c>
      <c r="I189" t="s">
        <v>10619</v>
      </c>
      <c r="J189" t="s">
        <v>10514</v>
      </c>
      <c r="L189" t="s">
        <v>10610</v>
      </c>
      <c r="M189" t="s">
        <v>13799</v>
      </c>
      <c r="O189">
        <v>8</v>
      </c>
      <c r="Q189">
        <v>178</v>
      </c>
      <c r="R189">
        <v>178</v>
      </c>
      <c r="S189">
        <v>10.3</v>
      </c>
      <c r="V189" t="s">
        <v>13800</v>
      </c>
      <c r="W189">
        <v>178</v>
      </c>
      <c r="X189">
        <v>4.49</v>
      </c>
      <c r="Y189" s="18">
        <v>4.49</v>
      </c>
    </row>
    <row r="190" spans="1:25" x14ac:dyDescent="0.2">
      <c r="A190" s="3" t="str">
        <f>_xlfn.XLOOKUP(FIN_STUDY_GROUP_SYPHILIS[[#This Row],[STUDY_GROUP_FK]],'splitting ID'!C:C,'splitting ID'!A:A)</f>
        <v>SOUZ_2013</v>
      </c>
      <c r="B190" s="3" t="str">
        <f>_xlfn.XLOOKUP(FIN_STUDY_GROUP_SYPHILIS[[#This Row],[STUDY_GROUP_FK]],'splitting ID'!C:C,'splitting ID'!B:B)</f>
        <v>CON</v>
      </c>
      <c r="C190" t="s">
        <v>12574</v>
      </c>
      <c r="D190">
        <v>1</v>
      </c>
      <c r="E190" t="s">
        <v>10512</v>
      </c>
      <c r="F190">
        <v>1</v>
      </c>
      <c r="G190" t="s">
        <v>5178</v>
      </c>
      <c r="H190" t="s">
        <v>10514</v>
      </c>
      <c r="I190" t="s">
        <v>10619</v>
      </c>
      <c r="J190" t="s">
        <v>10514</v>
      </c>
      <c r="L190" t="s">
        <v>10610</v>
      </c>
      <c r="M190" t="s">
        <v>13799</v>
      </c>
      <c r="O190">
        <v>8</v>
      </c>
      <c r="Q190">
        <v>378</v>
      </c>
      <c r="R190">
        <v>378</v>
      </c>
      <c r="S190">
        <v>5.3</v>
      </c>
      <c r="V190" t="s">
        <v>13800</v>
      </c>
      <c r="W190">
        <v>378</v>
      </c>
      <c r="X190">
        <v>2.12</v>
      </c>
      <c r="Y190" s="18">
        <v>2.12</v>
      </c>
    </row>
    <row r="191" spans="1:25" x14ac:dyDescent="0.2">
      <c r="A191" s="3" t="str">
        <f>_xlfn.XLOOKUP(FIN_STUDY_GROUP_SYPHILIS[[#This Row],[STUDY_GROUP_FK]],'splitting ID'!C:C,'splitting ID'!A:A)</f>
        <v>STEW_2023</v>
      </c>
      <c r="B191" s="3" t="str">
        <f>_xlfn.XLOOKUP(FIN_STUDY_GROUP_SYPHILIS[[#This Row],[STUDY_GROUP_FK]],'splitting ID'!C:C,'splitting ID'!B:B)</f>
        <v>ONE</v>
      </c>
      <c r="C191" t="s">
        <v>10566</v>
      </c>
      <c r="D191">
        <v>1</v>
      </c>
      <c r="E191" t="s">
        <v>10512</v>
      </c>
      <c r="F191">
        <v>1</v>
      </c>
      <c r="G191" t="s">
        <v>10513</v>
      </c>
      <c r="H191" t="s">
        <v>10514</v>
      </c>
      <c r="I191" t="s">
        <v>10523</v>
      </c>
      <c r="J191" t="s">
        <v>10516</v>
      </c>
      <c r="L191" t="s">
        <v>10517</v>
      </c>
      <c r="M191" t="s">
        <v>10567</v>
      </c>
      <c r="O191">
        <v>2</v>
      </c>
      <c r="Q191">
        <v>449</v>
      </c>
      <c r="R191">
        <v>540</v>
      </c>
      <c r="V191" t="s">
        <v>10568</v>
      </c>
      <c r="W191">
        <v>449</v>
      </c>
      <c r="X191">
        <v>0.45</v>
      </c>
      <c r="Y191" s="18">
        <v>0.5</v>
      </c>
    </row>
    <row r="192" spans="1:25" x14ac:dyDescent="0.2">
      <c r="A192" s="3" t="str">
        <f>_xlfn.XLOOKUP(FIN_STUDY_GROUP_SYPHILIS[[#This Row],[STUDY_GROUP_FK]],'splitting ID'!C:C,'splitting ID'!A:A)</f>
        <v>SUEH_2021</v>
      </c>
      <c r="B192" s="3" t="str">
        <f>_xlfn.XLOOKUP(FIN_STUDY_GROUP_SYPHILIS[[#This Row],[STUDY_GROUP_FK]],'splitting ID'!C:C,'splitting ID'!B:B)</f>
        <v>ONE</v>
      </c>
      <c r="C192" t="s">
        <v>10786</v>
      </c>
      <c r="D192">
        <v>1</v>
      </c>
      <c r="E192" t="s">
        <v>10512</v>
      </c>
      <c r="F192">
        <v>1</v>
      </c>
      <c r="G192" t="s">
        <v>5178</v>
      </c>
      <c r="H192" t="s">
        <v>10514</v>
      </c>
      <c r="I192" t="s">
        <v>10619</v>
      </c>
      <c r="J192" t="s">
        <v>10514</v>
      </c>
      <c r="L192" t="s">
        <v>10610</v>
      </c>
      <c r="M192" t="s">
        <v>10787</v>
      </c>
      <c r="O192">
        <v>4</v>
      </c>
      <c r="P192">
        <v>210</v>
      </c>
      <c r="Q192">
        <v>210</v>
      </c>
      <c r="R192">
        <v>210</v>
      </c>
      <c r="S192">
        <v>1.9</v>
      </c>
      <c r="W192">
        <v>210</v>
      </c>
      <c r="X192">
        <v>1.9</v>
      </c>
      <c r="Y192" s="18">
        <v>1.9</v>
      </c>
    </row>
    <row r="193" spans="1:25" x14ac:dyDescent="0.2">
      <c r="A193" s="3" t="str">
        <f>_xlfn.XLOOKUP(FIN_STUDY_GROUP_SYPHILIS[[#This Row],[STUDY_GROUP_FK]],'splitting ID'!C:C,'splitting ID'!A:A)</f>
        <v>TAFU_2014</v>
      </c>
      <c r="B193" s="3" t="str">
        <f>_xlfn.XLOOKUP(FIN_STUDY_GROUP_SYPHILIS[[#This Row],[STUDY_GROUP_FK]],'splitting ID'!C:C,'splitting ID'!B:B)</f>
        <v>ONE</v>
      </c>
      <c r="C193" t="s">
        <v>12575</v>
      </c>
      <c r="D193">
        <v>1</v>
      </c>
      <c r="E193" t="s">
        <v>10512</v>
      </c>
      <c r="F193">
        <v>1</v>
      </c>
      <c r="G193" t="s">
        <v>10513</v>
      </c>
      <c r="H193" t="s">
        <v>10514</v>
      </c>
      <c r="I193" t="s">
        <v>10523</v>
      </c>
      <c r="J193" t="s">
        <v>10516</v>
      </c>
      <c r="L193" t="s">
        <v>10578</v>
      </c>
      <c r="M193" t="s">
        <v>13801</v>
      </c>
      <c r="Q193">
        <v>450</v>
      </c>
      <c r="R193">
        <v>454</v>
      </c>
      <c r="S193">
        <v>2.7</v>
      </c>
      <c r="T193">
        <v>1.2</v>
      </c>
      <c r="U193">
        <v>4.3</v>
      </c>
      <c r="V193" t="s">
        <v>13802</v>
      </c>
      <c r="W193">
        <v>450</v>
      </c>
      <c r="X193"/>
      <c r="Y193" s="18">
        <v>2.7</v>
      </c>
    </row>
    <row r="194" spans="1:25" x14ac:dyDescent="0.2">
      <c r="A194" s="3" t="str">
        <f>_xlfn.XLOOKUP(FIN_STUDY_GROUP_SYPHILIS[[#This Row],[STUDY_GROUP_FK]],'splitting ID'!C:C,'splitting ID'!A:A)</f>
        <v>TAKU_2021</v>
      </c>
      <c r="B194" s="3" t="str">
        <f>_xlfn.XLOOKUP(FIN_STUDY_GROUP_SYPHILIS[[#This Row],[STUDY_GROUP_FK]],'splitting ID'!C:C,'splitting ID'!B:B)</f>
        <v>ONE</v>
      </c>
      <c r="C194" t="s">
        <v>10788</v>
      </c>
      <c r="D194">
        <v>1</v>
      </c>
      <c r="E194" t="s">
        <v>10512</v>
      </c>
      <c r="F194">
        <v>1</v>
      </c>
      <c r="G194" t="s">
        <v>5178</v>
      </c>
      <c r="H194" t="s">
        <v>10514</v>
      </c>
      <c r="I194" t="s">
        <v>10619</v>
      </c>
      <c r="J194" t="s">
        <v>10514</v>
      </c>
      <c r="L194" t="s">
        <v>10610</v>
      </c>
      <c r="M194" t="s">
        <v>10789</v>
      </c>
      <c r="O194">
        <v>0</v>
      </c>
      <c r="P194">
        <v>205</v>
      </c>
      <c r="Q194">
        <v>205</v>
      </c>
      <c r="R194">
        <v>205</v>
      </c>
      <c r="S194">
        <v>0</v>
      </c>
      <c r="W194">
        <v>205</v>
      </c>
      <c r="X194">
        <v>0</v>
      </c>
      <c r="Y194" s="18">
        <v>0</v>
      </c>
    </row>
    <row r="195" spans="1:25" x14ac:dyDescent="0.2">
      <c r="A195" s="3" t="str">
        <f>_xlfn.XLOOKUP(FIN_STUDY_GROUP_SYPHILIS[[#This Row],[STUDY_GROUP_FK]],'splitting ID'!C:C,'splitting ID'!A:A)</f>
        <v>TOSA_2021</v>
      </c>
      <c r="B195" s="3" t="str">
        <f>_xlfn.XLOOKUP(FIN_STUDY_GROUP_SYPHILIS[[#This Row],[STUDY_GROUP_FK]],'splitting ID'!C:C,'splitting ID'!B:B)</f>
        <v>ONE</v>
      </c>
      <c r="C195" t="s">
        <v>10790</v>
      </c>
      <c r="D195">
        <v>1</v>
      </c>
      <c r="E195" t="s">
        <v>10512</v>
      </c>
      <c r="F195">
        <v>1</v>
      </c>
      <c r="G195" t="s">
        <v>10513</v>
      </c>
      <c r="H195" t="s">
        <v>10624</v>
      </c>
      <c r="I195" t="s">
        <v>10514</v>
      </c>
      <c r="J195" t="s">
        <v>10514</v>
      </c>
      <c r="L195" t="s">
        <v>10610</v>
      </c>
      <c r="M195" t="s">
        <v>10791</v>
      </c>
      <c r="O195">
        <v>14</v>
      </c>
      <c r="Q195">
        <v>151</v>
      </c>
      <c r="R195">
        <v>151</v>
      </c>
      <c r="S195">
        <v>10</v>
      </c>
      <c r="V195" t="s">
        <v>10792</v>
      </c>
      <c r="W195">
        <v>151</v>
      </c>
      <c r="X195">
        <v>9.27</v>
      </c>
      <c r="Y195" s="18">
        <v>9.3000000000000007</v>
      </c>
    </row>
    <row r="196" spans="1:25" x14ac:dyDescent="0.2">
      <c r="A196" s="3" t="str">
        <f>_xlfn.XLOOKUP(FIN_STUDY_GROUP_SYPHILIS[[#This Row],[STUDY_GROUP_FK]],'splitting ID'!C:C,'splitting ID'!A:A)</f>
        <v>UPRE_2019</v>
      </c>
      <c r="B196" s="3" t="str">
        <f>_xlfn.XLOOKUP(FIN_STUDY_GROUP_SYPHILIS[[#This Row],[STUDY_GROUP_FK]],'splitting ID'!C:C,'splitting ID'!B:B)</f>
        <v>ONE</v>
      </c>
      <c r="C196" t="s">
        <v>12577</v>
      </c>
      <c r="D196">
        <v>1</v>
      </c>
      <c r="E196" t="s">
        <v>10512</v>
      </c>
      <c r="F196">
        <v>1</v>
      </c>
      <c r="G196" t="s">
        <v>10513</v>
      </c>
      <c r="H196" t="s">
        <v>6970</v>
      </c>
      <c r="I196" t="s">
        <v>6970</v>
      </c>
      <c r="J196" t="s">
        <v>6970</v>
      </c>
      <c r="L196" t="s">
        <v>6970</v>
      </c>
      <c r="M196" t="s">
        <v>6970</v>
      </c>
      <c r="Q196">
        <v>2606</v>
      </c>
      <c r="S196">
        <v>1.5</v>
      </c>
      <c r="V196" t="s">
        <v>13803</v>
      </c>
      <c r="W196">
        <v>2606</v>
      </c>
      <c r="X196"/>
      <c r="Y196" s="18">
        <v>1.5</v>
      </c>
    </row>
    <row r="197" spans="1:25" x14ac:dyDescent="0.2">
      <c r="A197" s="3" t="str">
        <f>_xlfn.XLOOKUP(FIN_STUDY_GROUP_SYPHILIS[[#This Row],[STUDY_GROUP_FK]],'splitting ID'!C:C,'splitting ID'!A:A)</f>
        <v>VAND_2012</v>
      </c>
      <c r="B197" s="3" t="str">
        <f>_xlfn.XLOOKUP(FIN_STUDY_GROUP_SYPHILIS[[#This Row],[STUDY_GROUP_FK]],'splitting ID'!C:C,'splitting ID'!B:B)</f>
        <v>ONE</v>
      </c>
      <c r="C197" t="s">
        <v>12578</v>
      </c>
      <c r="D197">
        <v>1</v>
      </c>
      <c r="E197" t="s">
        <v>10512</v>
      </c>
      <c r="F197">
        <v>1</v>
      </c>
      <c r="G197" t="s">
        <v>10513</v>
      </c>
      <c r="H197" t="s">
        <v>6970</v>
      </c>
      <c r="I197" t="s">
        <v>6970</v>
      </c>
      <c r="J197" t="s">
        <v>6970</v>
      </c>
      <c r="L197" t="s">
        <v>6970</v>
      </c>
      <c r="M197" t="s">
        <v>6970</v>
      </c>
      <c r="O197">
        <v>36</v>
      </c>
      <c r="Q197">
        <v>2118</v>
      </c>
      <c r="S197">
        <v>1.7</v>
      </c>
      <c r="W197">
        <v>2118</v>
      </c>
      <c r="X197">
        <v>1.7</v>
      </c>
      <c r="Y197" s="18">
        <v>1.7</v>
      </c>
    </row>
    <row r="198" spans="1:25" x14ac:dyDescent="0.2">
      <c r="A198" s="3" t="str">
        <f>_xlfn.XLOOKUP(FIN_STUDY_GROUP_SYPHILIS[[#This Row],[STUDY_GROUP_FK]],'splitting ID'!C:C,'splitting ID'!A:A)</f>
        <v>VAND_2024</v>
      </c>
      <c r="B198" s="3" t="str">
        <f>_xlfn.XLOOKUP(FIN_STUDY_GROUP_SYPHILIS[[#This Row],[STUDY_GROUP_FK]],'splitting ID'!C:C,'splitting ID'!B:B)</f>
        <v>CAS</v>
      </c>
      <c r="C198" t="s">
        <v>10686</v>
      </c>
      <c r="D198">
        <v>1</v>
      </c>
      <c r="E198" t="s">
        <v>10512</v>
      </c>
      <c r="F198">
        <v>1</v>
      </c>
      <c r="G198" t="s">
        <v>10513</v>
      </c>
      <c r="H198" t="s">
        <v>10577</v>
      </c>
      <c r="I198" t="s">
        <v>10514</v>
      </c>
      <c r="J198" t="s">
        <v>10516</v>
      </c>
      <c r="L198" t="s">
        <v>10649</v>
      </c>
      <c r="M198" t="s">
        <v>10687</v>
      </c>
      <c r="O198">
        <v>20</v>
      </c>
      <c r="P198">
        <v>221</v>
      </c>
      <c r="Q198">
        <v>241</v>
      </c>
      <c r="R198">
        <v>251</v>
      </c>
      <c r="V198" t="s">
        <v>10688</v>
      </c>
      <c r="W198">
        <v>221</v>
      </c>
      <c r="X198">
        <v>9.0500000000000007</v>
      </c>
      <c r="Y198" s="18">
        <v>9.1</v>
      </c>
    </row>
    <row r="199" spans="1:25" x14ac:dyDescent="0.2">
      <c r="A199" s="3" t="str">
        <f>_xlfn.XLOOKUP(FIN_STUDY_GROUP_SYPHILIS[[#This Row],[STUDY_GROUP_FK]],'splitting ID'!C:C,'splitting ID'!A:A)</f>
        <v>VAND_2024</v>
      </c>
      <c r="B199" s="3" t="str">
        <f>_xlfn.XLOOKUP(FIN_STUDY_GROUP_SYPHILIS[[#This Row],[STUDY_GROUP_FK]],'splitting ID'!C:C,'splitting ID'!B:B)</f>
        <v>CON</v>
      </c>
      <c r="C199" t="s">
        <v>10689</v>
      </c>
      <c r="D199">
        <v>1</v>
      </c>
      <c r="E199" t="s">
        <v>10512</v>
      </c>
      <c r="F199">
        <v>1</v>
      </c>
      <c r="G199" t="s">
        <v>10513</v>
      </c>
      <c r="H199" t="s">
        <v>10577</v>
      </c>
      <c r="I199" t="s">
        <v>10514</v>
      </c>
      <c r="J199" t="s">
        <v>10516</v>
      </c>
      <c r="L199" t="s">
        <v>10649</v>
      </c>
      <c r="M199" t="s">
        <v>10687</v>
      </c>
      <c r="O199">
        <v>35</v>
      </c>
      <c r="Q199">
        <v>259</v>
      </c>
      <c r="R199">
        <v>259</v>
      </c>
      <c r="V199" t="s">
        <v>10688</v>
      </c>
      <c r="W199">
        <v>251</v>
      </c>
      <c r="X199">
        <v>13.5</v>
      </c>
      <c r="Y199" s="18">
        <v>13.5</v>
      </c>
    </row>
    <row r="200" spans="1:25" x14ac:dyDescent="0.2">
      <c r="A200" s="3" t="str">
        <f>_xlfn.XLOOKUP(FIN_STUDY_GROUP_SYPHILIS[[#This Row],[STUDY_GROUP_FK]],'splitting ID'!C:C,'splitting ID'!A:A)</f>
        <v>VANG_2014</v>
      </c>
      <c r="B200" s="3" t="str">
        <f>_xlfn.XLOOKUP(FIN_STUDY_GROUP_SYPHILIS[[#This Row],[STUDY_GROUP_FK]],'splitting ID'!C:C,'splitting ID'!B:B)</f>
        <v>ONE</v>
      </c>
      <c r="C200" t="s">
        <v>12579</v>
      </c>
      <c r="D200">
        <v>1</v>
      </c>
      <c r="E200" t="s">
        <v>10512</v>
      </c>
      <c r="F200">
        <v>1</v>
      </c>
      <c r="G200" t="s">
        <v>10513</v>
      </c>
      <c r="H200" t="s">
        <v>10624</v>
      </c>
      <c r="I200" t="s">
        <v>10514</v>
      </c>
      <c r="J200" t="s">
        <v>10516</v>
      </c>
      <c r="L200" t="s">
        <v>10517</v>
      </c>
      <c r="M200" t="s">
        <v>13804</v>
      </c>
      <c r="O200">
        <v>4</v>
      </c>
      <c r="P200">
        <v>118</v>
      </c>
      <c r="Q200">
        <v>149</v>
      </c>
      <c r="S200">
        <v>3.7</v>
      </c>
      <c r="T200">
        <v>0.3</v>
      </c>
      <c r="U200">
        <v>7.1</v>
      </c>
      <c r="V200" t="s">
        <v>12581</v>
      </c>
      <c r="W200">
        <v>118</v>
      </c>
      <c r="X200">
        <v>2.68</v>
      </c>
      <c r="Y200" s="18">
        <v>3.7</v>
      </c>
    </row>
    <row r="201" spans="1:25" x14ac:dyDescent="0.2">
      <c r="A201" s="3" t="str">
        <f>_xlfn.XLOOKUP(FIN_STUDY_GROUP_SYPHILIS[[#This Row],[STUDY_GROUP_FK]],'splitting ID'!C:C,'splitting ID'!A:A)</f>
        <v>VOLK_2017</v>
      </c>
      <c r="B201" s="3" t="str">
        <f>_xlfn.XLOOKUP(FIN_STUDY_GROUP_SYPHILIS[[#This Row],[STUDY_GROUP_FK]],'splitting ID'!C:C,'splitting ID'!B:B)</f>
        <v>ONE</v>
      </c>
      <c r="C201" t="s">
        <v>12842</v>
      </c>
      <c r="D201">
        <v>1</v>
      </c>
      <c r="E201" t="s">
        <v>10512</v>
      </c>
      <c r="F201">
        <v>3</v>
      </c>
      <c r="G201" t="s">
        <v>10513</v>
      </c>
      <c r="H201" t="s">
        <v>10514</v>
      </c>
      <c r="I201" t="s">
        <v>10526</v>
      </c>
      <c r="J201" t="s">
        <v>10514</v>
      </c>
      <c r="L201" t="s">
        <v>10610</v>
      </c>
      <c r="M201" t="s">
        <v>13805</v>
      </c>
      <c r="O201">
        <v>9</v>
      </c>
      <c r="Q201">
        <v>180</v>
      </c>
      <c r="R201">
        <v>180</v>
      </c>
      <c r="S201">
        <v>5</v>
      </c>
      <c r="W201">
        <v>180</v>
      </c>
      <c r="X201">
        <v>5</v>
      </c>
      <c r="Y201" s="18">
        <v>5</v>
      </c>
    </row>
    <row r="202" spans="1:25" x14ac:dyDescent="0.2">
      <c r="A202" s="3" t="str">
        <f>_xlfn.XLOOKUP(FIN_STUDY_GROUP_SYPHILIS[[#This Row],[STUDY_GROUP_FK]],'splitting ID'!C:C,'splitting ID'!A:A)</f>
        <v>VOLK_2017</v>
      </c>
      <c r="B202" s="3" t="str">
        <f>_xlfn.XLOOKUP(FIN_STUDY_GROUP_SYPHILIS[[#This Row],[STUDY_GROUP_FK]],'splitting ID'!C:C,'splitting ID'!B:B)</f>
        <v>ONE</v>
      </c>
      <c r="C202" t="s">
        <v>12842</v>
      </c>
      <c r="D202">
        <v>2</v>
      </c>
      <c r="E202" t="s">
        <v>10512</v>
      </c>
      <c r="F202">
        <v>3</v>
      </c>
      <c r="G202" t="s">
        <v>10513</v>
      </c>
      <c r="H202" t="s">
        <v>10514</v>
      </c>
      <c r="I202" t="s">
        <v>10526</v>
      </c>
      <c r="J202" t="s">
        <v>10587</v>
      </c>
      <c r="L202" t="s">
        <v>10649</v>
      </c>
      <c r="M202" t="s">
        <v>13806</v>
      </c>
      <c r="O202">
        <v>0</v>
      </c>
      <c r="Q202">
        <v>180</v>
      </c>
      <c r="R202">
        <v>180</v>
      </c>
      <c r="S202">
        <v>0</v>
      </c>
      <c r="W202">
        <v>180</v>
      </c>
      <c r="X202">
        <v>0</v>
      </c>
      <c r="Y202" s="18">
        <v>0</v>
      </c>
    </row>
    <row r="203" spans="1:25" x14ac:dyDescent="0.2">
      <c r="A203" s="3" t="str">
        <f>_xlfn.XLOOKUP(FIN_STUDY_GROUP_SYPHILIS[[#This Row],[STUDY_GROUP_FK]],'splitting ID'!C:C,'splitting ID'!A:A)</f>
        <v>VOLK_2017</v>
      </c>
      <c r="B203" s="3" t="str">
        <f>_xlfn.XLOOKUP(FIN_STUDY_GROUP_SYPHILIS[[#This Row],[STUDY_GROUP_FK]],'splitting ID'!C:C,'splitting ID'!B:B)</f>
        <v>ONE</v>
      </c>
      <c r="C203" t="s">
        <v>12842</v>
      </c>
      <c r="D203">
        <v>3</v>
      </c>
      <c r="E203" t="s">
        <v>10512</v>
      </c>
      <c r="F203">
        <v>3</v>
      </c>
      <c r="G203" t="s">
        <v>10513</v>
      </c>
      <c r="H203" t="s">
        <v>10514</v>
      </c>
      <c r="I203" t="s">
        <v>10526</v>
      </c>
      <c r="K203" t="s">
        <v>10515</v>
      </c>
      <c r="L203" t="s">
        <v>5178</v>
      </c>
      <c r="M203" t="s">
        <v>13807</v>
      </c>
      <c r="O203">
        <v>5</v>
      </c>
      <c r="Q203">
        <v>180</v>
      </c>
      <c r="R203">
        <v>180</v>
      </c>
      <c r="W203">
        <v>180</v>
      </c>
      <c r="X203">
        <v>2.78</v>
      </c>
      <c r="Y203" s="18">
        <v>2.78</v>
      </c>
    </row>
    <row r="204" spans="1:25" x14ac:dyDescent="0.2">
      <c r="A204" s="3" t="str">
        <f>_xlfn.XLOOKUP(FIN_STUDY_GROUP_SYPHILIS[[#This Row],[STUDY_GROUP_FK]],'splitting ID'!C:C,'splitting ID'!A:A)</f>
        <v>WALL_2021</v>
      </c>
      <c r="B204" s="3" t="str">
        <f>_xlfn.XLOOKUP(FIN_STUDY_GROUP_SYPHILIS[[#This Row],[STUDY_GROUP_FK]],'splitting ID'!C:C,'splitting ID'!B:B)</f>
        <v>FEM</v>
      </c>
      <c r="C204" t="s">
        <v>10793</v>
      </c>
      <c r="D204">
        <v>1</v>
      </c>
      <c r="E204" t="s">
        <v>10512</v>
      </c>
      <c r="F204">
        <v>1</v>
      </c>
      <c r="G204" t="s">
        <v>10513</v>
      </c>
      <c r="H204" t="s">
        <v>10514</v>
      </c>
      <c r="I204" t="s">
        <v>10514</v>
      </c>
      <c r="J204" t="s">
        <v>10516</v>
      </c>
      <c r="L204" t="s">
        <v>10610</v>
      </c>
      <c r="M204" t="s">
        <v>10794</v>
      </c>
      <c r="O204">
        <v>46</v>
      </c>
      <c r="P204">
        <v>568</v>
      </c>
      <c r="Q204">
        <v>579</v>
      </c>
      <c r="R204">
        <v>579</v>
      </c>
      <c r="S204">
        <v>8</v>
      </c>
      <c r="V204" t="s">
        <v>10795</v>
      </c>
      <c r="W204">
        <v>568</v>
      </c>
      <c r="X204">
        <v>8.1</v>
      </c>
      <c r="Y204" s="18">
        <v>8.1</v>
      </c>
    </row>
    <row r="205" spans="1:25" x14ac:dyDescent="0.2">
      <c r="A205" s="3" t="str">
        <f>_xlfn.XLOOKUP(FIN_STUDY_GROUP_SYPHILIS[[#This Row],[STUDY_GROUP_FK]],'splitting ID'!C:C,'splitting ID'!A:A)</f>
        <v>WALL_2021</v>
      </c>
      <c r="B205" s="3" t="str">
        <f>_xlfn.XLOOKUP(FIN_STUDY_GROUP_SYPHILIS[[#This Row],[STUDY_GROUP_FK]],'splitting ID'!C:C,'splitting ID'!B:B)</f>
        <v>MAL</v>
      </c>
      <c r="C205" t="s">
        <v>10796</v>
      </c>
      <c r="D205">
        <v>1</v>
      </c>
      <c r="E205" t="s">
        <v>10512</v>
      </c>
      <c r="F205">
        <v>1</v>
      </c>
      <c r="G205" t="s">
        <v>10513</v>
      </c>
      <c r="H205" t="s">
        <v>10514</v>
      </c>
      <c r="I205" t="s">
        <v>10514</v>
      </c>
      <c r="J205" t="s">
        <v>10516</v>
      </c>
      <c r="L205" t="s">
        <v>10610</v>
      </c>
      <c r="M205" t="s">
        <v>10794</v>
      </c>
      <c r="O205">
        <v>52</v>
      </c>
      <c r="P205">
        <v>975</v>
      </c>
      <c r="Q205">
        <v>1013</v>
      </c>
      <c r="R205">
        <v>1013</v>
      </c>
      <c r="S205">
        <v>5</v>
      </c>
      <c r="V205" t="s">
        <v>10797</v>
      </c>
      <c r="W205">
        <v>975</v>
      </c>
      <c r="X205">
        <v>5.33</v>
      </c>
      <c r="Y205" s="18">
        <v>5.3</v>
      </c>
    </row>
    <row r="206" spans="1:25" x14ac:dyDescent="0.2">
      <c r="A206" s="3" t="str">
        <f>_xlfn.XLOOKUP(FIN_STUDY_GROUP_SYPHILIS[[#This Row],[STUDY_GROUP_FK]],'splitting ID'!C:C,'splitting ID'!A:A)</f>
        <v>WANG_2023b</v>
      </c>
      <c r="B206" s="3" t="str">
        <f>_xlfn.XLOOKUP(FIN_STUDY_GROUP_SYPHILIS[[#This Row],[STUDY_GROUP_FK]],'splitting ID'!C:C,'splitting ID'!B:B)</f>
        <v>ONE</v>
      </c>
      <c r="C206" t="s">
        <v>10690</v>
      </c>
      <c r="D206">
        <v>1</v>
      </c>
      <c r="E206" t="s">
        <v>10512</v>
      </c>
      <c r="F206">
        <v>1</v>
      </c>
      <c r="G206" t="s">
        <v>10513</v>
      </c>
      <c r="H206" t="s">
        <v>10514</v>
      </c>
      <c r="I206" t="s">
        <v>10526</v>
      </c>
      <c r="J206" t="s">
        <v>10532</v>
      </c>
      <c r="L206" t="s">
        <v>10649</v>
      </c>
      <c r="M206" t="s">
        <v>10691</v>
      </c>
      <c r="O206">
        <v>2</v>
      </c>
      <c r="Q206">
        <v>438</v>
      </c>
      <c r="R206">
        <v>439</v>
      </c>
      <c r="S206">
        <v>0.5</v>
      </c>
      <c r="V206" t="s">
        <v>10692</v>
      </c>
      <c r="W206">
        <v>185</v>
      </c>
      <c r="X206">
        <v>0.46</v>
      </c>
      <c r="Y206" s="18">
        <v>0.5</v>
      </c>
    </row>
    <row r="207" spans="1:25" x14ac:dyDescent="0.2">
      <c r="A207" s="3" t="str">
        <f>_xlfn.XLOOKUP(FIN_STUDY_GROUP_SYPHILIS[[#This Row],[STUDY_GROUP_FK]],'splitting ID'!C:C,'splitting ID'!A:A)</f>
        <v>WANG_2024a</v>
      </c>
      <c r="B207" s="3" t="str">
        <f>_xlfn.XLOOKUP(FIN_STUDY_GROUP_SYPHILIS[[#This Row],[STUDY_GROUP_FK]],'splitting ID'!C:C,'splitting ID'!B:B)</f>
        <v>2019</v>
      </c>
      <c r="C207" t="s">
        <v>10569</v>
      </c>
      <c r="D207">
        <v>1</v>
      </c>
      <c r="E207" t="s">
        <v>10512</v>
      </c>
      <c r="F207">
        <v>1</v>
      </c>
      <c r="G207" t="s">
        <v>10513</v>
      </c>
      <c r="H207" t="s">
        <v>10514</v>
      </c>
      <c r="I207" t="s">
        <v>10526</v>
      </c>
      <c r="J207" t="s">
        <v>10516</v>
      </c>
      <c r="L207" t="s">
        <v>10517</v>
      </c>
      <c r="M207" t="s">
        <v>10570</v>
      </c>
      <c r="O207">
        <v>12</v>
      </c>
      <c r="Q207">
        <v>1098</v>
      </c>
      <c r="R207">
        <v>1098</v>
      </c>
      <c r="S207">
        <v>1.1000000000000001</v>
      </c>
      <c r="W207">
        <v>1098</v>
      </c>
      <c r="X207">
        <v>1.0900000000000001</v>
      </c>
      <c r="Y207" s="18">
        <v>1.1000000000000001</v>
      </c>
    </row>
    <row r="208" spans="1:25" x14ac:dyDescent="0.2">
      <c r="A208" s="3" t="str">
        <f>_xlfn.XLOOKUP(FIN_STUDY_GROUP_SYPHILIS[[#This Row],[STUDY_GROUP_FK]],'splitting ID'!C:C,'splitting ID'!A:A)</f>
        <v>WANG_2024a</v>
      </c>
      <c r="B208" s="3" t="str">
        <f>_xlfn.XLOOKUP(FIN_STUDY_GROUP_SYPHILIS[[#This Row],[STUDY_GROUP_FK]],'splitting ID'!C:C,'splitting ID'!B:B)</f>
        <v>2020</v>
      </c>
      <c r="C208" t="s">
        <v>10571</v>
      </c>
      <c r="D208">
        <v>1</v>
      </c>
      <c r="E208" t="s">
        <v>10512</v>
      </c>
      <c r="F208">
        <v>1</v>
      </c>
      <c r="G208" t="s">
        <v>10513</v>
      </c>
      <c r="H208" t="s">
        <v>10514</v>
      </c>
      <c r="I208" t="s">
        <v>10526</v>
      </c>
      <c r="J208" t="s">
        <v>10516</v>
      </c>
      <c r="L208" t="s">
        <v>10517</v>
      </c>
      <c r="M208" t="s">
        <v>10570</v>
      </c>
      <c r="O208">
        <v>10</v>
      </c>
      <c r="Q208">
        <v>1131</v>
      </c>
      <c r="R208">
        <v>1131</v>
      </c>
      <c r="S208">
        <v>0.9</v>
      </c>
      <c r="W208">
        <v>1131</v>
      </c>
      <c r="X208">
        <v>0.88</v>
      </c>
      <c r="Y208" s="18">
        <v>0.9</v>
      </c>
    </row>
    <row r="209" spans="1:25" x14ac:dyDescent="0.2">
      <c r="A209" s="3" t="str">
        <f>_xlfn.XLOOKUP(FIN_STUDY_GROUP_SYPHILIS[[#This Row],[STUDY_GROUP_FK]],'splitting ID'!C:C,'splitting ID'!A:A)</f>
        <v>WANG_2024a</v>
      </c>
      <c r="B209" s="3" t="str">
        <f>_xlfn.XLOOKUP(FIN_STUDY_GROUP_SYPHILIS[[#This Row],[STUDY_GROUP_FK]],'splitting ID'!C:C,'splitting ID'!B:B)</f>
        <v>2021</v>
      </c>
      <c r="C209" t="s">
        <v>10572</v>
      </c>
      <c r="D209">
        <v>1</v>
      </c>
      <c r="E209" t="s">
        <v>10512</v>
      </c>
      <c r="F209">
        <v>1</v>
      </c>
      <c r="G209" t="s">
        <v>10513</v>
      </c>
      <c r="H209" t="s">
        <v>10514</v>
      </c>
      <c r="I209" t="s">
        <v>10526</v>
      </c>
      <c r="J209" t="s">
        <v>10516</v>
      </c>
      <c r="L209" t="s">
        <v>10517</v>
      </c>
      <c r="M209" t="s">
        <v>10570</v>
      </c>
      <c r="O209">
        <v>21</v>
      </c>
      <c r="Q209">
        <v>1257</v>
      </c>
      <c r="R209">
        <v>1257</v>
      </c>
      <c r="S209">
        <v>1.7</v>
      </c>
      <c r="W209">
        <v>1257</v>
      </c>
      <c r="X209">
        <v>1.67</v>
      </c>
      <c r="Y209" s="18">
        <v>1.7</v>
      </c>
    </row>
    <row r="210" spans="1:25" x14ac:dyDescent="0.2">
      <c r="A210" s="3" t="str">
        <f>_xlfn.XLOOKUP(FIN_STUDY_GROUP_SYPHILIS[[#This Row],[STUDY_GROUP_FK]],'splitting ID'!C:C,'splitting ID'!A:A)</f>
        <v>WANG_2024a</v>
      </c>
      <c r="B210" s="3" t="str">
        <f>_xlfn.XLOOKUP(FIN_STUDY_GROUP_SYPHILIS[[#This Row],[STUDY_GROUP_FK]],'splitting ID'!C:C,'splitting ID'!B:B)</f>
        <v>2022</v>
      </c>
      <c r="C210" t="s">
        <v>10573</v>
      </c>
      <c r="D210">
        <v>1</v>
      </c>
      <c r="E210" t="s">
        <v>10512</v>
      </c>
      <c r="F210">
        <v>1</v>
      </c>
      <c r="G210" t="s">
        <v>10513</v>
      </c>
      <c r="H210" t="s">
        <v>10514</v>
      </c>
      <c r="I210" t="s">
        <v>10526</v>
      </c>
      <c r="J210" t="s">
        <v>10516</v>
      </c>
      <c r="L210" t="s">
        <v>10517</v>
      </c>
      <c r="M210" t="s">
        <v>10570</v>
      </c>
      <c r="O210">
        <v>19</v>
      </c>
      <c r="Q210">
        <v>1273</v>
      </c>
      <c r="R210">
        <v>1273</v>
      </c>
      <c r="S210">
        <v>1.5</v>
      </c>
      <c r="W210">
        <v>1273</v>
      </c>
      <c r="X210">
        <v>1.49</v>
      </c>
      <c r="Y210" s="18">
        <v>1.5</v>
      </c>
    </row>
    <row r="211" spans="1:25" x14ac:dyDescent="0.2">
      <c r="A211" s="3" t="str">
        <f>_xlfn.XLOOKUP(FIN_STUDY_GROUP_SYPHILIS[[#This Row],[STUDY_GROUP_FK]],'splitting ID'!C:C,'splitting ID'!A:A)</f>
        <v>WICK_2017</v>
      </c>
      <c r="B211" s="3" t="str">
        <f>_xlfn.XLOOKUP(FIN_STUDY_GROUP_SYPHILIS[[#This Row],[STUDY_GROUP_FK]],'splitting ID'!C:C,'splitting ID'!B:B)</f>
        <v>CWS</v>
      </c>
      <c r="C211" t="s">
        <v>12844</v>
      </c>
      <c r="D211">
        <v>1</v>
      </c>
      <c r="E211" t="s">
        <v>10512</v>
      </c>
      <c r="F211">
        <v>1</v>
      </c>
      <c r="G211" t="s">
        <v>10513</v>
      </c>
      <c r="H211" t="s">
        <v>10624</v>
      </c>
      <c r="I211" t="s">
        <v>10526</v>
      </c>
      <c r="J211" t="s">
        <v>10516</v>
      </c>
      <c r="L211" t="s">
        <v>10517</v>
      </c>
      <c r="M211" t="s">
        <v>13808</v>
      </c>
      <c r="O211">
        <v>66</v>
      </c>
      <c r="Q211">
        <v>279</v>
      </c>
      <c r="R211">
        <v>299</v>
      </c>
      <c r="S211">
        <v>23.7</v>
      </c>
      <c r="T211">
        <v>18.600000000000001</v>
      </c>
      <c r="U211">
        <v>28.7</v>
      </c>
      <c r="W211">
        <v>279</v>
      </c>
      <c r="X211">
        <v>23.66</v>
      </c>
      <c r="Y211" s="18">
        <v>23.66</v>
      </c>
    </row>
    <row r="212" spans="1:25" x14ac:dyDescent="0.2">
      <c r="A212" s="3" t="str">
        <f>_xlfn.XLOOKUP(FIN_STUDY_GROUP_SYPHILIS[[#This Row],[STUDY_GROUP_FK]],'splitting ID'!C:C,'splitting ID'!A:A)</f>
        <v>WICK_2017</v>
      </c>
      <c r="B212" s="3" t="str">
        <f>_xlfn.XLOOKUP(FIN_STUDY_GROUP_SYPHILIS[[#This Row],[STUDY_GROUP_FK]],'splitting ID'!C:C,'splitting ID'!B:B)</f>
        <v>TWS</v>
      </c>
      <c r="C212" t="s">
        <v>12847</v>
      </c>
      <c r="D212">
        <v>1</v>
      </c>
      <c r="E212" t="s">
        <v>10512</v>
      </c>
      <c r="F212">
        <v>1</v>
      </c>
      <c r="G212" t="s">
        <v>10513</v>
      </c>
      <c r="H212" t="s">
        <v>10624</v>
      </c>
      <c r="I212" t="s">
        <v>10526</v>
      </c>
      <c r="J212" t="s">
        <v>10516</v>
      </c>
      <c r="L212" t="s">
        <v>10517</v>
      </c>
      <c r="M212" t="s">
        <v>13808</v>
      </c>
      <c r="O212">
        <v>53</v>
      </c>
      <c r="Q212">
        <v>187</v>
      </c>
      <c r="R212">
        <v>193</v>
      </c>
      <c r="S212">
        <v>28.3</v>
      </c>
      <c r="T212">
        <v>21.8</v>
      </c>
      <c r="U212">
        <v>34.9</v>
      </c>
      <c r="W212">
        <v>187</v>
      </c>
      <c r="X212">
        <v>28.34</v>
      </c>
      <c r="Y212" s="18">
        <v>28.34</v>
      </c>
    </row>
    <row r="213" spans="1:25" x14ac:dyDescent="0.2">
      <c r="A213" s="3" t="str">
        <f>_xlfn.XLOOKUP(FIN_STUDY_GROUP_SYPHILIS[[#This Row],[STUDY_GROUP_FK]],'splitting ID'!C:C,'splitting ID'!A:A)</f>
        <v>WOHL_2016</v>
      </c>
      <c r="B213" s="3" t="str">
        <f>_xlfn.XLOOKUP(FIN_STUDY_GROUP_SYPHILIS[[#This Row],[STUDY_GROUP_FK]],'splitting ID'!C:C,'splitting ID'!B:B)</f>
        <v>ONE</v>
      </c>
      <c r="C213" t="s">
        <v>12848</v>
      </c>
      <c r="D213">
        <v>1</v>
      </c>
      <c r="E213" t="s">
        <v>10512</v>
      </c>
      <c r="F213">
        <v>1</v>
      </c>
      <c r="G213" t="s">
        <v>5178</v>
      </c>
      <c r="H213" t="s">
        <v>10514</v>
      </c>
      <c r="I213" t="s">
        <v>10619</v>
      </c>
      <c r="J213" t="s">
        <v>10514</v>
      </c>
      <c r="L213" t="s">
        <v>10610</v>
      </c>
      <c r="M213" t="s">
        <v>13809</v>
      </c>
      <c r="O213">
        <v>2</v>
      </c>
      <c r="Q213">
        <v>169</v>
      </c>
      <c r="R213">
        <v>169</v>
      </c>
      <c r="S213">
        <v>1.2</v>
      </c>
      <c r="V213" t="s">
        <v>13810</v>
      </c>
      <c r="W213">
        <v>169</v>
      </c>
      <c r="X213">
        <v>1.18</v>
      </c>
      <c r="Y213" s="18">
        <v>1.18</v>
      </c>
    </row>
    <row r="214" spans="1:25" x14ac:dyDescent="0.2">
      <c r="A214" s="3" t="str">
        <f>_xlfn.XLOOKUP(FIN_STUDY_GROUP_SYPHILIS[[#This Row],[STUDY_GROUP_FK]],'splitting ID'!C:C,'splitting ID'!A:A)</f>
        <v>XUXX_2024</v>
      </c>
      <c r="B214" s="3" t="str">
        <f>_xlfn.XLOOKUP(FIN_STUDY_GROUP_SYPHILIS[[#This Row],[STUDY_GROUP_FK]],'splitting ID'!C:C,'splitting ID'!B:B)</f>
        <v>2018</v>
      </c>
      <c r="C214" t="s">
        <v>10590</v>
      </c>
      <c r="D214">
        <v>1</v>
      </c>
      <c r="E214" t="s">
        <v>10512</v>
      </c>
      <c r="F214">
        <v>1</v>
      </c>
      <c r="G214" t="s">
        <v>10513</v>
      </c>
      <c r="H214" t="s">
        <v>10514</v>
      </c>
      <c r="I214" t="s">
        <v>10526</v>
      </c>
      <c r="J214" t="s">
        <v>10516</v>
      </c>
      <c r="L214" t="s">
        <v>10578</v>
      </c>
      <c r="M214" t="s">
        <v>10591</v>
      </c>
      <c r="O214">
        <v>106</v>
      </c>
      <c r="Q214">
        <v>893</v>
      </c>
      <c r="R214">
        <v>893</v>
      </c>
      <c r="S214">
        <v>11.9</v>
      </c>
      <c r="W214">
        <v>893</v>
      </c>
      <c r="X214">
        <v>11.87</v>
      </c>
      <c r="Y214" s="18">
        <v>11.9</v>
      </c>
    </row>
    <row r="215" spans="1:25" x14ac:dyDescent="0.2">
      <c r="A215" s="3" t="str">
        <f>_xlfn.XLOOKUP(FIN_STUDY_GROUP_SYPHILIS[[#This Row],[STUDY_GROUP_FK]],'splitting ID'!C:C,'splitting ID'!A:A)</f>
        <v>XUXX_2024</v>
      </c>
      <c r="B215" s="3" t="str">
        <f>_xlfn.XLOOKUP(FIN_STUDY_GROUP_SYPHILIS[[#This Row],[STUDY_GROUP_FK]],'splitting ID'!C:C,'splitting ID'!B:B)</f>
        <v>2019</v>
      </c>
      <c r="C215" t="s">
        <v>10592</v>
      </c>
      <c r="D215">
        <v>1</v>
      </c>
      <c r="E215" t="s">
        <v>10512</v>
      </c>
      <c r="F215">
        <v>1</v>
      </c>
      <c r="G215" t="s">
        <v>10513</v>
      </c>
      <c r="H215" t="s">
        <v>10514</v>
      </c>
      <c r="I215" t="s">
        <v>10526</v>
      </c>
      <c r="J215" t="s">
        <v>10516</v>
      </c>
      <c r="L215" t="s">
        <v>10578</v>
      </c>
      <c r="M215" t="s">
        <v>10591</v>
      </c>
      <c r="O215">
        <v>295</v>
      </c>
      <c r="Q215">
        <v>959</v>
      </c>
      <c r="R215">
        <v>959</v>
      </c>
      <c r="S215">
        <v>3.1</v>
      </c>
      <c r="V215" t="s">
        <v>10593</v>
      </c>
      <c r="W215">
        <v>959</v>
      </c>
      <c r="X215">
        <v>30.76</v>
      </c>
      <c r="Y215" s="18">
        <v>30.8</v>
      </c>
    </row>
    <row r="216" spans="1:25" x14ac:dyDescent="0.2">
      <c r="A216" s="3" t="str">
        <f>_xlfn.XLOOKUP(FIN_STUDY_GROUP_SYPHILIS[[#This Row],[STUDY_GROUP_FK]],'splitting ID'!C:C,'splitting ID'!A:A)</f>
        <v>XUXX_2024</v>
      </c>
      <c r="B216" s="3" t="str">
        <f>_xlfn.XLOOKUP(FIN_STUDY_GROUP_SYPHILIS[[#This Row],[STUDY_GROUP_FK]],'splitting ID'!C:C,'splitting ID'!B:B)</f>
        <v>2020</v>
      </c>
      <c r="C216" t="s">
        <v>10594</v>
      </c>
      <c r="D216">
        <v>1</v>
      </c>
      <c r="E216" t="s">
        <v>10512</v>
      </c>
      <c r="F216">
        <v>1</v>
      </c>
      <c r="G216" t="s">
        <v>10513</v>
      </c>
      <c r="H216" t="s">
        <v>10514</v>
      </c>
      <c r="I216" t="s">
        <v>10526</v>
      </c>
      <c r="J216" t="s">
        <v>10516</v>
      </c>
      <c r="L216" t="s">
        <v>10578</v>
      </c>
      <c r="M216" t="s">
        <v>10591</v>
      </c>
      <c r="O216">
        <v>54</v>
      </c>
      <c r="Q216">
        <v>1009</v>
      </c>
      <c r="R216">
        <v>1009</v>
      </c>
      <c r="S216">
        <v>5.3</v>
      </c>
      <c r="W216">
        <v>1009</v>
      </c>
      <c r="X216">
        <v>5.35</v>
      </c>
      <c r="Y216" s="18">
        <v>5.4</v>
      </c>
    </row>
    <row r="217" spans="1:25" x14ac:dyDescent="0.2">
      <c r="A217" s="3" t="str">
        <f>_xlfn.XLOOKUP(FIN_STUDY_GROUP_SYPHILIS[[#This Row],[STUDY_GROUP_FK]],'splitting ID'!C:C,'splitting ID'!A:A)</f>
        <v>XUXX_2024</v>
      </c>
      <c r="B217" s="3" t="str">
        <f>_xlfn.XLOOKUP(FIN_STUDY_GROUP_SYPHILIS[[#This Row],[STUDY_GROUP_FK]],'splitting ID'!C:C,'splitting ID'!B:B)</f>
        <v>2021</v>
      </c>
      <c r="C217" t="s">
        <v>10595</v>
      </c>
      <c r="D217">
        <v>1</v>
      </c>
      <c r="E217" t="s">
        <v>10512</v>
      </c>
      <c r="F217">
        <v>1</v>
      </c>
      <c r="G217" t="s">
        <v>10513</v>
      </c>
      <c r="H217" t="s">
        <v>10514</v>
      </c>
      <c r="I217" t="s">
        <v>10526</v>
      </c>
      <c r="J217" t="s">
        <v>10516</v>
      </c>
      <c r="L217" t="s">
        <v>10578</v>
      </c>
      <c r="M217" t="s">
        <v>10591</v>
      </c>
      <c r="O217">
        <v>101</v>
      </c>
      <c r="Q217">
        <v>1008</v>
      </c>
      <c r="R217">
        <v>1008</v>
      </c>
      <c r="S217">
        <v>10</v>
      </c>
      <c r="W217">
        <v>1008</v>
      </c>
      <c r="X217">
        <v>10.02</v>
      </c>
      <c r="Y217" s="18">
        <v>10</v>
      </c>
    </row>
    <row r="218" spans="1:25" x14ac:dyDescent="0.2">
      <c r="A218" s="3" t="str">
        <f>_xlfn.XLOOKUP(FIN_STUDY_GROUP_SYPHILIS[[#This Row],[STUDY_GROUP_FK]],'splitting ID'!C:C,'splitting ID'!A:A)</f>
        <v>XUXX_2024</v>
      </c>
      <c r="B218" s="3" t="str">
        <f>_xlfn.XLOOKUP(FIN_STUDY_GROUP_SYPHILIS[[#This Row],[STUDY_GROUP_FK]],'splitting ID'!C:C,'splitting ID'!B:B)</f>
        <v>2022</v>
      </c>
      <c r="C218" t="s">
        <v>10596</v>
      </c>
      <c r="D218">
        <v>1</v>
      </c>
      <c r="E218" t="s">
        <v>10512</v>
      </c>
      <c r="F218">
        <v>1</v>
      </c>
      <c r="G218" t="s">
        <v>10513</v>
      </c>
      <c r="H218" t="s">
        <v>10514</v>
      </c>
      <c r="I218" t="s">
        <v>10526</v>
      </c>
      <c r="J218" t="s">
        <v>10516</v>
      </c>
      <c r="L218" t="s">
        <v>10578</v>
      </c>
      <c r="M218" t="s">
        <v>10591</v>
      </c>
      <c r="O218">
        <v>84</v>
      </c>
      <c r="Q218">
        <v>987</v>
      </c>
      <c r="R218">
        <v>987</v>
      </c>
      <c r="S218">
        <v>8.5</v>
      </c>
      <c r="W218">
        <v>987</v>
      </c>
      <c r="X218">
        <v>8.51</v>
      </c>
      <c r="Y218" s="18">
        <v>8.5</v>
      </c>
    </row>
    <row r="219" spans="1:25" x14ac:dyDescent="0.2">
      <c r="A219" s="3" t="str">
        <f>_xlfn.XLOOKUP(FIN_STUDY_GROUP_SYPHILIS[[#This Row],[STUDY_GROUP_FK]],'splitting ID'!C:C,'splitting ID'!A:A)</f>
        <v>YEGA_2021</v>
      </c>
      <c r="B219" s="3" t="str">
        <f>_xlfn.XLOOKUP(FIN_STUDY_GROUP_SYPHILIS[[#This Row],[STUDY_GROUP_FK]],'splitting ID'!C:C,'splitting ID'!B:B)</f>
        <v>ONE</v>
      </c>
      <c r="C219" t="s">
        <v>10798</v>
      </c>
      <c r="D219">
        <v>1</v>
      </c>
      <c r="E219" t="s">
        <v>10512</v>
      </c>
      <c r="F219">
        <v>3</v>
      </c>
      <c r="G219" t="s">
        <v>10513</v>
      </c>
      <c r="H219" t="s">
        <v>10624</v>
      </c>
      <c r="I219" t="s">
        <v>10514</v>
      </c>
      <c r="J219" t="s">
        <v>10514</v>
      </c>
      <c r="L219" t="s">
        <v>10610</v>
      </c>
      <c r="M219" t="s">
        <v>10791</v>
      </c>
      <c r="O219">
        <v>42</v>
      </c>
      <c r="P219">
        <v>400</v>
      </c>
      <c r="Q219">
        <v>400</v>
      </c>
      <c r="R219">
        <v>400</v>
      </c>
      <c r="S219">
        <v>10.5</v>
      </c>
      <c r="V219" t="s">
        <v>10799</v>
      </c>
      <c r="W219">
        <v>400</v>
      </c>
      <c r="X219">
        <v>10.5</v>
      </c>
      <c r="Y219" s="18">
        <v>10.5</v>
      </c>
    </row>
    <row r="220" spans="1:25" x14ac:dyDescent="0.2">
      <c r="A220" s="3" t="str">
        <f>_xlfn.XLOOKUP(FIN_STUDY_GROUP_SYPHILIS[[#This Row],[STUDY_GROUP_FK]],'splitting ID'!C:C,'splitting ID'!A:A)</f>
        <v>YEGA_2021</v>
      </c>
      <c r="B220" s="3" t="str">
        <f>_xlfn.XLOOKUP(FIN_STUDY_GROUP_SYPHILIS[[#This Row],[STUDY_GROUP_FK]],'splitting ID'!C:C,'splitting ID'!B:B)</f>
        <v>ONE</v>
      </c>
      <c r="C220" t="s">
        <v>10798</v>
      </c>
      <c r="D220">
        <v>2</v>
      </c>
      <c r="E220" t="s">
        <v>10512</v>
      </c>
      <c r="F220">
        <v>3</v>
      </c>
      <c r="G220" t="s">
        <v>10513</v>
      </c>
      <c r="H220" t="s">
        <v>10624</v>
      </c>
      <c r="I220" t="s">
        <v>10514</v>
      </c>
      <c r="J220" t="s">
        <v>10587</v>
      </c>
      <c r="L220" t="s">
        <v>10649</v>
      </c>
      <c r="M220" t="s">
        <v>10807</v>
      </c>
      <c r="N220" t="s">
        <v>10808</v>
      </c>
      <c r="O220">
        <v>31</v>
      </c>
      <c r="P220">
        <v>42</v>
      </c>
      <c r="Q220">
        <v>42</v>
      </c>
      <c r="R220">
        <v>400</v>
      </c>
      <c r="V220" t="s">
        <v>10809</v>
      </c>
      <c r="W220">
        <v>400</v>
      </c>
      <c r="X220">
        <v>7.75</v>
      </c>
      <c r="Y220" s="18">
        <v>7.8</v>
      </c>
    </row>
    <row r="221" spans="1:25" x14ac:dyDescent="0.2">
      <c r="A221" s="3" t="str">
        <f>_xlfn.XLOOKUP(FIN_STUDY_GROUP_SYPHILIS[[#This Row],[STUDY_GROUP_FK]],'splitting ID'!C:C,'splitting ID'!A:A)</f>
        <v>YEGA_2021</v>
      </c>
      <c r="B221" s="3" t="str">
        <f>_xlfn.XLOOKUP(FIN_STUDY_GROUP_SYPHILIS[[#This Row],[STUDY_GROUP_FK]],'splitting ID'!C:C,'splitting ID'!B:B)</f>
        <v>ONE</v>
      </c>
      <c r="C221" t="s">
        <v>10798</v>
      </c>
      <c r="D221">
        <v>3</v>
      </c>
      <c r="E221" t="s">
        <v>10512</v>
      </c>
      <c r="F221">
        <v>3</v>
      </c>
      <c r="G221" t="s">
        <v>10513</v>
      </c>
      <c r="H221" t="s">
        <v>10624</v>
      </c>
      <c r="I221" t="s">
        <v>10514</v>
      </c>
      <c r="J221" t="s">
        <v>10587</v>
      </c>
      <c r="L221" t="s">
        <v>10649</v>
      </c>
      <c r="M221" t="s">
        <v>10807</v>
      </c>
      <c r="N221" t="s">
        <v>10810</v>
      </c>
      <c r="O221">
        <v>12</v>
      </c>
      <c r="P221">
        <v>42</v>
      </c>
      <c r="Q221">
        <v>42</v>
      </c>
      <c r="R221">
        <v>400</v>
      </c>
      <c r="V221" t="s">
        <v>10811</v>
      </c>
      <c r="W221">
        <v>400</v>
      </c>
      <c r="X221">
        <v>3</v>
      </c>
      <c r="Y221" s="18">
        <v>3</v>
      </c>
    </row>
    <row r="222" spans="1:25" x14ac:dyDescent="0.2">
      <c r="A222" s="3" t="str">
        <f>_xlfn.XLOOKUP(FIN_STUDY_GROUP_SYPHILIS[[#This Row],[STUDY_GROUP_FK]],'splitting ID'!C:C,'splitting ID'!A:A)</f>
        <v>YEGA_2021a</v>
      </c>
      <c r="B222" s="3" t="str">
        <f>_xlfn.XLOOKUP(FIN_STUDY_GROUP_SYPHILIS[[#This Row],[STUDY_GROUP_FK]],'splitting ID'!C:C,'splitting ID'!B:B)</f>
        <v>ONE</v>
      </c>
      <c r="C222" t="s">
        <v>10812</v>
      </c>
      <c r="D222">
        <v>1</v>
      </c>
      <c r="E222" t="s">
        <v>10512</v>
      </c>
      <c r="F222">
        <v>1</v>
      </c>
      <c r="G222" t="s">
        <v>10513</v>
      </c>
      <c r="H222" t="s">
        <v>10624</v>
      </c>
      <c r="I222" t="s">
        <v>10514</v>
      </c>
      <c r="J222" t="s">
        <v>10587</v>
      </c>
      <c r="L222" t="s">
        <v>5178</v>
      </c>
      <c r="M222" t="s">
        <v>10813</v>
      </c>
      <c r="O222">
        <v>15</v>
      </c>
      <c r="P222">
        <v>255</v>
      </c>
      <c r="Q222">
        <v>255</v>
      </c>
      <c r="R222">
        <v>255</v>
      </c>
      <c r="S222">
        <v>6</v>
      </c>
      <c r="W222">
        <v>255</v>
      </c>
      <c r="X222">
        <v>5.88</v>
      </c>
      <c r="Y222" s="18">
        <v>5.9</v>
      </c>
    </row>
    <row r="223" spans="1:25" x14ac:dyDescent="0.2">
      <c r="A223" s="3" t="str">
        <f>_xlfn.XLOOKUP(FIN_STUDY_GROUP_SYPHILIS[[#This Row],[STUDY_GROUP_FK]],'splitting ID'!C:C,'splitting ID'!A:A)</f>
        <v>ZHAN_2017a</v>
      </c>
      <c r="B223" s="3" t="str">
        <f>_xlfn.XLOOKUP(FIN_STUDY_GROUP_SYPHILIS[[#This Row],[STUDY_GROUP_FK]],'splitting ID'!C:C,'splitting ID'!B:B)</f>
        <v>CAS</v>
      </c>
      <c r="C223" t="s">
        <v>12874</v>
      </c>
      <c r="D223">
        <v>1</v>
      </c>
      <c r="E223" t="s">
        <v>10512</v>
      </c>
      <c r="F223">
        <v>1</v>
      </c>
      <c r="G223" t="s">
        <v>10513</v>
      </c>
      <c r="H223" t="s">
        <v>10514</v>
      </c>
      <c r="I223" t="s">
        <v>10672</v>
      </c>
      <c r="J223" t="s">
        <v>10514</v>
      </c>
      <c r="L223" t="s">
        <v>10610</v>
      </c>
      <c r="M223" t="s">
        <v>13811</v>
      </c>
      <c r="O223">
        <v>0</v>
      </c>
      <c r="Q223">
        <v>112</v>
      </c>
      <c r="R223">
        <v>112</v>
      </c>
      <c r="S223">
        <v>0</v>
      </c>
      <c r="W223">
        <v>112</v>
      </c>
      <c r="X223">
        <v>0</v>
      </c>
      <c r="Y223" s="18">
        <v>0</v>
      </c>
    </row>
    <row r="224" spans="1:25" x14ac:dyDescent="0.2">
      <c r="A224" s="3" t="str">
        <f>_xlfn.XLOOKUP(FIN_STUDY_GROUP_SYPHILIS[[#This Row],[STUDY_GROUP_FK]],'splitting ID'!C:C,'splitting ID'!A:A)</f>
        <v>ZHAN_2017a</v>
      </c>
      <c r="B224" s="3" t="str">
        <f>_xlfn.XLOOKUP(FIN_STUDY_GROUP_SYPHILIS[[#This Row],[STUDY_GROUP_FK]],'splitting ID'!C:C,'splitting ID'!B:B)</f>
        <v>CON</v>
      </c>
      <c r="C224" t="s">
        <v>12876</v>
      </c>
      <c r="D224">
        <v>1</v>
      </c>
      <c r="E224" t="s">
        <v>10512</v>
      </c>
      <c r="F224">
        <v>1</v>
      </c>
      <c r="G224" t="s">
        <v>10513</v>
      </c>
      <c r="H224" t="s">
        <v>10514</v>
      </c>
      <c r="I224" t="s">
        <v>10672</v>
      </c>
      <c r="J224" t="s">
        <v>10514</v>
      </c>
      <c r="L224" t="s">
        <v>10610</v>
      </c>
      <c r="M224" t="s">
        <v>13811</v>
      </c>
      <c r="O224">
        <v>0</v>
      </c>
      <c r="Q224">
        <v>108</v>
      </c>
      <c r="R224">
        <v>108</v>
      </c>
      <c r="S224">
        <v>0</v>
      </c>
      <c r="W224">
        <v>108</v>
      </c>
      <c r="X224">
        <v>0</v>
      </c>
      <c r="Y224" s="18">
        <v>0</v>
      </c>
    </row>
    <row r="225" spans="1:25" x14ac:dyDescent="0.2">
      <c r="A225" s="3" t="str">
        <f>_xlfn.XLOOKUP(FIN_STUDY_GROUP_SYPHILIS[[#This Row],[STUDY_GROUP_FK]],'splitting ID'!C:C,'splitting ID'!A:A)</f>
        <v>ZHAN_2017b</v>
      </c>
      <c r="B225" s="3" t="str">
        <f>_xlfn.XLOOKUP(FIN_STUDY_GROUP_SYPHILIS[[#This Row],[STUDY_GROUP_FK]],'splitting ID'!C:C,'splitting ID'!B:B)</f>
        <v>ONE</v>
      </c>
      <c r="C225" t="s">
        <v>12877</v>
      </c>
      <c r="D225">
        <v>1</v>
      </c>
      <c r="E225" t="s">
        <v>10512</v>
      </c>
      <c r="F225">
        <v>1</v>
      </c>
      <c r="G225" t="s">
        <v>10513</v>
      </c>
      <c r="H225" t="s">
        <v>10624</v>
      </c>
      <c r="I225" t="s">
        <v>10672</v>
      </c>
      <c r="J225" t="s">
        <v>10532</v>
      </c>
      <c r="L225" t="s">
        <v>5178</v>
      </c>
      <c r="M225" t="s">
        <v>13812</v>
      </c>
      <c r="O225">
        <v>34</v>
      </c>
      <c r="P225">
        <v>300</v>
      </c>
      <c r="Q225">
        <v>300</v>
      </c>
      <c r="R225">
        <v>300</v>
      </c>
      <c r="S225">
        <v>11.3</v>
      </c>
      <c r="W225">
        <v>300</v>
      </c>
      <c r="X225">
        <v>11.33</v>
      </c>
      <c r="Y225" s="18">
        <v>11.33</v>
      </c>
    </row>
    <row r="226" spans="1:25" x14ac:dyDescent="0.2">
      <c r="A226" s="3" t="str">
        <f>_xlfn.XLOOKUP(FIN_STUDY_GROUP_SYPHILIS[[#This Row],[STUDY_GROUP_FK]],'splitting ID'!C:C,'splitting ID'!A:A)</f>
        <v>ZHAO_2023</v>
      </c>
      <c r="B226" s="3" t="str">
        <f>_xlfn.XLOOKUP(FIN_STUDY_GROUP_SYPHILIS[[#This Row],[STUDY_GROUP_FK]],'splitting ID'!C:C,'splitting ID'!B:B)</f>
        <v>ONE</v>
      </c>
      <c r="C226" t="s">
        <v>10574</v>
      </c>
      <c r="D226">
        <v>1</v>
      </c>
      <c r="E226" t="s">
        <v>10512</v>
      </c>
      <c r="F226">
        <v>1</v>
      </c>
      <c r="G226" t="s">
        <v>10513</v>
      </c>
      <c r="H226" t="s">
        <v>10514</v>
      </c>
      <c r="I226" t="s">
        <v>10526</v>
      </c>
      <c r="J226" t="s">
        <v>10516</v>
      </c>
      <c r="L226" t="s">
        <v>10517</v>
      </c>
      <c r="M226" t="s">
        <v>10575</v>
      </c>
      <c r="O226">
        <v>10</v>
      </c>
      <c r="Q226">
        <v>1155</v>
      </c>
      <c r="R226">
        <v>1217</v>
      </c>
      <c r="S226">
        <v>0.87</v>
      </c>
      <c r="W226">
        <v>1155</v>
      </c>
      <c r="X226">
        <v>0.87</v>
      </c>
      <c r="Y226" s="18">
        <v>0.9</v>
      </c>
    </row>
    <row r="227" spans="1:25" x14ac:dyDescent="0.2">
      <c r="A227" s="3" t="str">
        <f>_xlfn.XLOOKUP(FIN_STUDY_GROUP_SYPHILIS[[#This Row],[STUDY_GROUP_FK]],'splitting ID'!C:C,'splitting ID'!A:A)</f>
        <v>ZONT_2024</v>
      </c>
      <c r="B227" s="3" t="str">
        <f>_xlfn.XLOOKUP(FIN_STUDY_GROUP_SYPHILIS[[#This Row],[STUDY_GROUP_FK]],'splitting ID'!C:C,'splitting ID'!B:B)</f>
        <v>ONE</v>
      </c>
      <c r="C227" t="s">
        <v>10646</v>
      </c>
      <c r="D227">
        <v>1</v>
      </c>
      <c r="E227" t="s">
        <v>10512</v>
      </c>
      <c r="F227">
        <v>1</v>
      </c>
      <c r="G227" t="s">
        <v>5178</v>
      </c>
      <c r="H227" t="s">
        <v>10514</v>
      </c>
      <c r="I227" t="s">
        <v>10607</v>
      </c>
      <c r="J227" t="s">
        <v>10514</v>
      </c>
      <c r="L227" t="s">
        <v>10610</v>
      </c>
      <c r="M227" t="s">
        <v>10647</v>
      </c>
      <c r="O227">
        <v>0</v>
      </c>
      <c r="P227">
        <v>298</v>
      </c>
      <c r="Q227">
        <v>299</v>
      </c>
      <c r="R227">
        <v>299</v>
      </c>
      <c r="S227">
        <v>0</v>
      </c>
      <c r="W227">
        <v>298</v>
      </c>
      <c r="X227">
        <v>0</v>
      </c>
      <c r="Y227" s="18">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F6BB4-BBCC-44D7-B696-482C94A66998}">
  <sheetPr>
    <tabColor theme="5" tint="0.79998168889431442"/>
  </sheetPr>
  <dimension ref="A1:C2347"/>
  <sheetViews>
    <sheetView workbookViewId="0">
      <selection activeCell="C3" sqref="A3:C2347"/>
    </sheetView>
  </sheetViews>
  <sheetFormatPr baseColWidth="10" defaultColWidth="8.83203125" defaultRowHeight="15" x14ac:dyDescent="0.2"/>
  <cols>
    <col min="1" max="3" width="20.6640625" customWidth="1"/>
  </cols>
  <sheetData>
    <row r="1" spans="1:3" x14ac:dyDescent="0.2">
      <c r="A1" t="s">
        <v>4797</v>
      </c>
      <c r="B1" t="s">
        <v>6893</v>
      </c>
      <c r="C1" t="s">
        <v>13062</v>
      </c>
    </row>
    <row r="2" spans="1:3" x14ac:dyDescent="0.2">
      <c r="A2" t="s">
        <v>4814</v>
      </c>
      <c r="B2" t="s">
        <v>13063</v>
      </c>
      <c r="C2" t="s">
        <v>13064</v>
      </c>
    </row>
    <row r="3" spans="1:3" x14ac:dyDescent="0.2">
      <c r="A3" t="s">
        <v>1008</v>
      </c>
      <c r="B3" t="s">
        <v>13065</v>
      </c>
    </row>
    <row r="4" spans="1:3" x14ac:dyDescent="0.2">
      <c r="A4" t="s">
        <v>1008</v>
      </c>
      <c r="B4" t="s">
        <v>13066</v>
      </c>
    </row>
    <row r="5" spans="1:3" x14ac:dyDescent="0.2">
      <c r="A5" t="s">
        <v>2660</v>
      </c>
      <c r="B5" t="s">
        <v>13065</v>
      </c>
    </row>
    <row r="6" spans="1:3" x14ac:dyDescent="0.2">
      <c r="A6" t="s">
        <v>2329</v>
      </c>
      <c r="B6" t="s">
        <v>12321</v>
      </c>
    </row>
    <row r="7" spans="1:3" x14ac:dyDescent="0.2">
      <c r="A7" t="s">
        <v>2329</v>
      </c>
      <c r="B7" t="s">
        <v>4893</v>
      </c>
    </row>
    <row r="8" spans="1:3" x14ac:dyDescent="0.2">
      <c r="A8" t="s">
        <v>2667</v>
      </c>
      <c r="B8" t="s">
        <v>13065</v>
      </c>
    </row>
    <row r="9" spans="1:3" x14ac:dyDescent="0.2">
      <c r="A9" t="s">
        <v>2667</v>
      </c>
      <c r="B9" t="s">
        <v>4893</v>
      </c>
    </row>
    <row r="10" spans="1:3" x14ac:dyDescent="0.2">
      <c r="A10" t="s">
        <v>2667</v>
      </c>
      <c r="B10" t="s">
        <v>13066</v>
      </c>
    </row>
    <row r="11" spans="1:3" x14ac:dyDescent="0.2">
      <c r="A11" t="s">
        <v>2667</v>
      </c>
      <c r="B11" t="s">
        <v>13068</v>
      </c>
    </row>
    <row r="12" spans="1:3" x14ac:dyDescent="0.2">
      <c r="A12" t="s">
        <v>2667</v>
      </c>
      <c r="B12" t="s">
        <v>13069</v>
      </c>
    </row>
    <row r="13" spans="1:3" x14ac:dyDescent="0.2">
      <c r="A13" t="s">
        <v>2335</v>
      </c>
      <c r="B13" t="s">
        <v>12321</v>
      </c>
    </row>
    <row r="14" spans="1:3" x14ac:dyDescent="0.2">
      <c r="A14" t="s">
        <v>2335</v>
      </c>
      <c r="B14" t="s">
        <v>4893</v>
      </c>
    </row>
    <row r="15" spans="1:3" x14ac:dyDescent="0.2">
      <c r="A15" t="s">
        <v>1014</v>
      </c>
      <c r="B15" t="s">
        <v>13066</v>
      </c>
    </row>
    <row r="16" spans="1:3" x14ac:dyDescent="0.2">
      <c r="A16" t="s">
        <v>1014</v>
      </c>
      <c r="B16" t="s">
        <v>4893</v>
      </c>
    </row>
    <row r="17" spans="1:2" x14ac:dyDescent="0.2">
      <c r="A17" t="s">
        <v>403</v>
      </c>
      <c r="B17" t="s">
        <v>13065</v>
      </c>
    </row>
    <row r="18" spans="1:2" x14ac:dyDescent="0.2">
      <c r="A18" t="s">
        <v>403</v>
      </c>
      <c r="B18" t="s">
        <v>13066</v>
      </c>
    </row>
    <row r="19" spans="1:2" x14ac:dyDescent="0.2">
      <c r="A19" t="s">
        <v>403</v>
      </c>
      <c r="B19" t="s">
        <v>13067</v>
      </c>
    </row>
    <row r="20" spans="1:2" x14ac:dyDescent="0.2">
      <c r="A20" t="s">
        <v>4264</v>
      </c>
      <c r="B20" t="s">
        <v>13065</v>
      </c>
    </row>
    <row r="21" spans="1:2" x14ac:dyDescent="0.2">
      <c r="A21" t="s">
        <v>4264</v>
      </c>
      <c r="B21" t="s">
        <v>13066</v>
      </c>
    </row>
    <row r="22" spans="1:2" x14ac:dyDescent="0.2">
      <c r="A22" t="s">
        <v>2341</v>
      </c>
      <c r="B22" t="s">
        <v>12321</v>
      </c>
    </row>
    <row r="23" spans="1:2" x14ac:dyDescent="0.2">
      <c r="A23" t="s">
        <v>1020</v>
      </c>
      <c r="B23" t="s">
        <v>13065</v>
      </c>
    </row>
    <row r="24" spans="1:2" x14ac:dyDescent="0.2">
      <c r="A24" t="s">
        <v>1020</v>
      </c>
      <c r="B24" t="s">
        <v>13066</v>
      </c>
    </row>
    <row r="25" spans="1:2" x14ac:dyDescent="0.2">
      <c r="A25" t="s">
        <v>1020</v>
      </c>
      <c r="B25" t="s">
        <v>13068</v>
      </c>
    </row>
    <row r="26" spans="1:2" x14ac:dyDescent="0.2">
      <c r="A26" t="s">
        <v>2673</v>
      </c>
      <c r="B26" t="s">
        <v>13069</v>
      </c>
    </row>
    <row r="27" spans="1:2" x14ac:dyDescent="0.2">
      <c r="A27" t="s">
        <v>4270</v>
      </c>
      <c r="B27" t="s">
        <v>13069</v>
      </c>
    </row>
    <row r="28" spans="1:2" x14ac:dyDescent="0.2">
      <c r="A28" t="s">
        <v>4276</v>
      </c>
      <c r="B28" t="s">
        <v>13065</v>
      </c>
    </row>
    <row r="29" spans="1:2" x14ac:dyDescent="0.2">
      <c r="A29" t="s">
        <v>3866</v>
      </c>
      <c r="B29" t="s">
        <v>13065</v>
      </c>
    </row>
    <row r="30" spans="1:2" x14ac:dyDescent="0.2">
      <c r="A30" t="s">
        <v>3866</v>
      </c>
      <c r="B30" t="s">
        <v>13066</v>
      </c>
    </row>
    <row r="31" spans="1:2" x14ac:dyDescent="0.2">
      <c r="A31" t="s">
        <v>3866</v>
      </c>
      <c r="B31" t="s">
        <v>13068</v>
      </c>
    </row>
    <row r="32" spans="1:2" x14ac:dyDescent="0.2">
      <c r="A32" t="s">
        <v>3866</v>
      </c>
      <c r="B32" t="s">
        <v>13069</v>
      </c>
    </row>
    <row r="33" spans="1:2" x14ac:dyDescent="0.2">
      <c r="A33" t="s">
        <v>2679</v>
      </c>
      <c r="B33" t="s">
        <v>13065</v>
      </c>
    </row>
    <row r="34" spans="1:2" x14ac:dyDescent="0.2">
      <c r="A34" t="s">
        <v>410</v>
      </c>
      <c r="B34" t="s">
        <v>13069</v>
      </c>
    </row>
    <row r="35" spans="1:2" x14ac:dyDescent="0.2">
      <c r="A35" t="s">
        <v>3873</v>
      </c>
      <c r="B35" t="s">
        <v>13069</v>
      </c>
    </row>
    <row r="36" spans="1:2" x14ac:dyDescent="0.2">
      <c r="A36" t="s">
        <v>415</v>
      </c>
      <c r="B36" t="s">
        <v>13067</v>
      </c>
    </row>
    <row r="37" spans="1:2" x14ac:dyDescent="0.2">
      <c r="A37" t="s">
        <v>415</v>
      </c>
      <c r="B37" t="s">
        <v>13069</v>
      </c>
    </row>
    <row r="38" spans="1:2" x14ac:dyDescent="0.2">
      <c r="A38" t="s">
        <v>415</v>
      </c>
      <c r="B38" t="s">
        <v>13065</v>
      </c>
    </row>
    <row r="39" spans="1:2" x14ac:dyDescent="0.2">
      <c r="A39" t="s">
        <v>415</v>
      </c>
      <c r="B39" t="s">
        <v>13066</v>
      </c>
    </row>
    <row r="40" spans="1:2" x14ac:dyDescent="0.2">
      <c r="A40" t="s">
        <v>415</v>
      </c>
      <c r="B40" t="s">
        <v>13070</v>
      </c>
    </row>
    <row r="41" spans="1:2" x14ac:dyDescent="0.2">
      <c r="A41" t="s">
        <v>415</v>
      </c>
      <c r="B41" t="s">
        <v>12321</v>
      </c>
    </row>
    <row r="42" spans="1:2" x14ac:dyDescent="0.2">
      <c r="A42" t="s">
        <v>415</v>
      </c>
      <c r="B42" t="s">
        <v>13068</v>
      </c>
    </row>
    <row r="43" spans="1:2" x14ac:dyDescent="0.2">
      <c r="A43" t="s">
        <v>415</v>
      </c>
      <c r="B43" t="s">
        <v>8940</v>
      </c>
    </row>
    <row r="44" spans="1:2" x14ac:dyDescent="0.2">
      <c r="A44" t="s">
        <v>2687</v>
      </c>
      <c r="B44" t="s">
        <v>13069</v>
      </c>
    </row>
    <row r="45" spans="1:2" x14ac:dyDescent="0.2">
      <c r="A45" t="s">
        <v>2693</v>
      </c>
      <c r="B45" t="s">
        <v>13065</v>
      </c>
    </row>
    <row r="46" spans="1:2" x14ac:dyDescent="0.2">
      <c r="A46" t="s">
        <v>2700</v>
      </c>
      <c r="B46" t="s">
        <v>13065</v>
      </c>
    </row>
    <row r="47" spans="1:2" x14ac:dyDescent="0.2">
      <c r="A47" t="s">
        <v>2700</v>
      </c>
      <c r="B47" t="s">
        <v>8940</v>
      </c>
    </row>
    <row r="48" spans="1:2" x14ac:dyDescent="0.2">
      <c r="A48" t="s">
        <v>2700</v>
      </c>
      <c r="B48" t="s">
        <v>13066</v>
      </c>
    </row>
    <row r="49" spans="1:3" x14ac:dyDescent="0.2">
      <c r="A49" t="s">
        <v>2700</v>
      </c>
      <c r="B49" t="s">
        <v>5178</v>
      </c>
      <c r="C49" t="s">
        <v>13074</v>
      </c>
    </row>
    <row r="50" spans="1:3" x14ac:dyDescent="0.2">
      <c r="A50" t="s">
        <v>2700</v>
      </c>
      <c r="B50" t="s">
        <v>13069</v>
      </c>
    </row>
    <row r="51" spans="1:3" x14ac:dyDescent="0.2">
      <c r="A51" t="s">
        <v>2707</v>
      </c>
      <c r="B51" t="s">
        <v>13069</v>
      </c>
    </row>
    <row r="52" spans="1:3" x14ac:dyDescent="0.2">
      <c r="A52" t="s">
        <v>1026</v>
      </c>
      <c r="B52" t="s">
        <v>13066</v>
      </c>
    </row>
    <row r="53" spans="1:3" x14ac:dyDescent="0.2">
      <c r="A53" t="s">
        <v>3880</v>
      </c>
      <c r="B53" t="s">
        <v>13069</v>
      </c>
    </row>
    <row r="54" spans="1:3" x14ac:dyDescent="0.2">
      <c r="A54" t="s">
        <v>420</v>
      </c>
      <c r="B54" t="s">
        <v>13065</v>
      </c>
    </row>
    <row r="55" spans="1:3" x14ac:dyDescent="0.2">
      <c r="A55" t="s">
        <v>420</v>
      </c>
      <c r="B55" t="s">
        <v>13066</v>
      </c>
    </row>
    <row r="56" spans="1:3" x14ac:dyDescent="0.2">
      <c r="A56" t="s">
        <v>420</v>
      </c>
      <c r="B56" t="s">
        <v>13069</v>
      </c>
    </row>
    <row r="57" spans="1:3" x14ac:dyDescent="0.2">
      <c r="A57" t="s">
        <v>1033</v>
      </c>
      <c r="B57" t="s">
        <v>13069</v>
      </c>
    </row>
    <row r="58" spans="1:3" x14ac:dyDescent="0.2">
      <c r="A58" t="s">
        <v>4282</v>
      </c>
      <c r="B58" t="s">
        <v>13069</v>
      </c>
    </row>
    <row r="59" spans="1:3" x14ac:dyDescent="0.2">
      <c r="A59" t="s">
        <v>4288</v>
      </c>
      <c r="B59" t="s">
        <v>13065</v>
      </c>
    </row>
    <row r="60" spans="1:3" x14ac:dyDescent="0.2">
      <c r="A60" t="s">
        <v>4288</v>
      </c>
      <c r="B60" t="s">
        <v>13066</v>
      </c>
    </row>
    <row r="61" spans="1:3" x14ac:dyDescent="0.2">
      <c r="A61" t="s">
        <v>3887</v>
      </c>
      <c r="B61" t="s">
        <v>13065</v>
      </c>
    </row>
    <row r="62" spans="1:3" x14ac:dyDescent="0.2">
      <c r="A62" t="s">
        <v>426</v>
      </c>
      <c r="B62" t="s">
        <v>13065</v>
      </c>
    </row>
    <row r="63" spans="1:3" x14ac:dyDescent="0.2">
      <c r="A63" t="s">
        <v>426</v>
      </c>
      <c r="B63" t="s">
        <v>8940</v>
      </c>
    </row>
    <row r="64" spans="1:3" x14ac:dyDescent="0.2">
      <c r="A64" t="s">
        <v>426</v>
      </c>
      <c r="B64" t="s">
        <v>13066</v>
      </c>
    </row>
    <row r="65" spans="1:2" x14ac:dyDescent="0.2">
      <c r="A65" t="s">
        <v>426</v>
      </c>
      <c r="B65" t="s">
        <v>13069</v>
      </c>
    </row>
    <row r="66" spans="1:2" x14ac:dyDescent="0.2">
      <c r="A66" t="s">
        <v>426</v>
      </c>
      <c r="B66" t="s">
        <v>13067</v>
      </c>
    </row>
    <row r="67" spans="1:2" x14ac:dyDescent="0.2">
      <c r="A67" t="s">
        <v>4294</v>
      </c>
      <c r="B67" t="s">
        <v>13065</v>
      </c>
    </row>
    <row r="68" spans="1:2" x14ac:dyDescent="0.2">
      <c r="A68" t="s">
        <v>4294</v>
      </c>
      <c r="B68" t="s">
        <v>13066</v>
      </c>
    </row>
    <row r="69" spans="1:2" x14ac:dyDescent="0.2">
      <c r="A69" t="s">
        <v>2713</v>
      </c>
      <c r="B69" t="s">
        <v>13065</v>
      </c>
    </row>
    <row r="70" spans="1:2" x14ac:dyDescent="0.2">
      <c r="A70" t="s">
        <v>2713</v>
      </c>
      <c r="B70" t="s">
        <v>13067</v>
      </c>
    </row>
    <row r="71" spans="1:2" x14ac:dyDescent="0.2">
      <c r="A71" t="s">
        <v>2713</v>
      </c>
      <c r="B71" t="s">
        <v>13066</v>
      </c>
    </row>
    <row r="72" spans="1:2" x14ac:dyDescent="0.2">
      <c r="A72" t="s">
        <v>1040</v>
      </c>
      <c r="B72" t="s">
        <v>13069</v>
      </c>
    </row>
    <row r="73" spans="1:2" x14ac:dyDescent="0.2">
      <c r="A73" t="s">
        <v>2720</v>
      </c>
      <c r="B73" t="s">
        <v>13066</v>
      </c>
    </row>
    <row r="74" spans="1:2" x14ac:dyDescent="0.2">
      <c r="A74" t="s">
        <v>433</v>
      </c>
      <c r="B74" t="s">
        <v>13065</v>
      </c>
    </row>
    <row r="75" spans="1:2" x14ac:dyDescent="0.2">
      <c r="A75" t="s">
        <v>4301</v>
      </c>
      <c r="B75" t="s">
        <v>13065</v>
      </c>
    </row>
    <row r="76" spans="1:2" x14ac:dyDescent="0.2">
      <c r="A76" t="s">
        <v>2727</v>
      </c>
      <c r="B76" t="s">
        <v>13065</v>
      </c>
    </row>
    <row r="77" spans="1:2" x14ac:dyDescent="0.2">
      <c r="A77" t="s">
        <v>2727</v>
      </c>
      <c r="B77" t="s">
        <v>13066</v>
      </c>
    </row>
    <row r="78" spans="1:2" x14ac:dyDescent="0.2">
      <c r="A78" t="s">
        <v>2733</v>
      </c>
      <c r="B78" t="s">
        <v>13069</v>
      </c>
    </row>
    <row r="79" spans="1:2" x14ac:dyDescent="0.2">
      <c r="A79" t="s">
        <v>440</v>
      </c>
      <c r="B79" t="s">
        <v>13065</v>
      </c>
    </row>
    <row r="80" spans="1:2" x14ac:dyDescent="0.2">
      <c r="A80" t="s">
        <v>440</v>
      </c>
      <c r="B80" t="s">
        <v>13066</v>
      </c>
    </row>
    <row r="81" spans="1:2" x14ac:dyDescent="0.2">
      <c r="A81" t="s">
        <v>440</v>
      </c>
      <c r="B81" t="s">
        <v>4893</v>
      </c>
    </row>
    <row r="82" spans="1:2" x14ac:dyDescent="0.2">
      <c r="A82" t="s">
        <v>440</v>
      </c>
      <c r="B82" t="s">
        <v>8940</v>
      </c>
    </row>
    <row r="83" spans="1:2" x14ac:dyDescent="0.2">
      <c r="A83" t="s">
        <v>440</v>
      </c>
      <c r="B83" t="s">
        <v>13067</v>
      </c>
    </row>
    <row r="84" spans="1:2" x14ac:dyDescent="0.2">
      <c r="A84" t="s">
        <v>440</v>
      </c>
      <c r="B84" t="s">
        <v>13068</v>
      </c>
    </row>
    <row r="85" spans="1:2" x14ac:dyDescent="0.2">
      <c r="A85" t="s">
        <v>440</v>
      </c>
      <c r="B85" t="s">
        <v>13069</v>
      </c>
    </row>
    <row r="86" spans="1:2" x14ac:dyDescent="0.2">
      <c r="A86" t="s">
        <v>2347</v>
      </c>
      <c r="B86" t="s">
        <v>4893</v>
      </c>
    </row>
    <row r="87" spans="1:2" x14ac:dyDescent="0.2">
      <c r="A87" t="s">
        <v>2347</v>
      </c>
      <c r="B87" t="s">
        <v>12321</v>
      </c>
    </row>
    <row r="88" spans="1:2" x14ac:dyDescent="0.2">
      <c r="A88" t="s">
        <v>4307</v>
      </c>
      <c r="B88" t="s">
        <v>13069</v>
      </c>
    </row>
    <row r="89" spans="1:2" x14ac:dyDescent="0.2">
      <c r="A89" t="s">
        <v>2353</v>
      </c>
      <c r="B89" t="s">
        <v>12321</v>
      </c>
    </row>
    <row r="90" spans="1:2" x14ac:dyDescent="0.2">
      <c r="A90" t="s">
        <v>3894</v>
      </c>
      <c r="B90" t="s">
        <v>13065</v>
      </c>
    </row>
    <row r="91" spans="1:2" x14ac:dyDescent="0.2">
      <c r="A91" t="s">
        <v>3894</v>
      </c>
      <c r="B91" t="s">
        <v>13067</v>
      </c>
    </row>
    <row r="92" spans="1:2" x14ac:dyDescent="0.2">
      <c r="A92" t="s">
        <v>3894</v>
      </c>
      <c r="B92" t="s">
        <v>13066</v>
      </c>
    </row>
    <row r="93" spans="1:2" x14ac:dyDescent="0.2">
      <c r="A93" t="s">
        <v>3894</v>
      </c>
      <c r="B93" t="s">
        <v>13069</v>
      </c>
    </row>
    <row r="94" spans="1:2" x14ac:dyDescent="0.2">
      <c r="A94" t="s">
        <v>4313</v>
      </c>
      <c r="B94" t="s">
        <v>13069</v>
      </c>
    </row>
    <row r="95" spans="1:2" x14ac:dyDescent="0.2">
      <c r="A95" t="s">
        <v>4320</v>
      </c>
      <c r="B95" t="s">
        <v>13065</v>
      </c>
    </row>
    <row r="96" spans="1:2" x14ac:dyDescent="0.2">
      <c r="A96" t="s">
        <v>447</v>
      </c>
      <c r="B96" t="s">
        <v>13065</v>
      </c>
    </row>
    <row r="97" spans="1:2" x14ac:dyDescent="0.2">
      <c r="A97" t="s">
        <v>447</v>
      </c>
      <c r="B97" t="s">
        <v>13066</v>
      </c>
    </row>
    <row r="98" spans="1:2" x14ac:dyDescent="0.2">
      <c r="A98" t="s">
        <v>447</v>
      </c>
      <c r="B98" t="s">
        <v>13069</v>
      </c>
    </row>
    <row r="99" spans="1:2" x14ac:dyDescent="0.2">
      <c r="A99" t="s">
        <v>3901</v>
      </c>
      <c r="B99" t="s">
        <v>13065</v>
      </c>
    </row>
    <row r="100" spans="1:2" x14ac:dyDescent="0.2">
      <c r="A100" t="s">
        <v>3901</v>
      </c>
      <c r="B100" t="s">
        <v>13066</v>
      </c>
    </row>
    <row r="101" spans="1:2" x14ac:dyDescent="0.2">
      <c r="A101" t="s">
        <v>3908</v>
      </c>
      <c r="B101" t="s">
        <v>13065</v>
      </c>
    </row>
    <row r="102" spans="1:2" x14ac:dyDescent="0.2">
      <c r="A102" t="s">
        <v>2359</v>
      </c>
      <c r="B102" t="s">
        <v>12321</v>
      </c>
    </row>
    <row r="103" spans="1:2" x14ac:dyDescent="0.2">
      <c r="A103" t="s">
        <v>2359</v>
      </c>
      <c r="B103" t="s">
        <v>4893</v>
      </c>
    </row>
    <row r="104" spans="1:2" x14ac:dyDescent="0.2">
      <c r="A104" t="s">
        <v>4327</v>
      </c>
      <c r="B104" t="s">
        <v>13069</v>
      </c>
    </row>
    <row r="105" spans="1:2" x14ac:dyDescent="0.2">
      <c r="A105" t="s">
        <v>1046</v>
      </c>
      <c r="B105" t="s">
        <v>13066</v>
      </c>
    </row>
    <row r="106" spans="1:2" x14ac:dyDescent="0.2">
      <c r="A106" t="s">
        <v>1046</v>
      </c>
      <c r="B106" t="s">
        <v>13068</v>
      </c>
    </row>
    <row r="107" spans="1:2" x14ac:dyDescent="0.2">
      <c r="A107" t="s">
        <v>454</v>
      </c>
      <c r="B107" t="s">
        <v>13065</v>
      </c>
    </row>
    <row r="108" spans="1:2" x14ac:dyDescent="0.2">
      <c r="A108" t="s">
        <v>454</v>
      </c>
      <c r="B108" t="s">
        <v>13067</v>
      </c>
    </row>
    <row r="109" spans="1:2" x14ac:dyDescent="0.2">
      <c r="A109" t="s">
        <v>454</v>
      </c>
      <c r="B109" t="s">
        <v>13069</v>
      </c>
    </row>
    <row r="110" spans="1:2" x14ac:dyDescent="0.2">
      <c r="A110" t="s">
        <v>454</v>
      </c>
      <c r="B110" t="s">
        <v>13066</v>
      </c>
    </row>
    <row r="111" spans="1:2" x14ac:dyDescent="0.2">
      <c r="A111" t="s">
        <v>2739</v>
      </c>
      <c r="B111" t="s">
        <v>13069</v>
      </c>
    </row>
    <row r="112" spans="1:2" x14ac:dyDescent="0.2">
      <c r="A112" t="s">
        <v>2205</v>
      </c>
      <c r="B112" t="s">
        <v>13065</v>
      </c>
    </row>
    <row r="113" spans="1:2" x14ac:dyDescent="0.2">
      <c r="A113" t="s">
        <v>4333</v>
      </c>
      <c r="B113" t="s">
        <v>13066</v>
      </c>
    </row>
    <row r="114" spans="1:2" x14ac:dyDescent="0.2">
      <c r="A114" t="s">
        <v>2745</v>
      </c>
      <c r="B114" t="s">
        <v>13065</v>
      </c>
    </row>
    <row r="115" spans="1:2" x14ac:dyDescent="0.2">
      <c r="A115" t="s">
        <v>2745</v>
      </c>
      <c r="B115" t="s">
        <v>4893</v>
      </c>
    </row>
    <row r="116" spans="1:2" x14ac:dyDescent="0.2">
      <c r="A116" t="s">
        <v>2745</v>
      </c>
      <c r="B116" t="s">
        <v>13066</v>
      </c>
    </row>
    <row r="117" spans="1:2" x14ac:dyDescent="0.2">
      <c r="A117" t="s">
        <v>2745</v>
      </c>
      <c r="B117" t="s">
        <v>13068</v>
      </c>
    </row>
    <row r="118" spans="1:2" x14ac:dyDescent="0.2">
      <c r="A118" t="s">
        <v>2745</v>
      </c>
      <c r="B118" t="s">
        <v>13069</v>
      </c>
    </row>
    <row r="119" spans="1:2" x14ac:dyDescent="0.2">
      <c r="A119" t="s">
        <v>2211</v>
      </c>
      <c r="B119" t="s">
        <v>13065</v>
      </c>
    </row>
    <row r="120" spans="1:2" x14ac:dyDescent="0.2">
      <c r="A120" t="s">
        <v>2211</v>
      </c>
      <c r="B120" t="s">
        <v>13066</v>
      </c>
    </row>
    <row r="121" spans="1:2" x14ac:dyDescent="0.2">
      <c r="A121" t="s">
        <v>2751</v>
      </c>
      <c r="B121" t="s">
        <v>13065</v>
      </c>
    </row>
    <row r="122" spans="1:2" x14ac:dyDescent="0.2">
      <c r="A122" t="s">
        <v>2751</v>
      </c>
      <c r="B122" t="s">
        <v>4893</v>
      </c>
    </row>
    <row r="123" spans="1:2" x14ac:dyDescent="0.2">
      <c r="A123" t="s">
        <v>2751</v>
      </c>
      <c r="B123" t="s">
        <v>13066</v>
      </c>
    </row>
    <row r="124" spans="1:2" x14ac:dyDescent="0.2">
      <c r="A124" t="s">
        <v>2751</v>
      </c>
      <c r="B124" t="s">
        <v>13069</v>
      </c>
    </row>
    <row r="125" spans="1:2" x14ac:dyDescent="0.2">
      <c r="A125" t="s">
        <v>1465</v>
      </c>
      <c r="B125" t="s">
        <v>13065</v>
      </c>
    </row>
    <row r="126" spans="1:2" x14ac:dyDescent="0.2">
      <c r="A126" t="s">
        <v>1465</v>
      </c>
      <c r="B126" t="s">
        <v>13066</v>
      </c>
    </row>
    <row r="127" spans="1:2" x14ac:dyDescent="0.2">
      <c r="A127" t="s">
        <v>1465</v>
      </c>
      <c r="B127" t="s">
        <v>13068</v>
      </c>
    </row>
    <row r="128" spans="1:2" x14ac:dyDescent="0.2">
      <c r="A128" t="s">
        <v>1465</v>
      </c>
      <c r="B128" t="s">
        <v>13069</v>
      </c>
    </row>
    <row r="129" spans="1:2" x14ac:dyDescent="0.2">
      <c r="A129" t="s">
        <v>1465</v>
      </c>
      <c r="B129" t="s">
        <v>4893</v>
      </c>
    </row>
    <row r="130" spans="1:2" x14ac:dyDescent="0.2">
      <c r="A130" t="s">
        <v>461</v>
      </c>
      <c r="B130" t="s">
        <v>13069</v>
      </c>
    </row>
    <row r="131" spans="1:2" x14ac:dyDescent="0.2">
      <c r="A131" t="s">
        <v>1893</v>
      </c>
      <c r="B131" t="s">
        <v>13065</v>
      </c>
    </row>
    <row r="132" spans="1:2" x14ac:dyDescent="0.2">
      <c r="A132" t="s">
        <v>1893</v>
      </c>
      <c r="B132" t="s">
        <v>4893</v>
      </c>
    </row>
    <row r="133" spans="1:2" x14ac:dyDescent="0.2">
      <c r="A133" t="s">
        <v>1893</v>
      </c>
      <c r="B133" t="s">
        <v>8940</v>
      </c>
    </row>
    <row r="134" spans="1:2" x14ac:dyDescent="0.2">
      <c r="A134" t="s">
        <v>1893</v>
      </c>
      <c r="B134" t="s">
        <v>12321</v>
      </c>
    </row>
    <row r="135" spans="1:2" x14ac:dyDescent="0.2">
      <c r="A135" t="s">
        <v>1893</v>
      </c>
      <c r="B135" t="s">
        <v>13067</v>
      </c>
    </row>
    <row r="136" spans="1:2" x14ac:dyDescent="0.2">
      <c r="A136" t="s">
        <v>1893</v>
      </c>
      <c r="B136" t="s">
        <v>13066</v>
      </c>
    </row>
    <row r="137" spans="1:2" x14ac:dyDescent="0.2">
      <c r="A137" t="s">
        <v>1893</v>
      </c>
      <c r="B137" t="s">
        <v>13068</v>
      </c>
    </row>
    <row r="138" spans="1:2" x14ac:dyDescent="0.2">
      <c r="A138" t="s">
        <v>1893</v>
      </c>
      <c r="B138" t="s">
        <v>13069</v>
      </c>
    </row>
    <row r="139" spans="1:2" x14ac:dyDescent="0.2">
      <c r="A139" t="s">
        <v>1053</v>
      </c>
      <c r="B139" t="s">
        <v>13065</v>
      </c>
    </row>
    <row r="140" spans="1:2" x14ac:dyDescent="0.2">
      <c r="A140" t="s">
        <v>1053</v>
      </c>
      <c r="B140" t="s">
        <v>13066</v>
      </c>
    </row>
    <row r="141" spans="1:2" x14ac:dyDescent="0.2">
      <c r="A141" t="s">
        <v>1053</v>
      </c>
      <c r="B141" t="s">
        <v>13067</v>
      </c>
    </row>
    <row r="142" spans="1:2" x14ac:dyDescent="0.2">
      <c r="A142" t="s">
        <v>1053</v>
      </c>
      <c r="B142" t="s">
        <v>12321</v>
      </c>
    </row>
    <row r="143" spans="1:2" x14ac:dyDescent="0.2">
      <c r="A143" t="s">
        <v>3915</v>
      </c>
      <c r="B143" t="s">
        <v>13072</v>
      </c>
    </row>
    <row r="144" spans="1:2" x14ac:dyDescent="0.2">
      <c r="A144" t="s">
        <v>3915</v>
      </c>
      <c r="B144" t="s">
        <v>13065</v>
      </c>
    </row>
    <row r="145" spans="1:2" x14ac:dyDescent="0.2">
      <c r="A145" t="s">
        <v>3915</v>
      </c>
      <c r="B145" t="s">
        <v>13070</v>
      </c>
    </row>
    <row r="146" spans="1:2" x14ac:dyDescent="0.2">
      <c r="A146" t="s">
        <v>3915</v>
      </c>
      <c r="B146" t="s">
        <v>12321</v>
      </c>
    </row>
    <row r="147" spans="1:2" x14ac:dyDescent="0.2">
      <c r="A147" t="s">
        <v>3915</v>
      </c>
      <c r="B147" t="s">
        <v>13067</v>
      </c>
    </row>
    <row r="148" spans="1:2" x14ac:dyDescent="0.2">
      <c r="A148" t="s">
        <v>3915</v>
      </c>
      <c r="B148" t="s">
        <v>13066</v>
      </c>
    </row>
    <row r="149" spans="1:2" x14ac:dyDescent="0.2">
      <c r="A149" t="s">
        <v>3915</v>
      </c>
      <c r="B149" t="s">
        <v>13068</v>
      </c>
    </row>
    <row r="150" spans="1:2" x14ac:dyDescent="0.2">
      <c r="A150" t="s">
        <v>3915</v>
      </c>
      <c r="B150" t="s">
        <v>13069</v>
      </c>
    </row>
    <row r="151" spans="1:2" x14ac:dyDescent="0.2">
      <c r="A151" t="s">
        <v>1060</v>
      </c>
      <c r="B151" t="s">
        <v>13065</v>
      </c>
    </row>
    <row r="152" spans="1:2" x14ac:dyDescent="0.2">
      <c r="A152" t="s">
        <v>1899</v>
      </c>
      <c r="B152" t="s">
        <v>13069</v>
      </c>
    </row>
    <row r="153" spans="1:2" x14ac:dyDescent="0.2">
      <c r="A153" t="s">
        <v>4339</v>
      </c>
      <c r="B153" t="s">
        <v>13069</v>
      </c>
    </row>
    <row r="154" spans="1:2" x14ac:dyDescent="0.2">
      <c r="A154" t="s">
        <v>2757</v>
      </c>
      <c r="B154" t="s">
        <v>13072</v>
      </c>
    </row>
    <row r="155" spans="1:2" x14ac:dyDescent="0.2">
      <c r="A155" t="s">
        <v>2757</v>
      </c>
      <c r="B155" t="s">
        <v>13065</v>
      </c>
    </row>
    <row r="156" spans="1:2" x14ac:dyDescent="0.2">
      <c r="A156" t="s">
        <v>2757</v>
      </c>
      <c r="B156" t="s">
        <v>8940</v>
      </c>
    </row>
    <row r="157" spans="1:2" x14ac:dyDescent="0.2">
      <c r="A157" t="s">
        <v>2757</v>
      </c>
      <c r="B157" t="s">
        <v>13070</v>
      </c>
    </row>
    <row r="158" spans="1:2" x14ac:dyDescent="0.2">
      <c r="A158" t="s">
        <v>2757</v>
      </c>
      <c r="B158" t="s">
        <v>12321</v>
      </c>
    </row>
    <row r="159" spans="1:2" x14ac:dyDescent="0.2">
      <c r="A159" t="s">
        <v>2757</v>
      </c>
      <c r="B159" t="s">
        <v>13067</v>
      </c>
    </row>
    <row r="160" spans="1:2" x14ac:dyDescent="0.2">
      <c r="A160" t="s">
        <v>2757</v>
      </c>
      <c r="B160" t="s">
        <v>13066</v>
      </c>
    </row>
    <row r="161" spans="1:2" x14ac:dyDescent="0.2">
      <c r="A161" t="s">
        <v>2757</v>
      </c>
      <c r="B161" t="s">
        <v>13068</v>
      </c>
    </row>
    <row r="162" spans="1:2" x14ac:dyDescent="0.2">
      <c r="A162" t="s">
        <v>2757</v>
      </c>
      <c r="B162" t="s">
        <v>13069</v>
      </c>
    </row>
    <row r="163" spans="1:2" x14ac:dyDescent="0.2">
      <c r="A163" t="s">
        <v>3921</v>
      </c>
      <c r="B163" t="s">
        <v>13065</v>
      </c>
    </row>
    <row r="164" spans="1:2" x14ac:dyDescent="0.2">
      <c r="A164" t="s">
        <v>3921</v>
      </c>
      <c r="B164" t="s">
        <v>4893</v>
      </c>
    </row>
    <row r="165" spans="1:2" x14ac:dyDescent="0.2">
      <c r="A165" t="s">
        <v>3921</v>
      </c>
      <c r="B165" t="s">
        <v>13066</v>
      </c>
    </row>
    <row r="166" spans="1:2" x14ac:dyDescent="0.2">
      <c r="A166" t="s">
        <v>3921</v>
      </c>
      <c r="B166" t="s">
        <v>13068</v>
      </c>
    </row>
    <row r="167" spans="1:2" x14ac:dyDescent="0.2">
      <c r="A167" t="s">
        <v>3921</v>
      </c>
      <c r="B167" t="s">
        <v>13069</v>
      </c>
    </row>
    <row r="168" spans="1:2" x14ac:dyDescent="0.2">
      <c r="A168" t="s">
        <v>2364</v>
      </c>
      <c r="B168" t="s">
        <v>12321</v>
      </c>
    </row>
    <row r="169" spans="1:2" x14ac:dyDescent="0.2">
      <c r="A169" t="s">
        <v>1471</v>
      </c>
      <c r="B169" t="s">
        <v>13065</v>
      </c>
    </row>
    <row r="170" spans="1:2" x14ac:dyDescent="0.2">
      <c r="A170" t="s">
        <v>1471</v>
      </c>
      <c r="B170" t="s">
        <v>8940</v>
      </c>
    </row>
    <row r="171" spans="1:2" x14ac:dyDescent="0.2">
      <c r="A171" t="s">
        <v>2763</v>
      </c>
      <c r="B171" t="s">
        <v>13065</v>
      </c>
    </row>
    <row r="172" spans="1:2" x14ac:dyDescent="0.2">
      <c r="A172" t="s">
        <v>2763</v>
      </c>
      <c r="B172" t="s">
        <v>4893</v>
      </c>
    </row>
    <row r="173" spans="1:2" x14ac:dyDescent="0.2">
      <c r="A173" t="s">
        <v>2763</v>
      </c>
      <c r="B173" t="s">
        <v>13066</v>
      </c>
    </row>
    <row r="174" spans="1:2" x14ac:dyDescent="0.2">
      <c r="A174" t="s">
        <v>2763</v>
      </c>
      <c r="B174" t="s">
        <v>13068</v>
      </c>
    </row>
    <row r="175" spans="1:2" x14ac:dyDescent="0.2">
      <c r="A175" t="s">
        <v>1478</v>
      </c>
      <c r="B175" t="s">
        <v>13065</v>
      </c>
    </row>
    <row r="176" spans="1:2" x14ac:dyDescent="0.2">
      <c r="A176" t="s">
        <v>1478</v>
      </c>
      <c r="B176" t="s">
        <v>4893</v>
      </c>
    </row>
    <row r="177" spans="1:2" x14ac:dyDescent="0.2">
      <c r="A177" t="s">
        <v>1478</v>
      </c>
      <c r="B177" t="s">
        <v>13068</v>
      </c>
    </row>
    <row r="178" spans="1:2" x14ac:dyDescent="0.2">
      <c r="A178" t="s">
        <v>1478</v>
      </c>
      <c r="B178" t="s">
        <v>13069</v>
      </c>
    </row>
    <row r="179" spans="1:2" x14ac:dyDescent="0.2">
      <c r="A179" t="s">
        <v>1478</v>
      </c>
      <c r="B179" t="s">
        <v>13066</v>
      </c>
    </row>
    <row r="180" spans="1:2" x14ac:dyDescent="0.2">
      <c r="A180" t="s">
        <v>1485</v>
      </c>
      <c r="B180" t="s">
        <v>13069</v>
      </c>
    </row>
    <row r="181" spans="1:2" x14ac:dyDescent="0.2">
      <c r="A181" t="s">
        <v>1485</v>
      </c>
      <c r="B181" t="s">
        <v>8940</v>
      </c>
    </row>
    <row r="182" spans="1:2" x14ac:dyDescent="0.2">
      <c r="A182" t="s">
        <v>4346</v>
      </c>
      <c r="B182" t="s">
        <v>13065</v>
      </c>
    </row>
    <row r="183" spans="1:2" x14ac:dyDescent="0.2">
      <c r="A183" t="s">
        <v>4346</v>
      </c>
      <c r="B183" t="s">
        <v>13066</v>
      </c>
    </row>
    <row r="184" spans="1:2" x14ac:dyDescent="0.2">
      <c r="A184" t="s">
        <v>4346</v>
      </c>
      <c r="B184" t="s">
        <v>13069</v>
      </c>
    </row>
    <row r="185" spans="1:2" x14ac:dyDescent="0.2">
      <c r="A185" t="s">
        <v>2770</v>
      </c>
      <c r="B185" t="s">
        <v>13065</v>
      </c>
    </row>
    <row r="186" spans="1:2" x14ac:dyDescent="0.2">
      <c r="A186" t="s">
        <v>3928</v>
      </c>
      <c r="B186" t="s">
        <v>13065</v>
      </c>
    </row>
    <row r="187" spans="1:2" x14ac:dyDescent="0.2">
      <c r="A187" t="s">
        <v>3928</v>
      </c>
      <c r="B187" t="s">
        <v>4893</v>
      </c>
    </row>
    <row r="188" spans="1:2" x14ac:dyDescent="0.2">
      <c r="A188" t="s">
        <v>3928</v>
      </c>
      <c r="B188" t="s">
        <v>8940</v>
      </c>
    </row>
    <row r="189" spans="1:2" x14ac:dyDescent="0.2">
      <c r="A189" t="s">
        <v>3928</v>
      </c>
      <c r="B189" t="s">
        <v>13066</v>
      </c>
    </row>
    <row r="190" spans="1:2" x14ac:dyDescent="0.2">
      <c r="A190" t="s">
        <v>3928</v>
      </c>
      <c r="B190" t="s">
        <v>13068</v>
      </c>
    </row>
    <row r="191" spans="1:2" x14ac:dyDescent="0.2">
      <c r="A191" t="s">
        <v>3928</v>
      </c>
      <c r="B191" t="s">
        <v>13069</v>
      </c>
    </row>
    <row r="192" spans="1:2" x14ac:dyDescent="0.2">
      <c r="A192" t="s">
        <v>1067</v>
      </c>
      <c r="B192" t="s">
        <v>13069</v>
      </c>
    </row>
    <row r="193" spans="1:2" x14ac:dyDescent="0.2">
      <c r="A193" t="s">
        <v>2370</v>
      </c>
      <c r="B193" t="s">
        <v>12321</v>
      </c>
    </row>
    <row r="194" spans="1:2" x14ac:dyDescent="0.2">
      <c r="A194" t="s">
        <v>2370</v>
      </c>
      <c r="B194" t="s">
        <v>4893</v>
      </c>
    </row>
    <row r="195" spans="1:2" x14ac:dyDescent="0.2">
      <c r="A195" t="s">
        <v>1074</v>
      </c>
      <c r="B195" t="s">
        <v>13065</v>
      </c>
    </row>
    <row r="196" spans="1:2" x14ac:dyDescent="0.2">
      <c r="A196" t="s">
        <v>1074</v>
      </c>
      <c r="B196" t="s">
        <v>13066</v>
      </c>
    </row>
    <row r="197" spans="1:2" x14ac:dyDescent="0.2">
      <c r="A197" t="s">
        <v>1074</v>
      </c>
      <c r="B197" t="s">
        <v>4893</v>
      </c>
    </row>
    <row r="198" spans="1:2" x14ac:dyDescent="0.2">
      <c r="A198" t="s">
        <v>1074</v>
      </c>
      <c r="B198" t="s">
        <v>13068</v>
      </c>
    </row>
    <row r="199" spans="1:2" x14ac:dyDescent="0.2">
      <c r="A199" t="s">
        <v>2375</v>
      </c>
      <c r="B199" t="s">
        <v>4893</v>
      </c>
    </row>
    <row r="200" spans="1:2" x14ac:dyDescent="0.2">
      <c r="A200" t="s">
        <v>2375</v>
      </c>
      <c r="B200" t="s">
        <v>12321</v>
      </c>
    </row>
    <row r="201" spans="1:2" x14ac:dyDescent="0.2">
      <c r="A201" t="s">
        <v>2776</v>
      </c>
      <c r="B201" t="s">
        <v>13065</v>
      </c>
    </row>
    <row r="202" spans="1:2" x14ac:dyDescent="0.2">
      <c r="A202" t="s">
        <v>2776</v>
      </c>
      <c r="B202" t="s">
        <v>4893</v>
      </c>
    </row>
    <row r="203" spans="1:2" x14ac:dyDescent="0.2">
      <c r="A203" t="s">
        <v>2776</v>
      </c>
      <c r="B203" t="s">
        <v>13066</v>
      </c>
    </row>
    <row r="204" spans="1:2" x14ac:dyDescent="0.2">
      <c r="A204" t="s">
        <v>2776</v>
      </c>
      <c r="B204" t="s">
        <v>13068</v>
      </c>
    </row>
    <row r="205" spans="1:2" x14ac:dyDescent="0.2">
      <c r="A205" t="s">
        <v>2782</v>
      </c>
      <c r="B205" t="s">
        <v>13065</v>
      </c>
    </row>
    <row r="206" spans="1:2" x14ac:dyDescent="0.2">
      <c r="A206" t="s">
        <v>2782</v>
      </c>
      <c r="B206" t="s">
        <v>13066</v>
      </c>
    </row>
    <row r="207" spans="1:2" x14ac:dyDescent="0.2">
      <c r="A207" t="s">
        <v>2782</v>
      </c>
      <c r="B207" t="s">
        <v>13069</v>
      </c>
    </row>
    <row r="208" spans="1:2" x14ac:dyDescent="0.2">
      <c r="A208" t="s">
        <v>2218</v>
      </c>
      <c r="B208" t="s">
        <v>13065</v>
      </c>
    </row>
    <row r="209" spans="1:2" x14ac:dyDescent="0.2">
      <c r="A209" t="s">
        <v>2218</v>
      </c>
      <c r="B209" t="s">
        <v>13066</v>
      </c>
    </row>
    <row r="210" spans="1:2" x14ac:dyDescent="0.2">
      <c r="A210" t="s">
        <v>2218</v>
      </c>
      <c r="B210" t="s">
        <v>13068</v>
      </c>
    </row>
    <row r="211" spans="1:2" x14ac:dyDescent="0.2">
      <c r="A211" t="s">
        <v>2218</v>
      </c>
      <c r="B211" t="s">
        <v>4893</v>
      </c>
    </row>
    <row r="212" spans="1:2" x14ac:dyDescent="0.2">
      <c r="A212" t="s">
        <v>2218</v>
      </c>
      <c r="B212" t="s">
        <v>8940</v>
      </c>
    </row>
    <row r="213" spans="1:2" x14ac:dyDescent="0.2">
      <c r="A213" t="s">
        <v>1491</v>
      </c>
      <c r="B213" t="s">
        <v>13065</v>
      </c>
    </row>
    <row r="214" spans="1:2" x14ac:dyDescent="0.2">
      <c r="A214" t="s">
        <v>1491</v>
      </c>
      <c r="B214" t="s">
        <v>13066</v>
      </c>
    </row>
    <row r="215" spans="1:2" x14ac:dyDescent="0.2">
      <c r="A215" t="s">
        <v>1491</v>
      </c>
      <c r="B215" t="s">
        <v>4893</v>
      </c>
    </row>
    <row r="216" spans="1:2" x14ac:dyDescent="0.2">
      <c r="A216" t="s">
        <v>1491</v>
      </c>
      <c r="B216" t="s">
        <v>13068</v>
      </c>
    </row>
    <row r="217" spans="1:2" x14ac:dyDescent="0.2">
      <c r="A217" t="s">
        <v>2381</v>
      </c>
      <c r="B217" t="s">
        <v>4893</v>
      </c>
    </row>
    <row r="218" spans="1:2" x14ac:dyDescent="0.2">
      <c r="A218" t="s">
        <v>2381</v>
      </c>
      <c r="B218" t="s">
        <v>12321</v>
      </c>
    </row>
    <row r="219" spans="1:2" x14ac:dyDescent="0.2">
      <c r="A219" t="s">
        <v>2381</v>
      </c>
      <c r="B219" t="s">
        <v>13068</v>
      </c>
    </row>
    <row r="220" spans="1:2" x14ac:dyDescent="0.2">
      <c r="A220" t="s">
        <v>2224</v>
      </c>
      <c r="B220" t="s">
        <v>13069</v>
      </c>
    </row>
    <row r="221" spans="1:2" x14ac:dyDescent="0.2">
      <c r="A221" t="s">
        <v>2230</v>
      </c>
      <c r="B221" t="s">
        <v>13066</v>
      </c>
    </row>
    <row r="222" spans="1:2" x14ac:dyDescent="0.2">
      <c r="A222" t="s">
        <v>2230</v>
      </c>
      <c r="B222" t="s">
        <v>4893</v>
      </c>
    </row>
    <row r="223" spans="1:2" x14ac:dyDescent="0.2">
      <c r="A223" t="s">
        <v>1080</v>
      </c>
      <c r="B223" t="s">
        <v>13065</v>
      </c>
    </row>
    <row r="224" spans="1:2" x14ac:dyDescent="0.2">
      <c r="A224" t="s">
        <v>467</v>
      </c>
      <c r="B224" t="s">
        <v>13065</v>
      </c>
    </row>
    <row r="225" spans="1:2" x14ac:dyDescent="0.2">
      <c r="A225" t="s">
        <v>467</v>
      </c>
      <c r="B225" t="s">
        <v>13066</v>
      </c>
    </row>
    <row r="226" spans="1:2" x14ac:dyDescent="0.2">
      <c r="A226" t="s">
        <v>467</v>
      </c>
      <c r="B226" t="s">
        <v>13069</v>
      </c>
    </row>
    <row r="227" spans="1:2" x14ac:dyDescent="0.2">
      <c r="A227" t="s">
        <v>467</v>
      </c>
      <c r="B227" t="s">
        <v>13067</v>
      </c>
    </row>
    <row r="228" spans="1:2" x14ac:dyDescent="0.2">
      <c r="A228" t="s">
        <v>467</v>
      </c>
      <c r="B228" t="s">
        <v>13068</v>
      </c>
    </row>
    <row r="229" spans="1:2" x14ac:dyDescent="0.2">
      <c r="A229" t="s">
        <v>2788</v>
      </c>
      <c r="B229" t="s">
        <v>13065</v>
      </c>
    </row>
    <row r="230" spans="1:2" x14ac:dyDescent="0.2">
      <c r="A230" t="s">
        <v>4350</v>
      </c>
      <c r="B230" t="s">
        <v>13065</v>
      </c>
    </row>
    <row r="231" spans="1:2" x14ac:dyDescent="0.2">
      <c r="A231" t="s">
        <v>4350</v>
      </c>
      <c r="B231" t="s">
        <v>13066</v>
      </c>
    </row>
    <row r="232" spans="1:2" x14ac:dyDescent="0.2">
      <c r="A232" t="s">
        <v>1905</v>
      </c>
      <c r="B232" t="s">
        <v>13066</v>
      </c>
    </row>
    <row r="233" spans="1:2" x14ac:dyDescent="0.2">
      <c r="A233" t="s">
        <v>1905</v>
      </c>
      <c r="B233" t="s">
        <v>13065</v>
      </c>
    </row>
    <row r="234" spans="1:2" x14ac:dyDescent="0.2">
      <c r="A234" t="s">
        <v>1497</v>
      </c>
      <c r="B234" t="s">
        <v>13066</v>
      </c>
    </row>
    <row r="235" spans="1:2" x14ac:dyDescent="0.2">
      <c r="A235" t="s">
        <v>2794</v>
      </c>
      <c r="B235" t="s">
        <v>13065</v>
      </c>
    </row>
    <row r="236" spans="1:2" x14ac:dyDescent="0.2">
      <c r="A236" t="s">
        <v>2794</v>
      </c>
      <c r="B236" t="s">
        <v>13067</v>
      </c>
    </row>
    <row r="237" spans="1:2" x14ac:dyDescent="0.2">
      <c r="A237" t="s">
        <v>2794</v>
      </c>
      <c r="B237" t="s">
        <v>13066</v>
      </c>
    </row>
    <row r="238" spans="1:2" x14ac:dyDescent="0.2">
      <c r="A238" t="s">
        <v>2794</v>
      </c>
      <c r="B238" t="s">
        <v>13069</v>
      </c>
    </row>
    <row r="239" spans="1:2" x14ac:dyDescent="0.2">
      <c r="A239" t="s">
        <v>1912</v>
      </c>
      <c r="B239" t="s">
        <v>13068</v>
      </c>
    </row>
    <row r="240" spans="1:2" x14ac:dyDescent="0.2">
      <c r="A240" t="s">
        <v>2800</v>
      </c>
      <c r="B240" t="s">
        <v>4893</v>
      </c>
    </row>
    <row r="241" spans="1:2" x14ac:dyDescent="0.2">
      <c r="A241" t="s">
        <v>2800</v>
      </c>
      <c r="B241" t="s">
        <v>8940</v>
      </c>
    </row>
    <row r="242" spans="1:2" x14ac:dyDescent="0.2">
      <c r="A242" t="s">
        <v>2800</v>
      </c>
      <c r="B242" t="s">
        <v>13070</v>
      </c>
    </row>
    <row r="243" spans="1:2" x14ac:dyDescent="0.2">
      <c r="A243" t="s">
        <v>2800</v>
      </c>
      <c r="B243" t="s">
        <v>12321</v>
      </c>
    </row>
    <row r="244" spans="1:2" x14ac:dyDescent="0.2">
      <c r="A244" t="s">
        <v>2800</v>
      </c>
      <c r="B244" t="s">
        <v>13067</v>
      </c>
    </row>
    <row r="245" spans="1:2" x14ac:dyDescent="0.2">
      <c r="A245" t="s">
        <v>2800</v>
      </c>
      <c r="B245" t="s">
        <v>13066</v>
      </c>
    </row>
    <row r="246" spans="1:2" x14ac:dyDescent="0.2">
      <c r="A246" t="s">
        <v>2800</v>
      </c>
      <c r="B246" t="s">
        <v>13068</v>
      </c>
    </row>
    <row r="247" spans="1:2" x14ac:dyDescent="0.2">
      <c r="A247" t="s">
        <v>2800</v>
      </c>
      <c r="B247" t="s">
        <v>13069</v>
      </c>
    </row>
    <row r="248" spans="1:2" x14ac:dyDescent="0.2">
      <c r="A248" t="s">
        <v>2807</v>
      </c>
      <c r="B248" t="s">
        <v>13065</v>
      </c>
    </row>
    <row r="249" spans="1:2" x14ac:dyDescent="0.2">
      <c r="A249" t="s">
        <v>2812</v>
      </c>
      <c r="B249" t="s">
        <v>13065</v>
      </c>
    </row>
    <row r="250" spans="1:2" x14ac:dyDescent="0.2">
      <c r="A250" t="s">
        <v>2812</v>
      </c>
      <c r="B250" t="s">
        <v>4893</v>
      </c>
    </row>
    <row r="251" spans="1:2" x14ac:dyDescent="0.2">
      <c r="A251" t="s">
        <v>2812</v>
      </c>
      <c r="B251" t="s">
        <v>12321</v>
      </c>
    </row>
    <row r="252" spans="1:2" x14ac:dyDescent="0.2">
      <c r="A252" t="s">
        <v>2812</v>
      </c>
      <c r="B252" t="s">
        <v>13066</v>
      </c>
    </row>
    <row r="253" spans="1:2" x14ac:dyDescent="0.2">
      <c r="A253" t="s">
        <v>1085</v>
      </c>
      <c r="B253" t="s">
        <v>13065</v>
      </c>
    </row>
    <row r="254" spans="1:2" x14ac:dyDescent="0.2">
      <c r="A254" t="s">
        <v>1085</v>
      </c>
      <c r="B254" t="s">
        <v>13066</v>
      </c>
    </row>
    <row r="255" spans="1:2" x14ac:dyDescent="0.2">
      <c r="A255" t="s">
        <v>1085</v>
      </c>
      <c r="B255" t="s">
        <v>4893</v>
      </c>
    </row>
    <row r="256" spans="1:2" x14ac:dyDescent="0.2">
      <c r="A256" t="s">
        <v>2818</v>
      </c>
      <c r="B256" t="s">
        <v>4893</v>
      </c>
    </row>
    <row r="257" spans="1:2" x14ac:dyDescent="0.2">
      <c r="A257" t="s">
        <v>2818</v>
      </c>
      <c r="B257" t="s">
        <v>13066</v>
      </c>
    </row>
    <row r="258" spans="1:2" x14ac:dyDescent="0.2">
      <c r="A258" t="s">
        <v>2818</v>
      </c>
      <c r="B258" t="s">
        <v>13069</v>
      </c>
    </row>
    <row r="259" spans="1:2" x14ac:dyDescent="0.2">
      <c r="A259" t="s">
        <v>1919</v>
      </c>
      <c r="B259" t="s">
        <v>13065</v>
      </c>
    </row>
    <row r="260" spans="1:2" x14ac:dyDescent="0.2">
      <c r="A260" t="s">
        <v>1919</v>
      </c>
      <c r="B260" t="s">
        <v>13066</v>
      </c>
    </row>
    <row r="261" spans="1:2" x14ac:dyDescent="0.2">
      <c r="A261" t="s">
        <v>2824</v>
      </c>
      <c r="B261" t="s">
        <v>13065</v>
      </c>
    </row>
    <row r="262" spans="1:2" x14ac:dyDescent="0.2">
      <c r="A262" t="s">
        <v>2824</v>
      </c>
      <c r="B262" t="s">
        <v>4893</v>
      </c>
    </row>
    <row r="263" spans="1:2" x14ac:dyDescent="0.2">
      <c r="A263" t="s">
        <v>2824</v>
      </c>
      <c r="B263" t="s">
        <v>13066</v>
      </c>
    </row>
    <row r="264" spans="1:2" x14ac:dyDescent="0.2">
      <c r="A264" t="s">
        <v>2824</v>
      </c>
      <c r="B264" t="s">
        <v>13068</v>
      </c>
    </row>
    <row r="265" spans="1:2" x14ac:dyDescent="0.2">
      <c r="A265" t="s">
        <v>2824</v>
      </c>
      <c r="B265" t="s">
        <v>13069</v>
      </c>
    </row>
    <row r="266" spans="1:2" x14ac:dyDescent="0.2">
      <c r="A266" t="s">
        <v>2236</v>
      </c>
      <c r="B266" t="s">
        <v>13065</v>
      </c>
    </row>
    <row r="267" spans="1:2" x14ac:dyDescent="0.2">
      <c r="A267" t="s">
        <v>2236</v>
      </c>
      <c r="B267" t="s">
        <v>13066</v>
      </c>
    </row>
    <row r="268" spans="1:2" x14ac:dyDescent="0.2">
      <c r="A268" t="s">
        <v>2236</v>
      </c>
      <c r="B268" t="s">
        <v>13068</v>
      </c>
    </row>
    <row r="269" spans="1:2" x14ac:dyDescent="0.2">
      <c r="A269" t="s">
        <v>2236</v>
      </c>
      <c r="B269" t="s">
        <v>13069</v>
      </c>
    </row>
    <row r="270" spans="1:2" x14ac:dyDescent="0.2">
      <c r="A270" t="s">
        <v>1504</v>
      </c>
      <c r="B270" t="s">
        <v>13065</v>
      </c>
    </row>
    <row r="271" spans="1:2" x14ac:dyDescent="0.2">
      <c r="A271" t="s">
        <v>1504</v>
      </c>
      <c r="B271" t="s">
        <v>4893</v>
      </c>
    </row>
    <row r="272" spans="1:2" x14ac:dyDescent="0.2">
      <c r="A272" t="s">
        <v>1504</v>
      </c>
      <c r="B272" t="s">
        <v>13066</v>
      </c>
    </row>
    <row r="273" spans="1:2" x14ac:dyDescent="0.2">
      <c r="A273" t="s">
        <v>1504</v>
      </c>
      <c r="B273" t="s">
        <v>13069</v>
      </c>
    </row>
    <row r="274" spans="1:2" x14ac:dyDescent="0.2">
      <c r="A274" t="s">
        <v>1504</v>
      </c>
      <c r="B274" t="s">
        <v>13068</v>
      </c>
    </row>
    <row r="275" spans="1:2" x14ac:dyDescent="0.2">
      <c r="A275" t="s">
        <v>21</v>
      </c>
      <c r="B275" t="s">
        <v>13070</v>
      </c>
    </row>
    <row r="276" spans="1:2" x14ac:dyDescent="0.2">
      <c r="A276" t="s">
        <v>21</v>
      </c>
      <c r="B276" t="s">
        <v>12321</v>
      </c>
    </row>
    <row r="277" spans="1:2" x14ac:dyDescent="0.2">
      <c r="A277" t="s">
        <v>21</v>
      </c>
      <c r="B277" t="s">
        <v>13066</v>
      </c>
    </row>
    <row r="278" spans="1:2" x14ac:dyDescent="0.2">
      <c r="A278" t="s">
        <v>21</v>
      </c>
      <c r="B278" t="s">
        <v>13065</v>
      </c>
    </row>
    <row r="279" spans="1:2" x14ac:dyDescent="0.2">
      <c r="A279" t="s">
        <v>21</v>
      </c>
      <c r="B279" t="s">
        <v>13069</v>
      </c>
    </row>
    <row r="280" spans="1:2" x14ac:dyDescent="0.2">
      <c r="A280" t="s">
        <v>21</v>
      </c>
      <c r="B280" t="s">
        <v>13068</v>
      </c>
    </row>
    <row r="281" spans="1:2" x14ac:dyDescent="0.2">
      <c r="A281" t="s">
        <v>21</v>
      </c>
      <c r="B281" t="s">
        <v>8940</v>
      </c>
    </row>
    <row r="282" spans="1:2" x14ac:dyDescent="0.2">
      <c r="A282" t="s">
        <v>21</v>
      </c>
      <c r="B282" t="s">
        <v>13067</v>
      </c>
    </row>
    <row r="283" spans="1:2" x14ac:dyDescent="0.2">
      <c r="A283" t="s">
        <v>2387</v>
      </c>
      <c r="B283" t="s">
        <v>12321</v>
      </c>
    </row>
    <row r="284" spans="1:2" x14ac:dyDescent="0.2">
      <c r="A284" t="s">
        <v>2387</v>
      </c>
      <c r="B284" t="s">
        <v>13070</v>
      </c>
    </row>
    <row r="285" spans="1:2" x14ac:dyDescent="0.2">
      <c r="A285" t="s">
        <v>1925</v>
      </c>
      <c r="B285" t="s">
        <v>8940</v>
      </c>
    </row>
    <row r="286" spans="1:2" x14ac:dyDescent="0.2">
      <c r="A286" t="s">
        <v>1925</v>
      </c>
      <c r="B286" t="s">
        <v>13065</v>
      </c>
    </row>
    <row r="287" spans="1:2" x14ac:dyDescent="0.2">
      <c r="A287" t="s">
        <v>1091</v>
      </c>
      <c r="B287" t="s">
        <v>13065</v>
      </c>
    </row>
    <row r="288" spans="1:2" x14ac:dyDescent="0.2">
      <c r="A288" t="s">
        <v>1091</v>
      </c>
      <c r="B288" t="s">
        <v>13066</v>
      </c>
    </row>
    <row r="289" spans="1:2" x14ac:dyDescent="0.2">
      <c r="A289" t="s">
        <v>1091</v>
      </c>
      <c r="B289" t="s">
        <v>4893</v>
      </c>
    </row>
    <row r="290" spans="1:2" x14ac:dyDescent="0.2">
      <c r="A290" t="s">
        <v>1091</v>
      </c>
      <c r="B290" t="s">
        <v>12321</v>
      </c>
    </row>
    <row r="291" spans="1:2" x14ac:dyDescent="0.2">
      <c r="A291" t="s">
        <v>1091</v>
      </c>
      <c r="B291" t="s">
        <v>13068</v>
      </c>
    </row>
    <row r="292" spans="1:2" x14ac:dyDescent="0.2">
      <c r="A292" t="s">
        <v>3935</v>
      </c>
      <c r="B292" t="s">
        <v>13065</v>
      </c>
    </row>
    <row r="293" spans="1:2" x14ac:dyDescent="0.2">
      <c r="A293" t="s">
        <v>3935</v>
      </c>
      <c r="B293" t="s">
        <v>8940</v>
      </c>
    </row>
    <row r="294" spans="1:2" x14ac:dyDescent="0.2">
      <c r="A294" t="s">
        <v>3935</v>
      </c>
      <c r="B294" t="s">
        <v>13067</v>
      </c>
    </row>
    <row r="295" spans="1:2" x14ac:dyDescent="0.2">
      <c r="A295" t="s">
        <v>3935</v>
      </c>
      <c r="B295" t="s">
        <v>13069</v>
      </c>
    </row>
    <row r="296" spans="1:2" x14ac:dyDescent="0.2">
      <c r="A296" t="s">
        <v>1931</v>
      </c>
      <c r="B296" t="s">
        <v>13069</v>
      </c>
    </row>
    <row r="297" spans="1:2" x14ac:dyDescent="0.2">
      <c r="A297" t="s">
        <v>3942</v>
      </c>
      <c r="B297" t="s">
        <v>13069</v>
      </c>
    </row>
    <row r="298" spans="1:2" x14ac:dyDescent="0.2">
      <c r="A298" t="s">
        <v>1097</v>
      </c>
      <c r="B298" t="s">
        <v>13067</v>
      </c>
    </row>
    <row r="299" spans="1:2" x14ac:dyDescent="0.2">
      <c r="A299" t="s">
        <v>1097</v>
      </c>
      <c r="B299" t="s">
        <v>13065</v>
      </c>
    </row>
    <row r="300" spans="1:2" x14ac:dyDescent="0.2">
      <c r="A300" t="s">
        <v>1097</v>
      </c>
      <c r="B300" t="s">
        <v>8940</v>
      </c>
    </row>
    <row r="301" spans="1:2" x14ac:dyDescent="0.2">
      <c r="A301" t="s">
        <v>2830</v>
      </c>
      <c r="B301" t="s">
        <v>13065</v>
      </c>
    </row>
    <row r="302" spans="1:2" x14ac:dyDescent="0.2">
      <c r="A302" t="s">
        <v>2830</v>
      </c>
      <c r="B302" t="s">
        <v>13066</v>
      </c>
    </row>
    <row r="303" spans="1:2" x14ac:dyDescent="0.2">
      <c r="A303" t="s">
        <v>2830</v>
      </c>
      <c r="B303" t="s">
        <v>13069</v>
      </c>
    </row>
    <row r="304" spans="1:2" x14ac:dyDescent="0.2">
      <c r="A304" t="s">
        <v>473</v>
      </c>
      <c r="B304" t="s">
        <v>13065</v>
      </c>
    </row>
    <row r="305" spans="1:2" x14ac:dyDescent="0.2">
      <c r="A305" t="s">
        <v>473</v>
      </c>
      <c r="B305" t="s">
        <v>13066</v>
      </c>
    </row>
    <row r="306" spans="1:2" x14ac:dyDescent="0.2">
      <c r="A306" t="s">
        <v>473</v>
      </c>
      <c r="B306" t="s">
        <v>13069</v>
      </c>
    </row>
    <row r="307" spans="1:2" x14ac:dyDescent="0.2">
      <c r="A307" t="s">
        <v>473</v>
      </c>
      <c r="B307" t="s">
        <v>4893</v>
      </c>
    </row>
    <row r="308" spans="1:2" x14ac:dyDescent="0.2">
      <c r="A308" t="s">
        <v>2836</v>
      </c>
      <c r="B308" t="s">
        <v>13065</v>
      </c>
    </row>
    <row r="309" spans="1:2" x14ac:dyDescent="0.2">
      <c r="A309" t="s">
        <v>2836</v>
      </c>
      <c r="B309" t="s">
        <v>4893</v>
      </c>
    </row>
    <row r="310" spans="1:2" x14ac:dyDescent="0.2">
      <c r="A310" t="s">
        <v>2836</v>
      </c>
      <c r="B310" t="s">
        <v>12321</v>
      </c>
    </row>
    <row r="311" spans="1:2" x14ac:dyDescent="0.2">
      <c r="A311" t="s">
        <v>2836</v>
      </c>
      <c r="B311" t="s">
        <v>13066</v>
      </c>
    </row>
    <row r="312" spans="1:2" x14ac:dyDescent="0.2">
      <c r="A312" t="s">
        <v>2836</v>
      </c>
      <c r="B312" t="s">
        <v>13068</v>
      </c>
    </row>
    <row r="313" spans="1:2" x14ac:dyDescent="0.2">
      <c r="A313" t="s">
        <v>2836</v>
      </c>
      <c r="B313" t="s">
        <v>13069</v>
      </c>
    </row>
    <row r="314" spans="1:2" x14ac:dyDescent="0.2">
      <c r="A314" t="s">
        <v>2842</v>
      </c>
      <c r="B314" t="s">
        <v>13065</v>
      </c>
    </row>
    <row r="315" spans="1:2" x14ac:dyDescent="0.2">
      <c r="A315" t="s">
        <v>2842</v>
      </c>
      <c r="B315" t="s">
        <v>4893</v>
      </c>
    </row>
    <row r="316" spans="1:2" x14ac:dyDescent="0.2">
      <c r="A316" t="s">
        <v>2842</v>
      </c>
      <c r="B316" t="s">
        <v>13067</v>
      </c>
    </row>
    <row r="317" spans="1:2" x14ac:dyDescent="0.2">
      <c r="A317" t="s">
        <v>2842</v>
      </c>
      <c r="B317" t="s">
        <v>13066</v>
      </c>
    </row>
    <row r="318" spans="1:2" x14ac:dyDescent="0.2">
      <c r="A318" t="s">
        <v>2842</v>
      </c>
      <c r="B318" t="s">
        <v>13069</v>
      </c>
    </row>
    <row r="319" spans="1:2" x14ac:dyDescent="0.2">
      <c r="A319" t="s">
        <v>1937</v>
      </c>
      <c r="B319" t="s">
        <v>13065</v>
      </c>
    </row>
    <row r="320" spans="1:2" x14ac:dyDescent="0.2">
      <c r="A320" t="s">
        <v>1937</v>
      </c>
      <c r="B320" t="s">
        <v>13069</v>
      </c>
    </row>
    <row r="321" spans="1:2" x14ac:dyDescent="0.2">
      <c r="A321" t="s">
        <v>1937</v>
      </c>
      <c r="B321" t="s">
        <v>13066</v>
      </c>
    </row>
    <row r="322" spans="1:2" x14ac:dyDescent="0.2">
      <c r="A322" t="s">
        <v>1937</v>
      </c>
      <c r="B322" t="s">
        <v>13067</v>
      </c>
    </row>
    <row r="323" spans="1:2" x14ac:dyDescent="0.2">
      <c r="A323" t="s">
        <v>2848</v>
      </c>
      <c r="B323" t="s">
        <v>13065</v>
      </c>
    </row>
    <row r="324" spans="1:2" x14ac:dyDescent="0.2">
      <c r="A324" t="s">
        <v>2848</v>
      </c>
      <c r="B324" t="s">
        <v>4893</v>
      </c>
    </row>
    <row r="325" spans="1:2" x14ac:dyDescent="0.2">
      <c r="A325" t="s">
        <v>2848</v>
      </c>
      <c r="B325" t="s">
        <v>13066</v>
      </c>
    </row>
    <row r="326" spans="1:2" x14ac:dyDescent="0.2">
      <c r="A326" t="s">
        <v>2848</v>
      </c>
      <c r="B326" t="s">
        <v>13068</v>
      </c>
    </row>
    <row r="327" spans="1:2" x14ac:dyDescent="0.2">
      <c r="A327" t="s">
        <v>4358</v>
      </c>
      <c r="B327" t="s">
        <v>13065</v>
      </c>
    </row>
    <row r="328" spans="1:2" x14ac:dyDescent="0.2">
      <c r="A328" t="s">
        <v>4358</v>
      </c>
      <c r="B328" t="s">
        <v>13067</v>
      </c>
    </row>
    <row r="329" spans="1:2" x14ac:dyDescent="0.2">
      <c r="A329" t="s">
        <v>4358</v>
      </c>
      <c r="B329" t="s">
        <v>13066</v>
      </c>
    </row>
    <row r="330" spans="1:2" x14ac:dyDescent="0.2">
      <c r="A330" t="s">
        <v>4358</v>
      </c>
      <c r="B330" t="s">
        <v>13069</v>
      </c>
    </row>
    <row r="331" spans="1:2" x14ac:dyDescent="0.2">
      <c r="A331" t="s">
        <v>1943</v>
      </c>
      <c r="B331" t="s">
        <v>13065</v>
      </c>
    </row>
    <row r="332" spans="1:2" x14ac:dyDescent="0.2">
      <c r="A332" t="s">
        <v>1943</v>
      </c>
      <c r="B332" t="s">
        <v>13068</v>
      </c>
    </row>
    <row r="333" spans="1:2" x14ac:dyDescent="0.2">
      <c r="A333" t="s">
        <v>1943</v>
      </c>
      <c r="B333" t="s">
        <v>4893</v>
      </c>
    </row>
    <row r="334" spans="1:2" x14ac:dyDescent="0.2">
      <c r="A334" t="s">
        <v>4365</v>
      </c>
      <c r="B334" t="s">
        <v>13065</v>
      </c>
    </row>
    <row r="335" spans="1:2" x14ac:dyDescent="0.2">
      <c r="A335" t="s">
        <v>4365</v>
      </c>
      <c r="B335" t="s">
        <v>4893</v>
      </c>
    </row>
    <row r="336" spans="1:2" x14ac:dyDescent="0.2">
      <c r="A336" t="s">
        <v>4365</v>
      </c>
      <c r="B336" t="s">
        <v>13067</v>
      </c>
    </row>
    <row r="337" spans="1:2" x14ac:dyDescent="0.2">
      <c r="A337" t="s">
        <v>4365</v>
      </c>
      <c r="B337" t="s">
        <v>13066</v>
      </c>
    </row>
    <row r="338" spans="1:2" x14ac:dyDescent="0.2">
      <c r="A338" t="s">
        <v>4365</v>
      </c>
      <c r="B338" t="s">
        <v>13069</v>
      </c>
    </row>
    <row r="339" spans="1:2" x14ac:dyDescent="0.2">
      <c r="A339" t="s">
        <v>1949</v>
      </c>
      <c r="B339" t="s">
        <v>13065</v>
      </c>
    </row>
    <row r="340" spans="1:2" x14ac:dyDescent="0.2">
      <c r="A340" t="s">
        <v>1949</v>
      </c>
      <c r="B340" t="s">
        <v>13066</v>
      </c>
    </row>
    <row r="341" spans="1:2" x14ac:dyDescent="0.2">
      <c r="A341" t="s">
        <v>1949</v>
      </c>
      <c r="B341" t="s">
        <v>13068</v>
      </c>
    </row>
    <row r="342" spans="1:2" x14ac:dyDescent="0.2">
      <c r="A342" t="s">
        <v>1949</v>
      </c>
      <c r="B342" t="s">
        <v>13069</v>
      </c>
    </row>
    <row r="343" spans="1:2" x14ac:dyDescent="0.2">
      <c r="A343" t="s">
        <v>28</v>
      </c>
      <c r="B343" t="s">
        <v>13065</v>
      </c>
    </row>
    <row r="344" spans="1:2" x14ac:dyDescent="0.2">
      <c r="A344" t="s">
        <v>28</v>
      </c>
      <c r="B344" t="s">
        <v>13066</v>
      </c>
    </row>
    <row r="345" spans="1:2" x14ac:dyDescent="0.2">
      <c r="A345" t="s">
        <v>481</v>
      </c>
      <c r="B345" t="s">
        <v>13065</v>
      </c>
    </row>
    <row r="346" spans="1:2" x14ac:dyDescent="0.2">
      <c r="A346" t="s">
        <v>481</v>
      </c>
      <c r="B346" t="s">
        <v>8940</v>
      </c>
    </row>
    <row r="347" spans="1:2" x14ac:dyDescent="0.2">
      <c r="A347" t="s">
        <v>481</v>
      </c>
      <c r="B347" t="s">
        <v>13066</v>
      </c>
    </row>
    <row r="348" spans="1:2" x14ac:dyDescent="0.2">
      <c r="A348" t="s">
        <v>1510</v>
      </c>
      <c r="B348" t="s">
        <v>13065</v>
      </c>
    </row>
    <row r="349" spans="1:2" x14ac:dyDescent="0.2">
      <c r="A349" t="s">
        <v>1510</v>
      </c>
      <c r="B349" t="s">
        <v>13066</v>
      </c>
    </row>
    <row r="350" spans="1:2" x14ac:dyDescent="0.2">
      <c r="A350" t="s">
        <v>1510</v>
      </c>
      <c r="B350" t="s">
        <v>13069</v>
      </c>
    </row>
    <row r="351" spans="1:2" x14ac:dyDescent="0.2">
      <c r="A351" t="s">
        <v>1510</v>
      </c>
      <c r="B351" t="s">
        <v>13067</v>
      </c>
    </row>
    <row r="352" spans="1:2" x14ac:dyDescent="0.2">
      <c r="A352" t="s">
        <v>1510</v>
      </c>
      <c r="B352" t="s">
        <v>13068</v>
      </c>
    </row>
    <row r="353" spans="1:2" x14ac:dyDescent="0.2">
      <c r="A353" t="s">
        <v>2855</v>
      </c>
      <c r="B353" t="s">
        <v>13065</v>
      </c>
    </row>
    <row r="354" spans="1:2" x14ac:dyDescent="0.2">
      <c r="A354" t="s">
        <v>2855</v>
      </c>
      <c r="B354" t="s">
        <v>4893</v>
      </c>
    </row>
    <row r="355" spans="1:2" x14ac:dyDescent="0.2">
      <c r="A355" t="s">
        <v>2855</v>
      </c>
      <c r="B355" t="s">
        <v>13066</v>
      </c>
    </row>
    <row r="356" spans="1:2" x14ac:dyDescent="0.2">
      <c r="A356" t="s">
        <v>2861</v>
      </c>
      <c r="B356" t="s">
        <v>13065</v>
      </c>
    </row>
    <row r="357" spans="1:2" x14ac:dyDescent="0.2">
      <c r="A357" t="s">
        <v>2861</v>
      </c>
      <c r="B357" t="s">
        <v>4893</v>
      </c>
    </row>
    <row r="358" spans="1:2" x14ac:dyDescent="0.2">
      <c r="A358" t="s">
        <v>2861</v>
      </c>
      <c r="B358" t="s">
        <v>13075</v>
      </c>
    </row>
    <row r="359" spans="1:2" x14ac:dyDescent="0.2">
      <c r="A359" t="s">
        <v>2867</v>
      </c>
      <c r="B359" t="s">
        <v>13065</v>
      </c>
    </row>
    <row r="360" spans="1:2" x14ac:dyDescent="0.2">
      <c r="A360" t="s">
        <v>2867</v>
      </c>
      <c r="B360" t="s">
        <v>4893</v>
      </c>
    </row>
    <row r="361" spans="1:2" x14ac:dyDescent="0.2">
      <c r="A361" t="s">
        <v>2867</v>
      </c>
      <c r="B361" t="s">
        <v>13066</v>
      </c>
    </row>
    <row r="362" spans="1:2" x14ac:dyDescent="0.2">
      <c r="A362" t="s">
        <v>2867</v>
      </c>
      <c r="B362" t="s">
        <v>13068</v>
      </c>
    </row>
    <row r="363" spans="1:2" x14ac:dyDescent="0.2">
      <c r="A363" t="s">
        <v>2242</v>
      </c>
      <c r="B363" t="s">
        <v>13065</v>
      </c>
    </row>
    <row r="364" spans="1:2" x14ac:dyDescent="0.2">
      <c r="A364" t="s">
        <v>2242</v>
      </c>
      <c r="B364" t="s">
        <v>13066</v>
      </c>
    </row>
    <row r="365" spans="1:2" x14ac:dyDescent="0.2">
      <c r="A365" t="s">
        <v>488</v>
      </c>
      <c r="B365" t="s">
        <v>13069</v>
      </c>
    </row>
    <row r="366" spans="1:2" x14ac:dyDescent="0.2">
      <c r="A366" t="s">
        <v>494</v>
      </c>
      <c r="B366" t="s">
        <v>13069</v>
      </c>
    </row>
    <row r="367" spans="1:2" x14ac:dyDescent="0.2">
      <c r="A367" t="s">
        <v>2873</v>
      </c>
      <c r="B367" t="s">
        <v>13069</v>
      </c>
    </row>
    <row r="368" spans="1:2" x14ac:dyDescent="0.2">
      <c r="A368" t="s">
        <v>2249</v>
      </c>
      <c r="B368" t="s">
        <v>13065</v>
      </c>
    </row>
    <row r="369" spans="1:2" x14ac:dyDescent="0.2">
      <c r="A369" t="s">
        <v>2249</v>
      </c>
      <c r="B369" t="s">
        <v>4893</v>
      </c>
    </row>
    <row r="370" spans="1:2" x14ac:dyDescent="0.2">
      <c r="A370" t="s">
        <v>2249</v>
      </c>
      <c r="B370" t="s">
        <v>12321</v>
      </c>
    </row>
    <row r="371" spans="1:2" x14ac:dyDescent="0.2">
      <c r="A371" t="s">
        <v>2249</v>
      </c>
      <c r="B371" t="s">
        <v>13067</v>
      </c>
    </row>
    <row r="372" spans="1:2" x14ac:dyDescent="0.2">
      <c r="A372" t="s">
        <v>2249</v>
      </c>
      <c r="B372" t="s">
        <v>13066</v>
      </c>
    </row>
    <row r="373" spans="1:2" x14ac:dyDescent="0.2">
      <c r="A373" t="s">
        <v>2249</v>
      </c>
      <c r="B373" t="s">
        <v>13068</v>
      </c>
    </row>
    <row r="374" spans="1:2" x14ac:dyDescent="0.2">
      <c r="A374" t="s">
        <v>2249</v>
      </c>
      <c r="B374" t="s">
        <v>13069</v>
      </c>
    </row>
    <row r="375" spans="1:2" x14ac:dyDescent="0.2">
      <c r="A375" t="s">
        <v>501</v>
      </c>
      <c r="B375" t="s">
        <v>13069</v>
      </c>
    </row>
    <row r="376" spans="1:2" x14ac:dyDescent="0.2">
      <c r="A376" t="s">
        <v>501</v>
      </c>
      <c r="B376" t="s">
        <v>4893</v>
      </c>
    </row>
    <row r="377" spans="1:2" x14ac:dyDescent="0.2">
      <c r="A377" t="s">
        <v>501</v>
      </c>
      <c r="B377" t="s">
        <v>8940</v>
      </c>
    </row>
    <row r="378" spans="1:2" x14ac:dyDescent="0.2">
      <c r="A378" t="s">
        <v>2879</v>
      </c>
      <c r="B378" t="s">
        <v>13065</v>
      </c>
    </row>
    <row r="379" spans="1:2" x14ac:dyDescent="0.2">
      <c r="A379" t="s">
        <v>2879</v>
      </c>
      <c r="B379" t="s">
        <v>8940</v>
      </c>
    </row>
    <row r="380" spans="1:2" x14ac:dyDescent="0.2">
      <c r="A380" t="s">
        <v>2879</v>
      </c>
      <c r="B380" t="s">
        <v>13070</v>
      </c>
    </row>
    <row r="381" spans="1:2" x14ac:dyDescent="0.2">
      <c r="A381" t="s">
        <v>2879</v>
      </c>
      <c r="B381" t="s">
        <v>12321</v>
      </c>
    </row>
    <row r="382" spans="1:2" x14ac:dyDescent="0.2">
      <c r="A382" t="s">
        <v>2879</v>
      </c>
      <c r="B382" t="s">
        <v>13067</v>
      </c>
    </row>
    <row r="383" spans="1:2" x14ac:dyDescent="0.2">
      <c r="A383" t="s">
        <v>2879</v>
      </c>
      <c r="B383" t="s">
        <v>13066</v>
      </c>
    </row>
    <row r="384" spans="1:2" x14ac:dyDescent="0.2">
      <c r="A384" t="s">
        <v>2879</v>
      </c>
      <c r="B384" t="s">
        <v>13068</v>
      </c>
    </row>
    <row r="385" spans="1:2" x14ac:dyDescent="0.2">
      <c r="A385" t="s">
        <v>2879</v>
      </c>
      <c r="B385" t="s">
        <v>13069</v>
      </c>
    </row>
    <row r="386" spans="1:2" x14ac:dyDescent="0.2">
      <c r="A386" t="s">
        <v>1517</v>
      </c>
      <c r="B386" t="s">
        <v>13065</v>
      </c>
    </row>
    <row r="387" spans="1:2" x14ac:dyDescent="0.2">
      <c r="A387" t="s">
        <v>1517</v>
      </c>
      <c r="B387" t="s">
        <v>13066</v>
      </c>
    </row>
    <row r="388" spans="1:2" x14ac:dyDescent="0.2">
      <c r="A388" t="s">
        <v>1517</v>
      </c>
      <c r="B388" t="s">
        <v>13069</v>
      </c>
    </row>
    <row r="389" spans="1:2" x14ac:dyDescent="0.2">
      <c r="A389" t="s">
        <v>2886</v>
      </c>
      <c r="B389" t="s">
        <v>13065</v>
      </c>
    </row>
    <row r="390" spans="1:2" x14ac:dyDescent="0.2">
      <c r="A390" t="s">
        <v>1955</v>
      </c>
      <c r="B390" t="s">
        <v>13065</v>
      </c>
    </row>
    <row r="391" spans="1:2" x14ac:dyDescent="0.2">
      <c r="A391" t="s">
        <v>1955</v>
      </c>
      <c r="B391" t="s">
        <v>13066</v>
      </c>
    </row>
    <row r="392" spans="1:2" x14ac:dyDescent="0.2">
      <c r="A392" t="s">
        <v>2892</v>
      </c>
      <c r="B392" t="s">
        <v>13065</v>
      </c>
    </row>
    <row r="393" spans="1:2" x14ac:dyDescent="0.2">
      <c r="A393" t="s">
        <v>2892</v>
      </c>
      <c r="B393" t="s">
        <v>13067</v>
      </c>
    </row>
    <row r="394" spans="1:2" x14ac:dyDescent="0.2">
      <c r="A394" t="s">
        <v>1103</v>
      </c>
      <c r="B394" t="s">
        <v>13065</v>
      </c>
    </row>
    <row r="395" spans="1:2" x14ac:dyDescent="0.2">
      <c r="A395" t="s">
        <v>1103</v>
      </c>
      <c r="B395" t="s">
        <v>13066</v>
      </c>
    </row>
    <row r="396" spans="1:2" x14ac:dyDescent="0.2">
      <c r="A396" t="s">
        <v>1103</v>
      </c>
      <c r="B396" t="s">
        <v>13069</v>
      </c>
    </row>
    <row r="397" spans="1:2" x14ac:dyDescent="0.2">
      <c r="A397" t="s">
        <v>1103</v>
      </c>
      <c r="B397" t="s">
        <v>4893</v>
      </c>
    </row>
    <row r="398" spans="1:2" x14ac:dyDescent="0.2">
      <c r="A398" t="s">
        <v>1103</v>
      </c>
      <c r="B398" t="s">
        <v>13068</v>
      </c>
    </row>
    <row r="399" spans="1:2" x14ac:dyDescent="0.2">
      <c r="A399" t="s">
        <v>508</v>
      </c>
      <c r="B399" t="s">
        <v>13065</v>
      </c>
    </row>
    <row r="400" spans="1:2" x14ac:dyDescent="0.2">
      <c r="A400" t="s">
        <v>508</v>
      </c>
      <c r="B400" t="s">
        <v>13066</v>
      </c>
    </row>
    <row r="401" spans="1:2" x14ac:dyDescent="0.2">
      <c r="A401" t="s">
        <v>508</v>
      </c>
      <c r="B401" t="s">
        <v>13069</v>
      </c>
    </row>
    <row r="402" spans="1:2" x14ac:dyDescent="0.2">
      <c r="A402" t="s">
        <v>36</v>
      </c>
      <c r="B402" t="s">
        <v>13065</v>
      </c>
    </row>
    <row r="403" spans="1:2" x14ac:dyDescent="0.2">
      <c r="A403" t="s">
        <v>36</v>
      </c>
      <c r="B403" t="s">
        <v>13066</v>
      </c>
    </row>
    <row r="404" spans="1:2" x14ac:dyDescent="0.2">
      <c r="A404" t="s">
        <v>36</v>
      </c>
      <c r="B404" t="s">
        <v>13068</v>
      </c>
    </row>
    <row r="405" spans="1:2" x14ac:dyDescent="0.2">
      <c r="A405" t="s">
        <v>36</v>
      </c>
      <c r="B405" t="s">
        <v>4893</v>
      </c>
    </row>
    <row r="406" spans="1:2" x14ac:dyDescent="0.2">
      <c r="A406" t="s">
        <v>1524</v>
      </c>
      <c r="B406" t="s">
        <v>13065</v>
      </c>
    </row>
    <row r="407" spans="1:2" x14ac:dyDescent="0.2">
      <c r="A407" t="s">
        <v>1524</v>
      </c>
      <c r="B407" t="s">
        <v>13066</v>
      </c>
    </row>
    <row r="408" spans="1:2" x14ac:dyDescent="0.2">
      <c r="A408" t="s">
        <v>1524</v>
      </c>
      <c r="B408" t="s">
        <v>13067</v>
      </c>
    </row>
    <row r="409" spans="1:2" x14ac:dyDescent="0.2">
      <c r="A409" t="s">
        <v>1524</v>
      </c>
      <c r="B409" t="s">
        <v>12321</v>
      </c>
    </row>
    <row r="410" spans="1:2" x14ac:dyDescent="0.2">
      <c r="A410" t="s">
        <v>1524</v>
      </c>
      <c r="B410" t="s">
        <v>13068</v>
      </c>
    </row>
    <row r="411" spans="1:2" x14ac:dyDescent="0.2">
      <c r="A411" t="s">
        <v>1524</v>
      </c>
      <c r="B411" t="s">
        <v>13069</v>
      </c>
    </row>
    <row r="412" spans="1:2" x14ac:dyDescent="0.2">
      <c r="A412" t="s">
        <v>1524</v>
      </c>
      <c r="B412" t="s">
        <v>4893</v>
      </c>
    </row>
    <row r="413" spans="1:2" x14ac:dyDescent="0.2">
      <c r="A413" t="s">
        <v>1961</v>
      </c>
      <c r="B413" t="s">
        <v>13069</v>
      </c>
    </row>
    <row r="414" spans="1:2" x14ac:dyDescent="0.2">
      <c r="A414" t="s">
        <v>1961</v>
      </c>
      <c r="B414" t="s">
        <v>4893</v>
      </c>
    </row>
    <row r="415" spans="1:2" x14ac:dyDescent="0.2">
      <c r="A415" t="s">
        <v>514</v>
      </c>
      <c r="B415" t="s">
        <v>13065</v>
      </c>
    </row>
    <row r="416" spans="1:2" x14ac:dyDescent="0.2">
      <c r="A416" t="s">
        <v>514</v>
      </c>
      <c r="B416" t="s">
        <v>13066</v>
      </c>
    </row>
    <row r="417" spans="1:2" x14ac:dyDescent="0.2">
      <c r="A417" t="s">
        <v>514</v>
      </c>
      <c r="B417" t="s">
        <v>13069</v>
      </c>
    </row>
    <row r="418" spans="1:2" x14ac:dyDescent="0.2">
      <c r="A418" t="s">
        <v>43</v>
      </c>
      <c r="B418" t="s">
        <v>13065</v>
      </c>
    </row>
    <row r="419" spans="1:2" x14ac:dyDescent="0.2">
      <c r="A419" t="s">
        <v>43</v>
      </c>
      <c r="B419" t="s">
        <v>13066</v>
      </c>
    </row>
    <row r="420" spans="1:2" x14ac:dyDescent="0.2">
      <c r="A420" t="s">
        <v>43</v>
      </c>
      <c r="B420" t="s">
        <v>13069</v>
      </c>
    </row>
    <row r="421" spans="1:2" x14ac:dyDescent="0.2">
      <c r="A421" t="s">
        <v>1531</v>
      </c>
      <c r="B421" t="s">
        <v>13065</v>
      </c>
    </row>
    <row r="422" spans="1:2" x14ac:dyDescent="0.2">
      <c r="A422" t="s">
        <v>1531</v>
      </c>
      <c r="B422" t="s">
        <v>13066</v>
      </c>
    </row>
    <row r="423" spans="1:2" x14ac:dyDescent="0.2">
      <c r="A423" t="s">
        <v>1531</v>
      </c>
      <c r="B423" t="s">
        <v>13069</v>
      </c>
    </row>
    <row r="424" spans="1:2" x14ac:dyDescent="0.2">
      <c r="A424" t="s">
        <v>1531</v>
      </c>
      <c r="B424" t="s">
        <v>13068</v>
      </c>
    </row>
    <row r="425" spans="1:2" x14ac:dyDescent="0.2">
      <c r="A425" t="s">
        <v>1531</v>
      </c>
      <c r="B425" t="s">
        <v>4893</v>
      </c>
    </row>
    <row r="426" spans="1:2" x14ac:dyDescent="0.2">
      <c r="A426" t="s">
        <v>2898</v>
      </c>
      <c r="B426" t="s">
        <v>13069</v>
      </c>
    </row>
    <row r="427" spans="1:2" x14ac:dyDescent="0.2">
      <c r="A427" t="s">
        <v>520</v>
      </c>
      <c r="B427" t="s">
        <v>13065</v>
      </c>
    </row>
    <row r="428" spans="1:2" x14ac:dyDescent="0.2">
      <c r="A428" t="s">
        <v>2904</v>
      </c>
      <c r="B428" t="s">
        <v>13065</v>
      </c>
    </row>
    <row r="429" spans="1:2" x14ac:dyDescent="0.2">
      <c r="A429" t="s">
        <v>2904</v>
      </c>
      <c r="B429" t="s">
        <v>4893</v>
      </c>
    </row>
    <row r="430" spans="1:2" x14ac:dyDescent="0.2">
      <c r="A430" t="s">
        <v>2904</v>
      </c>
      <c r="B430" t="s">
        <v>13066</v>
      </c>
    </row>
    <row r="431" spans="1:2" x14ac:dyDescent="0.2">
      <c r="A431" t="s">
        <v>525</v>
      </c>
      <c r="B431" t="s">
        <v>13065</v>
      </c>
    </row>
    <row r="432" spans="1:2" x14ac:dyDescent="0.2">
      <c r="A432" t="s">
        <v>525</v>
      </c>
      <c r="B432" t="s">
        <v>8940</v>
      </c>
    </row>
    <row r="433" spans="1:2" x14ac:dyDescent="0.2">
      <c r="A433" t="s">
        <v>525</v>
      </c>
      <c r="B433" t="s">
        <v>13066</v>
      </c>
    </row>
    <row r="434" spans="1:2" x14ac:dyDescent="0.2">
      <c r="A434" t="s">
        <v>531</v>
      </c>
      <c r="B434" t="s">
        <v>13065</v>
      </c>
    </row>
    <row r="435" spans="1:2" x14ac:dyDescent="0.2">
      <c r="A435" t="s">
        <v>531</v>
      </c>
      <c r="B435" t="s">
        <v>13066</v>
      </c>
    </row>
    <row r="436" spans="1:2" x14ac:dyDescent="0.2">
      <c r="A436" t="s">
        <v>531</v>
      </c>
      <c r="B436" t="s">
        <v>13068</v>
      </c>
    </row>
    <row r="437" spans="1:2" x14ac:dyDescent="0.2">
      <c r="A437" t="s">
        <v>531</v>
      </c>
      <c r="B437" t="s">
        <v>4893</v>
      </c>
    </row>
    <row r="438" spans="1:2" x14ac:dyDescent="0.2">
      <c r="A438" t="s">
        <v>49</v>
      </c>
      <c r="B438" t="s">
        <v>13065</v>
      </c>
    </row>
    <row r="439" spans="1:2" x14ac:dyDescent="0.2">
      <c r="A439" t="s">
        <v>49</v>
      </c>
      <c r="B439" t="s">
        <v>13066</v>
      </c>
    </row>
    <row r="440" spans="1:2" x14ac:dyDescent="0.2">
      <c r="A440" t="s">
        <v>49</v>
      </c>
      <c r="B440" t="s">
        <v>13069</v>
      </c>
    </row>
    <row r="441" spans="1:2" x14ac:dyDescent="0.2">
      <c r="A441" t="s">
        <v>49</v>
      </c>
      <c r="B441" t="s">
        <v>13068</v>
      </c>
    </row>
    <row r="442" spans="1:2" x14ac:dyDescent="0.2">
      <c r="A442" t="s">
        <v>2394</v>
      </c>
      <c r="B442" t="s">
        <v>4893</v>
      </c>
    </row>
    <row r="443" spans="1:2" x14ac:dyDescent="0.2">
      <c r="A443" t="s">
        <v>2394</v>
      </c>
      <c r="B443" t="s">
        <v>12321</v>
      </c>
    </row>
    <row r="444" spans="1:2" x14ac:dyDescent="0.2">
      <c r="A444" t="s">
        <v>2394</v>
      </c>
      <c r="B444" t="s">
        <v>13068</v>
      </c>
    </row>
    <row r="445" spans="1:2" x14ac:dyDescent="0.2">
      <c r="A445" t="s">
        <v>3949</v>
      </c>
      <c r="B445" t="s">
        <v>13065</v>
      </c>
    </row>
    <row r="446" spans="1:2" x14ac:dyDescent="0.2">
      <c r="A446" t="s">
        <v>3949</v>
      </c>
      <c r="B446" t="s">
        <v>13066</v>
      </c>
    </row>
    <row r="447" spans="1:2" x14ac:dyDescent="0.2">
      <c r="A447" t="s">
        <v>3949</v>
      </c>
      <c r="B447" t="s">
        <v>13068</v>
      </c>
    </row>
    <row r="448" spans="1:2" x14ac:dyDescent="0.2">
      <c r="A448" t="s">
        <v>3949</v>
      </c>
      <c r="B448" t="s">
        <v>13069</v>
      </c>
    </row>
    <row r="449" spans="1:2" x14ac:dyDescent="0.2">
      <c r="A449" t="s">
        <v>2910</v>
      </c>
      <c r="B449" t="s">
        <v>13065</v>
      </c>
    </row>
    <row r="450" spans="1:2" x14ac:dyDescent="0.2">
      <c r="A450" t="s">
        <v>2910</v>
      </c>
      <c r="B450" t="s">
        <v>12321</v>
      </c>
    </row>
    <row r="451" spans="1:2" x14ac:dyDescent="0.2">
      <c r="A451" t="s">
        <v>2910</v>
      </c>
      <c r="B451" t="s">
        <v>13067</v>
      </c>
    </row>
    <row r="452" spans="1:2" x14ac:dyDescent="0.2">
      <c r="A452" t="s">
        <v>2910</v>
      </c>
      <c r="B452" t="s">
        <v>13066</v>
      </c>
    </row>
    <row r="453" spans="1:2" x14ac:dyDescent="0.2">
      <c r="A453" t="s">
        <v>2910</v>
      </c>
      <c r="B453" t="s">
        <v>13068</v>
      </c>
    </row>
    <row r="454" spans="1:2" x14ac:dyDescent="0.2">
      <c r="A454" t="s">
        <v>2910</v>
      </c>
      <c r="B454" t="s">
        <v>13069</v>
      </c>
    </row>
    <row r="455" spans="1:2" x14ac:dyDescent="0.2">
      <c r="A455" t="s">
        <v>2401</v>
      </c>
      <c r="B455" t="s">
        <v>4893</v>
      </c>
    </row>
    <row r="456" spans="1:2" x14ac:dyDescent="0.2">
      <c r="A456" t="s">
        <v>2401</v>
      </c>
      <c r="B456" t="s">
        <v>12321</v>
      </c>
    </row>
    <row r="457" spans="1:2" x14ac:dyDescent="0.2">
      <c r="A457" t="s">
        <v>2916</v>
      </c>
      <c r="B457" t="s">
        <v>13065</v>
      </c>
    </row>
    <row r="458" spans="1:2" x14ac:dyDescent="0.2">
      <c r="A458" t="s">
        <v>2916</v>
      </c>
      <c r="B458" t="s">
        <v>13067</v>
      </c>
    </row>
    <row r="459" spans="1:2" x14ac:dyDescent="0.2">
      <c r="A459" t="s">
        <v>2916</v>
      </c>
      <c r="B459" t="s">
        <v>13066</v>
      </c>
    </row>
    <row r="460" spans="1:2" x14ac:dyDescent="0.2">
      <c r="A460" t="s">
        <v>2916</v>
      </c>
      <c r="B460" t="s">
        <v>13069</v>
      </c>
    </row>
    <row r="461" spans="1:2" x14ac:dyDescent="0.2">
      <c r="A461" t="s">
        <v>1966</v>
      </c>
      <c r="B461" t="s">
        <v>13066</v>
      </c>
    </row>
    <row r="462" spans="1:2" x14ac:dyDescent="0.2">
      <c r="A462" t="s">
        <v>2922</v>
      </c>
      <c r="B462" t="s">
        <v>13065</v>
      </c>
    </row>
    <row r="463" spans="1:2" x14ac:dyDescent="0.2">
      <c r="A463" t="s">
        <v>1109</v>
      </c>
      <c r="B463" t="s">
        <v>13065</v>
      </c>
    </row>
    <row r="464" spans="1:2" x14ac:dyDescent="0.2">
      <c r="A464" t="s">
        <v>1109</v>
      </c>
      <c r="B464" t="s">
        <v>8940</v>
      </c>
    </row>
    <row r="465" spans="1:2" x14ac:dyDescent="0.2">
      <c r="A465" t="s">
        <v>4599</v>
      </c>
      <c r="B465" t="s">
        <v>13065</v>
      </c>
    </row>
    <row r="466" spans="1:2" x14ac:dyDescent="0.2">
      <c r="A466" t="s">
        <v>3955</v>
      </c>
      <c r="B466" t="s">
        <v>13065</v>
      </c>
    </row>
    <row r="467" spans="1:2" x14ac:dyDescent="0.2">
      <c r="A467" t="s">
        <v>3955</v>
      </c>
      <c r="B467" t="s">
        <v>8940</v>
      </c>
    </row>
    <row r="468" spans="1:2" x14ac:dyDescent="0.2">
      <c r="A468" t="s">
        <v>3955</v>
      </c>
      <c r="B468" t="s">
        <v>13066</v>
      </c>
    </row>
    <row r="469" spans="1:2" x14ac:dyDescent="0.2">
      <c r="A469" t="s">
        <v>3955</v>
      </c>
      <c r="B469" t="s">
        <v>13069</v>
      </c>
    </row>
    <row r="470" spans="1:2" x14ac:dyDescent="0.2">
      <c r="A470" t="s">
        <v>1115</v>
      </c>
      <c r="B470" t="s">
        <v>4893</v>
      </c>
    </row>
    <row r="471" spans="1:2" x14ac:dyDescent="0.2">
      <c r="A471" t="s">
        <v>1115</v>
      </c>
      <c r="B471" t="s">
        <v>13068</v>
      </c>
    </row>
    <row r="472" spans="1:2" x14ac:dyDescent="0.2">
      <c r="A472" t="s">
        <v>4370</v>
      </c>
      <c r="B472" t="s">
        <v>13065</v>
      </c>
    </row>
    <row r="473" spans="1:2" x14ac:dyDescent="0.2">
      <c r="A473" t="s">
        <v>4370</v>
      </c>
      <c r="B473" t="s">
        <v>4893</v>
      </c>
    </row>
    <row r="474" spans="1:2" x14ac:dyDescent="0.2">
      <c r="A474" t="s">
        <v>4370</v>
      </c>
      <c r="B474" t="s">
        <v>13066</v>
      </c>
    </row>
    <row r="475" spans="1:2" x14ac:dyDescent="0.2">
      <c r="A475" t="s">
        <v>4370</v>
      </c>
      <c r="B475" t="s">
        <v>13068</v>
      </c>
    </row>
    <row r="476" spans="1:2" x14ac:dyDescent="0.2">
      <c r="A476" t="s">
        <v>4370</v>
      </c>
      <c r="B476" t="s">
        <v>13069</v>
      </c>
    </row>
    <row r="477" spans="1:2" x14ac:dyDescent="0.2">
      <c r="A477" t="s">
        <v>2928</v>
      </c>
      <c r="B477" t="s">
        <v>13065</v>
      </c>
    </row>
    <row r="478" spans="1:2" x14ac:dyDescent="0.2">
      <c r="A478" t="s">
        <v>2928</v>
      </c>
      <c r="B478" t="s">
        <v>13067</v>
      </c>
    </row>
    <row r="479" spans="1:2" x14ac:dyDescent="0.2">
      <c r="A479" t="s">
        <v>2928</v>
      </c>
      <c r="B479" t="s">
        <v>13066</v>
      </c>
    </row>
    <row r="480" spans="1:2" x14ac:dyDescent="0.2">
      <c r="A480" t="s">
        <v>2928</v>
      </c>
      <c r="B480" t="s">
        <v>13069</v>
      </c>
    </row>
    <row r="481" spans="1:2" x14ac:dyDescent="0.2">
      <c r="A481" t="s">
        <v>4376</v>
      </c>
      <c r="B481" t="s">
        <v>13065</v>
      </c>
    </row>
    <row r="482" spans="1:2" x14ac:dyDescent="0.2">
      <c r="A482" t="s">
        <v>4376</v>
      </c>
      <c r="B482" t="s">
        <v>13066</v>
      </c>
    </row>
    <row r="483" spans="1:2" x14ac:dyDescent="0.2">
      <c r="A483" t="s">
        <v>4376</v>
      </c>
      <c r="B483" t="s">
        <v>13068</v>
      </c>
    </row>
    <row r="484" spans="1:2" x14ac:dyDescent="0.2">
      <c r="A484" t="s">
        <v>4376</v>
      </c>
      <c r="B484" t="s">
        <v>13069</v>
      </c>
    </row>
    <row r="485" spans="1:2" x14ac:dyDescent="0.2">
      <c r="A485" t="s">
        <v>1121</v>
      </c>
      <c r="B485" t="s">
        <v>13065</v>
      </c>
    </row>
    <row r="486" spans="1:2" x14ac:dyDescent="0.2">
      <c r="A486" t="s">
        <v>1121</v>
      </c>
      <c r="B486" t="s">
        <v>13066</v>
      </c>
    </row>
    <row r="487" spans="1:2" x14ac:dyDescent="0.2">
      <c r="A487" t="s">
        <v>1121</v>
      </c>
      <c r="B487" t="s">
        <v>13069</v>
      </c>
    </row>
    <row r="488" spans="1:2" x14ac:dyDescent="0.2">
      <c r="A488" t="s">
        <v>1121</v>
      </c>
      <c r="B488" t="s">
        <v>4893</v>
      </c>
    </row>
    <row r="489" spans="1:2" x14ac:dyDescent="0.2">
      <c r="A489" t="s">
        <v>3961</v>
      </c>
      <c r="B489" t="s">
        <v>13065</v>
      </c>
    </row>
    <row r="490" spans="1:2" x14ac:dyDescent="0.2">
      <c r="A490" t="s">
        <v>3961</v>
      </c>
      <c r="B490" t="s">
        <v>13067</v>
      </c>
    </row>
    <row r="491" spans="1:2" x14ac:dyDescent="0.2">
      <c r="A491" t="s">
        <v>3961</v>
      </c>
      <c r="B491" t="s">
        <v>13066</v>
      </c>
    </row>
    <row r="492" spans="1:2" x14ac:dyDescent="0.2">
      <c r="A492" t="s">
        <v>3961</v>
      </c>
      <c r="B492" t="s">
        <v>13069</v>
      </c>
    </row>
    <row r="493" spans="1:2" x14ac:dyDescent="0.2">
      <c r="A493" t="s">
        <v>2934</v>
      </c>
      <c r="B493" t="s">
        <v>13065</v>
      </c>
    </row>
    <row r="494" spans="1:2" x14ac:dyDescent="0.2">
      <c r="A494" t="s">
        <v>2934</v>
      </c>
      <c r="B494" t="s">
        <v>13066</v>
      </c>
    </row>
    <row r="495" spans="1:2" x14ac:dyDescent="0.2">
      <c r="A495" t="s">
        <v>4380</v>
      </c>
      <c r="B495" t="s">
        <v>13066</v>
      </c>
    </row>
    <row r="496" spans="1:2" x14ac:dyDescent="0.2">
      <c r="A496" t="s">
        <v>4380</v>
      </c>
      <c r="B496" t="s">
        <v>13068</v>
      </c>
    </row>
    <row r="497" spans="1:2" x14ac:dyDescent="0.2">
      <c r="A497" t="s">
        <v>2941</v>
      </c>
      <c r="B497" t="s">
        <v>13065</v>
      </c>
    </row>
    <row r="498" spans="1:2" x14ac:dyDescent="0.2">
      <c r="A498" t="s">
        <v>2941</v>
      </c>
      <c r="B498" t="s">
        <v>13066</v>
      </c>
    </row>
    <row r="499" spans="1:2" x14ac:dyDescent="0.2">
      <c r="A499" t="s">
        <v>2941</v>
      </c>
      <c r="B499" t="s">
        <v>13069</v>
      </c>
    </row>
    <row r="500" spans="1:2" x14ac:dyDescent="0.2">
      <c r="A500" t="s">
        <v>2948</v>
      </c>
      <c r="B500" t="s">
        <v>13069</v>
      </c>
    </row>
    <row r="501" spans="1:2" x14ac:dyDescent="0.2">
      <c r="A501" t="s">
        <v>57</v>
      </c>
      <c r="B501" t="s">
        <v>13065</v>
      </c>
    </row>
    <row r="502" spans="1:2" x14ac:dyDescent="0.2">
      <c r="A502" t="s">
        <v>57</v>
      </c>
      <c r="B502" t="s">
        <v>13066</v>
      </c>
    </row>
    <row r="503" spans="1:2" x14ac:dyDescent="0.2">
      <c r="A503" t="s">
        <v>64</v>
      </c>
      <c r="B503" t="s">
        <v>13069</v>
      </c>
    </row>
    <row r="504" spans="1:2" x14ac:dyDescent="0.2">
      <c r="A504" t="s">
        <v>4386</v>
      </c>
      <c r="B504" t="s">
        <v>13065</v>
      </c>
    </row>
    <row r="505" spans="1:2" x14ac:dyDescent="0.2">
      <c r="A505" t="s">
        <v>4386</v>
      </c>
      <c r="B505" t="s">
        <v>8940</v>
      </c>
    </row>
    <row r="506" spans="1:2" x14ac:dyDescent="0.2">
      <c r="A506" t="s">
        <v>4392</v>
      </c>
      <c r="B506" t="s">
        <v>13065</v>
      </c>
    </row>
    <row r="507" spans="1:2" x14ac:dyDescent="0.2">
      <c r="A507" t="s">
        <v>71</v>
      </c>
      <c r="B507" t="s">
        <v>13069</v>
      </c>
    </row>
    <row r="508" spans="1:2" x14ac:dyDescent="0.2">
      <c r="A508" t="s">
        <v>2407</v>
      </c>
      <c r="B508" t="s">
        <v>4893</v>
      </c>
    </row>
    <row r="509" spans="1:2" x14ac:dyDescent="0.2">
      <c r="A509" t="s">
        <v>2407</v>
      </c>
      <c r="B509" t="s">
        <v>8940</v>
      </c>
    </row>
    <row r="510" spans="1:2" x14ac:dyDescent="0.2">
      <c r="A510" t="s">
        <v>2407</v>
      </c>
      <c r="B510" t="s">
        <v>12321</v>
      </c>
    </row>
    <row r="511" spans="1:2" x14ac:dyDescent="0.2">
      <c r="A511" t="s">
        <v>2407</v>
      </c>
      <c r="B511" t="s">
        <v>13065</v>
      </c>
    </row>
    <row r="512" spans="1:2" x14ac:dyDescent="0.2">
      <c r="A512" t="s">
        <v>2407</v>
      </c>
      <c r="B512" t="s">
        <v>13066</v>
      </c>
    </row>
    <row r="513" spans="1:2" x14ac:dyDescent="0.2">
      <c r="A513" t="s">
        <v>1972</v>
      </c>
      <c r="B513" t="s">
        <v>8940</v>
      </c>
    </row>
    <row r="514" spans="1:2" x14ac:dyDescent="0.2">
      <c r="A514" t="s">
        <v>1972</v>
      </c>
      <c r="B514" t="s">
        <v>13065</v>
      </c>
    </row>
    <row r="515" spans="1:2" x14ac:dyDescent="0.2">
      <c r="A515" t="s">
        <v>4396</v>
      </c>
      <c r="B515" t="s">
        <v>13069</v>
      </c>
    </row>
    <row r="516" spans="1:2" x14ac:dyDescent="0.2">
      <c r="A516" t="s">
        <v>4402</v>
      </c>
      <c r="B516" t="s">
        <v>13065</v>
      </c>
    </row>
    <row r="517" spans="1:2" x14ac:dyDescent="0.2">
      <c r="A517" t="s">
        <v>4402</v>
      </c>
      <c r="B517" t="s">
        <v>13066</v>
      </c>
    </row>
    <row r="518" spans="1:2" x14ac:dyDescent="0.2">
      <c r="A518" t="s">
        <v>1129</v>
      </c>
      <c r="B518" t="s">
        <v>13065</v>
      </c>
    </row>
    <row r="519" spans="1:2" x14ac:dyDescent="0.2">
      <c r="A519" t="s">
        <v>4408</v>
      </c>
      <c r="B519" t="s">
        <v>13069</v>
      </c>
    </row>
    <row r="520" spans="1:2" x14ac:dyDescent="0.2">
      <c r="A520" t="s">
        <v>3966</v>
      </c>
      <c r="B520" t="s">
        <v>13065</v>
      </c>
    </row>
    <row r="521" spans="1:2" x14ac:dyDescent="0.2">
      <c r="A521" t="s">
        <v>3966</v>
      </c>
      <c r="B521" t="s">
        <v>4893</v>
      </c>
    </row>
    <row r="522" spans="1:2" x14ac:dyDescent="0.2">
      <c r="A522" t="s">
        <v>3966</v>
      </c>
      <c r="B522" t="s">
        <v>12321</v>
      </c>
    </row>
    <row r="523" spans="1:2" x14ac:dyDescent="0.2">
      <c r="A523" t="s">
        <v>3966</v>
      </c>
      <c r="B523" t="s">
        <v>13066</v>
      </c>
    </row>
    <row r="524" spans="1:2" x14ac:dyDescent="0.2">
      <c r="A524" t="s">
        <v>537</v>
      </c>
      <c r="B524" t="s">
        <v>13069</v>
      </c>
    </row>
    <row r="525" spans="1:2" x14ac:dyDescent="0.2">
      <c r="A525" t="s">
        <v>2255</v>
      </c>
      <c r="B525" t="s">
        <v>13065</v>
      </c>
    </row>
    <row r="526" spans="1:2" x14ac:dyDescent="0.2">
      <c r="A526" t="s">
        <v>2255</v>
      </c>
      <c r="B526" t="s">
        <v>13067</v>
      </c>
    </row>
    <row r="527" spans="1:2" x14ac:dyDescent="0.2">
      <c r="A527" t="s">
        <v>2255</v>
      </c>
      <c r="B527" t="s">
        <v>13069</v>
      </c>
    </row>
    <row r="528" spans="1:2" x14ac:dyDescent="0.2">
      <c r="A528" t="s">
        <v>78</v>
      </c>
      <c r="B528" t="s">
        <v>13065</v>
      </c>
    </row>
    <row r="529" spans="1:2" x14ac:dyDescent="0.2">
      <c r="A529" t="s">
        <v>78</v>
      </c>
      <c r="B529" t="s">
        <v>13066</v>
      </c>
    </row>
    <row r="530" spans="1:2" x14ac:dyDescent="0.2">
      <c r="A530" t="s">
        <v>78</v>
      </c>
      <c r="B530" t="s">
        <v>13069</v>
      </c>
    </row>
    <row r="531" spans="1:2" x14ac:dyDescent="0.2">
      <c r="A531" t="s">
        <v>3972</v>
      </c>
      <c r="B531" t="s">
        <v>13065</v>
      </c>
    </row>
    <row r="532" spans="1:2" x14ac:dyDescent="0.2">
      <c r="A532" t="s">
        <v>3972</v>
      </c>
      <c r="B532" t="s">
        <v>13066</v>
      </c>
    </row>
    <row r="533" spans="1:2" x14ac:dyDescent="0.2">
      <c r="A533" t="s">
        <v>3972</v>
      </c>
      <c r="B533" t="s">
        <v>13069</v>
      </c>
    </row>
    <row r="534" spans="1:2" x14ac:dyDescent="0.2">
      <c r="A534" t="s">
        <v>3979</v>
      </c>
      <c r="B534" t="s">
        <v>13065</v>
      </c>
    </row>
    <row r="535" spans="1:2" x14ac:dyDescent="0.2">
      <c r="A535" t="s">
        <v>3979</v>
      </c>
      <c r="B535" t="s">
        <v>8940</v>
      </c>
    </row>
    <row r="536" spans="1:2" x14ac:dyDescent="0.2">
      <c r="A536" t="s">
        <v>3979</v>
      </c>
      <c r="B536" t="s">
        <v>12321</v>
      </c>
    </row>
    <row r="537" spans="1:2" x14ac:dyDescent="0.2">
      <c r="A537" t="s">
        <v>3979</v>
      </c>
      <c r="B537" t="s">
        <v>13067</v>
      </c>
    </row>
    <row r="538" spans="1:2" x14ac:dyDescent="0.2">
      <c r="A538" t="s">
        <v>3979</v>
      </c>
      <c r="B538" t="s">
        <v>13066</v>
      </c>
    </row>
    <row r="539" spans="1:2" x14ac:dyDescent="0.2">
      <c r="A539" t="s">
        <v>1136</v>
      </c>
      <c r="B539" t="s">
        <v>13066</v>
      </c>
    </row>
    <row r="540" spans="1:2" x14ac:dyDescent="0.2">
      <c r="A540" t="s">
        <v>1136</v>
      </c>
      <c r="B540" t="s">
        <v>13069</v>
      </c>
    </row>
    <row r="541" spans="1:2" x14ac:dyDescent="0.2">
      <c r="A541" t="s">
        <v>542</v>
      </c>
      <c r="B541" t="s">
        <v>13065</v>
      </c>
    </row>
    <row r="542" spans="1:2" x14ac:dyDescent="0.2">
      <c r="A542" t="s">
        <v>542</v>
      </c>
      <c r="B542" t="s">
        <v>4893</v>
      </c>
    </row>
    <row r="543" spans="1:2" x14ac:dyDescent="0.2">
      <c r="A543" t="s">
        <v>542</v>
      </c>
      <c r="B543" t="s">
        <v>8940</v>
      </c>
    </row>
    <row r="544" spans="1:2" x14ac:dyDescent="0.2">
      <c r="A544" t="s">
        <v>542</v>
      </c>
      <c r="B544" t="s">
        <v>13070</v>
      </c>
    </row>
    <row r="545" spans="1:2" x14ac:dyDescent="0.2">
      <c r="A545" t="s">
        <v>542</v>
      </c>
      <c r="B545" t="s">
        <v>13067</v>
      </c>
    </row>
    <row r="546" spans="1:2" x14ac:dyDescent="0.2">
      <c r="A546" t="s">
        <v>542</v>
      </c>
      <c r="B546" t="s">
        <v>13066</v>
      </c>
    </row>
    <row r="547" spans="1:2" x14ac:dyDescent="0.2">
      <c r="A547" t="s">
        <v>542</v>
      </c>
      <c r="B547" t="s">
        <v>13069</v>
      </c>
    </row>
    <row r="548" spans="1:2" x14ac:dyDescent="0.2">
      <c r="A548" t="s">
        <v>2413</v>
      </c>
      <c r="B548" t="s">
        <v>4893</v>
      </c>
    </row>
    <row r="549" spans="1:2" x14ac:dyDescent="0.2">
      <c r="A549" t="s">
        <v>2413</v>
      </c>
      <c r="B549" t="s">
        <v>12321</v>
      </c>
    </row>
    <row r="550" spans="1:2" x14ac:dyDescent="0.2">
      <c r="A550" t="s">
        <v>549</v>
      </c>
      <c r="B550" t="s">
        <v>13069</v>
      </c>
    </row>
    <row r="551" spans="1:2" x14ac:dyDescent="0.2">
      <c r="A551" t="s">
        <v>549</v>
      </c>
      <c r="B551" t="s">
        <v>8940</v>
      </c>
    </row>
    <row r="552" spans="1:2" x14ac:dyDescent="0.2">
      <c r="A552" t="s">
        <v>1978</v>
      </c>
      <c r="B552" t="s">
        <v>13066</v>
      </c>
    </row>
    <row r="553" spans="1:2" x14ac:dyDescent="0.2">
      <c r="A553" t="s">
        <v>2954</v>
      </c>
      <c r="B553" t="s">
        <v>13065</v>
      </c>
    </row>
    <row r="554" spans="1:2" x14ac:dyDescent="0.2">
      <c r="A554" t="s">
        <v>2954</v>
      </c>
      <c r="B554" t="s">
        <v>13066</v>
      </c>
    </row>
    <row r="555" spans="1:2" x14ac:dyDescent="0.2">
      <c r="A555" t="s">
        <v>2954</v>
      </c>
      <c r="B555" t="s">
        <v>13069</v>
      </c>
    </row>
    <row r="556" spans="1:2" x14ac:dyDescent="0.2">
      <c r="A556" t="s">
        <v>2261</v>
      </c>
      <c r="B556" t="s">
        <v>13065</v>
      </c>
    </row>
    <row r="557" spans="1:2" x14ac:dyDescent="0.2">
      <c r="A557" t="s">
        <v>2261</v>
      </c>
      <c r="B557" t="s">
        <v>4893</v>
      </c>
    </row>
    <row r="558" spans="1:2" x14ac:dyDescent="0.2">
      <c r="A558" t="s">
        <v>2261</v>
      </c>
      <c r="B558" t="s">
        <v>8940</v>
      </c>
    </row>
    <row r="559" spans="1:2" x14ac:dyDescent="0.2">
      <c r="A559" t="s">
        <v>2261</v>
      </c>
      <c r="B559" t="s">
        <v>13067</v>
      </c>
    </row>
    <row r="560" spans="1:2" x14ac:dyDescent="0.2">
      <c r="A560" t="s">
        <v>2261</v>
      </c>
      <c r="B560" t="s">
        <v>13066</v>
      </c>
    </row>
    <row r="561" spans="1:2" x14ac:dyDescent="0.2">
      <c r="A561" t="s">
        <v>2261</v>
      </c>
      <c r="B561" t="s">
        <v>13068</v>
      </c>
    </row>
    <row r="562" spans="1:2" x14ac:dyDescent="0.2">
      <c r="A562" t="s">
        <v>2261</v>
      </c>
      <c r="B562" t="s">
        <v>13069</v>
      </c>
    </row>
    <row r="563" spans="1:2" x14ac:dyDescent="0.2">
      <c r="A563" t="s">
        <v>2267</v>
      </c>
      <c r="B563" t="s">
        <v>13065</v>
      </c>
    </row>
    <row r="564" spans="1:2" x14ac:dyDescent="0.2">
      <c r="A564" t="s">
        <v>2267</v>
      </c>
      <c r="B564" t="s">
        <v>4893</v>
      </c>
    </row>
    <row r="565" spans="1:2" x14ac:dyDescent="0.2">
      <c r="A565" t="s">
        <v>2267</v>
      </c>
      <c r="B565" t="s">
        <v>8940</v>
      </c>
    </row>
    <row r="566" spans="1:2" x14ac:dyDescent="0.2">
      <c r="A566" t="s">
        <v>2267</v>
      </c>
      <c r="B566" t="s">
        <v>12321</v>
      </c>
    </row>
    <row r="567" spans="1:2" x14ac:dyDescent="0.2">
      <c r="A567" t="s">
        <v>2267</v>
      </c>
      <c r="B567" t="s">
        <v>13067</v>
      </c>
    </row>
    <row r="568" spans="1:2" x14ac:dyDescent="0.2">
      <c r="A568" t="s">
        <v>2267</v>
      </c>
      <c r="B568" t="s">
        <v>13066</v>
      </c>
    </row>
    <row r="569" spans="1:2" x14ac:dyDescent="0.2">
      <c r="A569" t="s">
        <v>2267</v>
      </c>
      <c r="B569" t="s">
        <v>13068</v>
      </c>
    </row>
    <row r="570" spans="1:2" x14ac:dyDescent="0.2">
      <c r="A570" t="s">
        <v>2267</v>
      </c>
      <c r="B570" t="s">
        <v>13069</v>
      </c>
    </row>
    <row r="571" spans="1:2" x14ac:dyDescent="0.2">
      <c r="A571" t="s">
        <v>555</v>
      </c>
      <c r="B571" t="s">
        <v>13065</v>
      </c>
    </row>
    <row r="572" spans="1:2" x14ac:dyDescent="0.2">
      <c r="A572" t="s">
        <v>555</v>
      </c>
      <c r="B572" t="s">
        <v>8940</v>
      </c>
    </row>
    <row r="573" spans="1:2" x14ac:dyDescent="0.2">
      <c r="A573" t="s">
        <v>3985</v>
      </c>
      <c r="B573" t="s">
        <v>13065</v>
      </c>
    </row>
    <row r="574" spans="1:2" x14ac:dyDescent="0.2">
      <c r="A574" t="s">
        <v>3985</v>
      </c>
      <c r="B574" t="s">
        <v>4893</v>
      </c>
    </row>
    <row r="575" spans="1:2" x14ac:dyDescent="0.2">
      <c r="A575" t="s">
        <v>3985</v>
      </c>
      <c r="B575" t="s">
        <v>8940</v>
      </c>
    </row>
    <row r="576" spans="1:2" x14ac:dyDescent="0.2">
      <c r="A576" t="s">
        <v>3985</v>
      </c>
      <c r="B576" t="s">
        <v>13070</v>
      </c>
    </row>
    <row r="577" spans="1:2" x14ac:dyDescent="0.2">
      <c r="A577" t="s">
        <v>3985</v>
      </c>
      <c r="B577" t="s">
        <v>12321</v>
      </c>
    </row>
    <row r="578" spans="1:2" x14ac:dyDescent="0.2">
      <c r="A578" t="s">
        <v>3985</v>
      </c>
      <c r="B578" t="s">
        <v>13066</v>
      </c>
    </row>
    <row r="579" spans="1:2" x14ac:dyDescent="0.2">
      <c r="A579" t="s">
        <v>3985</v>
      </c>
      <c r="B579" t="s">
        <v>13068</v>
      </c>
    </row>
    <row r="580" spans="1:2" x14ac:dyDescent="0.2">
      <c r="A580" t="s">
        <v>562</v>
      </c>
      <c r="B580" t="s">
        <v>13065</v>
      </c>
    </row>
    <row r="581" spans="1:2" x14ac:dyDescent="0.2">
      <c r="A581" t="s">
        <v>562</v>
      </c>
      <c r="B581" t="s">
        <v>13067</v>
      </c>
    </row>
    <row r="582" spans="1:2" x14ac:dyDescent="0.2">
      <c r="A582" t="s">
        <v>562</v>
      </c>
      <c r="B582" t="s">
        <v>13066</v>
      </c>
    </row>
    <row r="583" spans="1:2" x14ac:dyDescent="0.2">
      <c r="A583" t="s">
        <v>562</v>
      </c>
      <c r="B583" t="s">
        <v>13069</v>
      </c>
    </row>
    <row r="584" spans="1:2" x14ac:dyDescent="0.2">
      <c r="A584" t="s">
        <v>3991</v>
      </c>
      <c r="B584" t="s">
        <v>13065</v>
      </c>
    </row>
    <row r="585" spans="1:2" x14ac:dyDescent="0.2">
      <c r="A585" t="s">
        <v>3991</v>
      </c>
      <c r="B585" t="s">
        <v>13067</v>
      </c>
    </row>
    <row r="586" spans="1:2" x14ac:dyDescent="0.2">
      <c r="A586" t="s">
        <v>3991</v>
      </c>
      <c r="B586" t="s">
        <v>13066</v>
      </c>
    </row>
    <row r="587" spans="1:2" x14ac:dyDescent="0.2">
      <c r="A587" t="s">
        <v>3991</v>
      </c>
      <c r="B587" t="s">
        <v>13069</v>
      </c>
    </row>
    <row r="588" spans="1:2" x14ac:dyDescent="0.2">
      <c r="A588" t="s">
        <v>3998</v>
      </c>
      <c r="B588" t="s">
        <v>13065</v>
      </c>
    </row>
    <row r="589" spans="1:2" x14ac:dyDescent="0.2">
      <c r="A589" t="s">
        <v>3998</v>
      </c>
      <c r="B589" t="s">
        <v>4893</v>
      </c>
    </row>
    <row r="590" spans="1:2" x14ac:dyDescent="0.2">
      <c r="A590" t="s">
        <v>3998</v>
      </c>
      <c r="B590" t="s">
        <v>13067</v>
      </c>
    </row>
    <row r="591" spans="1:2" x14ac:dyDescent="0.2">
      <c r="A591" t="s">
        <v>3998</v>
      </c>
      <c r="B591" t="s">
        <v>13066</v>
      </c>
    </row>
    <row r="592" spans="1:2" x14ac:dyDescent="0.2">
      <c r="A592" t="s">
        <v>3998</v>
      </c>
      <c r="B592" t="s">
        <v>13069</v>
      </c>
    </row>
    <row r="593" spans="1:2" x14ac:dyDescent="0.2">
      <c r="A593" t="s">
        <v>2960</v>
      </c>
      <c r="B593" t="s">
        <v>13065</v>
      </c>
    </row>
    <row r="594" spans="1:2" x14ac:dyDescent="0.2">
      <c r="A594" t="s">
        <v>2960</v>
      </c>
      <c r="B594" t="s">
        <v>8940</v>
      </c>
    </row>
    <row r="595" spans="1:2" x14ac:dyDescent="0.2">
      <c r="A595" t="s">
        <v>2967</v>
      </c>
      <c r="B595" t="s">
        <v>13065</v>
      </c>
    </row>
    <row r="596" spans="1:2" x14ac:dyDescent="0.2">
      <c r="A596" t="s">
        <v>2967</v>
      </c>
      <c r="B596" t="s">
        <v>4893</v>
      </c>
    </row>
    <row r="597" spans="1:2" x14ac:dyDescent="0.2">
      <c r="A597" t="s">
        <v>2967</v>
      </c>
      <c r="B597" t="s">
        <v>12321</v>
      </c>
    </row>
    <row r="598" spans="1:2" x14ac:dyDescent="0.2">
      <c r="A598" t="s">
        <v>2967</v>
      </c>
      <c r="B598" t="s">
        <v>13066</v>
      </c>
    </row>
    <row r="599" spans="1:2" x14ac:dyDescent="0.2">
      <c r="A599" t="s">
        <v>2967</v>
      </c>
      <c r="B599" t="s">
        <v>13068</v>
      </c>
    </row>
    <row r="600" spans="1:2" x14ac:dyDescent="0.2">
      <c r="A600" t="s">
        <v>2967</v>
      </c>
      <c r="B600" t="s">
        <v>13069</v>
      </c>
    </row>
    <row r="601" spans="1:2" x14ac:dyDescent="0.2">
      <c r="A601" t="s">
        <v>2273</v>
      </c>
      <c r="B601" t="s">
        <v>13065</v>
      </c>
    </row>
    <row r="602" spans="1:2" x14ac:dyDescent="0.2">
      <c r="A602" t="s">
        <v>2273</v>
      </c>
      <c r="B602" t="s">
        <v>4893</v>
      </c>
    </row>
    <row r="603" spans="1:2" x14ac:dyDescent="0.2">
      <c r="A603" t="s">
        <v>2273</v>
      </c>
      <c r="B603" t="s">
        <v>8940</v>
      </c>
    </row>
    <row r="604" spans="1:2" x14ac:dyDescent="0.2">
      <c r="A604" t="s">
        <v>2273</v>
      </c>
      <c r="B604" t="s">
        <v>12321</v>
      </c>
    </row>
    <row r="605" spans="1:2" x14ac:dyDescent="0.2">
      <c r="A605" t="s">
        <v>2273</v>
      </c>
      <c r="B605" t="s">
        <v>13067</v>
      </c>
    </row>
    <row r="606" spans="1:2" x14ac:dyDescent="0.2">
      <c r="A606" t="s">
        <v>2273</v>
      </c>
      <c r="B606" t="s">
        <v>13066</v>
      </c>
    </row>
    <row r="607" spans="1:2" x14ac:dyDescent="0.2">
      <c r="A607" t="s">
        <v>2273</v>
      </c>
      <c r="B607" t="s">
        <v>13068</v>
      </c>
    </row>
    <row r="608" spans="1:2" x14ac:dyDescent="0.2">
      <c r="A608" t="s">
        <v>2273</v>
      </c>
      <c r="B608" t="s">
        <v>13069</v>
      </c>
    </row>
    <row r="609" spans="1:2" x14ac:dyDescent="0.2">
      <c r="A609" t="s">
        <v>568</v>
      </c>
      <c r="B609" t="s">
        <v>13065</v>
      </c>
    </row>
    <row r="610" spans="1:2" x14ac:dyDescent="0.2">
      <c r="A610" t="s">
        <v>568</v>
      </c>
      <c r="B610" t="s">
        <v>13068</v>
      </c>
    </row>
    <row r="611" spans="1:2" x14ac:dyDescent="0.2">
      <c r="A611" t="s">
        <v>568</v>
      </c>
      <c r="B611" t="s">
        <v>13066</v>
      </c>
    </row>
    <row r="612" spans="1:2" x14ac:dyDescent="0.2">
      <c r="A612" t="s">
        <v>568</v>
      </c>
      <c r="B612" t="s">
        <v>13067</v>
      </c>
    </row>
    <row r="613" spans="1:2" x14ac:dyDescent="0.2">
      <c r="A613" t="s">
        <v>2279</v>
      </c>
      <c r="B613" t="s">
        <v>13065</v>
      </c>
    </row>
    <row r="614" spans="1:2" x14ac:dyDescent="0.2">
      <c r="A614" t="s">
        <v>2279</v>
      </c>
      <c r="B614" t="s">
        <v>13066</v>
      </c>
    </row>
    <row r="615" spans="1:2" x14ac:dyDescent="0.2">
      <c r="A615" t="s">
        <v>2279</v>
      </c>
      <c r="B615" t="s">
        <v>13069</v>
      </c>
    </row>
    <row r="616" spans="1:2" x14ac:dyDescent="0.2">
      <c r="A616" t="s">
        <v>4414</v>
      </c>
      <c r="B616" t="s">
        <v>13065</v>
      </c>
    </row>
    <row r="617" spans="1:2" x14ac:dyDescent="0.2">
      <c r="A617" t="s">
        <v>4414</v>
      </c>
      <c r="B617" t="s">
        <v>4893</v>
      </c>
    </row>
    <row r="618" spans="1:2" x14ac:dyDescent="0.2">
      <c r="A618" t="s">
        <v>4414</v>
      </c>
      <c r="B618" t="s">
        <v>13066</v>
      </c>
    </row>
    <row r="619" spans="1:2" x14ac:dyDescent="0.2">
      <c r="A619" t="s">
        <v>4414</v>
      </c>
      <c r="B619" t="s">
        <v>13068</v>
      </c>
    </row>
    <row r="620" spans="1:2" x14ac:dyDescent="0.2">
      <c r="A620" t="s">
        <v>2973</v>
      </c>
      <c r="B620" t="s">
        <v>13065</v>
      </c>
    </row>
    <row r="621" spans="1:2" x14ac:dyDescent="0.2">
      <c r="A621" t="s">
        <v>2973</v>
      </c>
      <c r="B621" t="s">
        <v>13066</v>
      </c>
    </row>
    <row r="622" spans="1:2" x14ac:dyDescent="0.2">
      <c r="A622" t="s">
        <v>2973</v>
      </c>
      <c r="B622" t="s">
        <v>13068</v>
      </c>
    </row>
    <row r="623" spans="1:2" x14ac:dyDescent="0.2">
      <c r="A623" t="s">
        <v>2973</v>
      </c>
      <c r="B623" t="s">
        <v>13069</v>
      </c>
    </row>
    <row r="624" spans="1:2" x14ac:dyDescent="0.2">
      <c r="A624" t="s">
        <v>2979</v>
      </c>
      <c r="B624" t="s">
        <v>13065</v>
      </c>
    </row>
    <row r="625" spans="1:2" x14ac:dyDescent="0.2">
      <c r="A625" t="s">
        <v>2979</v>
      </c>
      <c r="B625" t="s">
        <v>4893</v>
      </c>
    </row>
    <row r="626" spans="1:2" x14ac:dyDescent="0.2">
      <c r="A626" t="s">
        <v>2979</v>
      </c>
      <c r="B626" t="s">
        <v>13066</v>
      </c>
    </row>
    <row r="627" spans="1:2" x14ac:dyDescent="0.2">
      <c r="A627" t="s">
        <v>2979</v>
      </c>
      <c r="B627" t="s">
        <v>13068</v>
      </c>
    </row>
    <row r="628" spans="1:2" x14ac:dyDescent="0.2">
      <c r="A628" t="s">
        <v>2979</v>
      </c>
      <c r="B628" t="s">
        <v>13069</v>
      </c>
    </row>
    <row r="629" spans="1:2" x14ac:dyDescent="0.2">
      <c r="A629" t="s">
        <v>1537</v>
      </c>
      <c r="B629" t="s">
        <v>13065</v>
      </c>
    </row>
    <row r="630" spans="1:2" x14ac:dyDescent="0.2">
      <c r="A630" t="s">
        <v>1537</v>
      </c>
      <c r="B630" t="s">
        <v>13066</v>
      </c>
    </row>
    <row r="631" spans="1:2" x14ac:dyDescent="0.2">
      <c r="A631" t="s">
        <v>1537</v>
      </c>
      <c r="B631" t="s">
        <v>13069</v>
      </c>
    </row>
    <row r="632" spans="1:2" x14ac:dyDescent="0.2">
      <c r="A632" t="s">
        <v>1141</v>
      </c>
      <c r="B632" t="s">
        <v>13065</v>
      </c>
    </row>
    <row r="633" spans="1:2" x14ac:dyDescent="0.2">
      <c r="A633" t="s">
        <v>1141</v>
      </c>
      <c r="B633" t="s">
        <v>4893</v>
      </c>
    </row>
    <row r="634" spans="1:2" x14ac:dyDescent="0.2">
      <c r="A634" t="s">
        <v>2985</v>
      </c>
      <c r="B634" t="s">
        <v>13065</v>
      </c>
    </row>
    <row r="635" spans="1:2" x14ac:dyDescent="0.2">
      <c r="A635" t="s">
        <v>2985</v>
      </c>
      <c r="B635" t="s">
        <v>4893</v>
      </c>
    </row>
    <row r="636" spans="1:2" x14ac:dyDescent="0.2">
      <c r="A636" t="s">
        <v>2985</v>
      </c>
      <c r="B636" t="s">
        <v>13066</v>
      </c>
    </row>
    <row r="637" spans="1:2" x14ac:dyDescent="0.2">
      <c r="A637" t="s">
        <v>2985</v>
      </c>
      <c r="B637" t="s">
        <v>13068</v>
      </c>
    </row>
    <row r="638" spans="1:2" x14ac:dyDescent="0.2">
      <c r="A638" t="s">
        <v>2991</v>
      </c>
      <c r="B638" t="s">
        <v>13065</v>
      </c>
    </row>
    <row r="639" spans="1:2" x14ac:dyDescent="0.2">
      <c r="A639" t="s">
        <v>2991</v>
      </c>
      <c r="B639" t="s">
        <v>4893</v>
      </c>
    </row>
    <row r="640" spans="1:2" x14ac:dyDescent="0.2">
      <c r="A640" t="s">
        <v>2991</v>
      </c>
      <c r="B640" t="s">
        <v>13066</v>
      </c>
    </row>
    <row r="641" spans="1:2" x14ac:dyDescent="0.2">
      <c r="A641" t="s">
        <v>2991</v>
      </c>
      <c r="B641" t="s">
        <v>13068</v>
      </c>
    </row>
    <row r="642" spans="1:2" x14ac:dyDescent="0.2">
      <c r="A642" t="s">
        <v>2991</v>
      </c>
      <c r="B642" t="s">
        <v>13069</v>
      </c>
    </row>
    <row r="643" spans="1:2" x14ac:dyDescent="0.2">
      <c r="A643" t="s">
        <v>4005</v>
      </c>
      <c r="B643" t="s">
        <v>13065</v>
      </c>
    </row>
    <row r="644" spans="1:2" x14ac:dyDescent="0.2">
      <c r="A644" t="s">
        <v>4005</v>
      </c>
      <c r="B644" t="s">
        <v>4893</v>
      </c>
    </row>
    <row r="645" spans="1:2" x14ac:dyDescent="0.2">
      <c r="A645" t="s">
        <v>4005</v>
      </c>
      <c r="B645" t="s">
        <v>13066</v>
      </c>
    </row>
    <row r="646" spans="1:2" x14ac:dyDescent="0.2">
      <c r="A646" t="s">
        <v>4005</v>
      </c>
      <c r="B646" t="s">
        <v>13069</v>
      </c>
    </row>
    <row r="647" spans="1:2" x14ac:dyDescent="0.2">
      <c r="A647" t="s">
        <v>2285</v>
      </c>
      <c r="B647" t="s">
        <v>13065</v>
      </c>
    </row>
    <row r="648" spans="1:2" x14ac:dyDescent="0.2">
      <c r="A648" t="s">
        <v>2285</v>
      </c>
      <c r="B648" t="s">
        <v>13067</v>
      </c>
    </row>
    <row r="649" spans="1:2" x14ac:dyDescent="0.2">
      <c r="A649" t="s">
        <v>2285</v>
      </c>
      <c r="B649" t="s">
        <v>13066</v>
      </c>
    </row>
    <row r="650" spans="1:2" x14ac:dyDescent="0.2">
      <c r="A650" t="s">
        <v>2285</v>
      </c>
      <c r="B650" t="s">
        <v>13069</v>
      </c>
    </row>
    <row r="651" spans="1:2" x14ac:dyDescent="0.2">
      <c r="A651" t="s">
        <v>1544</v>
      </c>
      <c r="B651" t="s">
        <v>13065</v>
      </c>
    </row>
    <row r="652" spans="1:2" x14ac:dyDescent="0.2">
      <c r="A652" t="s">
        <v>1544</v>
      </c>
      <c r="B652" t="s">
        <v>13067</v>
      </c>
    </row>
    <row r="653" spans="1:2" x14ac:dyDescent="0.2">
      <c r="A653" t="s">
        <v>1544</v>
      </c>
      <c r="B653" t="s">
        <v>13066</v>
      </c>
    </row>
    <row r="654" spans="1:2" x14ac:dyDescent="0.2">
      <c r="A654" t="s">
        <v>1544</v>
      </c>
      <c r="B654" t="s">
        <v>13069</v>
      </c>
    </row>
    <row r="655" spans="1:2" x14ac:dyDescent="0.2">
      <c r="A655" t="s">
        <v>2997</v>
      </c>
      <c r="B655" t="s">
        <v>4893</v>
      </c>
    </row>
    <row r="656" spans="1:2" x14ac:dyDescent="0.2">
      <c r="A656" t="s">
        <v>2997</v>
      </c>
      <c r="B656" t="s">
        <v>13069</v>
      </c>
    </row>
    <row r="657" spans="1:2" x14ac:dyDescent="0.2">
      <c r="A657" t="s">
        <v>575</v>
      </c>
      <c r="B657" t="s">
        <v>13065</v>
      </c>
    </row>
    <row r="658" spans="1:2" x14ac:dyDescent="0.2">
      <c r="A658" t="s">
        <v>575</v>
      </c>
      <c r="B658" t="s">
        <v>8940</v>
      </c>
    </row>
    <row r="659" spans="1:2" x14ac:dyDescent="0.2">
      <c r="A659" t="s">
        <v>1550</v>
      </c>
      <c r="B659" t="s">
        <v>13069</v>
      </c>
    </row>
    <row r="660" spans="1:2" x14ac:dyDescent="0.2">
      <c r="A660" t="s">
        <v>1984</v>
      </c>
      <c r="B660" t="s">
        <v>13065</v>
      </c>
    </row>
    <row r="661" spans="1:2" x14ac:dyDescent="0.2">
      <c r="A661" t="s">
        <v>1984</v>
      </c>
      <c r="B661" t="s">
        <v>13066</v>
      </c>
    </row>
    <row r="662" spans="1:2" x14ac:dyDescent="0.2">
      <c r="A662" t="s">
        <v>1984</v>
      </c>
      <c r="B662" t="s">
        <v>13069</v>
      </c>
    </row>
    <row r="663" spans="1:2" x14ac:dyDescent="0.2">
      <c r="A663" t="s">
        <v>1984</v>
      </c>
      <c r="B663" t="s">
        <v>13067</v>
      </c>
    </row>
    <row r="664" spans="1:2" x14ac:dyDescent="0.2">
      <c r="A664" t="s">
        <v>1984</v>
      </c>
      <c r="B664" t="s">
        <v>12321</v>
      </c>
    </row>
    <row r="665" spans="1:2" x14ac:dyDescent="0.2">
      <c r="A665" t="s">
        <v>3003</v>
      </c>
      <c r="B665" t="s">
        <v>13065</v>
      </c>
    </row>
    <row r="666" spans="1:2" x14ac:dyDescent="0.2">
      <c r="A666" t="s">
        <v>3003</v>
      </c>
      <c r="B666" t="s">
        <v>4893</v>
      </c>
    </row>
    <row r="667" spans="1:2" x14ac:dyDescent="0.2">
      <c r="A667" t="s">
        <v>3003</v>
      </c>
      <c r="B667" t="s">
        <v>8940</v>
      </c>
    </row>
    <row r="668" spans="1:2" x14ac:dyDescent="0.2">
      <c r="A668" t="s">
        <v>3003</v>
      </c>
      <c r="B668" t="s">
        <v>13066</v>
      </c>
    </row>
    <row r="669" spans="1:2" x14ac:dyDescent="0.2">
      <c r="A669" t="s">
        <v>3003</v>
      </c>
      <c r="B669" t="s">
        <v>13068</v>
      </c>
    </row>
    <row r="670" spans="1:2" x14ac:dyDescent="0.2">
      <c r="A670" t="s">
        <v>3003</v>
      </c>
      <c r="B670" t="s">
        <v>13069</v>
      </c>
    </row>
    <row r="671" spans="1:2" x14ac:dyDescent="0.2">
      <c r="A671" t="s">
        <v>3009</v>
      </c>
      <c r="B671" t="s">
        <v>13065</v>
      </c>
    </row>
    <row r="672" spans="1:2" x14ac:dyDescent="0.2">
      <c r="A672" t="s">
        <v>3009</v>
      </c>
      <c r="B672" t="s">
        <v>4893</v>
      </c>
    </row>
    <row r="673" spans="1:2" x14ac:dyDescent="0.2">
      <c r="A673" t="s">
        <v>3009</v>
      </c>
      <c r="B673" t="s">
        <v>8940</v>
      </c>
    </row>
    <row r="674" spans="1:2" x14ac:dyDescent="0.2">
      <c r="A674" t="s">
        <v>3009</v>
      </c>
      <c r="B674" t="s">
        <v>12321</v>
      </c>
    </row>
    <row r="675" spans="1:2" x14ac:dyDescent="0.2">
      <c r="A675" t="s">
        <v>3009</v>
      </c>
      <c r="B675" t="s">
        <v>13066</v>
      </c>
    </row>
    <row r="676" spans="1:2" x14ac:dyDescent="0.2">
      <c r="A676" t="s">
        <v>3009</v>
      </c>
      <c r="B676" t="s">
        <v>13068</v>
      </c>
    </row>
    <row r="677" spans="1:2" x14ac:dyDescent="0.2">
      <c r="A677" t="s">
        <v>3015</v>
      </c>
      <c r="B677" t="s">
        <v>13069</v>
      </c>
    </row>
    <row r="678" spans="1:2" x14ac:dyDescent="0.2">
      <c r="A678" t="s">
        <v>1148</v>
      </c>
      <c r="B678" t="s">
        <v>13065</v>
      </c>
    </row>
    <row r="679" spans="1:2" x14ac:dyDescent="0.2">
      <c r="A679" t="s">
        <v>1148</v>
      </c>
      <c r="B679" t="s">
        <v>4893</v>
      </c>
    </row>
    <row r="680" spans="1:2" x14ac:dyDescent="0.2">
      <c r="A680" t="s">
        <v>3022</v>
      </c>
      <c r="B680" t="s">
        <v>13065</v>
      </c>
    </row>
    <row r="681" spans="1:2" x14ac:dyDescent="0.2">
      <c r="A681" t="s">
        <v>3022</v>
      </c>
      <c r="B681" t="s">
        <v>4893</v>
      </c>
    </row>
    <row r="682" spans="1:2" x14ac:dyDescent="0.2">
      <c r="A682" t="s">
        <v>3022</v>
      </c>
      <c r="B682" t="s">
        <v>13066</v>
      </c>
    </row>
    <row r="683" spans="1:2" x14ac:dyDescent="0.2">
      <c r="A683" t="s">
        <v>3022</v>
      </c>
      <c r="B683" t="s">
        <v>13068</v>
      </c>
    </row>
    <row r="684" spans="1:2" x14ac:dyDescent="0.2">
      <c r="A684" t="s">
        <v>2291</v>
      </c>
      <c r="B684" t="s">
        <v>13069</v>
      </c>
    </row>
    <row r="685" spans="1:2" x14ac:dyDescent="0.2">
      <c r="A685" t="s">
        <v>4420</v>
      </c>
      <c r="B685" t="s">
        <v>13065</v>
      </c>
    </row>
    <row r="686" spans="1:2" x14ac:dyDescent="0.2">
      <c r="A686" t="s">
        <v>4420</v>
      </c>
      <c r="B686" t="s">
        <v>4893</v>
      </c>
    </row>
    <row r="687" spans="1:2" x14ac:dyDescent="0.2">
      <c r="A687" t="s">
        <v>4420</v>
      </c>
      <c r="B687" t="s">
        <v>8940</v>
      </c>
    </row>
    <row r="688" spans="1:2" x14ac:dyDescent="0.2">
      <c r="A688" t="s">
        <v>4420</v>
      </c>
      <c r="B688" t="s">
        <v>13067</v>
      </c>
    </row>
    <row r="689" spans="1:2" x14ac:dyDescent="0.2">
      <c r="A689" t="s">
        <v>4420</v>
      </c>
      <c r="B689" t="s">
        <v>13066</v>
      </c>
    </row>
    <row r="690" spans="1:2" x14ac:dyDescent="0.2">
      <c r="A690" t="s">
        <v>4420</v>
      </c>
      <c r="B690" t="s">
        <v>13069</v>
      </c>
    </row>
    <row r="691" spans="1:2" x14ac:dyDescent="0.2">
      <c r="A691" t="s">
        <v>86</v>
      </c>
      <c r="B691" t="s">
        <v>13065</v>
      </c>
    </row>
    <row r="692" spans="1:2" x14ac:dyDescent="0.2">
      <c r="A692" t="s">
        <v>86</v>
      </c>
      <c r="B692" t="s">
        <v>13066</v>
      </c>
    </row>
    <row r="693" spans="1:2" x14ac:dyDescent="0.2">
      <c r="A693" t="s">
        <v>86</v>
      </c>
      <c r="B693" t="s">
        <v>13069</v>
      </c>
    </row>
    <row r="694" spans="1:2" x14ac:dyDescent="0.2">
      <c r="A694" t="s">
        <v>86</v>
      </c>
      <c r="B694" t="s">
        <v>13068</v>
      </c>
    </row>
    <row r="695" spans="1:2" x14ac:dyDescent="0.2">
      <c r="A695" t="s">
        <v>1990</v>
      </c>
      <c r="B695" t="s">
        <v>13069</v>
      </c>
    </row>
    <row r="696" spans="1:2" x14ac:dyDescent="0.2">
      <c r="A696" t="s">
        <v>1990</v>
      </c>
      <c r="B696" t="s">
        <v>13068</v>
      </c>
    </row>
    <row r="697" spans="1:2" x14ac:dyDescent="0.2">
      <c r="A697" t="s">
        <v>1990</v>
      </c>
      <c r="B697" t="s">
        <v>4893</v>
      </c>
    </row>
    <row r="698" spans="1:2" x14ac:dyDescent="0.2">
      <c r="A698" t="s">
        <v>582</v>
      </c>
      <c r="B698" t="s">
        <v>13069</v>
      </c>
    </row>
    <row r="699" spans="1:2" x14ac:dyDescent="0.2">
      <c r="A699" t="s">
        <v>582</v>
      </c>
      <c r="B699" t="s">
        <v>13066</v>
      </c>
    </row>
    <row r="700" spans="1:2" x14ac:dyDescent="0.2">
      <c r="A700" t="s">
        <v>582</v>
      </c>
      <c r="B700" t="s">
        <v>13065</v>
      </c>
    </row>
    <row r="701" spans="1:2" x14ac:dyDescent="0.2">
      <c r="A701" t="s">
        <v>582</v>
      </c>
      <c r="B701" t="s">
        <v>13067</v>
      </c>
    </row>
    <row r="702" spans="1:2" x14ac:dyDescent="0.2">
      <c r="A702" t="s">
        <v>582</v>
      </c>
      <c r="B702" t="s">
        <v>13068</v>
      </c>
    </row>
    <row r="703" spans="1:2" x14ac:dyDescent="0.2">
      <c r="A703" t="s">
        <v>93</v>
      </c>
      <c r="B703" t="s">
        <v>13065</v>
      </c>
    </row>
    <row r="704" spans="1:2" x14ac:dyDescent="0.2">
      <c r="A704" t="s">
        <v>93</v>
      </c>
      <c r="B704" t="s">
        <v>13066</v>
      </c>
    </row>
    <row r="705" spans="1:2" x14ac:dyDescent="0.2">
      <c r="A705" t="s">
        <v>93</v>
      </c>
      <c r="B705" t="s">
        <v>13067</v>
      </c>
    </row>
    <row r="706" spans="1:2" x14ac:dyDescent="0.2">
      <c r="A706" t="s">
        <v>93</v>
      </c>
      <c r="B706" t="s">
        <v>13069</v>
      </c>
    </row>
    <row r="707" spans="1:2" x14ac:dyDescent="0.2">
      <c r="A707" t="s">
        <v>93</v>
      </c>
      <c r="B707" t="s">
        <v>12321</v>
      </c>
    </row>
    <row r="708" spans="1:2" x14ac:dyDescent="0.2">
      <c r="A708" t="s">
        <v>100</v>
      </c>
      <c r="B708" t="s">
        <v>13065</v>
      </c>
    </row>
    <row r="709" spans="1:2" x14ac:dyDescent="0.2">
      <c r="A709" t="s">
        <v>100</v>
      </c>
      <c r="B709" t="s">
        <v>13066</v>
      </c>
    </row>
    <row r="710" spans="1:2" x14ac:dyDescent="0.2">
      <c r="A710" t="s">
        <v>100</v>
      </c>
      <c r="B710" t="s">
        <v>13069</v>
      </c>
    </row>
    <row r="711" spans="1:2" x14ac:dyDescent="0.2">
      <c r="A711" t="s">
        <v>100</v>
      </c>
      <c r="B711" t="s">
        <v>12321</v>
      </c>
    </row>
    <row r="712" spans="1:2" x14ac:dyDescent="0.2">
      <c r="A712" t="s">
        <v>1156</v>
      </c>
      <c r="B712" t="s">
        <v>13065</v>
      </c>
    </row>
    <row r="713" spans="1:2" x14ac:dyDescent="0.2">
      <c r="A713" t="s">
        <v>1156</v>
      </c>
      <c r="B713" t="s">
        <v>13066</v>
      </c>
    </row>
    <row r="714" spans="1:2" x14ac:dyDescent="0.2">
      <c r="A714" t="s">
        <v>1156</v>
      </c>
      <c r="B714" t="s">
        <v>13069</v>
      </c>
    </row>
    <row r="715" spans="1:2" x14ac:dyDescent="0.2">
      <c r="A715" t="s">
        <v>1156</v>
      </c>
      <c r="B715" t="s">
        <v>4893</v>
      </c>
    </row>
    <row r="716" spans="1:2" x14ac:dyDescent="0.2">
      <c r="A716" t="s">
        <v>1162</v>
      </c>
      <c r="B716" t="s">
        <v>13065</v>
      </c>
    </row>
    <row r="717" spans="1:2" x14ac:dyDescent="0.2">
      <c r="A717" t="s">
        <v>1162</v>
      </c>
      <c r="B717" t="s">
        <v>13066</v>
      </c>
    </row>
    <row r="718" spans="1:2" x14ac:dyDescent="0.2">
      <c r="A718" t="s">
        <v>1162</v>
      </c>
      <c r="B718" t="s">
        <v>13069</v>
      </c>
    </row>
    <row r="719" spans="1:2" x14ac:dyDescent="0.2">
      <c r="A719" t="s">
        <v>1162</v>
      </c>
      <c r="B719" t="s">
        <v>13068</v>
      </c>
    </row>
    <row r="720" spans="1:2" x14ac:dyDescent="0.2">
      <c r="A720" t="s">
        <v>1162</v>
      </c>
      <c r="B720" t="s">
        <v>12321</v>
      </c>
    </row>
    <row r="721" spans="1:2" x14ac:dyDescent="0.2">
      <c r="A721" t="s">
        <v>1162</v>
      </c>
      <c r="B721" t="s">
        <v>4893</v>
      </c>
    </row>
    <row r="722" spans="1:2" x14ac:dyDescent="0.2">
      <c r="A722" t="s">
        <v>4426</v>
      </c>
      <c r="B722" t="s">
        <v>13069</v>
      </c>
    </row>
    <row r="723" spans="1:2" x14ac:dyDescent="0.2">
      <c r="A723" t="s">
        <v>1556</v>
      </c>
      <c r="B723" t="s">
        <v>13065</v>
      </c>
    </row>
    <row r="724" spans="1:2" x14ac:dyDescent="0.2">
      <c r="A724" t="s">
        <v>1556</v>
      </c>
      <c r="B724" t="s">
        <v>13066</v>
      </c>
    </row>
    <row r="725" spans="1:2" x14ac:dyDescent="0.2">
      <c r="A725" t="s">
        <v>1556</v>
      </c>
      <c r="B725" t="s">
        <v>13068</v>
      </c>
    </row>
    <row r="726" spans="1:2" x14ac:dyDescent="0.2">
      <c r="A726" t="s">
        <v>1556</v>
      </c>
      <c r="B726" t="s">
        <v>13069</v>
      </c>
    </row>
    <row r="727" spans="1:2" x14ac:dyDescent="0.2">
      <c r="A727" t="s">
        <v>3028</v>
      </c>
      <c r="B727" t="s">
        <v>13065</v>
      </c>
    </row>
    <row r="728" spans="1:2" x14ac:dyDescent="0.2">
      <c r="A728" t="s">
        <v>3028</v>
      </c>
      <c r="B728" t="s">
        <v>4893</v>
      </c>
    </row>
    <row r="729" spans="1:2" x14ac:dyDescent="0.2">
      <c r="A729" t="s">
        <v>3028</v>
      </c>
      <c r="B729" t="s">
        <v>13066</v>
      </c>
    </row>
    <row r="730" spans="1:2" x14ac:dyDescent="0.2">
      <c r="A730" t="s">
        <v>3028</v>
      </c>
      <c r="B730" t="s">
        <v>13068</v>
      </c>
    </row>
    <row r="731" spans="1:2" x14ac:dyDescent="0.2">
      <c r="A731" t="s">
        <v>1996</v>
      </c>
      <c r="B731" t="s">
        <v>13065</v>
      </c>
    </row>
    <row r="732" spans="1:2" x14ac:dyDescent="0.2">
      <c r="A732" t="s">
        <v>1996</v>
      </c>
      <c r="B732" t="s">
        <v>8940</v>
      </c>
    </row>
    <row r="733" spans="1:2" x14ac:dyDescent="0.2">
      <c r="A733" t="s">
        <v>4432</v>
      </c>
      <c r="B733" t="s">
        <v>13065</v>
      </c>
    </row>
    <row r="734" spans="1:2" x14ac:dyDescent="0.2">
      <c r="A734" t="s">
        <v>4432</v>
      </c>
      <c r="B734" t="s">
        <v>13066</v>
      </c>
    </row>
    <row r="735" spans="1:2" x14ac:dyDescent="0.2">
      <c r="A735" t="s">
        <v>4432</v>
      </c>
      <c r="B735" t="s">
        <v>13069</v>
      </c>
    </row>
    <row r="736" spans="1:2" x14ac:dyDescent="0.2">
      <c r="A736" t="s">
        <v>3034</v>
      </c>
      <c r="B736" t="s">
        <v>13065</v>
      </c>
    </row>
    <row r="737" spans="1:2" x14ac:dyDescent="0.2">
      <c r="A737" t="s">
        <v>3034</v>
      </c>
      <c r="B737" t="s">
        <v>4893</v>
      </c>
    </row>
    <row r="738" spans="1:2" x14ac:dyDescent="0.2">
      <c r="A738" t="s">
        <v>3034</v>
      </c>
      <c r="B738" t="s">
        <v>13066</v>
      </c>
    </row>
    <row r="739" spans="1:2" x14ac:dyDescent="0.2">
      <c r="A739" t="s">
        <v>3034</v>
      </c>
      <c r="B739" t="s">
        <v>13068</v>
      </c>
    </row>
    <row r="740" spans="1:2" x14ac:dyDescent="0.2">
      <c r="A740" t="s">
        <v>587</v>
      </c>
      <c r="B740" t="s">
        <v>13068</v>
      </c>
    </row>
    <row r="741" spans="1:2" x14ac:dyDescent="0.2">
      <c r="A741" t="s">
        <v>587</v>
      </c>
      <c r="B741" t="s">
        <v>4893</v>
      </c>
    </row>
    <row r="742" spans="1:2" x14ac:dyDescent="0.2">
      <c r="A742" t="s">
        <v>587</v>
      </c>
      <c r="B742" t="s">
        <v>13066</v>
      </c>
    </row>
    <row r="743" spans="1:2" x14ac:dyDescent="0.2">
      <c r="A743" t="s">
        <v>587</v>
      </c>
      <c r="B743" t="s">
        <v>13065</v>
      </c>
    </row>
    <row r="744" spans="1:2" x14ac:dyDescent="0.2">
      <c r="A744" t="s">
        <v>4438</v>
      </c>
      <c r="B744" t="s">
        <v>13066</v>
      </c>
    </row>
    <row r="745" spans="1:2" x14ac:dyDescent="0.2">
      <c r="A745" t="s">
        <v>4438</v>
      </c>
      <c r="B745" t="s">
        <v>13069</v>
      </c>
    </row>
    <row r="746" spans="1:2" x14ac:dyDescent="0.2">
      <c r="A746" t="s">
        <v>4444</v>
      </c>
      <c r="B746" t="s">
        <v>13065</v>
      </c>
    </row>
    <row r="747" spans="1:2" x14ac:dyDescent="0.2">
      <c r="A747" t="s">
        <v>4444</v>
      </c>
      <c r="B747" t="s">
        <v>13067</v>
      </c>
    </row>
    <row r="748" spans="1:2" x14ac:dyDescent="0.2">
      <c r="A748" t="s">
        <v>4450</v>
      </c>
      <c r="B748" t="s">
        <v>13066</v>
      </c>
    </row>
    <row r="749" spans="1:2" x14ac:dyDescent="0.2">
      <c r="A749" t="s">
        <v>2003</v>
      </c>
      <c r="B749" t="s">
        <v>13066</v>
      </c>
    </row>
    <row r="750" spans="1:2" x14ac:dyDescent="0.2">
      <c r="A750" t="s">
        <v>2003</v>
      </c>
      <c r="B750" t="s">
        <v>13068</v>
      </c>
    </row>
    <row r="751" spans="1:2" x14ac:dyDescent="0.2">
      <c r="A751" t="s">
        <v>1562</v>
      </c>
      <c r="B751" t="s">
        <v>13065</v>
      </c>
    </row>
    <row r="752" spans="1:2" x14ac:dyDescent="0.2">
      <c r="A752" t="s">
        <v>1562</v>
      </c>
      <c r="B752" t="s">
        <v>13066</v>
      </c>
    </row>
    <row r="753" spans="1:2" x14ac:dyDescent="0.2">
      <c r="A753" t="s">
        <v>1562</v>
      </c>
      <c r="B753" t="s">
        <v>4893</v>
      </c>
    </row>
    <row r="754" spans="1:2" x14ac:dyDescent="0.2">
      <c r="A754" t="s">
        <v>1562</v>
      </c>
      <c r="B754" t="s">
        <v>13068</v>
      </c>
    </row>
    <row r="755" spans="1:2" x14ac:dyDescent="0.2">
      <c r="A755" t="s">
        <v>2418</v>
      </c>
      <c r="B755" t="s">
        <v>12321</v>
      </c>
    </row>
    <row r="756" spans="1:2" x14ac:dyDescent="0.2">
      <c r="A756" t="s">
        <v>1168</v>
      </c>
      <c r="B756" t="s">
        <v>13065</v>
      </c>
    </row>
    <row r="757" spans="1:2" x14ac:dyDescent="0.2">
      <c r="A757" t="s">
        <v>1168</v>
      </c>
      <c r="B757" t="s">
        <v>13066</v>
      </c>
    </row>
    <row r="758" spans="1:2" x14ac:dyDescent="0.2">
      <c r="A758" t="s">
        <v>1168</v>
      </c>
      <c r="B758" t="s">
        <v>13069</v>
      </c>
    </row>
    <row r="759" spans="1:2" x14ac:dyDescent="0.2">
      <c r="A759" t="s">
        <v>1168</v>
      </c>
      <c r="B759" t="s">
        <v>13067</v>
      </c>
    </row>
    <row r="760" spans="1:2" x14ac:dyDescent="0.2">
      <c r="A760" t="s">
        <v>1168</v>
      </c>
      <c r="B760" t="s">
        <v>4893</v>
      </c>
    </row>
    <row r="761" spans="1:2" x14ac:dyDescent="0.2">
      <c r="A761" t="s">
        <v>1168</v>
      </c>
      <c r="B761" t="s">
        <v>13068</v>
      </c>
    </row>
    <row r="762" spans="1:2" x14ac:dyDescent="0.2">
      <c r="A762" t="s">
        <v>106</v>
      </c>
      <c r="B762" t="s">
        <v>13066</v>
      </c>
    </row>
    <row r="763" spans="1:2" x14ac:dyDescent="0.2">
      <c r="A763" t="s">
        <v>106</v>
      </c>
      <c r="B763" t="s">
        <v>13065</v>
      </c>
    </row>
    <row r="764" spans="1:2" x14ac:dyDescent="0.2">
      <c r="A764" t="s">
        <v>106</v>
      </c>
      <c r="B764" t="s">
        <v>13069</v>
      </c>
    </row>
    <row r="765" spans="1:2" x14ac:dyDescent="0.2">
      <c r="A765" t="s">
        <v>106</v>
      </c>
      <c r="B765" t="s">
        <v>13067</v>
      </c>
    </row>
    <row r="766" spans="1:2" x14ac:dyDescent="0.2">
      <c r="A766" t="s">
        <v>106</v>
      </c>
      <c r="B766" t="s">
        <v>13068</v>
      </c>
    </row>
    <row r="767" spans="1:2" x14ac:dyDescent="0.2">
      <c r="A767" t="s">
        <v>106</v>
      </c>
      <c r="B767" t="s">
        <v>4893</v>
      </c>
    </row>
    <row r="768" spans="1:2" x14ac:dyDescent="0.2">
      <c r="A768" t="s">
        <v>3040</v>
      </c>
      <c r="B768" t="s">
        <v>13066</v>
      </c>
    </row>
    <row r="769" spans="1:2" x14ac:dyDescent="0.2">
      <c r="A769" t="s">
        <v>4456</v>
      </c>
      <c r="B769" t="s">
        <v>13065</v>
      </c>
    </row>
    <row r="770" spans="1:2" x14ac:dyDescent="0.2">
      <c r="A770" t="s">
        <v>4456</v>
      </c>
      <c r="B770" t="s">
        <v>13066</v>
      </c>
    </row>
    <row r="771" spans="1:2" x14ac:dyDescent="0.2">
      <c r="A771" t="s">
        <v>2010</v>
      </c>
      <c r="B771" t="s">
        <v>13065</v>
      </c>
    </row>
    <row r="772" spans="1:2" x14ac:dyDescent="0.2">
      <c r="A772" t="s">
        <v>2010</v>
      </c>
      <c r="B772" t="s">
        <v>13066</v>
      </c>
    </row>
    <row r="773" spans="1:2" x14ac:dyDescent="0.2">
      <c r="A773" t="s">
        <v>2010</v>
      </c>
      <c r="B773" t="s">
        <v>13069</v>
      </c>
    </row>
    <row r="774" spans="1:2" x14ac:dyDescent="0.2">
      <c r="A774" t="s">
        <v>2010</v>
      </c>
      <c r="B774" t="s">
        <v>8940</v>
      </c>
    </row>
    <row r="775" spans="1:2" x14ac:dyDescent="0.2">
      <c r="A775" t="s">
        <v>2010</v>
      </c>
      <c r="B775" t="s">
        <v>13067</v>
      </c>
    </row>
    <row r="776" spans="1:2" x14ac:dyDescent="0.2">
      <c r="A776" t="s">
        <v>2424</v>
      </c>
      <c r="B776" t="s">
        <v>4893</v>
      </c>
    </row>
    <row r="777" spans="1:2" x14ac:dyDescent="0.2">
      <c r="A777" t="s">
        <v>2424</v>
      </c>
      <c r="B777" t="s">
        <v>12321</v>
      </c>
    </row>
    <row r="778" spans="1:2" x14ac:dyDescent="0.2">
      <c r="A778" t="s">
        <v>2424</v>
      </c>
      <c r="B778" t="s">
        <v>13068</v>
      </c>
    </row>
    <row r="779" spans="1:2" x14ac:dyDescent="0.2">
      <c r="A779" t="s">
        <v>2298</v>
      </c>
      <c r="B779" t="s">
        <v>13069</v>
      </c>
    </row>
    <row r="780" spans="1:2" x14ac:dyDescent="0.2">
      <c r="A780" t="s">
        <v>2430</v>
      </c>
      <c r="B780" t="s">
        <v>13068</v>
      </c>
    </row>
    <row r="781" spans="1:2" x14ac:dyDescent="0.2">
      <c r="A781" t="s">
        <v>2430</v>
      </c>
      <c r="B781" t="s">
        <v>8940</v>
      </c>
    </row>
    <row r="782" spans="1:2" x14ac:dyDescent="0.2">
      <c r="A782" t="s">
        <v>2430</v>
      </c>
      <c r="B782" t="s">
        <v>12321</v>
      </c>
    </row>
    <row r="783" spans="1:2" x14ac:dyDescent="0.2">
      <c r="A783" t="s">
        <v>1174</v>
      </c>
      <c r="B783" t="s">
        <v>13065</v>
      </c>
    </row>
    <row r="784" spans="1:2" x14ac:dyDescent="0.2">
      <c r="A784" t="s">
        <v>593</v>
      </c>
      <c r="B784" t="s">
        <v>13065</v>
      </c>
    </row>
    <row r="785" spans="1:2" x14ac:dyDescent="0.2">
      <c r="A785" t="s">
        <v>593</v>
      </c>
      <c r="B785" t="s">
        <v>13066</v>
      </c>
    </row>
    <row r="786" spans="1:2" x14ac:dyDescent="0.2">
      <c r="A786" t="s">
        <v>593</v>
      </c>
      <c r="B786" t="s">
        <v>13069</v>
      </c>
    </row>
    <row r="787" spans="1:2" x14ac:dyDescent="0.2">
      <c r="A787" t="s">
        <v>593</v>
      </c>
      <c r="B787" t="s">
        <v>13067</v>
      </c>
    </row>
    <row r="788" spans="1:2" x14ac:dyDescent="0.2">
      <c r="A788" t="s">
        <v>593</v>
      </c>
      <c r="B788" t="s">
        <v>12321</v>
      </c>
    </row>
    <row r="789" spans="1:2" x14ac:dyDescent="0.2">
      <c r="A789" t="s">
        <v>4460</v>
      </c>
      <c r="B789" t="s">
        <v>13065</v>
      </c>
    </row>
    <row r="790" spans="1:2" x14ac:dyDescent="0.2">
      <c r="A790" t="s">
        <v>4460</v>
      </c>
      <c r="B790" t="s">
        <v>13066</v>
      </c>
    </row>
    <row r="791" spans="1:2" x14ac:dyDescent="0.2">
      <c r="A791" t="s">
        <v>4464</v>
      </c>
      <c r="B791" t="s">
        <v>13066</v>
      </c>
    </row>
    <row r="792" spans="1:2" x14ac:dyDescent="0.2">
      <c r="A792" t="s">
        <v>1568</v>
      </c>
      <c r="B792" t="s">
        <v>13065</v>
      </c>
    </row>
    <row r="793" spans="1:2" x14ac:dyDescent="0.2">
      <c r="A793" t="s">
        <v>1568</v>
      </c>
      <c r="B793" t="s">
        <v>13066</v>
      </c>
    </row>
    <row r="794" spans="1:2" x14ac:dyDescent="0.2">
      <c r="A794" t="s">
        <v>1568</v>
      </c>
      <c r="B794" t="s">
        <v>13068</v>
      </c>
    </row>
    <row r="795" spans="1:2" x14ac:dyDescent="0.2">
      <c r="A795" t="s">
        <v>1574</v>
      </c>
      <c r="B795" t="s">
        <v>13065</v>
      </c>
    </row>
    <row r="796" spans="1:2" x14ac:dyDescent="0.2">
      <c r="A796" t="s">
        <v>1574</v>
      </c>
      <c r="B796" t="s">
        <v>13067</v>
      </c>
    </row>
    <row r="797" spans="1:2" x14ac:dyDescent="0.2">
      <c r="A797" t="s">
        <v>1580</v>
      </c>
      <c r="B797" t="s">
        <v>13069</v>
      </c>
    </row>
    <row r="798" spans="1:2" x14ac:dyDescent="0.2">
      <c r="A798" t="s">
        <v>4470</v>
      </c>
      <c r="B798" t="s">
        <v>13065</v>
      </c>
    </row>
    <row r="799" spans="1:2" x14ac:dyDescent="0.2">
      <c r="A799" t="s">
        <v>4470</v>
      </c>
      <c r="B799" t="s">
        <v>13066</v>
      </c>
    </row>
    <row r="800" spans="1:2" x14ac:dyDescent="0.2">
      <c r="A800" t="s">
        <v>4470</v>
      </c>
      <c r="B800" t="s">
        <v>13069</v>
      </c>
    </row>
    <row r="801" spans="1:3" x14ac:dyDescent="0.2">
      <c r="A801" t="s">
        <v>1586</v>
      </c>
      <c r="B801" t="s">
        <v>13065</v>
      </c>
    </row>
    <row r="802" spans="1:3" x14ac:dyDescent="0.2">
      <c r="A802" t="s">
        <v>1586</v>
      </c>
      <c r="B802" t="s">
        <v>13066</v>
      </c>
    </row>
    <row r="803" spans="1:3" x14ac:dyDescent="0.2">
      <c r="A803" t="s">
        <v>1586</v>
      </c>
      <c r="B803" t="s">
        <v>13069</v>
      </c>
    </row>
    <row r="804" spans="1:3" x14ac:dyDescent="0.2">
      <c r="A804" t="s">
        <v>1586</v>
      </c>
      <c r="B804" t="s">
        <v>5178</v>
      </c>
      <c r="C804" t="s">
        <v>13073</v>
      </c>
    </row>
    <row r="805" spans="1:3" x14ac:dyDescent="0.2">
      <c r="A805" t="s">
        <v>3046</v>
      </c>
      <c r="B805" t="s">
        <v>13065</v>
      </c>
    </row>
    <row r="806" spans="1:3" x14ac:dyDescent="0.2">
      <c r="A806" t="s">
        <v>2304</v>
      </c>
      <c r="B806" t="s">
        <v>13065</v>
      </c>
    </row>
    <row r="807" spans="1:3" x14ac:dyDescent="0.2">
      <c r="A807" t="s">
        <v>2304</v>
      </c>
      <c r="B807" t="s">
        <v>4893</v>
      </c>
    </row>
    <row r="808" spans="1:3" x14ac:dyDescent="0.2">
      <c r="A808" t="s">
        <v>2304</v>
      </c>
      <c r="B808" t="s">
        <v>13066</v>
      </c>
    </row>
    <row r="809" spans="1:3" x14ac:dyDescent="0.2">
      <c r="A809" t="s">
        <v>2304</v>
      </c>
      <c r="B809" t="s">
        <v>13068</v>
      </c>
    </row>
    <row r="810" spans="1:3" x14ac:dyDescent="0.2">
      <c r="A810" t="s">
        <v>2310</v>
      </c>
      <c r="B810" t="s">
        <v>13065</v>
      </c>
    </row>
    <row r="811" spans="1:3" x14ac:dyDescent="0.2">
      <c r="A811" t="s">
        <v>2310</v>
      </c>
      <c r="B811" t="s">
        <v>4893</v>
      </c>
    </row>
    <row r="812" spans="1:3" x14ac:dyDescent="0.2">
      <c r="A812" t="s">
        <v>2310</v>
      </c>
      <c r="B812" t="s">
        <v>13066</v>
      </c>
    </row>
    <row r="813" spans="1:3" x14ac:dyDescent="0.2">
      <c r="A813" t="s">
        <v>4476</v>
      </c>
      <c r="B813" t="s">
        <v>13065</v>
      </c>
    </row>
    <row r="814" spans="1:3" x14ac:dyDescent="0.2">
      <c r="A814" t="s">
        <v>4476</v>
      </c>
      <c r="B814" t="s">
        <v>13066</v>
      </c>
    </row>
    <row r="815" spans="1:3" x14ac:dyDescent="0.2">
      <c r="A815" t="s">
        <v>4476</v>
      </c>
      <c r="B815" t="s">
        <v>13069</v>
      </c>
    </row>
    <row r="816" spans="1:3" x14ac:dyDescent="0.2">
      <c r="A816" t="s">
        <v>2316</v>
      </c>
      <c r="B816" t="s">
        <v>13065</v>
      </c>
    </row>
    <row r="817" spans="1:2" x14ac:dyDescent="0.2">
      <c r="A817" t="s">
        <v>2316</v>
      </c>
      <c r="B817" t="s">
        <v>4893</v>
      </c>
    </row>
    <row r="818" spans="1:2" x14ac:dyDescent="0.2">
      <c r="A818" t="s">
        <v>2316</v>
      </c>
      <c r="B818" t="s">
        <v>13067</v>
      </c>
    </row>
    <row r="819" spans="1:2" x14ac:dyDescent="0.2">
      <c r="A819" t="s">
        <v>2316</v>
      </c>
      <c r="B819" t="s">
        <v>13066</v>
      </c>
    </row>
    <row r="820" spans="1:2" x14ac:dyDescent="0.2">
      <c r="A820" t="s">
        <v>2316</v>
      </c>
      <c r="B820" t="s">
        <v>13069</v>
      </c>
    </row>
    <row r="821" spans="1:2" x14ac:dyDescent="0.2">
      <c r="A821" t="s">
        <v>3052</v>
      </c>
      <c r="B821" t="s">
        <v>13065</v>
      </c>
    </row>
    <row r="822" spans="1:2" x14ac:dyDescent="0.2">
      <c r="A822" t="s">
        <v>3052</v>
      </c>
      <c r="B822" t="s">
        <v>4893</v>
      </c>
    </row>
    <row r="823" spans="1:2" x14ac:dyDescent="0.2">
      <c r="A823" t="s">
        <v>3052</v>
      </c>
      <c r="B823" t="s">
        <v>12321</v>
      </c>
    </row>
    <row r="824" spans="1:2" x14ac:dyDescent="0.2">
      <c r="A824" t="s">
        <v>3052</v>
      </c>
      <c r="B824" t="s">
        <v>13066</v>
      </c>
    </row>
    <row r="825" spans="1:2" x14ac:dyDescent="0.2">
      <c r="A825" t="s">
        <v>3052</v>
      </c>
      <c r="B825" t="s">
        <v>13068</v>
      </c>
    </row>
    <row r="826" spans="1:2" x14ac:dyDescent="0.2">
      <c r="A826" t="s">
        <v>3052</v>
      </c>
      <c r="B826" t="s">
        <v>13069</v>
      </c>
    </row>
    <row r="827" spans="1:2" x14ac:dyDescent="0.2">
      <c r="A827" t="s">
        <v>4011</v>
      </c>
      <c r="B827" t="s">
        <v>13069</v>
      </c>
    </row>
    <row r="828" spans="1:2" x14ac:dyDescent="0.2">
      <c r="A828" t="s">
        <v>2434</v>
      </c>
      <c r="B828" t="s">
        <v>13065</v>
      </c>
    </row>
    <row r="829" spans="1:2" x14ac:dyDescent="0.2">
      <c r="A829" t="s">
        <v>2434</v>
      </c>
      <c r="B829" t="s">
        <v>13066</v>
      </c>
    </row>
    <row r="830" spans="1:2" x14ac:dyDescent="0.2">
      <c r="A830" t="s">
        <v>1592</v>
      </c>
      <c r="B830" t="s">
        <v>13069</v>
      </c>
    </row>
    <row r="831" spans="1:2" x14ac:dyDescent="0.2">
      <c r="A831" t="s">
        <v>599</v>
      </c>
      <c r="B831" t="s">
        <v>13069</v>
      </c>
    </row>
    <row r="832" spans="1:2" x14ac:dyDescent="0.2">
      <c r="A832" t="s">
        <v>599</v>
      </c>
      <c r="B832" t="s">
        <v>4893</v>
      </c>
    </row>
    <row r="833" spans="1:2" x14ac:dyDescent="0.2">
      <c r="A833" t="s">
        <v>2440</v>
      </c>
      <c r="B833" t="s">
        <v>12321</v>
      </c>
    </row>
    <row r="834" spans="1:2" x14ac:dyDescent="0.2">
      <c r="A834" t="s">
        <v>2440</v>
      </c>
      <c r="B834" t="s">
        <v>13068</v>
      </c>
    </row>
    <row r="835" spans="1:2" x14ac:dyDescent="0.2">
      <c r="A835" t="s">
        <v>2322</v>
      </c>
      <c r="B835" t="s">
        <v>13069</v>
      </c>
    </row>
    <row r="836" spans="1:2" x14ac:dyDescent="0.2">
      <c r="A836" t="s">
        <v>1598</v>
      </c>
      <c r="B836" t="s">
        <v>13065</v>
      </c>
    </row>
    <row r="837" spans="1:2" x14ac:dyDescent="0.2">
      <c r="A837" t="s">
        <v>1181</v>
      </c>
      <c r="B837" t="s">
        <v>13065</v>
      </c>
    </row>
    <row r="838" spans="1:2" x14ac:dyDescent="0.2">
      <c r="A838" t="s">
        <v>1181</v>
      </c>
      <c r="B838" t="s">
        <v>13066</v>
      </c>
    </row>
    <row r="839" spans="1:2" x14ac:dyDescent="0.2">
      <c r="A839" t="s">
        <v>1181</v>
      </c>
      <c r="B839" t="s">
        <v>13068</v>
      </c>
    </row>
    <row r="840" spans="1:2" x14ac:dyDescent="0.2">
      <c r="A840" t="s">
        <v>1181</v>
      </c>
      <c r="B840" t="s">
        <v>4893</v>
      </c>
    </row>
    <row r="841" spans="1:2" x14ac:dyDescent="0.2">
      <c r="A841" t="s">
        <v>606</v>
      </c>
      <c r="B841" t="s">
        <v>13065</v>
      </c>
    </row>
    <row r="842" spans="1:2" x14ac:dyDescent="0.2">
      <c r="A842" t="s">
        <v>606</v>
      </c>
      <c r="B842" t="s">
        <v>13066</v>
      </c>
    </row>
    <row r="843" spans="1:2" x14ac:dyDescent="0.2">
      <c r="A843" t="s">
        <v>606</v>
      </c>
      <c r="B843" t="s">
        <v>13069</v>
      </c>
    </row>
    <row r="844" spans="1:2" x14ac:dyDescent="0.2">
      <c r="A844" t="s">
        <v>606</v>
      </c>
      <c r="B844" t="s">
        <v>13068</v>
      </c>
    </row>
    <row r="845" spans="1:2" x14ac:dyDescent="0.2">
      <c r="A845" t="s">
        <v>613</v>
      </c>
      <c r="B845" t="s">
        <v>8940</v>
      </c>
    </row>
    <row r="846" spans="1:2" x14ac:dyDescent="0.2">
      <c r="A846" t="s">
        <v>613</v>
      </c>
      <c r="B846" t="s">
        <v>13065</v>
      </c>
    </row>
    <row r="847" spans="1:2" x14ac:dyDescent="0.2">
      <c r="A847" t="s">
        <v>3058</v>
      </c>
      <c r="B847" t="s">
        <v>4893</v>
      </c>
    </row>
    <row r="848" spans="1:2" x14ac:dyDescent="0.2">
      <c r="A848" t="s">
        <v>3058</v>
      </c>
      <c r="B848" t="s">
        <v>13069</v>
      </c>
    </row>
    <row r="849" spans="1:2" x14ac:dyDescent="0.2">
      <c r="A849" t="s">
        <v>3065</v>
      </c>
      <c r="B849" t="s">
        <v>4893</v>
      </c>
    </row>
    <row r="850" spans="1:2" x14ac:dyDescent="0.2">
      <c r="A850" t="s">
        <v>3065</v>
      </c>
      <c r="B850" t="s">
        <v>13068</v>
      </c>
    </row>
    <row r="851" spans="1:2" x14ac:dyDescent="0.2">
      <c r="A851" t="s">
        <v>3065</v>
      </c>
      <c r="B851" t="s">
        <v>13069</v>
      </c>
    </row>
    <row r="852" spans="1:2" x14ac:dyDescent="0.2">
      <c r="A852" t="s">
        <v>1604</v>
      </c>
      <c r="B852" t="s">
        <v>13065</v>
      </c>
    </row>
    <row r="853" spans="1:2" x14ac:dyDescent="0.2">
      <c r="A853" t="s">
        <v>1604</v>
      </c>
      <c r="B853" t="s">
        <v>4893</v>
      </c>
    </row>
    <row r="854" spans="1:2" x14ac:dyDescent="0.2">
      <c r="A854" t="s">
        <v>1604</v>
      </c>
      <c r="B854" t="s">
        <v>13069</v>
      </c>
    </row>
    <row r="855" spans="1:2" x14ac:dyDescent="0.2">
      <c r="A855" t="s">
        <v>1604</v>
      </c>
      <c r="B855" t="s">
        <v>13066</v>
      </c>
    </row>
    <row r="856" spans="1:2" x14ac:dyDescent="0.2">
      <c r="A856" t="s">
        <v>1604</v>
      </c>
      <c r="B856" t="s">
        <v>13068</v>
      </c>
    </row>
    <row r="857" spans="1:2" x14ac:dyDescent="0.2">
      <c r="A857" t="s">
        <v>4480</v>
      </c>
      <c r="B857" t="s">
        <v>13066</v>
      </c>
    </row>
    <row r="858" spans="1:2" x14ac:dyDescent="0.2">
      <c r="A858" t="s">
        <v>4480</v>
      </c>
      <c r="B858" t="s">
        <v>13068</v>
      </c>
    </row>
    <row r="859" spans="1:2" x14ac:dyDescent="0.2">
      <c r="A859" t="s">
        <v>4480</v>
      </c>
      <c r="B859" t="s">
        <v>13069</v>
      </c>
    </row>
    <row r="860" spans="1:2" x14ac:dyDescent="0.2">
      <c r="A860" t="s">
        <v>1611</v>
      </c>
      <c r="B860" t="s">
        <v>13065</v>
      </c>
    </row>
    <row r="861" spans="1:2" x14ac:dyDescent="0.2">
      <c r="A861" t="s">
        <v>1611</v>
      </c>
      <c r="B861" t="s">
        <v>13066</v>
      </c>
    </row>
    <row r="862" spans="1:2" x14ac:dyDescent="0.2">
      <c r="A862" t="s">
        <v>113</v>
      </c>
      <c r="B862" t="s">
        <v>13069</v>
      </c>
    </row>
    <row r="863" spans="1:2" x14ac:dyDescent="0.2">
      <c r="A863" t="s">
        <v>2446</v>
      </c>
      <c r="B863" t="s">
        <v>12321</v>
      </c>
    </row>
    <row r="864" spans="1:2" x14ac:dyDescent="0.2">
      <c r="A864" t="s">
        <v>2446</v>
      </c>
      <c r="B864" t="s">
        <v>13068</v>
      </c>
    </row>
    <row r="865" spans="1:2" x14ac:dyDescent="0.2">
      <c r="A865" t="s">
        <v>120</v>
      </c>
      <c r="B865" t="s">
        <v>13065</v>
      </c>
    </row>
    <row r="866" spans="1:2" x14ac:dyDescent="0.2">
      <c r="A866" t="s">
        <v>120</v>
      </c>
      <c r="B866" t="s">
        <v>13066</v>
      </c>
    </row>
    <row r="867" spans="1:2" x14ac:dyDescent="0.2">
      <c r="A867" t="s">
        <v>120</v>
      </c>
      <c r="B867" t="s">
        <v>4893</v>
      </c>
    </row>
    <row r="868" spans="1:2" x14ac:dyDescent="0.2">
      <c r="A868" t="s">
        <v>120</v>
      </c>
      <c r="B868" t="s">
        <v>13068</v>
      </c>
    </row>
    <row r="869" spans="1:2" x14ac:dyDescent="0.2">
      <c r="A869" t="s">
        <v>4486</v>
      </c>
      <c r="B869" t="s">
        <v>13065</v>
      </c>
    </row>
    <row r="870" spans="1:2" x14ac:dyDescent="0.2">
      <c r="A870" t="s">
        <v>619</v>
      </c>
      <c r="B870" t="s">
        <v>13065</v>
      </c>
    </row>
    <row r="871" spans="1:2" x14ac:dyDescent="0.2">
      <c r="A871" t="s">
        <v>619</v>
      </c>
      <c r="B871" t="s">
        <v>13066</v>
      </c>
    </row>
    <row r="872" spans="1:2" x14ac:dyDescent="0.2">
      <c r="A872" t="s">
        <v>619</v>
      </c>
      <c r="B872" t="s">
        <v>13069</v>
      </c>
    </row>
    <row r="873" spans="1:2" x14ac:dyDescent="0.2">
      <c r="A873" t="s">
        <v>4605</v>
      </c>
      <c r="B873" t="s">
        <v>13065</v>
      </c>
    </row>
    <row r="874" spans="1:2" x14ac:dyDescent="0.2">
      <c r="A874" t="s">
        <v>4605</v>
      </c>
      <c r="B874" t="s">
        <v>13066</v>
      </c>
    </row>
    <row r="875" spans="1:2" x14ac:dyDescent="0.2">
      <c r="A875" t="s">
        <v>4605</v>
      </c>
      <c r="B875" t="s">
        <v>13068</v>
      </c>
    </row>
    <row r="876" spans="1:2" x14ac:dyDescent="0.2">
      <c r="A876" t="s">
        <v>4605</v>
      </c>
      <c r="B876" t="s">
        <v>13069</v>
      </c>
    </row>
    <row r="877" spans="1:2" x14ac:dyDescent="0.2">
      <c r="A877" t="s">
        <v>1618</v>
      </c>
      <c r="B877" t="s">
        <v>13065</v>
      </c>
    </row>
    <row r="878" spans="1:2" x14ac:dyDescent="0.2">
      <c r="A878" t="s">
        <v>1618</v>
      </c>
      <c r="B878" t="s">
        <v>4893</v>
      </c>
    </row>
    <row r="879" spans="1:2" x14ac:dyDescent="0.2">
      <c r="A879" t="s">
        <v>1618</v>
      </c>
      <c r="B879" t="s">
        <v>8940</v>
      </c>
    </row>
    <row r="880" spans="1:2" x14ac:dyDescent="0.2">
      <c r="A880" t="s">
        <v>1618</v>
      </c>
      <c r="B880" t="s">
        <v>13070</v>
      </c>
    </row>
    <row r="881" spans="1:2" x14ac:dyDescent="0.2">
      <c r="A881" t="s">
        <v>1618</v>
      </c>
      <c r="B881" t="s">
        <v>12321</v>
      </c>
    </row>
    <row r="882" spans="1:2" x14ac:dyDescent="0.2">
      <c r="A882" t="s">
        <v>1618</v>
      </c>
      <c r="B882" t="s">
        <v>13067</v>
      </c>
    </row>
    <row r="883" spans="1:2" x14ac:dyDescent="0.2">
      <c r="A883" t="s">
        <v>1618</v>
      </c>
      <c r="B883" t="s">
        <v>13066</v>
      </c>
    </row>
    <row r="884" spans="1:2" x14ac:dyDescent="0.2">
      <c r="A884" t="s">
        <v>1618</v>
      </c>
      <c r="B884" t="s">
        <v>13069</v>
      </c>
    </row>
    <row r="885" spans="1:2" x14ac:dyDescent="0.2">
      <c r="A885" t="s">
        <v>3071</v>
      </c>
      <c r="B885" t="s">
        <v>13065</v>
      </c>
    </row>
    <row r="886" spans="1:2" x14ac:dyDescent="0.2">
      <c r="A886" t="s">
        <v>3071</v>
      </c>
      <c r="B886" t="s">
        <v>8940</v>
      </c>
    </row>
    <row r="887" spans="1:2" x14ac:dyDescent="0.2">
      <c r="A887" t="s">
        <v>2016</v>
      </c>
      <c r="B887" t="s">
        <v>13065</v>
      </c>
    </row>
    <row r="888" spans="1:2" x14ac:dyDescent="0.2">
      <c r="A888" t="s">
        <v>2016</v>
      </c>
      <c r="B888" t="s">
        <v>4893</v>
      </c>
    </row>
    <row r="889" spans="1:2" x14ac:dyDescent="0.2">
      <c r="A889" t="s">
        <v>2016</v>
      </c>
      <c r="B889" t="s">
        <v>13066</v>
      </c>
    </row>
    <row r="890" spans="1:2" x14ac:dyDescent="0.2">
      <c r="A890" t="s">
        <v>4492</v>
      </c>
      <c r="B890" t="s">
        <v>13065</v>
      </c>
    </row>
    <row r="891" spans="1:2" x14ac:dyDescent="0.2">
      <c r="A891" t="s">
        <v>4492</v>
      </c>
      <c r="B891" t="s">
        <v>12321</v>
      </c>
    </row>
    <row r="892" spans="1:2" x14ac:dyDescent="0.2">
      <c r="A892" t="s">
        <v>4492</v>
      </c>
      <c r="B892" t="s">
        <v>13066</v>
      </c>
    </row>
    <row r="893" spans="1:2" x14ac:dyDescent="0.2">
      <c r="A893" t="s">
        <v>4492</v>
      </c>
      <c r="B893" t="s">
        <v>13068</v>
      </c>
    </row>
    <row r="894" spans="1:2" x14ac:dyDescent="0.2">
      <c r="A894" t="s">
        <v>4492</v>
      </c>
      <c r="B894" t="s">
        <v>13069</v>
      </c>
    </row>
    <row r="895" spans="1:2" x14ac:dyDescent="0.2">
      <c r="A895" t="s">
        <v>4018</v>
      </c>
      <c r="B895" t="s">
        <v>13065</v>
      </c>
    </row>
    <row r="896" spans="1:2" x14ac:dyDescent="0.2">
      <c r="A896" t="s">
        <v>4018</v>
      </c>
      <c r="B896" t="s">
        <v>8940</v>
      </c>
    </row>
    <row r="897" spans="1:2" x14ac:dyDescent="0.2">
      <c r="A897" t="s">
        <v>4018</v>
      </c>
      <c r="B897" t="s">
        <v>12321</v>
      </c>
    </row>
    <row r="898" spans="1:2" x14ac:dyDescent="0.2">
      <c r="A898" t="s">
        <v>4018</v>
      </c>
      <c r="B898" t="s">
        <v>13067</v>
      </c>
    </row>
    <row r="899" spans="1:2" x14ac:dyDescent="0.2">
      <c r="A899" t="s">
        <v>4018</v>
      </c>
      <c r="B899" t="s">
        <v>13066</v>
      </c>
    </row>
    <row r="900" spans="1:2" x14ac:dyDescent="0.2">
      <c r="A900" t="s">
        <v>4018</v>
      </c>
      <c r="B900" t="s">
        <v>13069</v>
      </c>
    </row>
    <row r="901" spans="1:2" x14ac:dyDescent="0.2">
      <c r="A901" t="s">
        <v>625</v>
      </c>
      <c r="B901" t="s">
        <v>13065</v>
      </c>
    </row>
    <row r="902" spans="1:2" x14ac:dyDescent="0.2">
      <c r="A902" t="s">
        <v>625</v>
      </c>
      <c r="B902" t="s">
        <v>8940</v>
      </c>
    </row>
    <row r="903" spans="1:2" x14ac:dyDescent="0.2">
      <c r="A903" t="s">
        <v>625</v>
      </c>
      <c r="B903" t="s">
        <v>13067</v>
      </c>
    </row>
    <row r="904" spans="1:2" x14ac:dyDescent="0.2">
      <c r="A904" t="s">
        <v>127</v>
      </c>
      <c r="B904" t="s">
        <v>13065</v>
      </c>
    </row>
    <row r="905" spans="1:2" x14ac:dyDescent="0.2">
      <c r="A905" t="s">
        <v>127</v>
      </c>
      <c r="B905" t="s">
        <v>13066</v>
      </c>
    </row>
    <row r="906" spans="1:2" x14ac:dyDescent="0.2">
      <c r="A906" t="s">
        <v>4024</v>
      </c>
      <c r="B906" t="s">
        <v>13065</v>
      </c>
    </row>
    <row r="907" spans="1:2" x14ac:dyDescent="0.2">
      <c r="A907" t="s">
        <v>4024</v>
      </c>
      <c r="B907" t="s">
        <v>13066</v>
      </c>
    </row>
    <row r="908" spans="1:2" x14ac:dyDescent="0.2">
      <c r="A908" t="s">
        <v>4498</v>
      </c>
      <c r="B908" t="s">
        <v>13065</v>
      </c>
    </row>
    <row r="909" spans="1:2" x14ac:dyDescent="0.2">
      <c r="A909" t="s">
        <v>4498</v>
      </c>
      <c r="B909" t="s">
        <v>4893</v>
      </c>
    </row>
    <row r="910" spans="1:2" x14ac:dyDescent="0.2">
      <c r="A910" t="s">
        <v>4498</v>
      </c>
      <c r="B910" t="s">
        <v>13067</v>
      </c>
    </row>
    <row r="911" spans="1:2" x14ac:dyDescent="0.2">
      <c r="A911" t="s">
        <v>4498</v>
      </c>
      <c r="B911" t="s">
        <v>13066</v>
      </c>
    </row>
    <row r="912" spans="1:2" x14ac:dyDescent="0.2">
      <c r="A912" t="s">
        <v>4498</v>
      </c>
      <c r="B912" t="s">
        <v>13068</v>
      </c>
    </row>
    <row r="913" spans="1:3" x14ac:dyDescent="0.2">
      <c r="A913" t="s">
        <v>4498</v>
      </c>
      <c r="B913" t="s">
        <v>13069</v>
      </c>
    </row>
    <row r="914" spans="1:3" x14ac:dyDescent="0.2">
      <c r="A914" t="s">
        <v>4504</v>
      </c>
      <c r="B914" t="s">
        <v>4893</v>
      </c>
    </row>
    <row r="915" spans="1:3" x14ac:dyDescent="0.2">
      <c r="A915" t="s">
        <v>4504</v>
      </c>
      <c r="B915" t="s">
        <v>13068</v>
      </c>
    </row>
    <row r="916" spans="1:3" x14ac:dyDescent="0.2">
      <c r="A916" t="s">
        <v>632</v>
      </c>
      <c r="B916" t="s">
        <v>13069</v>
      </c>
    </row>
    <row r="917" spans="1:3" x14ac:dyDescent="0.2">
      <c r="A917" t="s">
        <v>632</v>
      </c>
      <c r="B917" t="s">
        <v>5178</v>
      </c>
      <c r="C917" t="s">
        <v>13071</v>
      </c>
    </row>
    <row r="918" spans="1:3" x14ac:dyDescent="0.2">
      <c r="A918" t="s">
        <v>2022</v>
      </c>
      <c r="B918" t="s">
        <v>13065</v>
      </c>
    </row>
    <row r="919" spans="1:3" x14ac:dyDescent="0.2">
      <c r="A919" t="s">
        <v>2022</v>
      </c>
      <c r="B919" t="s">
        <v>4893</v>
      </c>
    </row>
    <row r="920" spans="1:3" x14ac:dyDescent="0.2">
      <c r="A920" t="s">
        <v>2022</v>
      </c>
      <c r="B920" t="s">
        <v>13066</v>
      </c>
    </row>
    <row r="921" spans="1:3" x14ac:dyDescent="0.2">
      <c r="A921" t="s">
        <v>2022</v>
      </c>
      <c r="B921" t="s">
        <v>13068</v>
      </c>
    </row>
    <row r="922" spans="1:3" x14ac:dyDescent="0.2">
      <c r="A922" t="s">
        <v>3078</v>
      </c>
      <c r="B922" t="s">
        <v>13065</v>
      </c>
    </row>
    <row r="923" spans="1:3" x14ac:dyDescent="0.2">
      <c r="A923" t="s">
        <v>3084</v>
      </c>
      <c r="B923" t="s">
        <v>13065</v>
      </c>
    </row>
    <row r="924" spans="1:3" x14ac:dyDescent="0.2">
      <c r="A924" t="s">
        <v>3084</v>
      </c>
      <c r="B924" t="s">
        <v>4893</v>
      </c>
    </row>
    <row r="925" spans="1:3" x14ac:dyDescent="0.2">
      <c r="A925" t="s">
        <v>3084</v>
      </c>
      <c r="B925" t="s">
        <v>13066</v>
      </c>
    </row>
    <row r="926" spans="1:3" x14ac:dyDescent="0.2">
      <c r="A926" t="s">
        <v>3084</v>
      </c>
      <c r="B926" t="s">
        <v>13069</v>
      </c>
    </row>
    <row r="927" spans="1:3" x14ac:dyDescent="0.2">
      <c r="A927" t="s">
        <v>4030</v>
      </c>
      <c r="B927" t="s">
        <v>13068</v>
      </c>
    </row>
    <row r="928" spans="1:3" x14ac:dyDescent="0.2">
      <c r="A928" t="s">
        <v>4030</v>
      </c>
      <c r="B928" t="s">
        <v>13069</v>
      </c>
    </row>
    <row r="929" spans="1:2" x14ac:dyDescent="0.2">
      <c r="A929" t="s">
        <v>1187</v>
      </c>
      <c r="B929" t="s">
        <v>13065</v>
      </c>
    </row>
    <row r="930" spans="1:2" x14ac:dyDescent="0.2">
      <c r="A930" t="s">
        <v>2453</v>
      </c>
      <c r="B930" t="s">
        <v>4893</v>
      </c>
    </row>
    <row r="931" spans="1:2" x14ac:dyDescent="0.2">
      <c r="A931" t="s">
        <v>2453</v>
      </c>
      <c r="B931" t="s">
        <v>12321</v>
      </c>
    </row>
    <row r="932" spans="1:2" x14ac:dyDescent="0.2">
      <c r="A932" t="s">
        <v>2028</v>
      </c>
      <c r="B932" t="s">
        <v>13065</v>
      </c>
    </row>
    <row r="933" spans="1:2" x14ac:dyDescent="0.2">
      <c r="A933" t="s">
        <v>2028</v>
      </c>
      <c r="B933" t="s">
        <v>4893</v>
      </c>
    </row>
    <row r="934" spans="1:2" x14ac:dyDescent="0.2">
      <c r="A934" t="s">
        <v>2028</v>
      </c>
      <c r="B934" t="s">
        <v>13067</v>
      </c>
    </row>
    <row r="935" spans="1:2" x14ac:dyDescent="0.2">
      <c r="A935" t="s">
        <v>2028</v>
      </c>
      <c r="B935" t="s">
        <v>13066</v>
      </c>
    </row>
    <row r="936" spans="1:2" x14ac:dyDescent="0.2">
      <c r="A936" t="s">
        <v>2028</v>
      </c>
      <c r="B936" t="s">
        <v>13069</v>
      </c>
    </row>
    <row r="937" spans="1:2" x14ac:dyDescent="0.2">
      <c r="A937" t="s">
        <v>638</v>
      </c>
      <c r="B937" t="s">
        <v>13066</v>
      </c>
    </row>
    <row r="938" spans="1:2" x14ac:dyDescent="0.2">
      <c r="A938" t="s">
        <v>638</v>
      </c>
      <c r="B938" t="s">
        <v>4893</v>
      </c>
    </row>
    <row r="939" spans="1:2" x14ac:dyDescent="0.2">
      <c r="A939" t="s">
        <v>3090</v>
      </c>
      <c r="B939" t="s">
        <v>13065</v>
      </c>
    </row>
    <row r="940" spans="1:2" x14ac:dyDescent="0.2">
      <c r="A940" t="s">
        <v>3090</v>
      </c>
      <c r="B940" t="s">
        <v>4893</v>
      </c>
    </row>
    <row r="941" spans="1:2" x14ac:dyDescent="0.2">
      <c r="A941" t="s">
        <v>3090</v>
      </c>
      <c r="B941" t="s">
        <v>12321</v>
      </c>
    </row>
    <row r="942" spans="1:2" x14ac:dyDescent="0.2">
      <c r="A942" t="s">
        <v>3090</v>
      </c>
      <c r="B942" t="s">
        <v>13067</v>
      </c>
    </row>
    <row r="943" spans="1:2" x14ac:dyDescent="0.2">
      <c r="A943" t="s">
        <v>3090</v>
      </c>
      <c r="B943" t="s">
        <v>13066</v>
      </c>
    </row>
    <row r="944" spans="1:2" x14ac:dyDescent="0.2">
      <c r="A944" t="s">
        <v>3090</v>
      </c>
      <c r="B944" t="s">
        <v>13069</v>
      </c>
    </row>
    <row r="945" spans="1:2" x14ac:dyDescent="0.2">
      <c r="A945" t="s">
        <v>3096</v>
      </c>
      <c r="B945" t="s">
        <v>13065</v>
      </c>
    </row>
    <row r="946" spans="1:2" x14ac:dyDescent="0.2">
      <c r="A946" t="s">
        <v>3096</v>
      </c>
      <c r="B946" t="s">
        <v>13066</v>
      </c>
    </row>
    <row r="947" spans="1:2" x14ac:dyDescent="0.2">
      <c r="A947" t="s">
        <v>3096</v>
      </c>
      <c r="B947" t="s">
        <v>13069</v>
      </c>
    </row>
    <row r="948" spans="1:2" x14ac:dyDescent="0.2">
      <c r="A948" t="s">
        <v>1624</v>
      </c>
      <c r="B948" t="s">
        <v>13066</v>
      </c>
    </row>
    <row r="949" spans="1:2" x14ac:dyDescent="0.2">
      <c r="A949" t="s">
        <v>1624</v>
      </c>
      <c r="B949" t="s">
        <v>4893</v>
      </c>
    </row>
    <row r="950" spans="1:2" x14ac:dyDescent="0.2">
      <c r="A950" t="s">
        <v>3102</v>
      </c>
      <c r="B950" t="s">
        <v>13069</v>
      </c>
    </row>
    <row r="951" spans="1:2" x14ac:dyDescent="0.2">
      <c r="A951" t="s">
        <v>3108</v>
      </c>
      <c r="B951" t="s">
        <v>4893</v>
      </c>
    </row>
    <row r="952" spans="1:2" x14ac:dyDescent="0.2">
      <c r="A952" t="s">
        <v>3108</v>
      </c>
      <c r="B952" t="s">
        <v>13069</v>
      </c>
    </row>
    <row r="953" spans="1:2" x14ac:dyDescent="0.2">
      <c r="A953" t="s">
        <v>2459</v>
      </c>
      <c r="B953" t="s">
        <v>12321</v>
      </c>
    </row>
    <row r="954" spans="1:2" x14ac:dyDescent="0.2">
      <c r="A954" t="s">
        <v>2459</v>
      </c>
      <c r="B954" t="s">
        <v>13070</v>
      </c>
    </row>
    <row r="955" spans="1:2" x14ac:dyDescent="0.2">
      <c r="A955" t="s">
        <v>3114</v>
      </c>
      <c r="B955" t="s">
        <v>13066</v>
      </c>
    </row>
    <row r="956" spans="1:2" x14ac:dyDescent="0.2">
      <c r="A956" t="s">
        <v>3114</v>
      </c>
      <c r="B956" t="s">
        <v>13069</v>
      </c>
    </row>
    <row r="957" spans="1:2" x14ac:dyDescent="0.2">
      <c r="A957" t="s">
        <v>3120</v>
      </c>
      <c r="B957" t="s">
        <v>13066</v>
      </c>
    </row>
    <row r="958" spans="1:2" x14ac:dyDescent="0.2">
      <c r="A958" t="s">
        <v>1630</v>
      </c>
      <c r="B958" t="s">
        <v>13065</v>
      </c>
    </row>
    <row r="959" spans="1:2" x14ac:dyDescent="0.2">
      <c r="A959" t="s">
        <v>1630</v>
      </c>
      <c r="B959" t="s">
        <v>13066</v>
      </c>
    </row>
    <row r="960" spans="1:2" x14ac:dyDescent="0.2">
      <c r="A960" t="s">
        <v>1630</v>
      </c>
      <c r="B960" t="s">
        <v>13067</v>
      </c>
    </row>
    <row r="961" spans="1:2" x14ac:dyDescent="0.2">
      <c r="A961" t="s">
        <v>133</v>
      </c>
      <c r="B961" t="s">
        <v>13065</v>
      </c>
    </row>
    <row r="962" spans="1:2" x14ac:dyDescent="0.2">
      <c r="A962" t="s">
        <v>133</v>
      </c>
      <c r="B962" t="s">
        <v>8940</v>
      </c>
    </row>
    <row r="963" spans="1:2" x14ac:dyDescent="0.2">
      <c r="A963" t="s">
        <v>133</v>
      </c>
      <c r="B963" t="s">
        <v>13066</v>
      </c>
    </row>
    <row r="964" spans="1:2" x14ac:dyDescent="0.2">
      <c r="A964" t="s">
        <v>133</v>
      </c>
      <c r="B964" t="s">
        <v>13069</v>
      </c>
    </row>
    <row r="965" spans="1:2" x14ac:dyDescent="0.2">
      <c r="A965" t="s">
        <v>4036</v>
      </c>
      <c r="B965" t="s">
        <v>4893</v>
      </c>
    </row>
    <row r="966" spans="1:2" x14ac:dyDescent="0.2">
      <c r="A966" t="s">
        <v>4036</v>
      </c>
      <c r="B966" t="s">
        <v>13066</v>
      </c>
    </row>
    <row r="967" spans="1:2" x14ac:dyDescent="0.2">
      <c r="A967" t="s">
        <v>4036</v>
      </c>
      <c r="B967" t="s">
        <v>13068</v>
      </c>
    </row>
    <row r="968" spans="1:2" x14ac:dyDescent="0.2">
      <c r="A968" t="s">
        <v>4036</v>
      </c>
      <c r="B968" t="s">
        <v>13069</v>
      </c>
    </row>
    <row r="969" spans="1:2" x14ac:dyDescent="0.2">
      <c r="A969" t="s">
        <v>2034</v>
      </c>
      <c r="B969" t="s">
        <v>13065</v>
      </c>
    </row>
    <row r="970" spans="1:2" x14ac:dyDescent="0.2">
      <c r="A970" t="s">
        <v>2034</v>
      </c>
      <c r="B970" t="s">
        <v>4893</v>
      </c>
    </row>
    <row r="971" spans="1:2" x14ac:dyDescent="0.2">
      <c r="A971" t="s">
        <v>2034</v>
      </c>
      <c r="B971" t="s">
        <v>13066</v>
      </c>
    </row>
    <row r="972" spans="1:2" x14ac:dyDescent="0.2">
      <c r="A972" t="s">
        <v>3126</v>
      </c>
      <c r="B972" t="s">
        <v>13065</v>
      </c>
    </row>
    <row r="973" spans="1:2" x14ac:dyDescent="0.2">
      <c r="A973" t="s">
        <v>3126</v>
      </c>
      <c r="B973" t="s">
        <v>4893</v>
      </c>
    </row>
    <row r="974" spans="1:2" x14ac:dyDescent="0.2">
      <c r="A974" t="s">
        <v>3126</v>
      </c>
      <c r="B974" t="s">
        <v>12321</v>
      </c>
    </row>
    <row r="975" spans="1:2" x14ac:dyDescent="0.2">
      <c r="A975" t="s">
        <v>3126</v>
      </c>
      <c r="B975" t="s">
        <v>13066</v>
      </c>
    </row>
    <row r="976" spans="1:2" x14ac:dyDescent="0.2">
      <c r="A976" t="s">
        <v>3126</v>
      </c>
      <c r="B976" t="s">
        <v>13068</v>
      </c>
    </row>
    <row r="977" spans="1:2" x14ac:dyDescent="0.2">
      <c r="A977" t="s">
        <v>1194</v>
      </c>
      <c r="B977" t="s">
        <v>13065</v>
      </c>
    </row>
    <row r="978" spans="1:2" x14ac:dyDescent="0.2">
      <c r="A978" t="s">
        <v>1194</v>
      </c>
      <c r="B978" t="s">
        <v>13066</v>
      </c>
    </row>
    <row r="979" spans="1:2" x14ac:dyDescent="0.2">
      <c r="A979" t="s">
        <v>1194</v>
      </c>
      <c r="B979" t="s">
        <v>13067</v>
      </c>
    </row>
    <row r="980" spans="1:2" x14ac:dyDescent="0.2">
      <c r="A980" t="s">
        <v>3132</v>
      </c>
      <c r="B980" t="s">
        <v>13065</v>
      </c>
    </row>
    <row r="981" spans="1:2" x14ac:dyDescent="0.2">
      <c r="A981" t="s">
        <v>3132</v>
      </c>
      <c r="B981" t="s">
        <v>13066</v>
      </c>
    </row>
    <row r="982" spans="1:2" x14ac:dyDescent="0.2">
      <c r="A982" t="s">
        <v>3132</v>
      </c>
      <c r="B982" t="s">
        <v>13069</v>
      </c>
    </row>
    <row r="983" spans="1:2" x14ac:dyDescent="0.2">
      <c r="A983" t="s">
        <v>3138</v>
      </c>
      <c r="B983" t="s">
        <v>13065</v>
      </c>
    </row>
    <row r="984" spans="1:2" x14ac:dyDescent="0.2">
      <c r="A984" t="s">
        <v>3138</v>
      </c>
      <c r="B984" t="s">
        <v>4893</v>
      </c>
    </row>
    <row r="985" spans="1:2" x14ac:dyDescent="0.2">
      <c r="A985" t="s">
        <v>3138</v>
      </c>
      <c r="B985" t="s">
        <v>13066</v>
      </c>
    </row>
    <row r="986" spans="1:2" x14ac:dyDescent="0.2">
      <c r="A986" t="s">
        <v>3144</v>
      </c>
      <c r="B986" t="s">
        <v>13065</v>
      </c>
    </row>
    <row r="987" spans="1:2" x14ac:dyDescent="0.2">
      <c r="A987" t="s">
        <v>3144</v>
      </c>
      <c r="B987" t="s">
        <v>4893</v>
      </c>
    </row>
    <row r="988" spans="1:2" x14ac:dyDescent="0.2">
      <c r="A988" t="s">
        <v>3144</v>
      </c>
      <c r="B988" t="s">
        <v>12321</v>
      </c>
    </row>
    <row r="989" spans="1:2" x14ac:dyDescent="0.2">
      <c r="A989" t="s">
        <v>3144</v>
      </c>
      <c r="B989" t="s">
        <v>13066</v>
      </c>
    </row>
    <row r="990" spans="1:2" x14ac:dyDescent="0.2">
      <c r="A990" t="s">
        <v>3144</v>
      </c>
      <c r="B990" t="s">
        <v>13068</v>
      </c>
    </row>
    <row r="991" spans="1:2" x14ac:dyDescent="0.2">
      <c r="A991" t="s">
        <v>3144</v>
      </c>
      <c r="B991" t="s">
        <v>13069</v>
      </c>
    </row>
    <row r="992" spans="1:2" x14ac:dyDescent="0.2">
      <c r="A992" t="s">
        <v>645</v>
      </c>
      <c r="B992" t="s">
        <v>13065</v>
      </c>
    </row>
    <row r="993" spans="1:2" x14ac:dyDescent="0.2">
      <c r="A993" t="s">
        <v>645</v>
      </c>
      <c r="B993" t="s">
        <v>13066</v>
      </c>
    </row>
    <row r="994" spans="1:2" x14ac:dyDescent="0.2">
      <c r="A994" t="s">
        <v>645</v>
      </c>
      <c r="B994" t="s">
        <v>13068</v>
      </c>
    </row>
    <row r="995" spans="1:2" x14ac:dyDescent="0.2">
      <c r="A995" t="s">
        <v>4510</v>
      </c>
      <c r="B995" t="s">
        <v>13066</v>
      </c>
    </row>
    <row r="996" spans="1:2" x14ac:dyDescent="0.2">
      <c r="A996" t="s">
        <v>4510</v>
      </c>
      <c r="B996" t="s">
        <v>13069</v>
      </c>
    </row>
    <row r="997" spans="1:2" x14ac:dyDescent="0.2">
      <c r="A997" t="s">
        <v>3150</v>
      </c>
      <c r="B997" t="s">
        <v>13065</v>
      </c>
    </row>
    <row r="998" spans="1:2" x14ac:dyDescent="0.2">
      <c r="A998" t="s">
        <v>3150</v>
      </c>
      <c r="B998" t="s">
        <v>13066</v>
      </c>
    </row>
    <row r="999" spans="1:2" x14ac:dyDescent="0.2">
      <c r="A999" t="s">
        <v>3150</v>
      </c>
      <c r="B999" t="s">
        <v>13068</v>
      </c>
    </row>
    <row r="1000" spans="1:2" x14ac:dyDescent="0.2">
      <c r="A1000" t="s">
        <v>2040</v>
      </c>
      <c r="B1000" t="s">
        <v>13065</v>
      </c>
    </row>
    <row r="1001" spans="1:2" x14ac:dyDescent="0.2">
      <c r="A1001" t="s">
        <v>2040</v>
      </c>
      <c r="B1001" t="s">
        <v>4893</v>
      </c>
    </row>
    <row r="1002" spans="1:2" x14ac:dyDescent="0.2">
      <c r="A1002" t="s">
        <v>2040</v>
      </c>
      <c r="B1002" t="s">
        <v>12321</v>
      </c>
    </row>
    <row r="1003" spans="1:2" x14ac:dyDescent="0.2">
      <c r="A1003" t="s">
        <v>2040</v>
      </c>
      <c r="B1003" t="s">
        <v>13067</v>
      </c>
    </row>
    <row r="1004" spans="1:2" x14ac:dyDescent="0.2">
      <c r="A1004" t="s">
        <v>2040</v>
      </c>
      <c r="B1004" t="s">
        <v>13066</v>
      </c>
    </row>
    <row r="1005" spans="1:2" x14ac:dyDescent="0.2">
      <c r="A1005" t="s">
        <v>2040</v>
      </c>
      <c r="B1005" t="s">
        <v>13068</v>
      </c>
    </row>
    <row r="1006" spans="1:2" x14ac:dyDescent="0.2">
      <c r="A1006" t="s">
        <v>2040</v>
      </c>
      <c r="B1006" t="s">
        <v>13069</v>
      </c>
    </row>
    <row r="1007" spans="1:2" x14ac:dyDescent="0.2">
      <c r="A1007" t="s">
        <v>2046</v>
      </c>
      <c r="B1007" t="s">
        <v>13065</v>
      </c>
    </row>
    <row r="1008" spans="1:2" x14ac:dyDescent="0.2">
      <c r="A1008" t="s">
        <v>2046</v>
      </c>
      <c r="B1008" t="s">
        <v>4893</v>
      </c>
    </row>
    <row r="1009" spans="1:2" x14ac:dyDescent="0.2">
      <c r="A1009" t="s">
        <v>2046</v>
      </c>
      <c r="B1009" t="s">
        <v>8940</v>
      </c>
    </row>
    <row r="1010" spans="1:2" x14ac:dyDescent="0.2">
      <c r="A1010" t="s">
        <v>2046</v>
      </c>
      <c r="B1010" t="s">
        <v>13066</v>
      </c>
    </row>
    <row r="1011" spans="1:2" x14ac:dyDescent="0.2">
      <c r="A1011" t="s">
        <v>2046</v>
      </c>
      <c r="B1011" t="s">
        <v>13068</v>
      </c>
    </row>
    <row r="1012" spans="1:2" x14ac:dyDescent="0.2">
      <c r="A1012" t="s">
        <v>2046</v>
      </c>
      <c r="B1012" t="s">
        <v>13069</v>
      </c>
    </row>
    <row r="1013" spans="1:2" x14ac:dyDescent="0.2">
      <c r="A1013" t="s">
        <v>3156</v>
      </c>
      <c r="B1013" t="s">
        <v>13066</v>
      </c>
    </row>
    <row r="1014" spans="1:2" x14ac:dyDescent="0.2">
      <c r="A1014" t="s">
        <v>3163</v>
      </c>
      <c r="B1014" t="s">
        <v>13065</v>
      </c>
    </row>
    <row r="1015" spans="1:2" x14ac:dyDescent="0.2">
      <c r="A1015" t="s">
        <v>3163</v>
      </c>
      <c r="B1015" t="s">
        <v>4893</v>
      </c>
    </row>
    <row r="1016" spans="1:2" x14ac:dyDescent="0.2">
      <c r="A1016" t="s">
        <v>3163</v>
      </c>
      <c r="B1016" t="s">
        <v>13066</v>
      </c>
    </row>
    <row r="1017" spans="1:2" x14ac:dyDescent="0.2">
      <c r="A1017" t="s">
        <v>3163</v>
      </c>
      <c r="B1017" t="s">
        <v>13068</v>
      </c>
    </row>
    <row r="1018" spans="1:2" x14ac:dyDescent="0.2">
      <c r="A1018" t="s">
        <v>3169</v>
      </c>
      <c r="B1018" t="s">
        <v>13065</v>
      </c>
    </row>
    <row r="1019" spans="1:2" x14ac:dyDescent="0.2">
      <c r="A1019" t="s">
        <v>3175</v>
      </c>
      <c r="B1019" t="s">
        <v>4893</v>
      </c>
    </row>
    <row r="1020" spans="1:2" x14ac:dyDescent="0.2">
      <c r="A1020" t="s">
        <v>3175</v>
      </c>
      <c r="B1020" t="s">
        <v>13068</v>
      </c>
    </row>
    <row r="1021" spans="1:2" x14ac:dyDescent="0.2">
      <c r="A1021" t="s">
        <v>3175</v>
      </c>
      <c r="B1021" t="s">
        <v>13069</v>
      </c>
    </row>
    <row r="1022" spans="1:2" x14ac:dyDescent="0.2">
      <c r="A1022" t="s">
        <v>3182</v>
      </c>
      <c r="B1022" t="s">
        <v>13065</v>
      </c>
    </row>
    <row r="1023" spans="1:2" x14ac:dyDescent="0.2">
      <c r="A1023" t="s">
        <v>3182</v>
      </c>
      <c r="B1023" t="s">
        <v>4893</v>
      </c>
    </row>
    <row r="1024" spans="1:2" x14ac:dyDescent="0.2">
      <c r="A1024" t="s">
        <v>3182</v>
      </c>
      <c r="B1024" t="s">
        <v>13066</v>
      </c>
    </row>
    <row r="1025" spans="1:2" x14ac:dyDescent="0.2">
      <c r="A1025" t="s">
        <v>3182</v>
      </c>
      <c r="B1025" t="s">
        <v>13068</v>
      </c>
    </row>
    <row r="1026" spans="1:2" x14ac:dyDescent="0.2">
      <c r="A1026" t="s">
        <v>3182</v>
      </c>
      <c r="B1026" t="s">
        <v>13069</v>
      </c>
    </row>
    <row r="1027" spans="1:2" x14ac:dyDescent="0.2">
      <c r="A1027" t="s">
        <v>140</v>
      </c>
      <c r="B1027" t="s">
        <v>13065</v>
      </c>
    </row>
    <row r="1028" spans="1:2" x14ac:dyDescent="0.2">
      <c r="A1028" t="s">
        <v>140</v>
      </c>
      <c r="B1028" t="s">
        <v>4893</v>
      </c>
    </row>
    <row r="1029" spans="1:2" x14ac:dyDescent="0.2">
      <c r="A1029" t="s">
        <v>140</v>
      </c>
      <c r="B1029" t="s">
        <v>13066</v>
      </c>
    </row>
    <row r="1030" spans="1:2" x14ac:dyDescent="0.2">
      <c r="A1030" t="s">
        <v>140</v>
      </c>
      <c r="B1030" t="s">
        <v>13068</v>
      </c>
    </row>
    <row r="1031" spans="1:2" x14ac:dyDescent="0.2">
      <c r="A1031" t="s">
        <v>140</v>
      </c>
      <c r="B1031" t="s">
        <v>13069</v>
      </c>
    </row>
    <row r="1032" spans="1:2" x14ac:dyDescent="0.2">
      <c r="A1032" t="s">
        <v>652</v>
      </c>
      <c r="B1032" t="s">
        <v>13065</v>
      </c>
    </row>
    <row r="1033" spans="1:2" x14ac:dyDescent="0.2">
      <c r="A1033" t="s">
        <v>652</v>
      </c>
      <c r="B1033" t="s">
        <v>13066</v>
      </c>
    </row>
    <row r="1034" spans="1:2" x14ac:dyDescent="0.2">
      <c r="A1034" t="s">
        <v>652</v>
      </c>
      <c r="B1034" t="s">
        <v>13067</v>
      </c>
    </row>
    <row r="1035" spans="1:2" x14ac:dyDescent="0.2">
      <c r="A1035" t="s">
        <v>1200</v>
      </c>
      <c r="B1035" t="s">
        <v>13065</v>
      </c>
    </row>
    <row r="1036" spans="1:2" x14ac:dyDescent="0.2">
      <c r="A1036" t="s">
        <v>1200</v>
      </c>
      <c r="B1036" t="s">
        <v>13066</v>
      </c>
    </row>
    <row r="1037" spans="1:2" x14ac:dyDescent="0.2">
      <c r="A1037" t="s">
        <v>1200</v>
      </c>
      <c r="B1037" t="s">
        <v>13069</v>
      </c>
    </row>
    <row r="1038" spans="1:2" x14ac:dyDescent="0.2">
      <c r="A1038" t="s">
        <v>1200</v>
      </c>
      <c r="B1038" t="s">
        <v>4893</v>
      </c>
    </row>
    <row r="1039" spans="1:2" x14ac:dyDescent="0.2">
      <c r="A1039" t="s">
        <v>146</v>
      </c>
      <c r="B1039" t="s">
        <v>13070</v>
      </c>
    </row>
    <row r="1040" spans="1:2" x14ac:dyDescent="0.2">
      <c r="A1040" t="s">
        <v>146</v>
      </c>
      <c r="B1040" t="s">
        <v>13067</v>
      </c>
    </row>
    <row r="1041" spans="1:2" x14ac:dyDescent="0.2">
      <c r="A1041" t="s">
        <v>146</v>
      </c>
      <c r="B1041" t="s">
        <v>8940</v>
      </c>
    </row>
    <row r="1042" spans="1:2" x14ac:dyDescent="0.2">
      <c r="A1042" t="s">
        <v>146</v>
      </c>
      <c r="B1042" t="s">
        <v>13065</v>
      </c>
    </row>
    <row r="1043" spans="1:2" x14ac:dyDescent="0.2">
      <c r="A1043" t="s">
        <v>146</v>
      </c>
      <c r="B1043" t="s">
        <v>13066</v>
      </c>
    </row>
    <row r="1044" spans="1:2" x14ac:dyDescent="0.2">
      <c r="A1044" t="s">
        <v>146</v>
      </c>
      <c r="B1044" t="s">
        <v>13069</v>
      </c>
    </row>
    <row r="1045" spans="1:2" x14ac:dyDescent="0.2">
      <c r="A1045" t="s">
        <v>146</v>
      </c>
      <c r="B1045" t="s">
        <v>13068</v>
      </c>
    </row>
    <row r="1046" spans="1:2" x14ac:dyDescent="0.2">
      <c r="A1046" t="s">
        <v>3188</v>
      </c>
      <c r="B1046" t="s">
        <v>13065</v>
      </c>
    </row>
    <row r="1047" spans="1:2" x14ac:dyDescent="0.2">
      <c r="A1047" t="s">
        <v>3188</v>
      </c>
      <c r="B1047" t="s">
        <v>4893</v>
      </c>
    </row>
    <row r="1048" spans="1:2" x14ac:dyDescent="0.2">
      <c r="A1048" t="s">
        <v>3188</v>
      </c>
      <c r="B1048" t="s">
        <v>13070</v>
      </c>
    </row>
    <row r="1049" spans="1:2" x14ac:dyDescent="0.2">
      <c r="A1049" t="s">
        <v>3188</v>
      </c>
      <c r="B1049" t="s">
        <v>12321</v>
      </c>
    </row>
    <row r="1050" spans="1:2" x14ac:dyDescent="0.2">
      <c r="A1050" t="s">
        <v>3188</v>
      </c>
      <c r="B1050" t="s">
        <v>13066</v>
      </c>
    </row>
    <row r="1051" spans="1:2" x14ac:dyDescent="0.2">
      <c r="A1051" t="s">
        <v>3188</v>
      </c>
      <c r="B1051" t="s">
        <v>13068</v>
      </c>
    </row>
    <row r="1052" spans="1:2" x14ac:dyDescent="0.2">
      <c r="A1052" t="s">
        <v>3188</v>
      </c>
      <c r="B1052" t="s">
        <v>13069</v>
      </c>
    </row>
    <row r="1053" spans="1:2" x14ac:dyDescent="0.2">
      <c r="A1053" t="s">
        <v>4516</v>
      </c>
      <c r="B1053" t="s">
        <v>13065</v>
      </c>
    </row>
    <row r="1054" spans="1:2" x14ac:dyDescent="0.2">
      <c r="A1054" t="s">
        <v>3194</v>
      </c>
      <c r="B1054" t="s">
        <v>13065</v>
      </c>
    </row>
    <row r="1055" spans="1:2" x14ac:dyDescent="0.2">
      <c r="A1055" t="s">
        <v>3194</v>
      </c>
      <c r="B1055" t="s">
        <v>4893</v>
      </c>
    </row>
    <row r="1056" spans="1:2" x14ac:dyDescent="0.2">
      <c r="A1056" t="s">
        <v>3194</v>
      </c>
      <c r="B1056" t="s">
        <v>13066</v>
      </c>
    </row>
    <row r="1057" spans="1:2" x14ac:dyDescent="0.2">
      <c r="A1057" t="s">
        <v>3194</v>
      </c>
      <c r="B1057" t="s">
        <v>13068</v>
      </c>
    </row>
    <row r="1058" spans="1:2" x14ac:dyDescent="0.2">
      <c r="A1058" t="s">
        <v>4522</v>
      </c>
      <c r="B1058" t="s">
        <v>13065</v>
      </c>
    </row>
    <row r="1059" spans="1:2" x14ac:dyDescent="0.2">
      <c r="A1059" t="s">
        <v>4522</v>
      </c>
      <c r="B1059" t="s">
        <v>4893</v>
      </c>
    </row>
    <row r="1060" spans="1:2" x14ac:dyDescent="0.2">
      <c r="A1060" t="s">
        <v>4522</v>
      </c>
      <c r="B1060" t="s">
        <v>13066</v>
      </c>
    </row>
    <row r="1061" spans="1:2" x14ac:dyDescent="0.2">
      <c r="A1061" t="s">
        <v>4522</v>
      </c>
      <c r="B1061" t="s">
        <v>13068</v>
      </c>
    </row>
    <row r="1062" spans="1:2" x14ac:dyDescent="0.2">
      <c r="A1062" t="s">
        <v>4522</v>
      </c>
      <c r="B1062" t="s">
        <v>13069</v>
      </c>
    </row>
    <row r="1063" spans="1:2" x14ac:dyDescent="0.2">
      <c r="A1063" t="s">
        <v>3200</v>
      </c>
      <c r="B1063" t="s">
        <v>13069</v>
      </c>
    </row>
    <row r="1064" spans="1:2" x14ac:dyDescent="0.2">
      <c r="A1064" t="s">
        <v>4043</v>
      </c>
      <c r="B1064" t="s">
        <v>13065</v>
      </c>
    </row>
    <row r="1065" spans="1:2" x14ac:dyDescent="0.2">
      <c r="A1065" t="s">
        <v>4043</v>
      </c>
      <c r="B1065" t="s">
        <v>8940</v>
      </c>
    </row>
    <row r="1066" spans="1:2" x14ac:dyDescent="0.2">
      <c r="A1066" t="s">
        <v>4043</v>
      </c>
      <c r="B1066" t="s">
        <v>13070</v>
      </c>
    </row>
    <row r="1067" spans="1:2" x14ac:dyDescent="0.2">
      <c r="A1067" t="s">
        <v>4043</v>
      </c>
      <c r="B1067" t="s">
        <v>12321</v>
      </c>
    </row>
    <row r="1068" spans="1:2" x14ac:dyDescent="0.2">
      <c r="A1068" t="s">
        <v>4043</v>
      </c>
      <c r="B1068" t="s">
        <v>13067</v>
      </c>
    </row>
    <row r="1069" spans="1:2" x14ac:dyDescent="0.2">
      <c r="A1069" t="s">
        <v>4043</v>
      </c>
      <c r="B1069" t="s">
        <v>13066</v>
      </c>
    </row>
    <row r="1070" spans="1:2" x14ac:dyDescent="0.2">
      <c r="A1070" t="s">
        <v>4043</v>
      </c>
      <c r="B1070" t="s">
        <v>13069</v>
      </c>
    </row>
    <row r="1071" spans="1:2" x14ac:dyDescent="0.2">
      <c r="A1071" t="s">
        <v>3206</v>
      </c>
      <c r="B1071" t="s">
        <v>13065</v>
      </c>
    </row>
    <row r="1072" spans="1:2" x14ac:dyDescent="0.2">
      <c r="A1072" t="s">
        <v>3206</v>
      </c>
      <c r="B1072" t="s">
        <v>13066</v>
      </c>
    </row>
    <row r="1073" spans="1:2" x14ac:dyDescent="0.2">
      <c r="A1073" t="s">
        <v>2465</v>
      </c>
      <c r="B1073" t="s">
        <v>13065</v>
      </c>
    </row>
    <row r="1074" spans="1:2" x14ac:dyDescent="0.2">
      <c r="A1074" t="s">
        <v>2465</v>
      </c>
      <c r="B1074" t="s">
        <v>13066</v>
      </c>
    </row>
    <row r="1075" spans="1:2" x14ac:dyDescent="0.2">
      <c r="A1075" t="s">
        <v>2465</v>
      </c>
      <c r="B1075" t="s">
        <v>13069</v>
      </c>
    </row>
    <row r="1076" spans="1:2" x14ac:dyDescent="0.2">
      <c r="A1076" t="s">
        <v>2465</v>
      </c>
      <c r="B1076" t="s">
        <v>13067</v>
      </c>
    </row>
    <row r="1077" spans="1:2" x14ac:dyDescent="0.2">
      <c r="A1077" t="s">
        <v>2465</v>
      </c>
      <c r="B1077" t="s">
        <v>13068</v>
      </c>
    </row>
    <row r="1078" spans="1:2" x14ac:dyDescent="0.2">
      <c r="A1078" t="s">
        <v>2465</v>
      </c>
      <c r="B1078" t="s">
        <v>13072</v>
      </c>
    </row>
    <row r="1079" spans="1:2" x14ac:dyDescent="0.2">
      <c r="A1079" t="s">
        <v>2465</v>
      </c>
      <c r="B1079" t="s">
        <v>12321</v>
      </c>
    </row>
    <row r="1080" spans="1:2" x14ac:dyDescent="0.2">
      <c r="A1080" t="s">
        <v>2465</v>
      </c>
      <c r="B1080" t="s">
        <v>4893</v>
      </c>
    </row>
    <row r="1081" spans="1:2" x14ac:dyDescent="0.2">
      <c r="A1081" t="s">
        <v>1636</v>
      </c>
      <c r="B1081" t="s">
        <v>13066</v>
      </c>
    </row>
    <row r="1082" spans="1:2" x14ac:dyDescent="0.2">
      <c r="A1082" t="s">
        <v>1206</v>
      </c>
      <c r="B1082" t="s">
        <v>13065</v>
      </c>
    </row>
    <row r="1083" spans="1:2" x14ac:dyDescent="0.2">
      <c r="A1083" t="s">
        <v>1206</v>
      </c>
      <c r="B1083" t="s">
        <v>13069</v>
      </c>
    </row>
    <row r="1084" spans="1:2" x14ac:dyDescent="0.2">
      <c r="A1084" t="s">
        <v>1206</v>
      </c>
      <c r="B1084" t="s">
        <v>13066</v>
      </c>
    </row>
    <row r="1085" spans="1:2" x14ac:dyDescent="0.2">
      <c r="A1085" t="s">
        <v>1206</v>
      </c>
      <c r="B1085" t="s">
        <v>13067</v>
      </c>
    </row>
    <row r="1086" spans="1:2" x14ac:dyDescent="0.2">
      <c r="A1086" t="s">
        <v>1206</v>
      </c>
      <c r="B1086" t="s">
        <v>13068</v>
      </c>
    </row>
    <row r="1087" spans="1:2" x14ac:dyDescent="0.2">
      <c r="A1087" t="s">
        <v>1206</v>
      </c>
      <c r="B1087" t="s">
        <v>4893</v>
      </c>
    </row>
    <row r="1088" spans="1:2" x14ac:dyDescent="0.2">
      <c r="A1088" t="s">
        <v>1206</v>
      </c>
      <c r="B1088" t="s">
        <v>12321</v>
      </c>
    </row>
    <row r="1089" spans="1:2" x14ac:dyDescent="0.2">
      <c r="A1089" t="s">
        <v>1212</v>
      </c>
      <c r="B1089" t="s">
        <v>13065</v>
      </c>
    </row>
    <row r="1090" spans="1:2" x14ac:dyDescent="0.2">
      <c r="A1090" t="s">
        <v>1212</v>
      </c>
      <c r="B1090" t="s">
        <v>13069</v>
      </c>
    </row>
    <row r="1091" spans="1:2" x14ac:dyDescent="0.2">
      <c r="A1091" t="s">
        <v>1212</v>
      </c>
      <c r="B1091" t="s">
        <v>4893</v>
      </c>
    </row>
    <row r="1092" spans="1:2" x14ac:dyDescent="0.2">
      <c r="A1092" t="s">
        <v>1212</v>
      </c>
      <c r="B1092" t="s">
        <v>13066</v>
      </c>
    </row>
    <row r="1093" spans="1:2" x14ac:dyDescent="0.2">
      <c r="A1093" t="s">
        <v>1212</v>
      </c>
      <c r="B1093" t="s">
        <v>13068</v>
      </c>
    </row>
    <row r="1094" spans="1:2" x14ac:dyDescent="0.2">
      <c r="A1094" t="s">
        <v>1218</v>
      </c>
      <c r="B1094" t="s">
        <v>13065</v>
      </c>
    </row>
    <row r="1095" spans="1:2" x14ac:dyDescent="0.2">
      <c r="A1095" t="s">
        <v>1218</v>
      </c>
      <c r="B1095" t="s">
        <v>13066</v>
      </c>
    </row>
    <row r="1096" spans="1:2" x14ac:dyDescent="0.2">
      <c r="A1096" t="s">
        <v>1218</v>
      </c>
      <c r="B1096" t="s">
        <v>13069</v>
      </c>
    </row>
    <row r="1097" spans="1:2" x14ac:dyDescent="0.2">
      <c r="A1097" t="s">
        <v>153</v>
      </c>
      <c r="B1097" t="s">
        <v>13065</v>
      </c>
    </row>
    <row r="1098" spans="1:2" x14ac:dyDescent="0.2">
      <c r="A1098" t="s">
        <v>153</v>
      </c>
      <c r="B1098" t="s">
        <v>13066</v>
      </c>
    </row>
    <row r="1099" spans="1:2" x14ac:dyDescent="0.2">
      <c r="A1099" t="s">
        <v>153</v>
      </c>
      <c r="B1099" t="s">
        <v>13069</v>
      </c>
    </row>
    <row r="1100" spans="1:2" x14ac:dyDescent="0.2">
      <c r="A1100" t="s">
        <v>153</v>
      </c>
      <c r="B1100" t="s">
        <v>4893</v>
      </c>
    </row>
    <row r="1101" spans="1:2" x14ac:dyDescent="0.2">
      <c r="A1101" t="s">
        <v>2471</v>
      </c>
      <c r="B1101" t="s">
        <v>4893</v>
      </c>
    </row>
    <row r="1102" spans="1:2" x14ac:dyDescent="0.2">
      <c r="A1102" t="s">
        <v>2471</v>
      </c>
      <c r="B1102" t="s">
        <v>12321</v>
      </c>
    </row>
    <row r="1103" spans="1:2" x14ac:dyDescent="0.2">
      <c r="A1103" t="s">
        <v>160</v>
      </c>
      <c r="B1103" t="s">
        <v>13067</v>
      </c>
    </row>
    <row r="1104" spans="1:2" x14ac:dyDescent="0.2">
      <c r="A1104" t="s">
        <v>160</v>
      </c>
      <c r="B1104" t="s">
        <v>13065</v>
      </c>
    </row>
    <row r="1105" spans="1:2" x14ac:dyDescent="0.2">
      <c r="A1105" t="s">
        <v>160</v>
      </c>
      <c r="B1105" t="s">
        <v>13066</v>
      </c>
    </row>
    <row r="1106" spans="1:2" x14ac:dyDescent="0.2">
      <c r="A1106" t="s">
        <v>160</v>
      </c>
      <c r="B1106" t="s">
        <v>4893</v>
      </c>
    </row>
    <row r="1107" spans="1:2" x14ac:dyDescent="0.2">
      <c r="A1107" t="s">
        <v>1643</v>
      </c>
      <c r="B1107" t="s">
        <v>13065</v>
      </c>
    </row>
    <row r="1108" spans="1:2" x14ac:dyDescent="0.2">
      <c r="A1108" t="s">
        <v>1643</v>
      </c>
      <c r="B1108" t="s">
        <v>13066</v>
      </c>
    </row>
    <row r="1109" spans="1:2" x14ac:dyDescent="0.2">
      <c r="A1109" t="s">
        <v>1643</v>
      </c>
      <c r="B1109" t="s">
        <v>13069</v>
      </c>
    </row>
    <row r="1110" spans="1:2" x14ac:dyDescent="0.2">
      <c r="A1110" t="s">
        <v>1650</v>
      </c>
      <c r="B1110" t="s">
        <v>13065</v>
      </c>
    </row>
    <row r="1111" spans="1:2" x14ac:dyDescent="0.2">
      <c r="A1111" t="s">
        <v>1650</v>
      </c>
      <c r="B1111" t="s">
        <v>13066</v>
      </c>
    </row>
    <row r="1112" spans="1:2" x14ac:dyDescent="0.2">
      <c r="A1112" t="s">
        <v>1650</v>
      </c>
      <c r="B1112" t="s">
        <v>13068</v>
      </c>
    </row>
    <row r="1113" spans="1:2" x14ac:dyDescent="0.2">
      <c r="A1113" t="s">
        <v>4527</v>
      </c>
      <c r="B1113" t="s">
        <v>13065</v>
      </c>
    </row>
    <row r="1114" spans="1:2" x14ac:dyDescent="0.2">
      <c r="A1114" t="s">
        <v>4527</v>
      </c>
      <c r="B1114" t="s">
        <v>8940</v>
      </c>
    </row>
    <row r="1115" spans="1:2" x14ac:dyDescent="0.2">
      <c r="A1115" t="s">
        <v>4527</v>
      </c>
      <c r="B1115" t="s">
        <v>13066</v>
      </c>
    </row>
    <row r="1116" spans="1:2" x14ac:dyDescent="0.2">
      <c r="A1116" t="s">
        <v>4527</v>
      </c>
      <c r="B1116" t="s">
        <v>13069</v>
      </c>
    </row>
    <row r="1117" spans="1:2" x14ac:dyDescent="0.2">
      <c r="A1117" t="s">
        <v>1224</v>
      </c>
      <c r="B1117" t="s">
        <v>13065</v>
      </c>
    </row>
    <row r="1118" spans="1:2" x14ac:dyDescent="0.2">
      <c r="A1118" t="s">
        <v>1224</v>
      </c>
      <c r="B1118" t="s">
        <v>13066</v>
      </c>
    </row>
    <row r="1119" spans="1:2" x14ac:dyDescent="0.2">
      <c r="A1119" t="s">
        <v>1224</v>
      </c>
      <c r="B1119" t="s">
        <v>4893</v>
      </c>
    </row>
    <row r="1120" spans="1:2" x14ac:dyDescent="0.2">
      <c r="A1120" t="s">
        <v>4050</v>
      </c>
      <c r="B1120" t="s">
        <v>13065</v>
      </c>
    </row>
    <row r="1121" spans="1:3" x14ac:dyDescent="0.2">
      <c r="A1121" t="s">
        <v>4050</v>
      </c>
      <c r="B1121" t="s">
        <v>4893</v>
      </c>
    </row>
    <row r="1122" spans="1:3" x14ac:dyDescent="0.2">
      <c r="A1122" t="s">
        <v>4050</v>
      </c>
      <c r="B1122" t="s">
        <v>13066</v>
      </c>
    </row>
    <row r="1123" spans="1:3" x14ac:dyDescent="0.2">
      <c r="A1123" t="s">
        <v>4050</v>
      </c>
      <c r="B1123" t="s">
        <v>13069</v>
      </c>
    </row>
    <row r="1124" spans="1:3" x14ac:dyDescent="0.2">
      <c r="A1124" t="s">
        <v>3212</v>
      </c>
      <c r="B1124" t="s">
        <v>13065</v>
      </c>
    </row>
    <row r="1125" spans="1:3" x14ac:dyDescent="0.2">
      <c r="A1125" t="s">
        <v>3212</v>
      </c>
      <c r="B1125" t="s">
        <v>13067</v>
      </c>
    </row>
    <row r="1126" spans="1:3" x14ac:dyDescent="0.2">
      <c r="A1126" t="s">
        <v>3212</v>
      </c>
      <c r="B1126" t="s">
        <v>13066</v>
      </c>
    </row>
    <row r="1127" spans="1:3" x14ac:dyDescent="0.2">
      <c r="A1127" t="s">
        <v>3212</v>
      </c>
      <c r="B1127" t="s">
        <v>13069</v>
      </c>
    </row>
    <row r="1128" spans="1:3" x14ac:dyDescent="0.2">
      <c r="A1128" t="s">
        <v>659</v>
      </c>
      <c r="B1128" t="s">
        <v>13065</v>
      </c>
    </row>
    <row r="1129" spans="1:3" x14ac:dyDescent="0.2">
      <c r="A1129" t="s">
        <v>659</v>
      </c>
      <c r="B1129" t="s">
        <v>13066</v>
      </c>
    </row>
    <row r="1130" spans="1:3" x14ac:dyDescent="0.2">
      <c r="A1130" t="s">
        <v>659</v>
      </c>
      <c r="B1130" t="s">
        <v>13067</v>
      </c>
    </row>
    <row r="1131" spans="1:3" x14ac:dyDescent="0.2">
      <c r="A1131" t="s">
        <v>659</v>
      </c>
      <c r="B1131" t="s">
        <v>13069</v>
      </c>
    </row>
    <row r="1132" spans="1:3" x14ac:dyDescent="0.2">
      <c r="A1132" t="s">
        <v>659</v>
      </c>
      <c r="B1132" t="s">
        <v>4893</v>
      </c>
    </row>
    <row r="1133" spans="1:3" x14ac:dyDescent="0.2">
      <c r="A1133" t="s">
        <v>4534</v>
      </c>
      <c r="B1133" t="s">
        <v>13069</v>
      </c>
    </row>
    <row r="1134" spans="1:3" x14ac:dyDescent="0.2">
      <c r="A1134" t="s">
        <v>4057</v>
      </c>
      <c r="B1134" t="s">
        <v>13066</v>
      </c>
    </row>
    <row r="1135" spans="1:3" x14ac:dyDescent="0.2">
      <c r="A1135" t="s">
        <v>4057</v>
      </c>
      <c r="B1135" t="s">
        <v>5178</v>
      </c>
      <c r="C1135" t="s">
        <v>13076</v>
      </c>
    </row>
    <row r="1136" spans="1:3" x14ac:dyDescent="0.2">
      <c r="A1136" t="s">
        <v>4057</v>
      </c>
      <c r="B1136" t="s">
        <v>13068</v>
      </c>
    </row>
    <row r="1137" spans="1:2" x14ac:dyDescent="0.2">
      <c r="A1137" t="s">
        <v>4057</v>
      </c>
      <c r="B1137" t="s">
        <v>13069</v>
      </c>
    </row>
    <row r="1138" spans="1:2" x14ac:dyDescent="0.2">
      <c r="A1138" t="s">
        <v>4064</v>
      </c>
      <c r="B1138" t="s">
        <v>13065</v>
      </c>
    </row>
    <row r="1139" spans="1:2" x14ac:dyDescent="0.2">
      <c r="A1139" t="s">
        <v>4064</v>
      </c>
      <c r="B1139" t="s">
        <v>4893</v>
      </c>
    </row>
    <row r="1140" spans="1:2" x14ac:dyDescent="0.2">
      <c r="A1140" t="s">
        <v>4064</v>
      </c>
      <c r="B1140" t="s">
        <v>13066</v>
      </c>
    </row>
    <row r="1141" spans="1:2" x14ac:dyDescent="0.2">
      <c r="A1141" t="s">
        <v>4064</v>
      </c>
      <c r="B1141" t="s">
        <v>13068</v>
      </c>
    </row>
    <row r="1142" spans="1:2" x14ac:dyDescent="0.2">
      <c r="A1142" t="s">
        <v>3218</v>
      </c>
      <c r="B1142" t="s">
        <v>13065</v>
      </c>
    </row>
    <row r="1143" spans="1:2" x14ac:dyDescent="0.2">
      <c r="A1143" t="s">
        <v>3218</v>
      </c>
      <c r="B1143" t="s">
        <v>8940</v>
      </c>
    </row>
    <row r="1144" spans="1:2" x14ac:dyDescent="0.2">
      <c r="A1144" t="s">
        <v>3218</v>
      </c>
      <c r="B1144" t="s">
        <v>13067</v>
      </c>
    </row>
    <row r="1145" spans="1:2" x14ac:dyDescent="0.2">
      <c r="A1145" t="s">
        <v>3218</v>
      </c>
      <c r="B1145" t="s">
        <v>13066</v>
      </c>
    </row>
    <row r="1146" spans="1:2" x14ac:dyDescent="0.2">
      <c r="A1146" t="s">
        <v>2477</v>
      </c>
      <c r="B1146" t="s">
        <v>12321</v>
      </c>
    </row>
    <row r="1147" spans="1:2" x14ac:dyDescent="0.2">
      <c r="A1147" t="s">
        <v>167</v>
      </c>
      <c r="B1147" t="s">
        <v>13065</v>
      </c>
    </row>
    <row r="1148" spans="1:2" x14ac:dyDescent="0.2">
      <c r="A1148" t="s">
        <v>167</v>
      </c>
      <c r="B1148" t="s">
        <v>13066</v>
      </c>
    </row>
    <row r="1149" spans="1:2" x14ac:dyDescent="0.2">
      <c r="A1149" t="s">
        <v>167</v>
      </c>
      <c r="B1149" t="s">
        <v>13067</v>
      </c>
    </row>
    <row r="1150" spans="1:2" x14ac:dyDescent="0.2">
      <c r="A1150" t="s">
        <v>167</v>
      </c>
      <c r="B1150" t="s">
        <v>13068</v>
      </c>
    </row>
    <row r="1151" spans="1:2" x14ac:dyDescent="0.2">
      <c r="A1151" t="s">
        <v>167</v>
      </c>
      <c r="B1151" t="s">
        <v>4893</v>
      </c>
    </row>
    <row r="1152" spans="1:2" x14ac:dyDescent="0.2">
      <c r="A1152" t="s">
        <v>167</v>
      </c>
      <c r="B1152" t="s">
        <v>13069</v>
      </c>
    </row>
    <row r="1153" spans="1:2" x14ac:dyDescent="0.2">
      <c r="A1153" t="s">
        <v>1656</v>
      </c>
      <c r="B1153" t="s">
        <v>13065</v>
      </c>
    </row>
    <row r="1154" spans="1:2" x14ac:dyDescent="0.2">
      <c r="A1154" t="s">
        <v>1656</v>
      </c>
      <c r="B1154" t="s">
        <v>13068</v>
      </c>
    </row>
    <row r="1155" spans="1:2" x14ac:dyDescent="0.2">
      <c r="A1155" t="s">
        <v>1230</v>
      </c>
      <c r="B1155" t="s">
        <v>13065</v>
      </c>
    </row>
    <row r="1156" spans="1:2" x14ac:dyDescent="0.2">
      <c r="A1156" t="s">
        <v>1236</v>
      </c>
      <c r="B1156" t="s">
        <v>13065</v>
      </c>
    </row>
    <row r="1157" spans="1:2" x14ac:dyDescent="0.2">
      <c r="A1157" t="s">
        <v>1236</v>
      </c>
      <c r="B1157" t="s">
        <v>13066</v>
      </c>
    </row>
    <row r="1158" spans="1:2" x14ac:dyDescent="0.2">
      <c r="A1158" t="s">
        <v>4540</v>
      </c>
      <c r="B1158" t="s">
        <v>13065</v>
      </c>
    </row>
    <row r="1159" spans="1:2" x14ac:dyDescent="0.2">
      <c r="A1159" t="s">
        <v>3225</v>
      </c>
      <c r="B1159" t="s">
        <v>13065</v>
      </c>
    </row>
    <row r="1160" spans="1:2" x14ac:dyDescent="0.2">
      <c r="A1160" t="s">
        <v>3225</v>
      </c>
      <c r="B1160" t="s">
        <v>4893</v>
      </c>
    </row>
    <row r="1161" spans="1:2" x14ac:dyDescent="0.2">
      <c r="A1161" t="s">
        <v>3225</v>
      </c>
      <c r="B1161" t="s">
        <v>8940</v>
      </c>
    </row>
    <row r="1162" spans="1:2" x14ac:dyDescent="0.2">
      <c r="A1162" t="s">
        <v>3225</v>
      </c>
      <c r="B1162" t="s">
        <v>13066</v>
      </c>
    </row>
    <row r="1163" spans="1:2" x14ac:dyDescent="0.2">
      <c r="A1163" t="s">
        <v>3225</v>
      </c>
      <c r="B1163" t="s">
        <v>13068</v>
      </c>
    </row>
    <row r="1164" spans="1:2" x14ac:dyDescent="0.2">
      <c r="A1164" t="s">
        <v>3225</v>
      </c>
      <c r="B1164" t="s">
        <v>13069</v>
      </c>
    </row>
    <row r="1165" spans="1:2" x14ac:dyDescent="0.2">
      <c r="A1165" t="s">
        <v>2483</v>
      </c>
      <c r="B1165" t="s">
        <v>12321</v>
      </c>
    </row>
    <row r="1166" spans="1:2" x14ac:dyDescent="0.2">
      <c r="A1166" t="s">
        <v>2483</v>
      </c>
      <c r="B1166" t="s">
        <v>4893</v>
      </c>
    </row>
    <row r="1167" spans="1:2" x14ac:dyDescent="0.2">
      <c r="A1167" t="s">
        <v>2483</v>
      </c>
      <c r="B1167" t="s">
        <v>13068</v>
      </c>
    </row>
    <row r="1168" spans="1:2" x14ac:dyDescent="0.2">
      <c r="A1168" t="s">
        <v>2052</v>
      </c>
      <c r="B1168" t="s">
        <v>13065</v>
      </c>
    </row>
    <row r="1169" spans="1:2" x14ac:dyDescent="0.2">
      <c r="A1169" t="s">
        <v>2052</v>
      </c>
      <c r="B1169" t="s">
        <v>4893</v>
      </c>
    </row>
    <row r="1170" spans="1:2" x14ac:dyDescent="0.2">
      <c r="A1170" t="s">
        <v>2052</v>
      </c>
      <c r="B1170" t="s">
        <v>13067</v>
      </c>
    </row>
    <row r="1171" spans="1:2" x14ac:dyDescent="0.2">
      <c r="A1171" t="s">
        <v>2052</v>
      </c>
      <c r="B1171" t="s">
        <v>13066</v>
      </c>
    </row>
    <row r="1172" spans="1:2" x14ac:dyDescent="0.2">
      <c r="A1172" t="s">
        <v>2052</v>
      </c>
      <c r="B1172" t="s">
        <v>13068</v>
      </c>
    </row>
    <row r="1173" spans="1:2" x14ac:dyDescent="0.2">
      <c r="A1173" t="s">
        <v>1242</v>
      </c>
      <c r="B1173" t="s">
        <v>13065</v>
      </c>
    </row>
    <row r="1174" spans="1:2" x14ac:dyDescent="0.2">
      <c r="A1174" t="s">
        <v>1242</v>
      </c>
      <c r="B1174" t="s">
        <v>13066</v>
      </c>
    </row>
    <row r="1175" spans="1:2" x14ac:dyDescent="0.2">
      <c r="A1175" t="s">
        <v>1242</v>
      </c>
      <c r="B1175" t="s">
        <v>13069</v>
      </c>
    </row>
    <row r="1176" spans="1:2" x14ac:dyDescent="0.2">
      <c r="A1176" t="s">
        <v>1242</v>
      </c>
      <c r="B1176" t="s">
        <v>13068</v>
      </c>
    </row>
    <row r="1177" spans="1:2" x14ac:dyDescent="0.2">
      <c r="A1177" t="s">
        <v>1248</v>
      </c>
      <c r="B1177" t="s">
        <v>13065</v>
      </c>
    </row>
    <row r="1178" spans="1:2" x14ac:dyDescent="0.2">
      <c r="A1178" t="s">
        <v>1254</v>
      </c>
      <c r="B1178" t="s">
        <v>13065</v>
      </c>
    </row>
    <row r="1179" spans="1:2" x14ac:dyDescent="0.2">
      <c r="A1179" t="s">
        <v>1254</v>
      </c>
      <c r="B1179" t="s">
        <v>13066</v>
      </c>
    </row>
    <row r="1180" spans="1:2" x14ac:dyDescent="0.2">
      <c r="A1180" t="s">
        <v>1254</v>
      </c>
      <c r="B1180" t="s">
        <v>13067</v>
      </c>
    </row>
    <row r="1181" spans="1:2" x14ac:dyDescent="0.2">
      <c r="A1181" t="s">
        <v>3231</v>
      </c>
      <c r="B1181" t="s">
        <v>13065</v>
      </c>
    </row>
    <row r="1182" spans="1:2" x14ac:dyDescent="0.2">
      <c r="A1182" t="s">
        <v>3231</v>
      </c>
      <c r="B1182" t="s">
        <v>13066</v>
      </c>
    </row>
    <row r="1183" spans="1:2" x14ac:dyDescent="0.2">
      <c r="A1183" t="s">
        <v>3231</v>
      </c>
      <c r="B1183" t="s">
        <v>13068</v>
      </c>
    </row>
    <row r="1184" spans="1:2" x14ac:dyDescent="0.2">
      <c r="A1184" t="s">
        <v>3237</v>
      </c>
      <c r="B1184" t="s">
        <v>13065</v>
      </c>
    </row>
    <row r="1185" spans="1:2" x14ac:dyDescent="0.2">
      <c r="A1185" t="s">
        <v>3237</v>
      </c>
      <c r="B1185" t="s">
        <v>13066</v>
      </c>
    </row>
    <row r="1186" spans="1:2" x14ac:dyDescent="0.2">
      <c r="A1186" t="s">
        <v>3237</v>
      </c>
      <c r="B1186" t="s">
        <v>13068</v>
      </c>
    </row>
    <row r="1187" spans="1:2" x14ac:dyDescent="0.2">
      <c r="A1187" t="s">
        <v>2489</v>
      </c>
      <c r="B1187" t="s">
        <v>13070</v>
      </c>
    </row>
    <row r="1188" spans="1:2" x14ac:dyDescent="0.2">
      <c r="A1188" t="s">
        <v>2489</v>
      </c>
      <c r="B1188" t="s">
        <v>12321</v>
      </c>
    </row>
    <row r="1189" spans="1:2" x14ac:dyDescent="0.2">
      <c r="A1189" t="s">
        <v>2058</v>
      </c>
      <c r="B1189" t="s">
        <v>8940</v>
      </c>
    </row>
    <row r="1190" spans="1:2" x14ac:dyDescent="0.2">
      <c r="A1190" t="s">
        <v>2058</v>
      </c>
      <c r="B1190" t="s">
        <v>13069</v>
      </c>
    </row>
    <row r="1191" spans="1:2" x14ac:dyDescent="0.2">
      <c r="A1191" t="s">
        <v>1663</v>
      </c>
      <c r="B1191" t="s">
        <v>13065</v>
      </c>
    </row>
    <row r="1192" spans="1:2" x14ac:dyDescent="0.2">
      <c r="A1192" t="s">
        <v>1260</v>
      </c>
      <c r="B1192" t="s">
        <v>13069</v>
      </c>
    </row>
    <row r="1193" spans="1:2" x14ac:dyDescent="0.2">
      <c r="A1193" t="s">
        <v>665</v>
      </c>
      <c r="B1193" t="s">
        <v>13065</v>
      </c>
    </row>
    <row r="1194" spans="1:2" x14ac:dyDescent="0.2">
      <c r="A1194" t="s">
        <v>665</v>
      </c>
      <c r="B1194" t="s">
        <v>13066</v>
      </c>
    </row>
    <row r="1195" spans="1:2" x14ac:dyDescent="0.2">
      <c r="A1195" t="s">
        <v>665</v>
      </c>
      <c r="B1195" t="s">
        <v>13069</v>
      </c>
    </row>
    <row r="1196" spans="1:2" x14ac:dyDescent="0.2">
      <c r="A1196" t="s">
        <v>4071</v>
      </c>
      <c r="B1196" t="s">
        <v>13065</v>
      </c>
    </row>
    <row r="1197" spans="1:2" x14ac:dyDescent="0.2">
      <c r="A1197" t="s">
        <v>4071</v>
      </c>
      <c r="B1197" t="s">
        <v>13066</v>
      </c>
    </row>
    <row r="1198" spans="1:2" x14ac:dyDescent="0.2">
      <c r="A1198" t="s">
        <v>1669</v>
      </c>
      <c r="B1198" t="s">
        <v>13065</v>
      </c>
    </row>
    <row r="1199" spans="1:2" x14ac:dyDescent="0.2">
      <c r="A1199" t="s">
        <v>1669</v>
      </c>
      <c r="B1199" t="s">
        <v>13069</v>
      </c>
    </row>
    <row r="1200" spans="1:2" x14ac:dyDescent="0.2">
      <c r="A1200" t="s">
        <v>1669</v>
      </c>
      <c r="B1200" t="s">
        <v>13066</v>
      </c>
    </row>
    <row r="1201" spans="1:2" x14ac:dyDescent="0.2">
      <c r="A1201" t="s">
        <v>1669</v>
      </c>
      <c r="B1201" t="s">
        <v>13067</v>
      </c>
    </row>
    <row r="1202" spans="1:2" x14ac:dyDescent="0.2">
      <c r="A1202" t="s">
        <v>174</v>
      </c>
      <c r="B1202" t="s">
        <v>13065</v>
      </c>
    </row>
    <row r="1203" spans="1:2" x14ac:dyDescent="0.2">
      <c r="A1203" t="s">
        <v>174</v>
      </c>
      <c r="B1203" t="s">
        <v>13066</v>
      </c>
    </row>
    <row r="1204" spans="1:2" x14ac:dyDescent="0.2">
      <c r="A1204" t="s">
        <v>174</v>
      </c>
      <c r="B1204" t="s">
        <v>13067</v>
      </c>
    </row>
    <row r="1205" spans="1:2" x14ac:dyDescent="0.2">
      <c r="A1205" t="s">
        <v>174</v>
      </c>
      <c r="B1205" t="s">
        <v>13069</v>
      </c>
    </row>
    <row r="1206" spans="1:2" x14ac:dyDescent="0.2">
      <c r="A1206" t="s">
        <v>3244</v>
      </c>
      <c r="B1206" t="s">
        <v>13065</v>
      </c>
    </row>
    <row r="1207" spans="1:2" x14ac:dyDescent="0.2">
      <c r="A1207" t="s">
        <v>3244</v>
      </c>
      <c r="B1207" t="s">
        <v>4893</v>
      </c>
    </row>
    <row r="1208" spans="1:2" x14ac:dyDescent="0.2">
      <c r="A1208" t="s">
        <v>3244</v>
      </c>
      <c r="B1208" t="s">
        <v>13067</v>
      </c>
    </row>
    <row r="1209" spans="1:2" x14ac:dyDescent="0.2">
      <c r="A1209" t="s">
        <v>3244</v>
      </c>
      <c r="B1209" t="s">
        <v>13066</v>
      </c>
    </row>
    <row r="1210" spans="1:2" x14ac:dyDescent="0.2">
      <c r="A1210" t="s">
        <v>3244</v>
      </c>
      <c r="B1210" t="s">
        <v>13069</v>
      </c>
    </row>
    <row r="1211" spans="1:2" x14ac:dyDescent="0.2">
      <c r="A1211" t="s">
        <v>1675</v>
      </c>
      <c r="B1211" t="s">
        <v>13065</v>
      </c>
    </row>
    <row r="1212" spans="1:2" x14ac:dyDescent="0.2">
      <c r="A1212" t="s">
        <v>1675</v>
      </c>
      <c r="B1212" t="s">
        <v>13069</v>
      </c>
    </row>
    <row r="1213" spans="1:2" x14ac:dyDescent="0.2">
      <c r="A1213" t="s">
        <v>1675</v>
      </c>
      <c r="B1213" t="s">
        <v>13066</v>
      </c>
    </row>
    <row r="1214" spans="1:2" x14ac:dyDescent="0.2">
      <c r="A1214" t="s">
        <v>1267</v>
      </c>
      <c r="B1214" t="s">
        <v>13065</v>
      </c>
    </row>
    <row r="1215" spans="1:2" x14ac:dyDescent="0.2">
      <c r="A1215" t="s">
        <v>1267</v>
      </c>
      <c r="B1215" t="s">
        <v>13066</v>
      </c>
    </row>
    <row r="1216" spans="1:2" x14ac:dyDescent="0.2">
      <c r="A1216" t="s">
        <v>1267</v>
      </c>
      <c r="B1216" t="s">
        <v>13069</v>
      </c>
    </row>
    <row r="1217" spans="1:2" x14ac:dyDescent="0.2">
      <c r="A1217" t="s">
        <v>2495</v>
      </c>
      <c r="B1217" t="s">
        <v>12321</v>
      </c>
    </row>
    <row r="1218" spans="1:2" x14ac:dyDescent="0.2">
      <c r="A1218" t="s">
        <v>2495</v>
      </c>
      <c r="B1218" t="s">
        <v>13068</v>
      </c>
    </row>
    <row r="1219" spans="1:2" x14ac:dyDescent="0.2">
      <c r="A1219" t="s">
        <v>2495</v>
      </c>
      <c r="B1219" t="s">
        <v>4893</v>
      </c>
    </row>
    <row r="1220" spans="1:2" x14ac:dyDescent="0.2">
      <c r="A1220" t="s">
        <v>4547</v>
      </c>
      <c r="B1220" t="s">
        <v>13069</v>
      </c>
    </row>
    <row r="1221" spans="1:2" x14ac:dyDescent="0.2">
      <c r="A1221" t="s">
        <v>2064</v>
      </c>
      <c r="B1221" t="s">
        <v>13065</v>
      </c>
    </row>
    <row r="1222" spans="1:2" x14ac:dyDescent="0.2">
      <c r="A1222" t="s">
        <v>2064</v>
      </c>
      <c r="B1222" t="s">
        <v>13066</v>
      </c>
    </row>
    <row r="1223" spans="1:2" x14ac:dyDescent="0.2">
      <c r="A1223" t="s">
        <v>1273</v>
      </c>
      <c r="B1223" t="s">
        <v>13065</v>
      </c>
    </row>
    <row r="1224" spans="1:2" x14ac:dyDescent="0.2">
      <c r="A1224" t="s">
        <v>671</v>
      </c>
      <c r="B1224" t="s">
        <v>13065</v>
      </c>
    </row>
    <row r="1225" spans="1:2" x14ac:dyDescent="0.2">
      <c r="A1225" t="s">
        <v>671</v>
      </c>
      <c r="B1225" t="s">
        <v>13066</v>
      </c>
    </row>
    <row r="1226" spans="1:2" x14ac:dyDescent="0.2">
      <c r="A1226" t="s">
        <v>671</v>
      </c>
      <c r="B1226" t="s">
        <v>8940</v>
      </c>
    </row>
    <row r="1227" spans="1:2" x14ac:dyDescent="0.2">
      <c r="A1227" t="s">
        <v>671</v>
      </c>
      <c r="B1227" t="s">
        <v>13068</v>
      </c>
    </row>
    <row r="1228" spans="1:2" x14ac:dyDescent="0.2">
      <c r="A1228" t="s">
        <v>671</v>
      </c>
      <c r="B1228" t="s">
        <v>4893</v>
      </c>
    </row>
    <row r="1229" spans="1:2" x14ac:dyDescent="0.2">
      <c r="A1229" t="s">
        <v>3250</v>
      </c>
      <c r="B1229" t="s">
        <v>13065</v>
      </c>
    </row>
    <row r="1230" spans="1:2" x14ac:dyDescent="0.2">
      <c r="A1230" t="s">
        <v>3250</v>
      </c>
      <c r="B1230" t="s">
        <v>12321</v>
      </c>
    </row>
    <row r="1231" spans="1:2" x14ac:dyDescent="0.2">
      <c r="A1231" t="s">
        <v>3250</v>
      </c>
      <c r="B1231" t="s">
        <v>13066</v>
      </c>
    </row>
    <row r="1232" spans="1:2" x14ac:dyDescent="0.2">
      <c r="A1232" t="s">
        <v>3250</v>
      </c>
      <c r="B1232" t="s">
        <v>13068</v>
      </c>
    </row>
    <row r="1233" spans="1:2" x14ac:dyDescent="0.2">
      <c r="A1233" t="s">
        <v>3250</v>
      </c>
      <c r="B1233" t="s">
        <v>13069</v>
      </c>
    </row>
    <row r="1234" spans="1:2" x14ac:dyDescent="0.2">
      <c r="A1234" t="s">
        <v>3257</v>
      </c>
      <c r="B1234" t="s">
        <v>13065</v>
      </c>
    </row>
    <row r="1235" spans="1:2" x14ac:dyDescent="0.2">
      <c r="A1235" t="s">
        <v>3257</v>
      </c>
      <c r="B1235" t="s">
        <v>13066</v>
      </c>
    </row>
    <row r="1236" spans="1:2" x14ac:dyDescent="0.2">
      <c r="A1236" t="s">
        <v>3257</v>
      </c>
      <c r="B1236" t="s">
        <v>13069</v>
      </c>
    </row>
    <row r="1237" spans="1:2" x14ac:dyDescent="0.2">
      <c r="A1237" t="s">
        <v>3263</v>
      </c>
      <c r="B1237" t="s">
        <v>13065</v>
      </c>
    </row>
    <row r="1238" spans="1:2" x14ac:dyDescent="0.2">
      <c r="A1238" t="s">
        <v>3263</v>
      </c>
      <c r="B1238" t="s">
        <v>4893</v>
      </c>
    </row>
    <row r="1239" spans="1:2" x14ac:dyDescent="0.2">
      <c r="A1239" t="s">
        <v>3263</v>
      </c>
      <c r="B1239" t="s">
        <v>12321</v>
      </c>
    </row>
    <row r="1240" spans="1:2" x14ac:dyDescent="0.2">
      <c r="A1240" t="s">
        <v>3263</v>
      </c>
      <c r="B1240" t="s">
        <v>13066</v>
      </c>
    </row>
    <row r="1241" spans="1:2" x14ac:dyDescent="0.2">
      <c r="A1241" t="s">
        <v>3263</v>
      </c>
      <c r="B1241" t="s">
        <v>13068</v>
      </c>
    </row>
    <row r="1242" spans="1:2" x14ac:dyDescent="0.2">
      <c r="A1242" t="s">
        <v>3263</v>
      </c>
      <c r="B1242" t="s">
        <v>13069</v>
      </c>
    </row>
    <row r="1243" spans="1:2" x14ac:dyDescent="0.2">
      <c r="A1243" t="s">
        <v>3269</v>
      </c>
      <c r="B1243" t="s">
        <v>13065</v>
      </c>
    </row>
    <row r="1244" spans="1:2" x14ac:dyDescent="0.2">
      <c r="A1244" t="s">
        <v>3269</v>
      </c>
      <c r="B1244" t="s">
        <v>4893</v>
      </c>
    </row>
    <row r="1245" spans="1:2" x14ac:dyDescent="0.2">
      <c r="A1245" t="s">
        <v>3269</v>
      </c>
      <c r="B1245" t="s">
        <v>12321</v>
      </c>
    </row>
    <row r="1246" spans="1:2" x14ac:dyDescent="0.2">
      <c r="A1246" t="s">
        <v>3269</v>
      </c>
      <c r="B1246" t="s">
        <v>13066</v>
      </c>
    </row>
    <row r="1247" spans="1:2" x14ac:dyDescent="0.2">
      <c r="A1247" t="s">
        <v>3269</v>
      </c>
      <c r="B1247" t="s">
        <v>13068</v>
      </c>
    </row>
    <row r="1248" spans="1:2" x14ac:dyDescent="0.2">
      <c r="A1248" t="s">
        <v>3269</v>
      </c>
      <c r="B1248" t="s">
        <v>13069</v>
      </c>
    </row>
    <row r="1249" spans="1:2" x14ac:dyDescent="0.2">
      <c r="A1249" t="s">
        <v>3275</v>
      </c>
      <c r="B1249" t="s">
        <v>13065</v>
      </c>
    </row>
    <row r="1250" spans="1:2" x14ac:dyDescent="0.2">
      <c r="A1250" t="s">
        <v>3275</v>
      </c>
      <c r="B1250" t="s">
        <v>4893</v>
      </c>
    </row>
    <row r="1251" spans="1:2" x14ac:dyDescent="0.2">
      <c r="A1251" t="s">
        <v>3275</v>
      </c>
      <c r="B1251" t="s">
        <v>12321</v>
      </c>
    </row>
    <row r="1252" spans="1:2" x14ac:dyDescent="0.2">
      <c r="A1252" t="s">
        <v>3275</v>
      </c>
      <c r="B1252" t="s">
        <v>13066</v>
      </c>
    </row>
    <row r="1253" spans="1:2" x14ac:dyDescent="0.2">
      <c r="A1253" t="s">
        <v>3275</v>
      </c>
      <c r="B1253" t="s">
        <v>13068</v>
      </c>
    </row>
    <row r="1254" spans="1:2" x14ac:dyDescent="0.2">
      <c r="A1254" t="s">
        <v>3275</v>
      </c>
      <c r="B1254" t="s">
        <v>13069</v>
      </c>
    </row>
    <row r="1255" spans="1:2" x14ac:dyDescent="0.2">
      <c r="A1255" t="s">
        <v>3281</v>
      </c>
      <c r="B1255" t="s">
        <v>13065</v>
      </c>
    </row>
    <row r="1256" spans="1:2" x14ac:dyDescent="0.2">
      <c r="A1256" t="s">
        <v>3281</v>
      </c>
      <c r="B1256" t="s">
        <v>13066</v>
      </c>
    </row>
    <row r="1257" spans="1:2" x14ac:dyDescent="0.2">
      <c r="A1257" t="s">
        <v>2502</v>
      </c>
      <c r="B1257" t="s">
        <v>4893</v>
      </c>
    </row>
    <row r="1258" spans="1:2" x14ac:dyDescent="0.2">
      <c r="A1258" t="s">
        <v>2502</v>
      </c>
      <c r="B1258" t="s">
        <v>12321</v>
      </c>
    </row>
    <row r="1259" spans="1:2" x14ac:dyDescent="0.2">
      <c r="A1259" t="s">
        <v>678</v>
      </c>
      <c r="B1259" t="s">
        <v>8940</v>
      </c>
    </row>
    <row r="1260" spans="1:2" x14ac:dyDescent="0.2">
      <c r="A1260" t="s">
        <v>678</v>
      </c>
      <c r="B1260" t="s">
        <v>13065</v>
      </c>
    </row>
    <row r="1261" spans="1:2" x14ac:dyDescent="0.2">
      <c r="A1261" t="s">
        <v>678</v>
      </c>
      <c r="B1261" t="s">
        <v>13066</v>
      </c>
    </row>
    <row r="1262" spans="1:2" x14ac:dyDescent="0.2">
      <c r="A1262" t="s">
        <v>4078</v>
      </c>
      <c r="B1262" t="s">
        <v>13065</v>
      </c>
    </row>
    <row r="1263" spans="1:2" x14ac:dyDescent="0.2">
      <c r="A1263" t="s">
        <v>4078</v>
      </c>
      <c r="B1263" t="s">
        <v>13066</v>
      </c>
    </row>
    <row r="1264" spans="1:2" x14ac:dyDescent="0.2">
      <c r="A1264" t="s">
        <v>684</v>
      </c>
      <c r="B1264" t="s">
        <v>13065</v>
      </c>
    </row>
    <row r="1265" spans="1:2" x14ac:dyDescent="0.2">
      <c r="A1265" t="s">
        <v>684</v>
      </c>
      <c r="B1265" t="s">
        <v>13066</v>
      </c>
    </row>
    <row r="1266" spans="1:2" x14ac:dyDescent="0.2">
      <c r="A1266" t="s">
        <v>684</v>
      </c>
      <c r="B1266" t="s">
        <v>8940</v>
      </c>
    </row>
    <row r="1267" spans="1:2" x14ac:dyDescent="0.2">
      <c r="A1267" t="s">
        <v>684</v>
      </c>
      <c r="B1267" t="s">
        <v>13068</v>
      </c>
    </row>
    <row r="1268" spans="1:2" x14ac:dyDescent="0.2">
      <c r="A1268" t="s">
        <v>684</v>
      </c>
      <c r="B1268" t="s">
        <v>4893</v>
      </c>
    </row>
    <row r="1269" spans="1:2" x14ac:dyDescent="0.2">
      <c r="A1269" t="s">
        <v>3287</v>
      </c>
      <c r="B1269" t="s">
        <v>13065</v>
      </c>
    </row>
    <row r="1270" spans="1:2" x14ac:dyDescent="0.2">
      <c r="A1270" t="s">
        <v>3287</v>
      </c>
      <c r="B1270" t="s">
        <v>8940</v>
      </c>
    </row>
    <row r="1271" spans="1:2" x14ac:dyDescent="0.2">
      <c r="A1271" t="s">
        <v>3287</v>
      </c>
      <c r="B1271" t="s">
        <v>13069</v>
      </c>
    </row>
    <row r="1272" spans="1:2" x14ac:dyDescent="0.2">
      <c r="A1272" t="s">
        <v>2071</v>
      </c>
      <c r="B1272" t="s">
        <v>13069</v>
      </c>
    </row>
    <row r="1273" spans="1:2" x14ac:dyDescent="0.2">
      <c r="A1273" t="s">
        <v>1682</v>
      </c>
      <c r="B1273" t="s">
        <v>13069</v>
      </c>
    </row>
    <row r="1274" spans="1:2" x14ac:dyDescent="0.2">
      <c r="A1274" t="s">
        <v>180</v>
      </c>
      <c r="B1274" t="s">
        <v>13065</v>
      </c>
    </row>
    <row r="1275" spans="1:2" x14ac:dyDescent="0.2">
      <c r="A1275" t="s">
        <v>1688</v>
      </c>
      <c r="B1275" t="s">
        <v>13065</v>
      </c>
    </row>
    <row r="1276" spans="1:2" x14ac:dyDescent="0.2">
      <c r="A1276" t="s">
        <v>1688</v>
      </c>
      <c r="B1276" t="s">
        <v>13066</v>
      </c>
    </row>
    <row r="1277" spans="1:2" x14ac:dyDescent="0.2">
      <c r="A1277" t="s">
        <v>690</v>
      </c>
      <c r="B1277" t="s">
        <v>13065</v>
      </c>
    </row>
    <row r="1278" spans="1:2" x14ac:dyDescent="0.2">
      <c r="A1278" t="s">
        <v>690</v>
      </c>
      <c r="B1278" t="s">
        <v>13066</v>
      </c>
    </row>
    <row r="1279" spans="1:2" x14ac:dyDescent="0.2">
      <c r="A1279" t="s">
        <v>690</v>
      </c>
      <c r="B1279" t="s">
        <v>13068</v>
      </c>
    </row>
    <row r="1280" spans="1:2" x14ac:dyDescent="0.2">
      <c r="A1280" t="s">
        <v>690</v>
      </c>
      <c r="B1280" t="s">
        <v>13069</v>
      </c>
    </row>
    <row r="1281" spans="1:2" x14ac:dyDescent="0.2">
      <c r="A1281" t="s">
        <v>3293</v>
      </c>
      <c r="B1281" t="s">
        <v>13065</v>
      </c>
    </row>
    <row r="1282" spans="1:2" x14ac:dyDescent="0.2">
      <c r="A1282" t="s">
        <v>3299</v>
      </c>
      <c r="B1282" t="s">
        <v>13065</v>
      </c>
    </row>
    <row r="1283" spans="1:2" x14ac:dyDescent="0.2">
      <c r="A1283" t="s">
        <v>3299</v>
      </c>
      <c r="B1283" t="s">
        <v>8940</v>
      </c>
    </row>
    <row r="1284" spans="1:2" x14ac:dyDescent="0.2">
      <c r="A1284" t="s">
        <v>3305</v>
      </c>
      <c r="B1284" t="s">
        <v>13065</v>
      </c>
    </row>
    <row r="1285" spans="1:2" x14ac:dyDescent="0.2">
      <c r="A1285" t="s">
        <v>3305</v>
      </c>
      <c r="B1285" t="s">
        <v>8940</v>
      </c>
    </row>
    <row r="1286" spans="1:2" x14ac:dyDescent="0.2">
      <c r="A1286" t="s">
        <v>3305</v>
      </c>
      <c r="B1286" t="s">
        <v>13067</v>
      </c>
    </row>
    <row r="1287" spans="1:2" x14ac:dyDescent="0.2">
      <c r="A1287" t="s">
        <v>3312</v>
      </c>
      <c r="B1287" t="s">
        <v>13069</v>
      </c>
    </row>
    <row r="1288" spans="1:2" x14ac:dyDescent="0.2">
      <c r="A1288" t="s">
        <v>3318</v>
      </c>
      <c r="B1288" t="s">
        <v>13065</v>
      </c>
    </row>
    <row r="1289" spans="1:2" x14ac:dyDescent="0.2">
      <c r="A1289" t="s">
        <v>3318</v>
      </c>
      <c r="B1289" t="s">
        <v>13066</v>
      </c>
    </row>
    <row r="1290" spans="1:2" x14ac:dyDescent="0.2">
      <c r="A1290" t="s">
        <v>3318</v>
      </c>
      <c r="B1290" t="s">
        <v>13069</v>
      </c>
    </row>
    <row r="1291" spans="1:2" x14ac:dyDescent="0.2">
      <c r="A1291" t="s">
        <v>1694</v>
      </c>
      <c r="B1291" t="s">
        <v>4893</v>
      </c>
    </row>
    <row r="1292" spans="1:2" x14ac:dyDescent="0.2">
      <c r="A1292" t="s">
        <v>1694</v>
      </c>
      <c r="B1292" t="s">
        <v>13066</v>
      </c>
    </row>
    <row r="1293" spans="1:2" x14ac:dyDescent="0.2">
      <c r="A1293" t="s">
        <v>1694</v>
      </c>
      <c r="B1293" t="s">
        <v>13065</v>
      </c>
    </row>
    <row r="1294" spans="1:2" x14ac:dyDescent="0.2">
      <c r="A1294" t="s">
        <v>1694</v>
      </c>
      <c r="B1294" t="s">
        <v>13069</v>
      </c>
    </row>
    <row r="1295" spans="1:2" x14ac:dyDescent="0.2">
      <c r="A1295" t="s">
        <v>1694</v>
      </c>
      <c r="B1295" t="s">
        <v>13067</v>
      </c>
    </row>
    <row r="1296" spans="1:2" x14ac:dyDescent="0.2">
      <c r="A1296" t="s">
        <v>4084</v>
      </c>
      <c r="B1296" t="s">
        <v>13065</v>
      </c>
    </row>
    <row r="1297" spans="1:2" x14ac:dyDescent="0.2">
      <c r="A1297" t="s">
        <v>4084</v>
      </c>
      <c r="B1297" t="s">
        <v>4893</v>
      </c>
    </row>
    <row r="1298" spans="1:2" x14ac:dyDescent="0.2">
      <c r="A1298" t="s">
        <v>4084</v>
      </c>
      <c r="B1298" t="s">
        <v>13070</v>
      </c>
    </row>
    <row r="1299" spans="1:2" x14ac:dyDescent="0.2">
      <c r="A1299" t="s">
        <v>4084</v>
      </c>
      <c r="B1299" t="s">
        <v>12321</v>
      </c>
    </row>
    <row r="1300" spans="1:2" x14ac:dyDescent="0.2">
      <c r="A1300" t="s">
        <v>4084</v>
      </c>
      <c r="B1300" t="s">
        <v>13068</v>
      </c>
    </row>
    <row r="1301" spans="1:2" x14ac:dyDescent="0.2">
      <c r="A1301" t="s">
        <v>4084</v>
      </c>
      <c r="B1301" t="s">
        <v>13069</v>
      </c>
    </row>
    <row r="1302" spans="1:2" x14ac:dyDescent="0.2">
      <c r="A1302" t="s">
        <v>1700</v>
      </c>
      <c r="B1302" t="s">
        <v>13069</v>
      </c>
    </row>
    <row r="1303" spans="1:2" x14ac:dyDescent="0.2">
      <c r="A1303" t="s">
        <v>697</v>
      </c>
      <c r="B1303" t="s">
        <v>13065</v>
      </c>
    </row>
    <row r="1304" spans="1:2" x14ac:dyDescent="0.2">
      <c r="A1304" t="s">
        <v>697</v>
      </c>
      <c r="B1304" t="s">
        <v>13066</v>
      </c>
    </row>
    <row r="1305" spans="1:2" x14ac:dyDescent="0.2">
      <c r="A1305" t="s">
        <v>697</v>
      </c>
      <c r="B1305" t="s">
        <v>13067</v>
      </c>
    </row>
    <row r="1306" spans="1:2" x14ac:dyDescent="0.2">
      <c r="A1306" t="s">
        <v>697</v>
      </c>
      <c r="B1306" t="s">
        <v>13069</v>
      </c>
    </row>
    <row r="1307" spans="1:2" x14ac:dyDescent="0.2">
      <c r="A1307" t="s">
        <v>697</v>
      </c>
      <c r="B1307" t="s">
        <v>13068</v>
      </c>
    </row>
    <row r="1308" spans="1:2" x14ac:dyDescent="0.2">
      <c r="A1308" t="s">
        <v>4553</v>
      </c>
      <c r="B1308" t="s">
        <v>13065</v>
      </c>
    </row>
    <row r="1309" spans="1:2" x14ac:dyDescent="0.2">
      <c r="A1309" t="s">
        <v>4553</v>
      </c>
      <c r="B1309" t="s">
        <v>13069</v>
      </c>
    </row>
    <row r="1310" spans="1:2" x14ac:dyDescent="0.2">
      <c r="A1310" t="s">
        <v>186</v>
      </c>
      <c r="B1310" t="s">
        <v>13065</v>
      </c>
    </row>
    <row r="1311" spans="1:2" x14ac:dyDescent="0.2">
      <c r="A1311" t="s">
        <v>186</v>
      </c>
      <c r="B1311" t="s">
        <v>13066</v>
      </c>
    </row>
    <row r="1312" spans="1:2" x14ac:dyDescent="0.2">
      <c r="A1312" t="s">
        <v>186</v>
      </c>
      <c r="B1312" t="s">
        <v>13069</v>
      </c>
    </row>
    <row r="1313" spans="1:2" x14ac:dyDescent="0.2">
      <c r="A1313" t="s">
        <v>2510</v>
      </c>
      <c r="B1313" t="s">
        <v>4893</v>
      </c>
    </row>
    <row r="1314" spans="1:2" x14ac:dyDescent="0.2">
      <c r="A1314" t="s">
        <v>2510</v>
      </c>
      <c r="B1314" t="s">
        <v>12321</v>
      </c>
    </row>
    <row r="1315" spans="1:2" x14ac:dyDescent="0.2">
      <c r="A1315" t="s">
        <v>2510</v>
      </c>
      <c r="B1315" t="s">
        <v>13068</v>
      </c>
    </row>
    <row r="1316" spans="1:2" x14ac:dyDescent="0.2">
      <c r="A1316" t="s">
        <v>2516</v>
      </c>
      <c r="B1316" t="s">
        <v>4893</v>
      </c>
    </row>
    <row r="1317" spans="1:2" x14ac:dyDescent="0.2">
      <c r="A1317" t="s">
        <v>2516</v>
      </c>
      <c r="B1317" t="s">
        <v>12321</v>
      </c>
    </row>
    <row r="1318" spans="1:2" x14ac:dyDescent="0.2">
      <c r="A1318" t="s">
        <v>2516</v>
      </c>
      <c r="B1318" t="s">
        <v>13068</v>
      </c>
    </row>
    <row r="1319" spans="1:2" x14ac:dyDescent="0.2">
      <c r="A1319" t="s">
        <v>4560</v>
      </c>
      <c r="B1319" t="s">
        <v>13065</v>
      </c>
    </row>
    <row r="1320" spans="1:2" x14ac:dyDescent="0.2">
      <c r="A1320" t="s">
        <v>3324</v>
      </c>
      <c r="B1320" t="s">
        <v>13069</v>
      </c>
    </row>
    <row r="1321" spans="1:2" x14ac:dyDescent="0.2">
      <c r="A1321" t="s">
        <v>2522</v>
      </c>
      <c r="B1321" t="s">
        <v>12321</v>
      </c>
    </row>
    <row r="1322" spans="1:2" x14ac:dyDescent="0.2">
      <c r="A1322" t="s">
        <v>3330</v>
      </c>
      <c r="B1322" t="s">
        <v>13065</v>
      </c>
    </row>
    <row r="1323" spans="1:2" x14ac:dyDescent="0.2">
      <c r="A1323" t="s">
        <v>3330</v>
      </c>
      <c r="B1323" t="s">
        <v>4893</v>
      </c>
    </row>
    <row r="1324" spans="1:2" x14ac:dyDescent="0.2">
      <c r="A1324" t="s">
        <v>3330</v>
      </c>
      <c r="B1324" t="s">
        <v>13066</v>
      </c>
    </row>
    <row r="1325" spans="1:2" x14ac:dyDescent="0.2">
      <c r="A1325" t="s">
        <v>3330</v>
      </c>
      <c r="B1325" t="s">
        <v>13068</v>
      </c>
    </row>
    <row r="1326" spans="1:2" x14ac:dyDescent="0.2">
      <c r="A1326" t="s">
        <v>3336</v>
      </c>
      <c r="B1326" t="s">
        <v>13065</v>
      </c>
    </row>
    <row r="1327" spans="1:2" x14ac:dyDescent="0.2">
      <c r="A1327" t="s">
        <v>3336</v>
      </c>
      <c r="B1327" t="s">
        <v>4893</v>
      </c>
    </row>
    <row r="1328" spans="1:2" x14ac:dyDescent="0.2">
      <c r="A1328" t="s">
        <v>3336</v>
      </c>
      <c r="B1328" t="s">
        <v>12321</v>
      </c>
    </row>
    <row r="1329" spans="1:2" x14ac:dyDescent="0.2">
      <c r="A1329" t="s">
        <v>3336</v>
      </c>
      <c r="B1329" t="s">
        <v>13066</v>
      </c>
    </row>
    <row r="1330" spans="1:2" x14ac:dyDescent="0.2">
      <c r="A1330" t="s">
        <v>3336</v>
      </c>
      <c r="B1330" t="s">
        <v>13068</v>
      </c>
    </row>
    <row r="1331" spans="1:2" x14ac:dyDescent="0.2">
      <c r="A1331" t="s">
        <v>3336</v>
      </c>
      <c r="B1331" t="s">
        <v>13069</v>
      </c>
    </row>
    <row r="1332" spans="1:2" x14ac:dyDescent="0.2">
      <c r="A1332" t="s">
        <v>1706</v>
      </c>
      <c r="B1332" t="s">
        <v>13065</v>
      </c>
    </row>
    <row r="1333" spans="1:2" x14ac:dyDescent="0.2">
      <c r="A1333" t="s">
        <v>1706</v>
      </c>
      <c r="B1333" t="s">
        <v>13066</v>
      </c>
    </row>
    <row r="1334" spans="1:2" x14ac:dyDescent="0.2">
      <c r="A1334" t="s">
        <v>1280</v>
      </c>
      <c r="B1334" t="s">
        <v>13065</v>
      </c>
    </row>
    <row r="1335" spans="1:2" x14ac:dyDescent="0.2">
      <c r="A1335" t="s">
        <v>1280</v>
      </c>
      <c r="B1335" t="s">
        <v>4893</v>
      </c>
    </row>
    <row r="1336" spans="1:2" x14ac:dyDescent="0.2">
      <c r="A1336" t="s">
        <v>1280</v>
      </c>
      <c r="B1336" t="s">
        <v>12321</v>
      </c>
    </row>
    <row r="1337" spans="1:2" x14ac:dyDescent="0.2">
      <c r="A1337" t="s">
        <v>1280</v>
      </c>
      <c r="B1337" t="s">
        <v>13068</v>
      </c>
    </row>
    <row r="1338" spans="1:2" x14ac:dyDescent="0.2">
      <c r="A1338" t="s">
        <v>3342</v>
      </c>
      <c r="B1338" t="s">
        <v>13065</v>
      </c>
    </row>
    <row r="1339" spans="1:2" x14ac:dyDescent="0.2">
      <c r="A1339" t="s">
        <v>3342</v>
      </c>
      <c r="B1339" t="s">
        <v>13066</v>
      </c>
    </row>
    <row r="1340" spans="1:2" x14ac:dyDescent="0.2">
      <c r="A1340" t="s">
        <v>3342</v>
      </c>
      <c r="B1340" t="s">
        <v>13069</v>
      </c>
    </row>
    <row r="1341" spans="1:2" x14ac:dyDescent="0.2">
      <c r="A1341" t="s">
        <v>3348</v>
      </c>
      <c r="B1341" t="s">
        <v>13065</v>
      </c>
    </row>
    <row r="1342" spans="1:2" x14ac:dyDescent="0.2">
      <c r="A1342" t="s">
        <v>3348</v>
      </c>
      <c r="B1342" t="s">
        <v>13066</v>
      </c>
    </row>
    <row r="1343" spans="1:2" x14ac:dyDescent="0.2">
      <c r="A1343" t="s">
        <v>3348</v>
      </c>
      <c r="B1343" t="s">
        <v>13069</v>
      </c>
    </row>
    <row r="1344" spans="1:2" x14ac:dyDescent="0.2">
      <c r="A1344" t="s">
        <v>704</v>
      </c>
      <c r="B1344" t="s">
        <v>13065</v>
      </c>
    </row>
    <row r="1345" spans="1:2" x14ac:dyDescent="0.2">
      <c r="A1345" t="s">
        <v>704</v>
      </c>
      <c r="B1345" t="s">
        <v>13066</v>
      </c>
    </row>
    <row r="1346" spans="1:2" x14ac:dyDescent="0.2">
      <c r="A1346" t="s">
        <v>704</v>
      </c>
      <c r="B1346" t="s">
        <v>13068</v>
      </c>
    </row>
    <row r="1347" spans="1:2" x14ac:dyDescent="0.2">
      <c r="A1347" t="s">
        <v>3354</v>
      </c>
      <c r="B1347" t="s">
        <v>13065</v>
      </c>
    </row>
    <row r="1348" spans="1:2" x14ac:dyDescent="0.2">
      <c r="A1348" t="s">
        <v>3354</v>
      </c>
      <c r="B1348" t="s">
        <v>12321</v>
      </c>
    </row>
    <row r="1349" spans="1:2" x14ac:dyDescent="0.2">
      <c r="A1349" t="s">
        <v>3354</v>
      </c>
      <c r="B1349" t="s">
        <v>13067</v>
      </c>
    </row>
    <row r="1350" spans="1:2" x14ac:dyDescent="0.2">
      <c r="A1350" t="s">
        <v>3354</v>
      </c>
      <c r="B1350" t="s">
        <v>13066</v>
      </c>
    </row>
    <row r="1351" spans="1:2" x14ac:dyDescent="0.2">
      <c r="A1351" t="s">
        <v>3354</v>
      </c>
      <c r="B1351" t="s">
        <v>13069</v>
      </c>
    </row>
    <row r="1352" spans="1:2" x14ac:dyDescent="0.2">
      <c r="A1352" t="s">
        <v>4566</v>
      </c>
      <c r="B1352" t="s">
        <v>13069</v>
      </c>
    </row>
    <row r="1353" spans="1:2" x14ac:dyDescent="0.2">
      <c r="A1353" t="s">
        <v>3361</v>
      </c>
      <c r="B1353" t="s">
        <v>13069</v>
      </c>
    </row>
    <row r="1354" spans="1:2" x14ac:dyDescent="0.2">
      <c r="A1354" t="s">
        <v>193</v>
      </c>
      <c r="B1354" t="s">
        <v>13065</v>
      </c>
    </row>
    <row r="1355" spans="1:2" x14ac:dyDescent="0.2">
      <c r="A1355" t="s">
        <v>193</v>
      </c>
      <c r="B1355" t="s">
        <v>13066</v>
      </c>
    </row>
    <row r="1356" spans="1:2" x14ac:dyDescent="0.2">
      <c r="A1356" t="s">
        <v>193</v>
      </c>
      <c r="B1356" t="s">
        <v>13067</v>
      </c>
    </row>
    <row r="1357" spans="1:2" x14ac:dyDescent="0.2">
      <c r="A1357" t="s">
        <v>193</v>
      </c>
      <c r="B1357" t="s">
        <v>13070</v>
      </c>
    </row>
    <row r="1358" spans="1:2" x14ac:dyDescent="0.2">
      <c r="A1358" t="s">
        <v>193</v>
      </c>
      <c r="B1358" t="s">
        <v>12321</v>
      </c>
    </row>
    <row r="1359" spans="1:2" x14ac:dyDescent="0.2">
      <c r="A1359" t="s">
        <v>193</v>
      </c>
      <c r="B1359" t="s">
        <v>13068</v>
      </c>
    </row>
    <row r="1360" spans="1:2" x14ac:dyDescent="0.2">
      <c r="A1360" t="s">
        <v>193</v>
      </c>
      <c r="B1360" t="s">
        <v>13069</v>
      </c>
    </row>
    <row r="1361" spans="1:2" x14ac:dyDescent="0.2">
      <c r="A1361" t="s">
        <v>193</v>
      </c>
      <c r="B1361" t="s">
        <v>13072</v>
      </c>
    </row>
    <row r="1362" spans="1:2" x14ac:dyDescent="0.2">
      <c r="A1362" t="s">
        <v>4573</v>
      </c>
      <c r="B1362" t="s">
        <v>13065</v>
      </c>
    </row>
    <row r="1363" spans="1:2" x14ac:dyDescent="0.2">
      <c r="A1363" t="s">
        <v>4573</v>
      </c>
      <c r="B1363" t="s">
        <v>13066</v>
      </c>
    </row>
    <row r="1364" spans="1:2" x14ac:dyDescent="0.2">
      <c r="A1364" t="s">
        <v>4573</v>
      </c>
      <c r="B1364" t="s">
        <v>13068</v>
      </c>
    </row>
    <row r="1365" spans="1:2" x14ac:dyDescent="0.2">
      <c r="A1365" t="s">
        <v>4573</v>
      </c>
      <c r="B1365" t="s">
        <v>13069</v>
      </c>
    </row>
    <row r="1366" spans="1:2" x14ac:dyDescent="0.2">
      <c r="A1366" t="s">
        <v>4578</v>
      </c>
      <c r="B1366" t="s">
        <v>13069</v>
      </c>
    </row>
    <row r="1367" spans="1:2" x14ac:dyDescent="0.2">
      <c r="A1367" t="s">
        <v>1287</v>
      </c>
      <c r="B1367" t="s">
        <v>13065</v>
      </c>
    </row>
    <row r="1368" spans="1:2" x14ac:dyDescent="0.2">
      <c r="A1368" t="s">
        <v>1287</v>
      </c>
      <c r="B1368" t="s">
        <v>13067</v>
      </c>
    </row>
    <row r="1369" spans="1:2" x14ac:dyDescent="0.2">
      <c r="A1369" t="s">
        <v>1287</v>
      </c>
      <c r="B1369" t="s">
        <v>13066</v>
      </c>
    </row>
    <row r="1370" spans="1:2" x14ac:dyDescent="0.2">
      <c r="A1370" t="s">
        <v>1287</v>
      </c>
      <c r="B1370" t="s">
        <v>13069</v>
      </c>
    </row>
    <row r="1371" spans="1:2" x14ac:dyDescent="0.2">
      <c r="A1371" t="s">
        <v>4091</v>
      </c>
      <c r="B1371" t="s">
        <v>13065</v>
      </c>
    </row>
    <row r="1372" spans="1:2" x14ac:dyDescent="0.2">
      <c r="A1372" t="s">
        <v>4091</v>
      </c>
      <c r="B1372" t="s">
        <v>4893</v>
      </c>
    </row>
    <row r="1373" spans="1:2" x14ac:dyDescent="0.2">
      <c r="A1373" t="s">
        <v>4091</v>
      </c>
      <c r="B1373" t="s">
        <v>13066</v>
      </c>
    </row>
    <row r="1374" spans="1:2" x14ac:dyDescent="0.2">
      <c r="A1374" t="s">
        <v>4091</v>
      </c>
      <c r="B1374" t="s">
        <v>13068</v>
      </c>
    </row>
    <row r="1375" spans="1:2" x14ac:dyDescent="0.2">
      <c r="A1375" t="s">
        <v>4091</v>
      </c>
      <c r="B1375" t="s">
        <v>13069</v>
      </c>
    </row>
    <row r="1376" spans="1:2" x14ac:dyDescent="0.2">
      <c r="A1376" t="s">
        <v>4097</v>
      </c>
      <c r="B1376" t="s">
        <v>13065</v>
      </c>
    </row>
    <row r="1377" spans="1:2" x14ac:dyDescent="0.2">
      <c r="A1377" t="s">
        <v>4097</v>
      </c>
      <c r="B1377" t="s">
        <v>4893</v>
      </c>
    </row>
    <row r="1378" spans="1:2" x14ac:dyDescent="0.2">
      <c r="A1378" t="s">
        <v>4097</v>
      </c>
      <c r="B1378" t="s">
        <v>8940</v>
      </c>
    </row>
    <row r="1379" spans="1:2" x14ac:dyDescent="0.2">
      <c r="A1379" t="s">
        <v>4097</v>
      </c>
      <c r="B1379" t="s">
        <v>13070</v>
      </c>
    </row>
    <row r="1380" spans="1:2" x14ac:dyDescent="0.2">
      <c r="A1380" t="s">
        <v>4097</v>
      </c>
      <c r="B1380" t="s">
        <v>12321</v>
      </c>
    </row>
    <row r="1381" spans="1:2" x14ac:dyDescent="0.2">
      <c r="A1381" t="s">
        <v>4097</v>
      </c>
      <c r="B1381" t="s">
        <v>13067</v>
      </c>
    </row>
    <row r="1382" spans="1:2" x14ac:dyDescent="0.2">
      <c r="A1382" t="s">
        <v>4097</v>
      </c>
      <c r="B1382" t="s">
        <v>13066</v>
      </c>
    </row>
    <row r="1383" spans="1:2" x14ac:dyDescent="0.2">
      <c r="A1383" t="s">
        <v>4097</v>
      </c>
      <c r="B1383" t="s">
        <v>13069</v>
      </c>
    </row>
    <row r="1384" spans="1:2" x14ac:dyDescent="0.2">
      <c r="A1384" t="s">
        <v>199</v>
      </c>
      <c r="B1384" t="s">
        <v>13066</v>
      </c>
    </row>
    <row r="1385" spans="1:2" x14ac:dyDescent="0.2">
      <c r="A1385" t="s">
        <v>199</v>
      </c>
      <c r="B1385" t="s">
        <v>13069</v>
      </c>
    </row>
    <row r="1386" spans="1:2" x14ac:dyDescent="0.2">
      <c r="A1386" t="s">
        <v>206</v>
      </c>
      <c r="B1386" t="s">
        <v>13065</v>
      </c>
    </row>
    <row r="1387" spans="1:2" x14ac:dyDescent="0.2">
      <c r="A1387" t="s">
        <v>206</v>
      </c>
      <c r="B1387" t="s">
        <v>8940</v>
      </c>
    </row>
    <row r="1388" spans="1:2" x14ac:dyDescent="0.2">
      <c r="A1388" t="s">
        <v>206</v>
      </c>
      <c r="B1388" t="s">
        <v>13066</v>
      </c>
    </row>
    <row r="1389" spans="1:2" x14ac:dyDescent="0.2">
      <c r="A1389" t="s">
        <v>1293</v>
      </c>
      <c r="B1389" t="s">
        <v>13065</v>
      </c>
    </row>
    <row r="1390" spans="1:2" x14ac:dyDescent="0.2">
      <c r="A1390" t="s">
        <v>1293</v>
      </c>
      <c r="B1390" t="s">
        <v>4893</v>
      </c>
    </row>
    <row r="1391" spans="1:2" x14ac:dyDescent="0.2">
      <c r="A1391" t="s">
        <v>1293</v>
      </c>
      <c r="B1391" t="s">
        <v>13068</v>
      </c>
    </row>
    <row r="1392" spans="1:2" x14ac:dyDescent="0.2">
      <c r="A1392" t="s">
        <v>1293</v>
      </c>
      <c r="B1392" t="s">
        <v>12321</v>
      </c>
    </row>
    <row r="1393" spans="1:2" x14ac:dyDescent="0.2">
      <c r="A1393" t="s">
        <v>1293</v>
      </c>
      <c r="B1393" t="s">
        <v>13066</v>
      </c>
    </row>
    <row r="1394" spans="1:2" x14ac:dyDescent="0.2">
      <c r="A1394" t="s">
        <v>4583</v>
      </c>
      <c r="B1394" t="s">
        <v>13065</v>
      </c>
    </row>
    <row r="1395" spans="1:2" x14ac:dyDescent="0.2">
      <c r="A1395" t="s">
        <v>4583</v>
      </c>
      <c r="B1395" t="s">
        <v>4893</v>
      </c>
    </row>
    <row r="1396" spans="1:2" x14ac:dyDescent="0.2">
      <c r="A1396" t="s">
        <v>4583</v>
      </c>
      <c r="B1396" t="s">
        <v>12321</v>
      </c>
    </row>
    <row r="1397" spans="1:2" x14ac:dyDescent="0.2">
      <c r="A1397" t="s">
        <v>4583</v>
      </c>
      <c r="B1397" t="s">
        <v>13067</v>
      </c>
    </row>
    <row r="1398" spans="1:2" x14ac:dyDescent="0.2">
      <c r="A1398" t="s">
        <v>4583</v>
      </c>
      <c r="B1398" t="s">
        <v>13066</v>
      </c>
    </row>
    <row r="1399" spans="1:2" x14ac:dyDescent="0.2">
      <c r="A1399" t="s">
        <v>4583</v>
      </c>
      <c r="B1399" t="s">
        <v>13068</v>
      </c>
    </row>
    <row r="1400" spans="1:2" x14ac:dyDescent="0.2">
      <c r="A1400" t="s">
        <v>4583</v>
      </c>
      <c r="B1400" t="s">
        <v>13069</v>
      </c>
    </row>
    <row r="1401" spans="1:2" x14ac:dyDescent="0.2">
      <c r="A1401" t="s">
        <v>2528</v>
      </c>
      <c r="B1401" t="s">
        <v>4893</v>
      </c>
    </row>
    <row r="1402" spans="1:2" x14ac:dyDescent="0.2">
      <c r="A1402" t="s">
        <v>2528</v>
      </c>
      <c r="B1402" t="s">
        <v>12321</v>
      </c>
    </row>
    <row r="1403" spans="1:2" x14ac:dyDescent="0.2">
      <c r="A1403" t="s">
        <v>1713</v>
      </c>
      <c r="B1403" t="s">
        <v>13065</v>
      </c>
    </row>
    <row r="1404" spans="1:2" x14ac:dyDescent="0.2">
      <c r="A1404" t="s">
        <v>1713</v>
      </c>
      <c r="B1404" t="s">
        <v>13066</v>
      </c>
    </row>
    <row r="1405" spans="1:2" x14ac:dyDescent="0.2">
      <c r="A1405" t="s">
        <v>1719</v>
      </c>
      <c r="B1405" t="s">
        <v>13065</v>
      </c>
    </row>
    <row r="1406" spans="1:2" x14ac:dyDescent="0.2">
      <c r="A1406" t="s">
        <v>1719</v>
      </c>
      <c r="B1406" t="s">
        <v>4893</v>
      </c>
    </row>
    <row r="1407" spans="1:2" x14ac:dyDescent="0.2">
      <c r="A1407" t="s">
        <v>1719</v>
      </c>
      <c r="B1407" t="s">
        <v>13066</v>
      </c>
    </row>
    <row r="1408" spans="1:2" x14ac:dyDescent="0.2">
      <c r="A1408" t="s">
        <v>1719</v>
      </c>
      <c r="B1408" t="s">
        <v>13069</v>
      </c>
    </row>
    <row r="1409" spans="1:2" x14ac:dyDescent="0.2">
      <c r="A1409" t="s">
        <v>710</v>
      </c>
      <c r="B1409" t="s">
        <v>13065</v>
      </c>
    </row>
    <row r="1410" spans="1:2" x14ac:dyDescent="0.2">
      <c r="A1410" t="s">
        <v>710</v>
      </c>
      <c r="B1410" t="s">
        <v>13066</v>
      </c>
    </row>
    <row r="1411" spans="1:2" x14ac:dyDescent="0.2">
      <c r="A1411" t="s">
        <v>710</v>
      </c>
      <c r="B1411" t="s">
        <v>13069</v>
      </c>
    </row>
    <row r="1412" spans="1:2" x14ac:dyDescent="0.2">
      <c r="A1412" t="s">
        <v>710</v>
      </c>
      <c r="B1412" t="s">
        <v>4893</v>
      </c>
    </row>
    <row r="1413" spans="1:2" x14ac:dyDescent="0.2">
      <c r="A1413" t="s">
        <v>4589</v>
      </c>
      <c r="B1413" t="s">
        <v>13065</v>
      </c>
    </row>
    <row r="1414" spans="1:2" x14ac:dyDescent="0.2">
      <c r="A1414" t="s">
        <v>4589</v>
      </c>
      <c r="B1414" t="s">
        <v>4893</v>
      </c>
    </row>
    <row r="1415" spans="1:2" x14ac:dyDescent="0.2">
      <c r="A1415" t="s">
        <v>4589</v>
      </c>
      <c r="B1415" t="s">
        <v>8940</v>
      </c>
    </row>
    <row r="1416" spans="1:2" x14ac:dyDescent="0.2">
      <c r="A1416" t="s">
        <v>4589</v>
      </c>
      <c r="B1416" t="s">
        <v>13066</v>
      </c>
    </row>
    <row r="1417" spans="1:2" x14ac:dyDescent="0.2">
      <c r="A1417" t="s">
        <v>4589</v>
      </c>
      <c r="B1417" t="s">
        <v>13068</v>
      </c>
    </row>
    <row r="1418" spans="1:2" x14ac:dyDescent="0.2">
      <c r="A1418" t="s">
        <v>4589</v>
      </c>
      <c r="B1418" t="s">
        <v>13069</v>
      </c>
    </row>
    <row r="1419" spans="1:2" x14ac:dyDescent="0.2">
      <c r="A1419" t="s">
        <v>4595</v>
      </c>
      <c r="B1419" t="s">
        <v>13065</v>
      </c>
    </row>
    <row r="1420" spans="1:2" x14ac:dyDescent="0.2">
      <c r="A1420" t="s">
        <v>4595</v>
      </c>
      <c r="B1420" t="s">
        <v>13066</v>
      </c>
    </row>
    <row r="1421" spans="1:2" x14ac:dyDescent="0.2">
      <c r="A1421" t="s">
        <v>717</v>
      </c>
      <c r="B1421" t="s">
        <v>13065</v>
      </c>
    </row>
    <row r="1422" spans="1:2" x14ac:dyDescent="0.2">
      <c r="A1422" t="s">
        <v>717</v>
      </c>
      <c r="B1422" t="s">
        <v>13066</v>
      </c>
    </row>
    <row r="1423" spans="1:2" x14ac:dyDescent="0.2">
      <c r="A1423" t="s">
        <v>2534</v>
      </c>
      <c r="B1423" t="s">
        <v>4893</v>
      </c>
    </row>
    <row r="1424" spans="1:2" x14ac:dyDescent="0.2">
      <c r="A1424" t="s">
        <v>2534</v>
      </c>
      <c r="B1424" t="s">
        <v>12321</v>
      </c>
    </row>
    <row r="1425" spans="1:2" x14ac:dyDescent="0.2">
      <c r="A1425" t="s">
        <v>2540</v>
      </c>
      <c r="B1425" t="s">
        <v>4893</v>
      </c>
    </row>
    <row r="1426" spans="1:2" x14ac:dyDescent="0.2">
      <c r="A1426" t="s">
        <v>2540</v>
      </c>
      <c r="B1426" t="s">
        <v>12321</v>
      </c>
    </row>
    <row r="1427" spans="1:2" x14ac:dyDescent="0.2">
      <c r="A1427" t="s">
        <v>3367</v>
      </c>
      <c r="B1427" t="s">
        <v>13065</v>
      </c>
    </row>
    <row r="1428" spans="1:2" x14ac:dyDescent="0.2">
      <c r="A1428" t="s">
        <v>3367</v>
      </c>
      <c r="B1428" t="s">
        <v>4893</v>
      </c>
    </row>
    <row r="1429" spans="1:2" x14ac:dyDescent="0.2">
      <c r="A1429" t="s">
        <v>3367</v>
      </c>
      <c r="B1429" t="s">
        <v>13066</v>
      </c>
    </row>
    <row r="1430" spans="1:2" x14ac:dyDescent="0.2">
      <c r="A1430" t="s">
        <v>3367</v>
      </c>
      <c r="B1430" t="s">
        <v>13068</v>
      </c>
    </row>
    <row r="1431" spans="1:2" x14ac:dyDescent="0.2">
      <c r="A1431" t="s">
        <v>4354</v>
      </c>
      <c r="B1431" t="s">
        <v>13065</v>
      </c>
    </row>
    <row r="1432" spans="1:2" x14ac:dyDescent="0.2">
      <c r="A1432" t="s">
        <v>1725</v>
      </c>
      <c r="B1432" t="s">
        <v>13065</v>
      </c>
    </row>
    <row r="1433" spans="1:2" x14ac:dyDescent="0.2">
      <c r="A1433" t="s">
        <v>1725</v>
      </c>
      <c r="B1433" t="s">
        <v>13066</v>
      </c>
    </row>
    <row r="1434" spans="1:2" x14ac:dyDescent="0.2">
      <c r="A1434" t="s">
        <v>1725</v>
      </c>
      <c r="B1434" t="s">
        <v>13068</v>
      </c>
    </row>
    <row r="1435" spans="1:2" x14ac:dyDescent="0.2">
      <c r="A1435" t="s">
        <v>1725</v>
      </c>
      <c r="B1435" t="s">
        <v>13069</v>
      </c>
    </row>
    <row r="1436" spans="1:2" x14ac:dyDescent="0.2">
      <c r="A1436" t="s">
        <v>3373</v>
      </c>
      <c r="B1436" t="s">
        <v>13065</v>
      </c>
    </row>
    <row r="1437" spans="1:2" x14ac:dyDescent="0.2">
      <c r="A1437" t="s">
        <v>3373</v>
      </c>
      <c r="B1437" t="s">
        <v>4893</v>
      </c>
    </row>
    <row r="1438" spans="1:2" x14ac:dyDescent="0.2">
      <c r="A1438" t="s">
        <v>3373</v>
      </c>
      <c r="B1438" t="s">
        <v>13066</v>
      </c>
    </row>
    <row r="1439" spans="1:2" x14ac:dyDescent="0.2">
      <c r="A1439" t="s">
        <v>212</v>
      </c>
      <c r="B1439" t="s">
        <v>13065</v>
      </c>
    </row>
    <row r="1440" spans="1:2" x14ac:dyDescent="0.2">
      <c r="A1440" t="s">
        <v>212</v>
      </c>
      <c r="B1440" t="s">
        <v>13066</v>
      </c>
    </row>
    <row r="1441" spans="1:3" x14ac:dyDescent="0.2">
      <c r="A1441" t="s">
        <v>212</v>
      </c>
      <c r="B1441" t="s">
        <v>13069</v>
      </c>
    </row>
    <row r="1442" spans="1:3" x14ac:dyDescent="0.2">
      <c r="A1442" t="s">
        <v>212</v>
      </c>
      <c r="B1442" t="s">
        <v>13067</v>
      </c>
    </row>
    <row r="1443" spans="1:3" x14ac:dyDescent="0.2">
      <c r="A1443" t="s">
        <v>2076</v>
      </c>
      <c r="B1443" t="s">
        <v>13065</v>
      </c>
    </row>
    <row r="1444" spans="1:3" x14ac:dyDescent="0.2">
      <c r="A1444" t="s">
        <v>2076</v>
      </c>
      <c r="B1444" t="s">
        <v>4893</v>
      </c>
    </row>
    <row r="1445" spans="1:3" x14ac:dyDescent="0.2">
      <c r="A1445" t="s">
        <v>2076</v>
      </c>
      <c r="B1445" t="s">
        <v>8940</v>
      </c>
    </row>
    <row r="1446" spans="1:3" x14ac:dyDescent="0.2">
      <c r="A1446" t="s">
        <v>2076</v>
      </c>
      <c r="B1446" t="s">
        <v>13066</v>
      </c>
    </row>
    <row r="1447" spans="1:3" x14ac:dyDescent="0.2">
      <c r="A1447" t="s">
        <v>2076</v>
      </c>
      <c r="B1447" t="s">
        <v>13068</v>
      </c>
    </row>
    <row r="1448" spans="1:3" x14ac:dyDescent="0.2">
      <c r="A1448" t="s">
        <v>2076</v>
      </c>
      <c r="B1448" t="s">
        <v>13069</v>
      </c>
    </row>
    <row r="1449" spans="1:3" x14ac:dyDescent="0.2">
      <c r="A1449" t="s">
        <v>4103</v>
      </c>
      <c r="B1449" t="s">
        <v>13069</v>
      </c>
    </row>
    <row r="1450" spans="1:3" x14ac:dyDescent="0.2">
      <c r="A1450" t="s">
        <v>4612</v>
      </c>
      <c r="B1450" t="s">
        <v>8940</v>
      </c>
    </row>
    <row r="1451" spans="1:3" x14ac:dyDescent="0.2">
      <c r="A1451" t="s">
        <v>4612</v>
      </c>
      <c r="B1451" t="s">
        <v>5178</v>
      </c>
      <c r="C1451" t="s">
        <v>13073</v>
      </c>
    </row>
    <row r="1452" spans="1:3" x14ac:dyDescent="0.2">
      <c r="A1452" t="s">
        <v>4612</v>
      </c>
      <c r="B1452" t="s">
        <v>13069</v>
      </c>
    </row>
    <row r="1453" spans="1:3" x14ac:dyDescent="0.2">
      <c r="A1453" t="s">
        <v>4617</v>
      </c>
      <c r="B1453" t="s">
        <v>13065</v>
      </c>
    </row>
    <row r="1454" spans="1:3" x14ac:dyDescent="0.2">
      <c r="A1454" t="s">
        <v>4617</v>
      </c>
      <c r="B1454" t="s">
        <v>13066</v>
      </c>
    </row>
    <row r="1455" spans="1:3" x14ac:dyDescent="0.2">
      <c r="A1455" t="s">
        <v>4617</v>
      </c>
      <c r="B1455" t="s">
        <v>13069</v>
      </c>
    </row>
    <row r="1456" spans="1:3" x14ac:dyDescent="0.2">
      <c r="A1456" t="s">
        <v>218</v>
      </c>
      <c r="B1456" t="s">
        <v>13065</v>
      </c>
    </row>
    <row r="1457" spans="1:2" x14ac:dyDescent="0.2">
      <c r="A1457" t="s">
        <v>218</v>
      </c>
      <c r="B1457" t="s">
        <v>13066</v>
      </c>
    </row>
    <row r="1458" spans="1:2" x14ac:dyDescent="0.2">
      <c r="A1458" t="s">
        <v>3379</v>
      </c>
      <c r="B1458" t="s">
        <v>13065</v>
      </c>
    </row>
    <row r="1459" spans="1:2" x14ac:dyDescent="0.2">
      <c r="A1459" t="s">
        <v>3379</v>
      </c>
      <c r="B1459" t="s">
        <v>13066</v>
      </c>
    </row>
    <row r="1460" spans="1:2" x14ac:dyDescent="0.2">
      <c r="A1460" t="s">
        <v>225</v>
      </c>
      <c r="B1460" t="s">
        <v>13065</v>
      </c>
    </row>
    <row r="1461" spans="1:2" x14ac:dyDescent="0.2">
      <c r="A1461" t="s">
        <v>2082</v>
      </c>
      <c r="B1461" t="s">
        <v>13065</v>
      </c>
    </row>
    <row r="1462" spans="1:2" x14ac:dyDescent="0.2">
      <c r="A1462" t="s">
        <v>2082</v>
      </c>
      <c r="B1462" t="s">
        <v>4893</v>
      </c>
    </row>
    <row r="1463" spans="1:2" x14ac:dyDescent="0.2">
      <c r="A1463" t="s">
        <v>2082</v>
      </c>
      <c r="B1463" t="s">
        <v>13066</v>
      </c>
    </row>
    <row r="1464" spans="1:2" x14ac:dyDescent="0.2">
      <c r="A1464" t="s">
        <v>2082</v>
      </c>
      <c r="B1464" t="s">
        <v>13068</v>
      </c>
    </row>
    <row r="1465" spans="1:2" x14ac:dyDescent="0.2">
      <c r="A1465" t="s">
        <v>723</v>
      </c>
      <c r="B1465" t="s">
        <v>13065</v>
      </c>
    </row>
    <row r="1466" spans="1:2" x14ac:dyDescent="0.2">
      <c r="A1466" t="s">
        <v>723</v>
      </c>
      <c r="B1466" t="s">
        <v>13069</v>
      </c>
    </row>
    <row r="1467" spans="1:2" x14ac:dyDescent="0.2">
      <c r="A1467" t="s">
        <v>723</v>
      </c>
      <c r="B1467" t="s">
        <v>13066</v>
      </c>
    </row>
    <row r="1468" spans="1:2" x14ac:dyDescent="0.2">
      <c r="A1468" t="s">
        <v>723</v>
      </c>
      <c r="B1468" t="s">
        <v>13070</v>
      </c>
    </row>
    <row r="1469" spans="1:2" x14ac:dyDescent="0.2">
      <c r="A1469" t="s">
        <v>723</v>
      </c>
      <c r="B1469" t="s">
        <v>12321</v>
      </c>
    </row>
    <row r="1470" spans="1:2" x14ac:dyDescent="0.2">
      <c r="A1470" t="s">
        <v>723</v>
      </c>
      <c r="B1470" t="s">
        <v>13068</v>
      </c>
    </row>
    <row r="1471" spans="1:2" x14ac:dyDescent="0.2">
      <c r="A1471" t="s">
        <v>723</v>
      </c>
      <c r="B1471" t="s">
        <v>4893</v>
      </c>
    </row>
    <row r="1472" spans="1:2" x14ac:dyDescent="0.2">
      <c r="A1472" t="s">
        <v>729</v>
      </c>
      <c r="B1472" t="s">
        <v>13066</v>
      </c>
    </row>
    <row r="1473" spans="1:2" x14ac:dyDescent="0.2">
      <c r="A1473" t="s">
        <v>729</v>
      </c>
      <c r="B1473" t="s">
        <v>13065</v>
      </c>
    </row>
    <row r="1474" spans="1:2" x14ac:dyDescent="0.2">
      <c r="A1474" t="s">
        <v>729</v>
      </c>
      <c r="B1474" t="s">
        <v>13069</v>
      </c>
    </row>
    <row r="1475" spans="1:2" x14ac:dyDescent="0.2">
      <c r="A1475" t="s">
        <v>729</v>
      </c>
      <c r="B1475" t="s">
        <v>13067</v>
      </c>
    </row>
    <row r="1476" spans="1:2" x14ac:dyDescent="0.2">
      <c r="A1476" t="s">
        <v>4623</v>
      </c>
      <c r="B1476" t="s">
        <v>13065</v>
      </c>
    </row>
    <row r="1477" spans="1:2" x14ac:dyDescent="0.2">
      <c r="A1477" t="s">
        <v>4623</v>
      </c>
      <c r="B1477" t="s">
        <v>4893</v>
      </c>
    </row>
    <row r="1478" spans="1:2" x14ac:dyDescent="0.2">
      <c r="A1478" t="s">
        <v>4623</v>
      </c>
      <c r="B1478" t="s">
        <v>12321</v>
      </c>
    </row>
    <row r="1479" spans="1:2" x14ac:dyDescent="0.2">
      <c r="A1479" t="s">
        <v>4623</v>
      </c>
      <c r="B1479" t="s">
        <v>13067</v>
      </c>
    </row>
    <row r="1480" spans="1:2" x14ac:dyDescent="0.2">
      <c r="A1480" t="s">
        <v>4623</v>
      </c>
      <c r="B1480" t="s">
        <v>13066</v>
      </c>
    </row>
    <row r="1481" spans="1:2" x14ac:dyDescent="0.2">
      <c r="A1481" t="s">
        <v>4627</v>
      </c>
      <c r="B1481" t="s">
        <v>12321</v>
      </c>
    </row>
    <row r="1482" spans="1:2" x14ac:dyDescent="0.2">
      <c r="A1482" t="s">
        <v>4627</v>
      </c>
      <c r="B1482" t="s">
        <v>13067</v>
      </c>
    </row>
    <row r="1483" spans="1:2" x14ac:dyDescent="0.2">
      <c r="A1483" t="s">
        <v>4627</v>
      </c>
      <c r="B1483" t="s">
        <v>13069</v>
      </c>
    </row>
    <row r="1484" spans="1:2" x14ac:dyDescent="0.2">
      <c r="A1484" t="s">
        <v>2546</v>
      </c>
      <c r="B1484" t="s">
        <v>12321</v>
      </c>
    </row>
    <row r="1485" spans="1:2" x14ac:dyDescent="0.2">
      <c r="A1485" t="s">
        <v>2546</v>
      </c>
      <c r="B1485" t="s">
        <v>13068</v>
      </c>
    </row>
    <row r="1486" spans="1:2" x14ac:dyDescent="0.2">
      <c r="A1486" t="s">
        <v>2546</v>
      </c>
      <c r="B1486" t="s">
        <v>13065</v>
      </c>
    </row>
    <row r="1487" spans="1:2" x14ac:dyDescent="0.2">
      <c r="A1487" t="s">
        <v>2546</v>
      </c>
      <c r="B1487" t="s">
        <v>13070</v>
      </c>
    </row>
    <row r="1488" spans="1:2" x14ac:dyDescent="0.2">
      <c r="A1488" t="s">
        <v>3385</v>
      </c>
      <c r="B1488" t="s">
        <v>13065</v>
      </c>
    </row>
    <row r="1489" spans="1:2" x14ac:dyDescent="0.2">
      <c r="A1489" t="s">
        <v>3385</v>
      </c>
      <c r="B1489" t="s">
        <v>4893</v>
      </c>
    </row>
    <row r="1490" spans="1:2" x14ac:dyDescent="0.2">
      <c r="A1490" t="s">
        <v>3385</v>
      </c>
      <c r="B1490" t="s">
        <v>13066</v>
      </c>
    </row>
    <row r="1491" spans="1:2" x14ac:dyDescent="0.2">
      <c r="A1491" t="s">
        <v>3385</v>
      </c>
      <c r="B1491" t="s">
        <v>13068</v>
      </c>
    </row>
    <row r="1492" spans="1:2" x14ac:dyDescent="0.2">
      <c r="A1492" t="s">
        <v>1731</v>
      </c>
      <c r="B1492" t="s">
        <v>13065</v>
      </c>
    </row>
    <row r="1493" spans="1:2" x14ac:dyDescent="0.2">
      <c r="A1493" t="s">
        <v>1731</v>
      </c>
      <c r="B1493" t="s">
        <v>8940</v>
      </c>
    </row>
    <row r="1494" spans="1:2" x14ac:dyDescent="0.2">
      <c r="A1494" t="s">
        <v>1731</v>
      </c>
      <c r="B1494" t="s">
        <v>13066</v>
      </c>
    </row>
    <row r="1495" spans="1:2" x14ac:dyDescent="0.2">
      <c r="A1495" t="s">
        <v>3392</v>
      </c>
      <c r="B1495" t="s">
        <v>13065</v>
      </c>
    </row>
    <row r="1496" spans="1:2" x14ac:dyDescent="0.2">
      <c r="A1496" t="s">
        <v>3392</v>
      </c>
      <c r="B1496" t="s">
        <v>8940</v>
      </c>
    </row>
    <row r="1497" spans="1:2" x14ac:dyDescent="0.2">
      <c r="A1497" t="s">
        <v>3392</v>
      </c>
      <c r="B1497" t="s">
        <v>13066</v>
      </c>
    </row>
    <row r="1498" spans="1:2" x14ac:dyDescent="0.2">
      <c r="A1498" t="s">
        <v>4631</v>
      </c>
      <c r="B1498" t="s">
        <v>13065</v>
      </c>
    </row>
    <row r="1499" spans="1:2" x14ac:dyDescent="0.2">
      <c r="A1499" t="s">
        <v>735</v>
      </c>
      <c r="B1499" t="s">
        <v>13065</v>
      </c>
    </row>
    <row r="1500" spans="1:2" x14ac:dyDescent="0.2">
      <c r="A1500" t="s">
        <v>735</v>
      </c>
      <c r="B1500" t="s">
        <v>13066</v>
      </c>
    </row>
    <row r="1501" spans="1:2" x14ac:dyDescent="0.2">
      <c r="A1501" t="s">
        <v>735</v>
      </c>
      <c r="B1501" t="s">
        <v>13069</v>
      </c>
    </row>
    <row r="1502" spans="1:2" x14ac:dyDescent="0.2">
      <c r="A1502" t="s">
        <v>735</v>
      </c>
      <c r="B1502" t="s">
        <v>13068</v>
      </c>
    </row>
    <row r="1503" spans="1:2" x14ac:dyDescent="0.2">
      <c r="A1503" t="s">
        <v>3398</v>
      </c>
      <c r="B1503" t="s">
        <v>13065</v>
      </c>
    </row>
    <row r="1504" spans="1:2" x14ac:dyDescent="0.2">
      <c r="A1504" t="s">
        <v>3398</v>
      </c>
      <c r="B1504" t="s">
        <v>13066</v>
      </c>
    </row>
    <row r="1505" spans="1:2" x14ac:dyDescent="0.2">
      <c r="A1505" t="s">
        <v>3398</v>
      </c>
      <c r="B1505" t="s">
        <v>13069</v>
      </c>
    </row>
    <row r="1506" spans="1:2" x14ac:dyDescent="0.2">
      <c r="A1506" t="s">
        <v>3405</v>
      </c>
      <c r="B1506" t="s">
        <v>13065</v>
      </c>
    </row>
    <row r="1507" spans="1:2" x14ac:dyDescent="0.2">
      <c r="A1507" t="s">
        <v>3405</v>
      </c>
      <c r="B1507" t="s">
        <v>13066</v>
      </c>
    </row>
    <row r="1508" spans="1:2" x14ac:dyDescent="0.2">
      <c r="A1508" t="s">
        <v>3405</v>
      </c>
      <c r="B1508" t="s">
        <v>13069</v>
      </c>
    </row>
    <row r="1509" spans="1:2" x14ac:dyDescent="0.2">
      <c r="A1509" t="s">
        <v>4109</v>
      </c>
      <c r="B1509" t="s">
        <v>13065</v>
      </c>
    </row>
    <row r="1510" spans="1:2" x14ac:dyDescent="0.2">
      <c r="A1510" t="s">
        <v>3411</v>
      </c>
      <c r="B1510" t="s">
        <v>13065</v>
      </c>
    </row>
    <row r="1511" spans="1:2" x14ac:dyDescent="0.2">
      <c r="A1511" t="s">
        <v>3411</v>
      </c>
      <c r="B1511" t="s">
        <v>13066</v>
      </c>
    </row>
    <row r="1512" spans="1:2" x14ac:dyDescent="0.2">
      <c r="A1512" t="s">
        <v>3411</v>
      </c>
      <c r="B1512" t="s">
        <v>13068</v>
      </c>
    </row>
    <row r="1513" spans="1:2" x14ac:dyDescent="0.2">
      <c r="A1513" t="s">
        <v>3411</v>
      </c>
      <c r="B1513" t="s">
        <v>13069</v>
      </c>
    </row>
    <row r="1514" spans="1:2" x14ac:dyDescent="0.2">
      <c r="A1514" t="s">
        <v>742</v>
      </c>
      <c r="B1514" t="s">
        <v>13069</v>
      </c>
    </row>
    <row r="1515" spans="1:2" x14ac:dyDescent="0.2">
      <c r="A1515" t="s">
        <v>742</v>
      </c>
      <c r="B1515" t="s">
        <v>4893</v>
      </c>
    </row>
    <row r="1516" spans="1:2" x14ac:dyDescent="0.2">
      <c r="A1516" t="s">
        <v>3417</v>
      </c>
      <c r="B1516" t="s">
        <v>4893</v>
      </c>
    </row>
    <row r="1517" spans="1:2" x14ac:dyDescent="0.2">
      <c r="A1517" t="s">
        <v>3417</v>
      </c>
      <c r="B1517" t="s">
        <v>8940</v>
      </c>
    </row>
    <row r="1518" spans="1:2" x14ac:dyDescent="0.2">
      <c r="A1518" t="s">
        <v>3417</v>
      </c>
      <c r="B1518" t="s">
        <v>13068</v>
      </c>
    </row>
    <row r="1519" spans="1:2" x14ac:dyDescent="0.2">
      <c r="A1519" t="s">
        <v>3417</v>
      </c>
      <c r="B1519" t="s">
        <v>13069</v>
      </c>
    </row>
    <row r="1520" spans="1:2" x14ac:dyDescent="0.2">
      <c r="A1520" t="s">
        <v>3423</v>
      </c>
      <c r="B1520" t="s">
        <v>4893</v>
      </c>
    </row>
    <row r="1521" spans="1:2" x14ac:dyDescent="0.2">
      <c r="A1521" t="s">
        <v>3423</v>
      </c>
      <c r="B1521" t="s">
        <v>8940</v>
      </c>
    </row>
    <row r="1522" spans="1:2" x14ac:dyDescent="0.2">
      <c r="A1522" t="s">
        <v>3423</v>
      </c>
      <c r="B1522" t="s">
        <v>13068</v>
      </c>
    </row>
    <row r="1523" spans="1:2" x14ac:dyDescent="0.2">
      <c r="A1523" t="s">
        <v>3423</v>
      </c>
      <c r="B1523" t="s">
        <v>13069</v>
      </c>
    </row>
    <row r="1524" spans="1:2" x14ac:dyDescent="0.2">
      <c r="A1524" t="s">
        <v>231</v>
      </c>
      <c r="B1524" t="s">
        <v>13065</v>
      </c>
    </row>
    <row r="1525" spans="1:2" x14ac:dyDescent="0.2">
      <c r="A1525" t="s">
        <v>231</v>
      </c>
      <c r="B1525" t="s">
        <v>13066</v>
      </c>
    </row>
    <row r="1526" spans="1:2" x14ac:dyDescent="0.2">
      <c r="A1526" t="s">
        <v>231</v>
      </c>
      <c r="B1526" t="s">
        <v>13069</v>
      </c>
    </row>
    <row r="1527" spans="1:2" x14ac:dyDescent="0.2">
      <c r="A1527" t="s">
        <v>231</v>
      </c>
      <c r="B1527" t="s">
        <v>13067</v>
      </c>
    </row>
    <row r="1528" spans="1:2" x14ac:dyDescent="0.2">
      <c r="A1528" t="s">
        <v>748</v>
      </c>
      <c r="B1528" t="s">
        <v>13065</v>
      </c>
    </row>
    <row r="1529" spans="1:2" x14ac:dyDescent="0.2">
      <c r="A1529" t="s">
        <v>748</v>
      </c>
      <c r="B1529" t="s">
        <v>13066</v>
      </c>
    </row>
    <row r="1530" spans="1:2" x14ac:dyDescent="0.2">
      <c r="A1530" t="s">
        <v>748</v>
      </c>
      <c r="B1530" t="s">
        <v>13069</v>
      </c>
    </row>
    <row r="1531" spans="1:2" x14ac:dyDescent="0.2">
      <c r="A1531" t="s">
        <v>748</v>
      </c>
      <c r="B1531" t="s">
        <v>8940</v>
      </c>
    </row>
    <row r="1532" spans="1:2" x14ac:dyDescent="0.2">
      <c r="A1532" t="s">
        <v>748</v>
      </c>
      <c r="B1532" t="s">
        <v>12321</v>
      </c>
    </row>
    <row r="1533" spans="1:2" x14ac:dyDescent="0.2">
      <c r="A1533" t="s">
        <v>748</v>
      </c>
      <c r="B1533" t="s">
        <v>13068</v>
      </c>
    </row>
    <row r="1534" spans="1:2" x14ac:dyDescent="0.2">
      <c r="A1534" t="s">
        <v>3430</v>
      </c>
      <c r="B1534" t="s">
        <v>13066</v>
      </c>
    </row>
    <row r="1535" spans="1:2" x14ac:dyDescent="0.2">
      <c r="A1535" t="s">
        <v>3430</v>
      </c>
      <c r="B1535" t="s">
        <v>13069</v>
      </c>
    </row>
    <row r="1536" spans="1:2" x14ac:dyDescent="0.2">
      <c r="A1536" t="s">
        <v>2553</v>
      </c>
      <c r="B1536" t="s">
        <v>13070</v>
      </c>
    </row>
    <row r="1537" spans="1:2" x14ac:dyDescent="0.2">
      <c r="A1537" t="s">
        <v>2553</v>
      </c>
      <c r="B1537" t="s">
        <v>12321</v>
      </c>
    </row>
    <row r="1538" spans="1:2" x14ac:dyDescent="0.2">
      <c r="A1538" t="s">
        <v>4116</v>
      </c>
      <c r="B1538" t="s">
        <v>13065</v>
      </c>
    </row>
    <row r="1539" spans="1:2" x14ac:dyDescent="0.2">
      <c r="A1539" t="s">
        <v>4116</v>
      </c>
      <c r="B1539" t="s">
        <v>12321</v>
      </c>
    </row>
    <row r="1540" spans="1:2" x14ac:dyDescent="0.2">
      <c r="A1540" t="s">
        <v>3436</v>
      </c>
      <c r="B1540" t="s">
        <v>8940</v>
      </c>
    </row>
    <row r="1541" spans="1:2" x14ac:dyDescent="0.2">
      <c r="A1541" t="s">
        <v>3436</v>
      </c>
      <c r="B1541" t="s">
        <v>13069</v>
      </c>
    </row>
    <row r="1542" spans="1:2" x14ac:dyDescent="0.2">
      <c r="A1542" t="s">
        <v>3443</v>
      </c>
      <c r="B1542" t="s">
        <v>13065</v>
      </c>
    </row>
    <row r="1543" spans="1:2" x14ac:dyDescent="0.2">
      <c r="A1543" t="s">
        <v>3443</v>
      </c>
      <c r="B1543" t="s">
        <v>4893</v>
      </c>
    </row>
    <row r="1544" spans="1:2" x14ac:dyDescent="0.2">
      <c r="A1544" t="s">
        <v>3443</v>
      </c>
      <c r="B1544" t="s">
        <v>13066</v>
      </c>
    </row>
    <row r="1545" spans="1:2" x14ac:dyDescent="0.2">
      <c r="A1545" t="s">
        <v>3443</v>
      </c>
      <c r="B1545" t="s">
        <v>13068</v>
      </c>
    </row>
    <row r="1546" spans="1:2" x14ac:dyDescent="0.2">
      <c r="A1546" t="s">
        <v>4636</v>
      </c>
      <c r="B1546" t="s">
        <v>13065</v>
      </c>
    </row>
    <row r="1547" spans="1:2" x14ac:dyDescent="0.2">
      <c r="A1547" t="s">
        <v>755</v>
      </c>
      <c r="B1547" t="s">
        <v>13065</v>
      </c>
    </row>
    <row r="1548" spans="1:2" x14ac:dyDescent="0.2">
      <c r="A1548" t="s">
        <v>755</v>
      </c>
      <c r="B1548" t="s">
        <v>13066</v>
      </c>
    </row>
    <row r="1549" spans="1:2" x14ac:dyDescent="0.2">
      <c r="A1549" t="s">
        <v>755</v>
      </c>
      <c r="B1549" t="s">
        <v>4893</v>
      </c>
    </row>
    <row r="1550" spans="1:2" x14ac:dyDescent="0.2">
      <c r="A1550" t="s">
        <v>761</v>
      </c>
      <c r="B1550" t="s">
        <v>13065</v>
      </c>
    </row>
    <row r="1551" spans="1:2" x14ac:dyDescent="0.2">
      <c r="A1551" t="s">
        <v>761</v>
      </c>
      <c r="B1551" t="s">
        <v>4893</v>
      </c>
    </row>
    <row r="1552" spans="1:2" x14ac:dyDescent="0.2">
      <c r="A1552" t="s">
        <v>761</v>
      </c>
      <c r="B1552" t="s">
        <v>13066</v>
      </c>
    </row>
    <row r="1553" spans="1:2" x14ac:dyDescent="0.2">
      <c r="A1553" t="s">
        <v>3449</v>
      </c>
      <c r="B1553" t="s">
        <v>13065</v>
      </c>
    </row>
    <row r="1554" spans="1:2" x14ac:dyDescent="0.2">
      <c r="A1554" t="s">
        <v>3449</v>
      </c>
      <c r="B1554" t="s">
        <v>4893</v>
      </c>
    </row>
    <row r="1555" spans="1:2" x14ac:dyDescent="0.2">
      <c r="A1555" t="s">
        <v>3449</v>
      </c>
      <c r="B1555" t="s">
        <v>13066</v>
      </c>
    </row>
    <row r="1556" spans="1:2" x14ac:dyDescent="0.2">
      <c r="A1556" t="s">
        <v>3449</v>
      </c>
      <c r="B1556" t="s">
        <v>13068</v>
      </c>
    </row>
    <row r="1557" spans="1:2" x14ac:dyDescent="0.2">
      <c r="A1557" t="s">
        <v>3449</v>
      </c>
      <c r="B1557" t="s">
        <v>13069</v>
      </c>
    </row>
    <row r="1558" spans="1:2" x14ac:dyDescent="0.2">
      <c r="A1558" t="s">
        <v>767</v>
      </c>
      <c r="B1558" t="s">
        <v>13065</v>
      </c>
    </row>
    <row r="1559" spans="1:2" x14ac:dyDescent="0.2">
      <c r="A1559" t="s">
        <v>767</v>
      </c>
      <c r="B1559" t="s">
        <v>13066</v>
      </c>
    </row>
    <row r="1560" spans="1:2" x14ac:dyDescent="0.2">
      <c r="A1560" t="s">
        <v>767</v>
      </c>
      <c r="B1560" t="s">
        <v>13068</v>
      </c>
    </row>
    <row r="1561" spans="1:2" x14ac:dyDescent="0.2">
      <c r="A1561" t="s">
        <v>767</v>
      </c>
      <c r="B1561" t="s">
        <v>13069</v>
      </c>
    </row>
    <row r="1562" spans="1:2" x14ac:dyDescent="0.2">
      <c r="A1562" t="s">
        <v>767</v>
      </c>
      <c r="B1562" t="s">
        <v>13067</v>
      </c>
    </row>
    <row r="1563" spans="1:2" x14ac:dyDescent="0.2">
      <c r="A1563" t="s">
        <v>767</v>
      </c>
      <c r="B1563" t="s">
        <v>4893</v>
      </c>
    </row>
    <row r="1564" spans="1:2" x14ac:dyDescent="0.2">
      <c r="A1564" t="s">
        <v>774</v>
      </c>
      <c r="B1564" t="s">
        <v>13065</v>
      </c>
    </row>
    <row r="1565" spans="1:2" x14ac:dyDescent="0.2">
      <c r="A1565" t="s">
        <v>774</v>
      </c>
      <c r="B1565" t="s">
        <v>13067</v>
      </c>
    </row>
    <row r="1566" spans="1:2" x14ac:dyDescent="0.2">
      <c r="A1566" t="s">
        <v>774</v>
      </c>
      <c r="B1566" t="s">
        <v>13066</v>
      </c>
    </row>
    <row r="1567" spans="1:2" x14ac:dyDescent="0.2">
      <c r="A1567" t="s">
        <v>774</v>
      </c>
      <c r="B1567" t="s">
        <v>13069</v>
      </c>
    </row>
    <row r="1568" spans="1:2" x14ac:dyDescent="0.2">
      <c r="A1568" t="s">
        <v>774</v>
      </c>
      <c r="B1568" t="s">
        <v>4893</v>
      </c>
    </row>
    <row r="1569" spans="1:2" x14ac:dyDescent="0.2">
      <c r="A1569" t="s">
        <v>4640</v>
      </c>
      <c r="B1569" t="s">
        <v>13065</v>
      </c>
    </row>
    <row r="1570" spans="1:2" x14ac:dyDescent="0.2">
      <c r="A1570" t="s">
        <v>780</v>
      </c>
      <c r="B1570" t="s">
        <v>13069</v>
      </c>
    </row>
    <row r="1571" spans="1:2" x14ac:dyDescent="0.2">
      <c r="A1571" t="s">
        <v>1738</v>
      </c>
      <c r="B1571" t="s">
        <v>4893</v>
      </c>
    </row>
    <row r="1572" spans="1:2" x14ac:dyDescent="0.2">
      <c r="A1572" t="s">
        <v>1738</v>
      </c>
      <c r="B1572" t="s">
        <v>13067</v>
      </c>
    </row>
    <row r="1573" spans="1:2" x14ac:dyDescent="0.2">
      <c r="A1573" t="s">
        <v>1738</v>
      </c>
      <c r="B1573" t="s">
        <v>13069</v>
      </c>
    </row>
    <row r="1574" spans="1:2" x14ac:dyDescent="0.2">
      <c r="A1574" t="s">
        <v>1299</v>
      </c>
      <c r="B1574" t="s">
        <v>13065</v>
      </c>
    </row>
    <row r="1575" spans="1:2" x14ac:dyDescent="0.2">
      <c r="A1575" t="s">
        <v>786</v>
      </c>
      <c r="B1575" t="s">
        <v>13066</v>
      </c>
    </row>
    <row r="1576" spans="1:2" x14ac:dyDescent="0.2">
      <c r="A1576" t="s">
        <v>786</v>
      </c>
      <c r="B1576" t="s">
        <v>13065</v>
      </c>
    </row>
    <row r="1577" spans="1:2" x14ac:dyDescent="0.2">
      <c r="A1577" t="s">
        <v>786</v>
      </c>
      <c r="B1577" t="s">
        <v>13069</v>
      </c>
    </row>
    <row r="1578" spans="1:2" x14ac:dyDescent="0.2">
      <c r="A1578" t="s">
        <v>786</v>
      </c>
      <c r="B1578" t="s">
        <v>13068</v>
      </c>
    </row>
    <row r="1579" spans="1:2" x14ac:dyDescent="0.2">
      <c r="A1579" t="s">
        <v>786</v>
      </c>
      <c r="B1579" t="s">
        <v>4893</v>
      </c>
    </row>
    <row r="1580" spans="1:2" x14ac:dyDescent="0.2">
      <c r="A1580" t="s">
        <v>2560</v>
      </c>
      <c r="B1580" t="s">
        <v>4893</v>
      </c>
    </row>
    <row r="1581" spans="1:2" x14ac:dyDescent="0.2">
      <c r="A1581" t="s">
        <v>2560</v>
      </c>
      <c r="B1581" t="s">
        <v>12321</v>
      </c>
    </row>
    <row r="1582" spans="1:2" x14ac:dyDescent="0.2">
      <c r="A1582" t="s">
        <v>2560</v>
      </c>
      <c r="B1582" t="s">
        <v>13069</v>
      </c>
    </row>
    <row r="1583" spans="1:2" x14ac:dyDescent="0.2">
      <c r="A1583" t="s">
        <v>238</v>
      </c>
      <c r="B1583" t="s">
        <v>13065</v>
      </c>
    </row>
    <row r="1584" spans="1:2" x14ac:dyDescent="0.2">
      <c r="A1584" t="s">
        <v>238</v>
      </c>
      <c r="B1584" t="s">
        <v>13066</v>
      </c>
    </row>
    <row r="1585" spans="1:2" x14ac:dyDescent="0.2">
      <c r="A1585" t="s">
        <v>238</v>
      </c>
      <c r="B1585" t="s">
        <v>13067</v>
      </c>
    </row>
    <row r="1586" spans="1:2" x14ac:dyDescent="0.2">
      <c r="A1586" t="s">
        <v>3456</v>
      </c>
      <c r="B1586" t="s">
        <v>13065</v>
      </c>
    </row>
    <row r="1587" spans="1:2" x14ac:dyDescent="0.2">
      <c r="A1587" t="s">
        <v>1744</v>
      </c>
      <c r="B1587" t="s">
        <v>13065</v>
      </c>
    </row>
    <row r="1588" spans="1:2" x14ac:dyDescent="0.2">
      <c r="A1588" t="s">
        <v>1744</v>
      </c>
      <c r="B1588" t="s">
        <v>13066</v>
      </c>
    </row>
    <row r="1589" spans="1:2" x14ac:dyDescent="0.2">
      <c r="A1589" t="s">
        <v>1744</v>
      </c>
      <c r="B1589" t="s">
        <v>13069</v>
      </c>
    </row>
    <row r="1590" spans="1:2" x14ac:dyDescent="0.2">
      <c r="A1590" t="s">
        <v>3462</v>
      </c>
      <c r="B1590" t="s">
        <v>13065</v>
      </c>
    </row>
    <row r="1591" spans="1:2" x14ac:dyDescent="0.2">
      <c r="A1591" t="s">
        <v>3462</v>
      </c>
      <c r="B1591" t="s">
        <v>4893</v>
      </c>
    </row>
    <row r="1592" spans="1:2" x14ac:dyDescent="0.2">
      <c r="A1592" t="s">
        <v>3462</v>
      </c>
      <c r="B1592" t="s">
        <v>13066</v>
      </c>
    </row>
    <row r="1593" spans="1:2" x14ac:dyDescent="0.2">
      <c r="A1593" t="s">
        <v>3462</v>
      </c>
      <c r="B1593" t="s">
        <v>13068</v>
      </c>
    </row>
    <row r="1594" spans="1:2" x14ac:dyDescent="0.2">
      <c r="A1594" t="s">
        <v>3468</v>
      </c>
      <c r="B1594" t="s">
        <v>13069</v>
      </c>
    </row>
    <row r="1595" spans="1:2" x14ac:dyDescent="0.2">
      <c r="A1595" t="s">
        <v>2088</v>
      </c>
      <c r="B1595" t="s">
        <v>13065</v>
      </c>
    </row>
    <row r="1596" spans="1:2" x14ac:dyDescent="0.2">
      <c r="A1596" t="s">
        <v>3475</v>
      </c>
      <c r="B1596" t="s">
        <v>13065</v>
      </c>
    </row>
    <row r="1597" spans="1:2" x14ac:dyDescent="0.2">
      <c r="A1597" t="s">
        <v>3475</v>
      </c>
      <c r="B1597" t="s">
        <v>4893</v>
      </c>
    </row>
    <row r="1598" spans="1:2" x14ac:dyDescent="0.2">
      <c r="A1598" t="s">
        <v>3475</v>
      </c>
      <c r="B1598" t="s">
        <v>13066</v>
      </c>
    </row>
    <row r="1599" spans="1:2" x14ac:dyDescent="0.2">
      <c r="A1599" t="s">
        <v>3475</v>
      </c>
      <c r="B1599" t="s">
        <v>13069</v>
      </c>
    </row>
    <row r="1600" spans="1:2" x14ac:dyDescent="0.2">
      <c r="A1600" t="s">
        <v>1750</v>
      </c>
      <c r="B1600" t="s">
        <v>13065</v>
      </c>
    </row>
    <row r="1601" spans="1:2" x14ac:dyDescent="0.2">
      <c r="A1601" t="s">
        <v>1750</v>
      </c>
      <c r="B1601" t="s">
        <v>13066</v>
      </c>
    </row>
    <row r="1602" spans="1:2" x14ac:dyDescent="0.2">
      <c r="A1602" t="s">
        <v>1750</v>
      </c>
      <c r="B1602" t="s">
        <v>13068</v>
      </c>
    </row>
    <row r="1603" spans="1:2" x14ac:dyDescent="0.2">
      <c r="A1603" t="s">
        <v>1750</v>
      </c>
      <c r="B1603" t="s">
        <v>13069</v>
      </c>
    </row>
    <row r="1604" spans="1:2" x14ac:dyDescent="0.2">
      <c r="A1604" t="s">
        <v>3481</v>
      </c>
      <c r="B1604" t="s">
        <v>13065</v>
      </c>
    </row>
    <row r="1605" spans="1:2" x14ac:dyDescent="0.2">
      <c r="A1605" t="s">
        <v>3488</v>
      </c>
      <c r="B1605" t="s">
        <v>13065</v>
      </c>
    </row>
    <row r="1606" spans="1:2" x14ac:dyDescent="0.2">
      <c r="A1606" t="s">
        <v>3488</v>
      </c>
      <c r="B1606" t="s">
        <v>4893</v>
      </c>
    </row>
    <row r="1607" spans="1:2" x14ac:dyDescent="0.2">
      <c r="A1607" t="s">
        <v>3488</v>
      </c>
      <c r="B1607" t="s">
        <v>13066</v>
      </c>
    </row>
    <row r="1608" spans="1:2" x14ac:dyDescent="0.2">
      <c r="A1608" t="s">
        <v>1306</v>
      </c>
      <c r="B1608" t="s">
        <v>13069</v>
      </c>
    </row>
    <row r="1609" spans="1:2" x14ac:dyDescent="0.2">
      <c r="A1609" t="s">
        <v>1312</v>
      </c>
      <c r="B1609" t="s">
        <v>13065</v>
      </c>
    </row>
    <row r="1610" spans="1:2" x14ac:dyDescent="0.2">
      <c r="A1610" t="s">
        <v>1312</v>
      </c>
      <c r="B1610" t="s">
        <v>13066</v>
      </c>
    </row>
    <row r="1611" spans="1:2" x14ac:dyDescent="0.2">
      <c r="A1611" t="s">
        <v>792</v>
      </c>
      <c r="B1611" t="s">
        <v>13069</v>
      </c>
    </row>
    <row r="1612" spans="1:2" x14ac:dyDescent="0.2">
      <c r="A1612" t="s">
        <v>792</v>
      </c>
      <c r="B1612" t="s">
        <v>13066</v>
      </c>
    </row>
    <row r="1613" spans="1:2" x14ac:dyDescent="0.2">
      <c r="A1613" t="s">
        <v>245</v>
      </c>
      <c r="B1613" t="s">
        <v>13065</v>
      </c>
    </row>
    <row r="1614" spans="1:2" x14ac:dyDescent="0.2">
      <c r="A1614" t="s">
        <v>245</v>
      </c>
      <c r="B1614" t="s">
        <v>8940</v>
      </c>
    </row>
    <row r="1615" spans="1:2" x14ac:dyDescent="0.2">
      <c r="A1615" t="s">
        <v>3494</v>
      </c>
      <c r="B1615" t="s">
        <v>13065</v>
      </c>
    </row>
    <row r="1616" spans="1:2" x14ac:dyDescent="0.2">
      <c r="A1616" t="s">
        <v>3494</v>
      </c>
      <c r="B1616" t="s">
        <v>4893</v>
      </c>
    </row>
    <row r="1617" spans="1:2" x14ac:dyDescent="0.2">
      <c r="A1617" t="s">
        <v>3494</v>
      </c>
      <c r="B1617" t="s">
        <v>13066</v>
      </c>
    </row>
    <row r="1618" spans="1:2" x14ac:dyDescent="0.2">
      <c r="A1618" t="s">
        <v>3494</v>
      </c>
      <c r="B1618" t="s">
        <v>13069</v>
      </c>
    </row>
    <row r="1619" spans="1:2" x14ac:dyDescent="0.2">
      <c r="A1619" t="s">
        <v>252</v>
      </c>
      <c r="B1619" t="s">
        <v>13065</v>
      </c>
    </row>
    <row r="1620" spans="1:2" x14ac:dyDescent="0.2">
      <c r="A1620" t="s">
        <v>252</v>
      </c>
      <c r="B1620" t="s">
        <v>13066</v>
      </c>
    </row>
    <row r="1621" spans="1:2" x14ac:dyDescent="0.2">
      <c r="A1621" t="s">
        <v>258</v>
      </c>
      <c r="B1621" t="s">
        <v>13065</v>
      </c>
    </row>
    <row r="1622" spans="1:2" x14ac:dyDescent="0.2">
      <c r="A1622" t="s">
        <v>258</v>
      </c>
      <c r="B1622" t="s">
        <v>13067</v>
      </c>
    </row>
    <row r="1623" spans="1:2" x14ac:dyDescent="0.2">
      <c r="A1623" t="s">
        <v>258</v>
      </c>
      <c r="B1623" t="s">
        <v>13066</v>
      </c>
    </row>
    <row r="1624" spans="1:2" x14ac:dyDescent="0.2">
      <c r="A1624" t="s">
        <v>264</v>
      </c>
      <c r="B1624" t="s">
        <v>13065</v>
      </c>
    </row>
    <row r="1625" spans="1:2" x14ac:dyDescent="0.2">
      <c r="A1625" t="s">
        <v>264</v>
      </c>
      <c r="B1625" t="s">
        <v>4893</v>
      </c>
    </row>
    <row r="1626" spans="1:2" x14ac:dyDescent="0.2">
      <c r="A1626" t="s">
        <v>264</v>
      </c>
      <c r="B1626" t="s">
        <v>13066</v>
      </c>
    </row>
    <row r="1627" spans="1:2" x14ac:dyDescent="0.2">
      <c r="A1627" t="s">
        <v>264</v>
      </c>
      <c r="B1627" t="s">
        <v>13068</v>
      </c>
    </row>
    <row r="1628" spans="1:2" x14ac:dyDescent="0.2">
      <c r="A1628" t="s">
        <v>1319</v>
      </c>
      <c r="B1628" t="s">
        <v>13065</v>
      </c>
    </row>
    <row r="1629" spans="1:2" x14ac:dyDescent="0.2">
      <c r="A1629" t="s">
        <v>1319</v>
      </c>
      <c r="B1629" t="s">
        <v>13066</v>
      </c>
    </row>
    <row r="1630" spans="1:2" x14ac:dyDescent="0.2">
      <c r="A1630" t="s">
        <v>3500</v>
      </c>
      <c r="B1630" t="s">
        <v>13069</v>
      </c>
    </row>
    <row r="1631" spans="1:2" x14ac:dyDescent="0.2">
      <c r="A1631" t="s">
        <v>4645</v>
      </c>
      <c r="B1631" t="s">
        <v>13069</v>
      </c>
    </row>
    <row r="1632" spans="1:2" x14ac:dyDescent="0.2">
      <c r="A1632" t="s">
        <v>3506</v>
      </c>
      <c r="B1632" t="s">
        <v>13065</v>
      </c>
    </row>
    <row r="1633" spans="1:2" x14ac:dyDescent="0.2">
      <c r="A1633" t="s">
        <v>3506</v>
      </c>
      <c r="B1633" t="s">
        <v>4893</v>
      </c>
    </row>
    <row r="1634" spans="1:2" x14ac:dyDescent="0.2">
      <c r="A1634" t="s">
        <v>3506</v>
      </c>
      <c r="B1634" t="s">
        <v>13067</v>
      </c>
    </row>
    <row r="1635" spans="1:2" x14ac:dyDescent="0.2">
      <c r="A1635" t="s">
        <v>3506</v>
      </c>
      <c r="B1635" t="s">
        <v>13066</v>
      </c>
    </row>
    <row r="1636" spans="1:2" x14ac:dyDescent="0.2">
      <c r="A1636" t="s">
        <v>3506</v>
      </c>
      <c r="B1636" t="s">
        <v>13069</v>
      </c>
    </row>
    <row r="1637" spans="1:2" x14ac:dyDescent="0.2">
      <c r="A1637" t="s">
        <v>1757</v>
      </c>
      <c r="B1637" t="s">
        <v>12321</v>
      </c>
    </row>
    <row r="1638" spans="1:2" x14ac:dyDescent="0.2">
      <c r="A1638" t="s">
        <v>1757</v>
      </c>
      <c r="B1638" t="s">
        <v>13068</v>
      </c>
    </row>
    <row r="1639" spans="1:2" x14ac:dyDescent="0.2">
      <c r="A1639" t="s">
        <v>4123</v>
      </c>
      <c r="B1639" t="s">
        <v>13065</v>
      </c>
    </row>
    <row r="1640" spans="1:2" x14ac:dyDescent="0.2">
      <c r="A1640" t="s">
        <v>4128</v>
      </c>
      <c r="B1640" t="s">
        <v>13065</v>
      </c>
    </row>
    <row r="1641" spans="1:2" x14ac:dyDescent="0.2">
      <c r="A1641" t="s">
        <v>4128</v>
      </c>
      <c r="B1641" t="s">
        <v>4893</v>
      </c>
    </row>
    <row r="1642" spans="1:2" x14ac:dyDescent="0.2">
      <c r="A1642" t="s">
        <v>4128</v>
      </c>
      <c r="B1642" t="s">
        <v>13066</v>
      </c>
    </row>
    <row r="1643" spans="1:2" x14ac:dyDescent="0.2">
      <c r="A1643" t="s">
        <v>4650</v>
      </c>
      <c r="B1643" t="s">
        <v>13069</v>
      </c>
    </row>
    <row r="1644" spans="1:2" x14ac:dyDescent="0.2">
      <c r="A1644" t="s">
        <v>2094</v>
      </c>
      <c r="B1644" t="s">
        <v>13065</v>
      </c>
    </row>
    <row r="1645" spans="1:2" x14ac:dyDescent="0.2">
      <c r="A1645" t="s">
        <v>2094</v>
      </c>
      <c r="B1645" t="s">
        <v>13069</v>
      </c>
    </row>
    <row r="1646" spans="1:2" x14ac:dyDescent="0.2">
      <c r="A1646" t="s">
        <v>270</v>
      </c>
      <c r="B1646" t="s">
        <v>13065</v>
      </c>
    </row>
    <row r="1647" spans="1:2" x14ac:dyDescent="0.2">
      <c r="A1647" t="s">
        <v>270</v>
      </c>
      <c r="B1647" t="s">
        <v>13066</v>
      </c>
    </row>
    <row r="1648" spans="1:2" x14ac:dyDescent="0.2">
      <c r="A1648" t="s">
        <v>2566</v>
      </c>
      <c r="B1648" t="s">
        <v>12321</v>
      </c>
    </row>
    <row r="1649" spans="1:2" x14ac:dyDescent="0.2">
      <c r="A1649" t="s">
        <v>1325</v>
      </c>
      <c r="B1649" t="s">
        <v>13065</v>
      </c>
    </row>
    <row r="1650" spans="1:2" x14ac:dyDescent="0.2">
      <c r="A1650" t="s">
        <v>799</v>
      </c>
      <c r="B1650" t="s">
        <v>13069</v>
      </c>
    </row>
    <row r="1651" spans="1:2" x14ac:dyDescent="0.2">
      <c r="A1651" t="s">
        <v>799</v>
      </c>
      <c r="B1651" t="s">
        <v>12321</v>
      </c>
    </row>
    <row r="1652" spans="1:2" x14ac:dyDescent="0.2">
      <c r="A1652" t="s">
        <v>799</v>
      </c>
      <c r="B1652" t="s">
        <v>8940</v>
      </c>
    </row>
    <row r="1653" spans="1:2" x14ac:dyDescent="0.2">
      <c r="A1653" t="s">
        <v>2572</v>
      </c>
      <c r="B1653" t="s">
        <v>12321</v>
      </c>
    </row>
    <row r="1654" spans="1:2" x14ac:dyDescent="0.2">
      <c r="A1654" t="s">
        <v>806</v>
      </c>
      <c r="B1654" t="s">
        <v>13065</v>
      </c>
    </row>
    <row r="1655" spans="1:2" x14ac:dyDescent="0.2">
      <c r="A1655" t="s">
        <v>3512</v>
      </c>
      <c r="B1655" t="s">
        <v>13065</v>
      </c>
    </row>
    <row r="1656" spans="1:2" x14ac:dyDescent="0.2">
      <c r="A1656" t="s">
        <v>3512</v>
      </c>
      <c r="B1656" t="s">
        <v>4893</v>
      </c>
    </row>
    <row r="1657" spans="1:2" x14ac:dyDescent="0.2">
      <c r="A1657" t="s">
        <v>3512</v>
      </c>
      <c r="B1657" t="s">
        <v>13066</v>
      </c>
    </row>
    <row r="1658" spans="1:2" x14ac:dyDescent="0.2">
      <c r="A1658" t="s">
        <v>3512</v>
      </c>
      <c r="B1658" t="s">
        <v>13069</v>
      </c>
    </row>
    <row r="1659" spans="1:2" x14ac:dyDescent="0.2">
      <c r="A1659" t="s">
        <v>4655</v>
      </c>
      <c r="B1659" t="s">
        <v>4893</v>
      </c>
    </row>
    <row r="1660" spans="1:2" x14ac:dyDescent="0.2">
      <c r="A1660" t="s">
        <v>4655</v>
      </c>
      <c r="B1660" t="s">
        <v>13066</v>
      </c>
    </row>
    <row r="1661" spans="1:2" x14ac:dyDescent="0.2">
      <c r="A1661" t="s">
        <v>4655</v>
      </c>
      <c r="B1661" t="s">
        <v>13068</v>
      </c>
    </row>
    <row r="1662" spans="1:2" x14ac:dyDescent="0.2">
      <c r="A1662" t="s">
        <v>4655</v>
      </c>
      <c r="B1662" t="s">
        <v>13069</v>
      </c>
    </row>
    <row r="1663" spans="1:2" x14ac:dyDescent="0.2">
      <c r="A1663" t="s">
        <v>2577</v>
      </c>
      <c r="B1663" t="s">
        <v>12321</v>
      </c>
    </row>
    <row r="1664" spans="1:2" x14ac:dyDescent="0.2">
      <c r="A1664" t="s">
        <v>813</v>
      </c>
      <c r="B1664" t="s">
        <v>13065</v>
      </c>
    </row>
    <row r="1665" spans="1:2" x14ac:dyDescent="0.2">
      <c r="A1665" t="s">
        <v>3518</v>
      </c>
      <c r="B1665" t="s">
        <v>13065</v>
      </c>
    </row>
    <row r="1666" spans="1:2" x14ac:dyDescent="0.2">
      <c r="A1666" t="s">
        <v>3518</v>
      </c>
      <c r="B1666" t="s">
        <v>4893</v>
      </c>
    </row>
    <row r="1667" spans="1:2" x14ac:dyDescent="0.2">
      <c r="A1667" t="s">
        <v>3518</v>
      </c>
      <c r="B1667" t="s">
        <v>12321</v>
      </c>
    </row>
    <row r="1668" spans="1:2" x14ac:dyDescent="0.2">
      <c r="A1668" t="s">
        <v>3518</v>
      </c>
      <c r="B1668" t="s">
        <v>13066</v>
      </c>
    </row>
    <row r="1669" spans="1:2" x14ac:dyDescent="0.2">
      <c r="A1669" t="s">
        <v>3518</v>
      </c>
      <c r="B1669" t="s">
        <v>13068</v>
      </c>
    </row>
    <row r="1670" spans="1:2" x14ac:dyDescent="0.2">
      <c r="A1670" t="s">
        <v>820</v>
      </c>
      <c r="B1670" t="s">
        <v>13066</v>
      </c>
    </row>
    <row r="1671" spans="1:2" x14ac:dyDescent="0.2">
      <c r="A1671" t="s">
        <v>820</v>
      </c>
      <c r="B1671" t="s">
        <v>13065</v>
      </c>
    </row>
    <row r="1672" spans="1:2" x14ac:dyDescent="0.2">
      <c r="A1672" t="s">
        <v>820</v>
      </c>
      <c r="B1672" t="s">
        <v>13067</v>
      </c>
    </row>
    <row r="1673" spans="1:2" x14ac:dyDescent="0.2">
      <c r="A1673" t="s">
        <v>4134</v>
      </c>
      <c r="B1673" t="s">
        <v>13065</v>
      </c>
    </row>
    <row r="1674" spans="1:2" x14ac:dyDescent="0.2">
      <c r="A1674" t="s">
        <v>4134</v>
      </c>
      <c r="B1674" t="s">
        <v>8940</v>
      </c>
    </row>
    <row r="1675" spans="1:2" x14ac:dyDescent="0.2">
      <c r="A1675" t="s">
        <v>4134</v>
      </c>
      <c r="B1675" t="s">
        <v>13070</v>
      </c>
    </row>
    <row r="1676" spans="1:2" x14ac:dyDescent="0.2">
      <c r="A1676" t="s">
        <v>4134</v>
      </c>
      <c r="B1676" t="s">
        <v>12321</v>
      </c>
    </row>
    <row r="1677" spans="1:2" x14ac:dyDescent="0.2">
      <c r="A1677" t="s">
        <v>4134</v>
      </c>
      <c r="B1677" t="s">
        <v>13067</v>
      </c>
    </row>
    <row r="1678" spans="1:2" x14ac:dyDescent="0.2">
      <c r="A1678" t="s">
        <v>4134</v>
      </c>
      <c r="B1678" t="s">
        <v>13069</v>
      </c>
    </row>
    <row r="1679" spans="1:2" x14ac:dyDescent="0.2">
      <c r="A1679" t="s">
        <v>4662</v>
      </c>
      <c r="B1679" t="s">
        <v>13069</v>
      </c>
    </row>
    <row r="1680" spans="1:2" x14ac:dyDescent="0.2">
      <c r="A1680" t="s">
        <v>826</v>
      </c>
      <c r="B1680" t="s">
        <v>13066</v>
      </c>
    </row>
    <row r="1681" spans="1:2" x14ac:dyDescent="0.2">
      <c r="A1681" t="s">
        <v>826</v>
      </c>
      <c r="B1681" t="s">
        <v>13069</v>
      </c>
    </row>
    <row r="1682" spans="1:2" x14ac:dyDescent="0.2">
      <c r="A1682" t="s">
        <v>826</v>
      </c>
      <c r="B1682" t="s">
        <v>13065</v>
      </c>
    </row>
    <row r="1683" spans="1:2" x14ac:dyDescent="0.2">
      <c r="A1683" t="s">
        <v>826</v>
      </c>
      <c r="B1683" t="s">
        <v>13067</v>
      </c>
    </row>
    <row r="1684" spans="1:2" x14ac:dyDescent="0.2">
      <c r="A1684" t="s">
        <v>276</v>
      </c>
      <c r="B1684" t="s">
        <v>13065</v>
      </c>
    </row>
    <row r="1685" spans="1:2" x14ac:dyDescent="0.2">
      <c r="A1685" t="s">
        <v>3524</v>
      </c>
      <c r="B1685" t="s">
        <v>13065</v>
      </c>
    </row>
    <row r="1686" spans="1:2" x14ac:dyDescent="0.2">
      <c r="A1686" t="s">
        <v>3524</v>
      </c>
      <c r="B1686" t="s">
        <v>13067</v>
      </c>
    </row>
    <row r="1687" spans="1:2" x14ac:dyDescent="0.2">
      <c r="A1687" t="s">
        <v>3524</v>
      </c>
      <c r="B1687" t="s">
        <v>13066</v>
      </c>
    </row>
    <row r="1688" spans="1:2" x14ac:dyDescent="0.2">
      <c r="A1688" t="s">
        <v>3524</v>
      </c>
      <c r="B1688" t="s">
        <v>12321</v>
      </c>
    </row>
    <row r="1689" spans="1:2" x14ac:dyDescent="0.2">
      <c r="A1689" t="s">
        <v>3524</v>
      </c>
      <c r="B1689" t="s">
        <v>13068</v>
      </c>
    </row>
    <row r="1690" spans="1:2" x14ac:dyDescent="0.2">
      <c r="A1690" t="s">
        <v>3524</v>
      </c>
      <c r="B1690" t="s">
        <v>13069</v>
      </c>
    </row>
    <row r="1691" spans="1:2" x14ac:dyDescent="0.2">
      <c r="A1691" t="s">
        <v>4140</v>
      </c>
      <c r="B1691" t="s">
        <v>13065</v>
      </c>
    </row>
    <row r="1692" spans="1:2" x14ac:dyDescent="0.2">
      <c r="A1692" t="s">
        <v>4140</v>
      </c>
      <c r="B1692" t="s">
        <v>4893</v>
      </c>
    </row>
    <row r="1693" spans="1:2" x14ac:dyDescent="0.2">
      <c r="A1693" t="s">
        <v>4140</v>
      </c>
      <c r="B1693" t="s">
        <v>8940</v>
      </c>
    </row>
    <row r="1694" spans="1:2" x14ac:dyDescent="0.2">
      <c r="A1694" t="s">
        <v>4140</v>
      </c>
      <c r="B1694" t="s">
        <v>12321</v>
      </c>
    </row>
    <row r="1695" spans="1:2" x14ac:dyDescent="0.2">
      <c r="A1695" t="s">
        <v>1763</v>
      </c>
      <c r="B1695" t="s">
        <v>13066</v>
      </c>
    </row>
    <row r="1696" spans="1:2" x14ac:dyDescent="0.2">
      <c r="A1696" t="s">
        <v>1333</v>
      </c>
      <c r="B1696" t="s">
        <v>13066</v>
      </c>
    </row>
    <row r="1697" spans="1:2" x14ac:dyDescent="0.2">
      <c r="A1697" t="s">
        <v>832</v>
      </c>
      <c r="B1697" t="s">
        <v>13065</v>
      </c>
    </row>
    <row r="1698" spans="1:2" x14ac:dyDescent="0.2">
      <c r="A1698" t="s">
        <v>832</v>
      </c>
      <c r="B1698" t="s">
        <v>8940</v>
      </c>
    </row>
    <row r="1699" spans="1:2" x14ac:dyDescent="0.2">
      <c r="A1699" t="s">
        <v>832</v>
      </c>
      <c r="B1699" t="s">
        <v>13067</v>
      </c>
    </row>
    <row r="1700" spans="1:2" x14ac:dyDescent="0.2">
      <c r="A1700" t="s">
        <v>832</v>
      </c>
      <c r="B1700" t="s">
        <v>13066</v>
      </c>
    </row>
    <row r="1701" spans="1:2" x14ac:dyDescent="0.2">
      <c r="A1701" t="s">
        <v>832</v>
      </c>
      <c r="B1701" t="s">
        <v>13069</v>
      </c>
    </row>
    <row r="1702" spans="1:2" x14ac:dyDescent="0.2">
      <c r="A1702" t="s">
        <v>839</v>
      </c>
      <c r="B1702" t="s">
        <v>13065</v>
      </c>
    </row>
    <row r="1703" spans="1:2" x14ac:dyDescent="0.2">
      <c r="A1703" t="s">
        <v>839</v>
      </c>
      <c r="B1703" t="s">
        <v>13070</v>
      </c>
    </row>
    <row r="1704" spans="1:2" x14ac:dyDescent="0.2">
      <c r="A1704" t="s">
        <v>839</v>
      </c>
      <c r="B1704" t="s">
        <v>12321</v>
      </c>
    </row>
    <row r="1705" spans="1:2" x14ac:dyDescent="0.2">
      <c r="A1705" t="s">
        <v>839</v>
      </c>
      <c r="B1705" t="s">
        <v>13068</v>
      </c>
    </row>
    <row r="1706" spans="1:2" x14ac:dyDescent="0.2">
      <c r="A1706" t="s">
        <v>839</v>
      </c>
      <c r="B1706" t="s">
        <v>4893</v>
      </c>
    </row>
    <row r="1707" spans="1:2" x14ac:dyDescent="0.2">
      <c r="A1707" t="s">
        <v>3530</v>
      </c>
      <c r="B1707" t="s">
        <v>13065</v>
      </c>
    </row>
    <row r="1708" spans="1:2" x14ac:dyDescent="0.2">
      <c r="A1708" t="s">
        <v>3530</v>
      </c>
      <c r="B1708" t="s">
        <v>12321</v>
      </c>
    </row>
    <row r="1709" spans="1:2" x14ac:dyDescent="0.2">
      <c r="A1709" t="s">
        <v>3530</v>
      </c>
      <c r="B1709" t="s">
        <v>13067</v>
      </c>
    </row>
    <row r="1710" spans="1:2" x14ac:dyDescent="0.2">
      <c r="A1710" t="s">
        <v>3530</v>
      </c>
      <c r="B1710" t="s">
        <v>13066</v>
      </c>
    </row>
    <row r="1711" spans="1:2" x14ac:dyDescent="0.2">
      <c r="A1711" t="s">
        <v>3530</v>
      </c>
      <c r="B1711" t="s">
        <v>13068</v>
      </c>
    </row>
    <row r="1712" spans="1:2" x14ac:dyDescent="0.2">
      <c r="A1712" t="s">
        <v>3530</v>
      </c>
      <c r="B1712" t="s">
        <v>13069</v>
      </c>
    </row>
    <row r="1713" spans="1:2" x14ac:dyDescent="0.2">
      <c r="A1713" t="s">
        <v>2100</v>
      </c>
      <c r="B1713" t="s">
        <v>13065</v>
      </c>
    </row>
    <row r="1714" spans="1:2" x14ac:dyDescent="0.2">
      <c r="A1714" t="s">
        <v>2100</v>
      </c>
      <c r="B1714" t="s">
        <v>4893</v>
      </c>
    </row>
    <row r="1715" spans="1:2" x14ac:dyDescent="0.2">
      <c r="A1715" t="s">
        <v>2100</v>
      </c>
      <c r="B1715" t="s">
        <v>13066</v>
      </c>
    </row>
    <row r="1716" spans="1:2" x14ac:dyDescent="0.2">
      <c r="A1716" t="s">
        <v>845</v>
      </c>
      <c r="B1716" t="s">
        <v>13066</v>
      </c>
    </row>
    <row r="1717" spans="1:2" x14ac:dyDescent="0.2">
      <c r="A1717" t="s">
        <v>845</v>
      </c>
      <c r="B1717" t="s">
        <v>13065</v>
      </c>
    </row>
    <row r="1718" spans="1:2" x14ac:dyDescent="0.2">
      <c r="A1718" t="s">
        <v>845</v>
      </c>
      <c r="B1718" t="s">
        <v>13068</v>
      </c>
    </row>
    <row r="1719" spans="1:2" x14ac:dyDescent="0.2">
      <c r="A1719" t="s">
        <v>3536</v>
      </c>
      <c r="B1719" t="s">
        <v>13069</v>
      </c>
    </row>
    <row r="1720" spans="1:2" x14ac:dyDescent="0.2">
      <c r="A1720" t="s">
        <v>3542</v>
      </c>
      <c r="B1720" t="s">
        <v>13069</v>
      </c>
    </row>
    <row r="1721" spans="1:2" x14ac:dyDescent="0.2">
      <c r="A1721" t="s">
        <v>3542</v>
      </c>
      <c r="B1721" t="s">
        <v>13066</v>
      </c>
    </row>
    <row r="1722" spans="1:2" x14ac:dyDescent="0.2">
      <c r="A1722" t="s">
        <v>3542</v>
      </c>
      <c r="B1722" t="s">
        <v>13065</v>
      </c>
    </row>
    <row r="1723" spans="1:2" x14ac:dyDescent="0.2">
      <c r="A1723" t="s">
        <v>3542</v>
      </c>
      <c r="B1723" t="s">
        <v>13068</v>
      </c>
    </row>
    <row r="1724" spans="1:2" x14ac:dyDescent="0.2">
      <c r="A1724" t="s">
        <v>3542</v>
      </c>
      <c r="B1724" t="s">
        <v>4893</v>
      </c>
    </row>
    <row r="1725" spans="1:2" x14ac:dyDescent="0.2">
      <c r="A1725" t="s">
        <v>2583</v>
      </c>
      <c r="B1725" t="s">
        <v>4893</v>
      </c>
    </row>
    <row r="1726" spans="1:2" x14ac:dyDescent="0.2">
      <c r="A1726" t="s">
        <v>2583</v>
      </c>
      <c r="B1726" t="s">
        <v>12321</v>
      </c>
    </row>
    <row r="1727" spans="1:2" x14ac:dyDescent="0.2">
      <c r="A1727" t="s">
        <v>2583</v>
      </c>
      <c r="B1727" t="s">
        <v>13068</v>
      </c>
    </row>
    <row r="1728" spans="1:2" x14ac:dyDescent="0.2">
      <c r="A1728" t="s">
        <v>4147</v>
      </c>
      <c r="B1728" t="s">
        <v>8940</v>
      </c>
    </row>
    <row r="1729" spans="1:3" x14ac:dyDescent="0.2">
      <c r="A1729" t="s">
        <v>4147</v>
      </c>
      <c r="B1729" t="s">
        <v>5178</v>
      </c>
      <c r="C1729" t="s">
        <v>13076</v>
      </c>
    </row>
    <row r="1730" spans="1:3" x14ac:dyDescent="0.2">
      <c r="A1730" t="s">
        <v>4147</v>
      </c>
      <c r="B1730" t="s">
        <v>13069</v>
      </c>
    </row>
    <row r="1731" spans="1:3" x14ac:dyDescent="0.2">
      <c r="A1731" t="s">
        <v>3548</v>
      </c>
      <c r="B1731" t="s">
        <v>4893</v>
      </c>
    </row>
    <row r="1732" spans="1:3" x14ac:dyDescent="0.2">
      <c r="A1732" t="s">
        <v>3548</v>
      </c>
      <c r="B1732" t="s">
        <v>13068</v>
      </c>
    </row>
    <row r="1733" spans="1:3" x14ac:dyDescent="0.2">
      <c r="A1733" t="s">
        <v>3548</v>
      </c>
      <c r="B1733" t="s">
        <v>13069</v>
      </c>
    </row>
    <row r="1734" spans="1:3" x14ac:dyDescent="0.2">
      <c r="A1734" t="s">
        <v>851</v>
      </c>
      <c r="B1734" t="s">
        <v>13069</v>
      </c>
    </row>
    <row r="1735" spans="1:3" x14ac:dyDescent="0.2">
      <c r="A1735" t="s">
        <v>3554</v>
      </c>
      <c r="B1735" t="s">
        <v>13065</v>
      </c>
    </row>
    <row r="1736" spans="1:3" x14ac:dyDescent="0.2">
      <c r="A1736" t="s">
        <v>3554</v>
      </c>
      <c r="B1736" t="s">
        <v>4893</v>
      </c>
    </row>
    <row r="1737" spans="1:3" x14ac:dyDescent="0.2">
      <c r="A1737" t="s">
        <v>3554</v>
      </c>
      <c r="B1737" t="s">
        <v>13066</v>
      </c>
    </row>
    <row r="1738" spans="1:3" x14ac:dyDescent="0.2">
      <c r="A1738" t="s">
        <v>4666</v>
      </c>
      <c r="B1738" t="s">
        <v>13069</v>
      </c>
    </row>
    <row r="1739" spans="1:3" x14ac:dyDescent="0.2">
      <c r="A1739" t="s">
        <v>3560</v>
      </c>
      <c r="B1739" t="s">
        <v>13065</v>
      </c>
    </row>
    <row r="1740" spans="1:3" x14ac:dyDescent="0.2">
      <c r="A1740" t="s">
        <v>3560</v>
      </c>
      <c r="B1740" t="s">
        <v>4893</v>
      </c>
    </row>
    <row r="1741" spans="1:3" x14ac:dyDescent="0.2">
      <c r="A1741" t="s">
        <v>3560</v>
      </c>
      <c r="B1741" t="s">
        <v>13066</v>
      </c>
    </row>
    <row r="1742" spans="1:3" x14ac:dyDescent="0.2">
      <c r="A1742" t="s">
        <v>3560</v>
      </c>
      <c r="B1742" t="s">
        <v>13068</v>
      </c>
    </row>
    <row r="1743" spans="1:3" x14ac:dyDescent="0.2">
      <c r="A1743" t="s">
        <v>2589</v>
      </c>
      <c r="B1743" t="s">
        <v>8940</v>
      </c>
    </row>
    <row r="1744" spans="1:3" x14ac:dyDescent="0.2">
      <c r="A1744" t="s">
        <v>2589</v>
      </c>
      <c r="B1744" t="s">
        <v>12321</v>
      </c>
    </row>
    <row r="1745" spans="1:2" x14ac:dyDescent="0.2">
      <c r="A1745" t="s">
        <v>2589</v>
      </c>
      <c r="B1745" t="s">
        <v>4893</v>
      </c>
    </row>
    <row r="1746" spans="1:2" x14ac:dyDescent="0.2">
      <c r="A1746" t="s">
        <v>2106</v>
      </c>
      <c r="B1746" t="s">
        <v>13069</v>
      </c>
    </row>
    <row r="1747" spans="1:2" x14ac:dyDescent="0.2">
      <c r="A1747" t="s">
        <v>858</v>
      </c>
      <c r="B1747" t="s">
        <v>13065</v>
      </c>
    </row>
    <row r="1748" spans="1:2" x14ac:dyDescent="0.2">
      <c r="A1748" t="s">
        <v>858</v>
      </c>
      <c r="B1748" t="s">
        <v>13067</v>
      </c>
    </row>
    <row r="1749" spans="1:2" x14ac:dyDescent="0.2">
      <c r="A1749" t="s">
        <v>858</v>
      </c>
      <c r="B1749" t="s">
        <v>8940</v>
      </c>
    </row>
    <row r="1750" spans="1:2" x14ac:dyDescent="0.2">
      <c r="A1750" t="s">
        <v>4671</v>
      </c>
      <c r="B1750" t="s">
        <v>13065</v>
      </c>
    </row>
    <row r="1751" spans="1:2" x14ac:dyDescent="0.2">
      <c r="A1751" t="s">
        <v>4671</v>
      </c>
      <c r="B1751" t="s">
        <v>13066</v>
      </c>
    </row>
    <row r="1752" spans="1:2" x14ac:dyDescent="0.2">
      <c r="A1752" t="s">
        <v>4671</v>
      </c>
      <c r="B1752" t="s">
        <v>13075</v>
      </c>
    </row>
    <row r="1753" spans="1:2" x14ac:dyDescent="0.2">
      <c r="A1753" t="s">
        <v>1768</v>
      </c>
      <c r="B1753" t="s">
        <v>13065</v>
      </c>
    </row>
    <row r="1754" spans="1:2" x14ac:dyDescent="0.2">
      <c r="A1754" t="s">
        <v>1768</v>
      </c>
      <c r="B1754" t="s">
        <v>13066</v>
      </c>
    </row>
    <row r="1755" spans="1:2" x14ac:dyDescent="0.2">
      <c r="A1755" t="s">
        <v>1768</v>
      </c>
      <c r="B1755" t="s">
        <v>13068</v>
      </c>
    </row>
    <row r="1756" spans="1:2" x14ac:dyDescent="0.2">
      <c r="A1756" t="s">
        <v>1768</v>
      </c>
      <c r="B1756" t="s">
        <v>13069</v>
      </c>
    </row>
    <row r="1757" spans="1:2" x14ac:dyDescent="0.2">
      <c r="A1757" t="s">
        <v>4153</v>
      </c>
      <c r="B1757" t="s">
        <v>13065</v>
      </c>
    </row>
    <row r="1758" spans="1:2" x14ac:dyDescent="0.2">
      <c r="A1758" t="s">
        <v>4153</v>
      </c>
      <c r="B1758" t="s">
        <v>13067</v>
      </c>
    </row>
    <row r="1759" spans="1:2" x14ac:dyDescent="0.2">
      <c r="A1759" t="s">
        <v>4153</v>
      </c>
      <c r="B1759" t="s">
        <v>13066</v>
      </c>
    </row>
    <row r="1760" spans="1:2" x14ac:dyDescent="0.2">
      <c r="A1760" t="s">
        <v>4153</v>
      </c>
      <c r="B1760" t="s">
        <v>13069</v>
      </c>
    </row>
    <row r="1761" spans="1:2" x14ac:dyDescent="0.2">
      <c r="A1761" t="s">
        <v>3566</v>
      </c>
      <c r="B1761" t="s">
        <v>13065</v>
      </c>
    </row>
    <row r="1762" spans="1:2" x14ac:dyDescent="0.2">
      <c r="A1762" t="s">
        <v>3566</v>
      </c>
      <c r="B1762" t="s">
        <v>13066</v>
      </c>
    </row>
    <row r="1763" spans="1:2" x14ac:dyDescent="0.2">
      <c r="A1763" t="s">
        <v>2113</v>
      </c>
      <c r="B1763" t="s">
        <v>13069</v>
      </c>
    </row>
    <row r="1764" spans="1:2" x14ac:dyDescent="0.2">
      <c r="A1764" t="s">
        <v>3573</v>
      </c>
      <c r="B1764" t="s">
        <v>13065</v>
      </c>
    </row>
    <row r="1765" spans="1:2" x14ac:dyDescent="0.2">
      <c r="A1765" t="s">
        <v>3573</v>
      </c>
      <c r="B1765" t="s">
        <v>12321</v>
      </c>
    </row>
    <row r="1766" spans="1:2" x14ac:dyDescent="0.2">
      <c r="A1766" t="s">
        <v>3573</v>
      </c>
      <c r="B1766" t="s">
        <v>13066</v>
      </c>
    </row>
    <row r="1767" spans="1:2" x14ac:dyDescent="0.2">
      <c r="A1767" t="s">
        <v>3573</v>
      </c>
      <c r="B1767" t="s">
        <v>13068</v>
      </c>
    </row>
    <row r="1768" spans="1:2" x14ac:dyDescent="0.2">
      <c r="A1768" t="s">
        <v>3579</v>
      </c>
      <c r="B1768" t="s">
        <v>13065</v>
      </c>
    </row>
    <row r="1769" spans="1:2" x14ac:dyDescent="0.2">
      <c r="A1769" t="s">
        <v>3579</v>
      </c>
      <c r="B1769" t="s">
        <v>13066</v>
      </c>
    </row>
    <row r="1770" spans="1:2" x14ac:dyDescent="0.2">
      <c r="A1770" t="s">
        <v>1774</v>
      </c>
      <c r="B1770" t="s">
        <v>13069</v>
      </c>
    </row>
    <row r="1771" spans="1:2" x14ac:dyDescent="0.2">
      <c r="A1771" t="s">
        <v>2595</v>
      </c>
      <c r="B1771" t="s">
        <v>4893</v>
      </c>
    </row>
    <row r="1772" spans="1:2" x14ac:dyDescent="0.2">
      <c r="A1772" t="s">
        <v>2595</v>
      </c>
      <c r="B1772" t="s">
        <v>12321</v>
      </c>
    </row>
    <row r="1773" spans="1:2" x14ac:dyDescent="0.2">
      <c r="A1773" t="s">
        <v>282</v>
      </c>
      <c r="B1773" t="s">
        <v>13065</v>
      </c>
    </row>
    <row r="1774" spans="1:2" x14ac:dyDescent="0.2">
      <c r="A1774" t="s">
        <v>282</v>
      </c>
      <c r="B1774" t="s">
        <v>13066</v>
      </c>
    </row>
    <row r="1775" spans="1:2" x14ac:dyDescent="0.2">
      <c r="A1775" t="s">
        <v>282</v>
      </c>
      <c r="B1775" t="s">
        <v>4893</v>
      </c>
    </row>
    <row r="1776" spans="1:2" x14ac:dyDescent="0.2">
      <c r="A1776" t="s">
        <v>282</v>
      </c>
      <c r="B1776" t="s">
        <v>12321</v>
      </c>
    </row>
    <row r="1777" spans="1:2" x14ac:dyDescent="0.2">
      <c r="A1777" t="s">
        <v>282</v>
      </c>
      <c r="B1777" t="s">
        <v>13068</v>
      </c>
    </row>
    <row r="1778" spans="1:2" x14ac:dyDescent="0.2">
      <c r="A1778" t="s">
        <v>865</v>
      </c>
      <c r="B1778" t="s">
        <v>13066</v>
      </c>
    </row>
    <row r="1779" spans="1:2" x14ac:dyDescent="0.2">
      <c r="A1779" t="s">
        <v>865</v>
      </c>
      <c r="B1779" t="s">
        <v>13065</v>
      </c>
    </row>
    <row r="1780" spans="1:2" x14ac:dyDescent="0.2">
      <c r="A1780" t="s">
        <v>865</v>
      </c>
      <c r="B1780" t="s">
        <v>13069</v>
      </c>
    </row>
    <row r="1781" spans="1:2" x14ac:dyDescent="0.2">
      <c r="A1781" t="s">
        <v>4677</v>
      </c>
      <c r="B1781" t="s">
        <v>13065</v>
      </c>
    </row>
    <row r="1782" spans="1:2" x14ac:dyDescent="0.2">
      <c r="A1782" t="s">
        <v>3585</v>
      </c>
      <c r="B1782" t="s">
        <v>13065</v>
      </c>
    </row>
    <row r="1783" spans="1:2" x14ac:dyDescent="0.2">
      <c r="A1783" t="s">
        <v>3585</v>
      </c>
      <c r="B1783" t="s">
        <v>4893</v>
      </c>
    </row>
    <row r="1784" spans="1:2" x14ac:dyDescent="0.2">
      <c r="A1784" t="s">
        <v>3585</v>
      </c>
      <c r="B1784" t="s">
        <v>13066</v>
      </c>
    </row>
    <row r="1785" spans="1:2" x14ac:dyDescent="0.2">
      <c r="A1785" t="s">
        <v>871</v>
      </c>
      <c r="B1785" t="s">
        <v>13065</v>
      </c>
    </row>
    <row r="1786" spans="1:2" x14ac:dyDescent="0.2">
      <c r="A1786" t="s">
        <v>871</v>
      </c>
      <c r="B1786" t="s">
        <v>13066</v>
      </c>
    </row>
    <row r="1787" spans="1:2" x14ac:dyDescent="0.2">
      <c r="A1787" t="s">
        <v>871</v>
      </c>
      <c r="B1787" t="s">
        <v>13069</v>
      </c>
    </row>
    <row r="1788" spans="1:2" x14ac:dyDescent="0.2">
      <c r="A1788" t="s">
        <v>871</v>
      </c>
      <c r="B1788" t="s">
        <v>8940</v>
      </c>
    </row>
    <row r="1789" spans="1:2" x14ac:dyDescent="0.2">
      <c r="A1789" t="s">
        <v>3591</v>
      </c>
      <c r="B1789" t="s">
        <v>13065</v>
      </c>
    </row>
    <row r="1790" spans="1:2" x14ac:dyDescent="0.2">
      <c r="A1790" t="s">
        <v>3591</v>
      </c>
      <c r="B1790" t="s">
        <v>8940</v>
      </c>
    </row>
    <row r="1791" spans="1:2" x14ac:dyDescent="0.2">
      <c r="A1791" t="s">
        <v>3591</v>
      </c>
      <c r="B1791" t="s">
        <v>13067</v>
      </c>
    </row>
    <row r="1792" spans="1:2" x14ac:dyDescent="0.2">
      <c r="A1792" t="s">
        <v>2120</v>
      </c>
      <c r="B1792" t="s">
        <v>13065</v>
      </c>
    </row>
    <row r="1793" spans="1:2" x14ac:dyDescent="0.2">
      <c r="A1793" t="s">
        <v>2120</v>
      </c>
      <c r="B1793" t="s">
        <v>13066</v>
      </c>
    </row>
    <row r="1794" spans="1:2" x14ac:dyDescent="0.2">
      <c r="A1794" t="s">
        <v>2120</v>
      </c>
      <c r="B1794" t="s">
        <v>13069</v>
      </c>
    </row>
    <row r="1795" spans="1:2" x14ac:dyDescent="0.2">
      <c r="A1795" t="s">
        <v>877</v>
      </c>
      <c r="B1795" t="s">
        <v>13065</v>
      </c>
    </row>
    <row r="1796" spans="1:2" x14ac:dyDescent="0.2">
      <c r="A1796" t="s">
        <v>1780</v>
      </c>
      <c r="B1796" t="s">
        <v>4893</v>
      </c>
    </row>
    <row r="1797" spans="1:2" x14ac:dyDescent="0.2">
      <c r="A1797" t="s">
        <v>1780</v>
      </c>
      <c r="B1797" t="s">
        <v>13069</v>
      </c>
    </row>
    <row r="1798" spans="1:2" x14ac:dyDescent="0.2">
      <c r="A1798" t="s">
        <v>3598</v>
      </c>
      <c r="B1798" t="s">
        <v>13065</v>
      </c>
    </row>
    <row r="1799" spans="1:2" x14ac:dyDescent="0.2">
      <c r="A1799" t="s">
        <v>3598</v>
      </c>
      <c r="B1799" t="s">
        <v>4893</v>
      </c>
    </row>
    <row r="1800" spans="1:2" x14ac:dyDescent="0.2">
      <c r="A1800" t="s">
        <v>3598</v>
      </c>
      <c r="B1800" t="s">
        <v>13066</v>
      </c>
    </row>
    <row r="1801" spans="1:2" x14ac:dyDescent="0.2">
      <c r="A1801" t="s">
        <v>3598</v>
      </c>
      <c r="B1801" t="s">
        <v>13068</v>
      </c>
    </row>
    <row r="1802" spans="1:2" x14ac:dyDescent="0.2">
      <c r="A1802" t="s">
        <v>2601</v>
      </c>
      <c r="B1802" t="s">
        <v>4893</v>
      </c>
    </row>
    <row r="1803" spans="1:2" x14ac:dyDescent="0.2">
      <c r="A1803" t="s">
        <v>2601</v>
      </c>
      <c r="B1803" t="s">
        <v>12321</v>
      </c>
    </row>
    <row r="1804" spans="1:2" x14ac:dyDescent="0.2">
      <c r="A1804" t="s">
        <v>2601</v>
      </c>
      <c r="B1804" t="s">
        <v>13068</v>
      </c>
    </row>
    <row r="1805" spans="1:2" x14ac:dyDescent="0.2">
      <c r="A1805" t="s">
        <v>884</v>
      </c>
      <c r="B1805" t="s">
        <v>13069</v>
      </c>
    </row>
    <row r="1806" spans="1:2" x14ac:dyDescent="0.2">
      <c r="A1806" t="s">
        <v>288</v>
      </c>
      <c r="B1806" t="s">
        <v>13065</v>
      </c>
    </row>
    <row r="1807" spans="1:2" x14ac:dyDescent="0.2">
      <c r="A1807" t="s">
        <v>288</v>
      </c>
      <c r="B1807" t="s">
        <v>13066</v>
      </c>
    </row>
    <row r="1808" spans="1:2" x14ac:dyDescent="0.2">
      <c r="A1808" t="s">
        <v>288</v>
      </c>
      <c r="B1808" t="s">
        <v>13069</v>
      </c>
    </row>
    <row r="1809" spans="1:2" x14ac:dyDescent="0.2">
      <c r="A1809" t="s">
        <v>288</v>
      </c>
      <c r="B1809" t="s">
        <v>13068</v>
      </c>
    </row>
    <row r="1810" spans="1:2" x14ac:dyDescent="0.2">
      <c r="A1810" t="s">
        <v>288</v>
      </c>
      <c r="B1810" t="s">
        <v>4893</v>
      </c>
    </row>
    <row r="1811" spans="1:2" x14ac:dyDescent="0.2">
      <c r="A1811" t="s">
        <v>3604</v>
      </c>
      <c r="B1811" t="s">
        <v>13065</v>
      </c>
    </row>
    <row r="1812" spans="1:2" x14ac:dyDescent="0.2">
      <c r="A1812" t="s">
        <v>3604</v>
      </c>
      <c r="B1812" t="s">
        <v>13066</v>
      </c>
    </row>
    <row r="1813" spans="1:2" x14ac:dyDescent="0.2">
      <c r="A1813" t="s">
        <v>3604</v>
      </c>
      <c r="B1813" t="s">
        <v>13069</v>
      </c>
    </row>
    <row r="1814" spans="1:2" x14ac:dyDescent="0.2">
      <c r="A1814" t="s">
        <v>3610</v>
      </c>
      <c r="B1814" t="s">
        <v>13069</v>
      </c>
    </row>
    <row r="1815" spans="1:2" x14ac:dyDescent="0.2">
      <c r="A1815" t="s">
        <v>3616</v>
      </c>
      <c r="B1815" t="s">
        <v>13065</v>
      </c>
    </row>
    <row r="1816" spans="1:2" x14ac:dyDescent="0.2">
      <c r="A1816" t="s">
        <v>3616</v>
      </c>
      <c r="B1816" t="s">
        <v>4893</v>
      </c>
    </row>
    <row r="1817" spans="1:2" x14ac:dyDescent="0.2">
      <c r="A1817" t="s">
        <v>3616</v>
      </c>
      <c r="B1817" t="s">
        <v>8940</v>
      </c>
    </row>
    <row r="1818" spans="1:2" x14ac:dyDescent="0.2">
      <c r="A1818" t="s">
        <v>3616</v>
      </c>
      <c r="B1818" t="s">
        <v>13067</v>
      </c>
    </row>
    <row r="1819" spans="1:2" x14ac:dyDescent="0.2">
      <c r="A1819" t="s">
        <v>3616</v>
      </c>
      <c r="B1819" t="s">
        <v>13066</v>
      </c>
    </row>
    <row r="1820" spans="1:2" x14ac:dyDescent="0.2">
      <c r="A1820" t="s">
        <v>3616</v>
      </c>
      <c r="B1820" t="s">
        <v>13068</v>
      </c>
    </row>
    <row r="1821" spans="1:2" x14ac:dyDescent="0.2">
      <c r="A1821" t="s">
        <v>3616</v>
      </c>
      <c r="B1821" t="s">
        <v>13069</v>
      </c>
    </row>
    <row r="1822" spans="1:2" x14ac:dyDescent="0.2">
      <c r="A1822" t="s">
        <v>891</v>
      </c>
      <c r="B1822" t="s">
        <v>13069</v>
      </c>
    </row>
    <row r="1823" spans="1:2" x14ac:dyDescent="0.2">
      <c r="A1823" t="s">
        <v>4684</v>
      </c>
      <c r="B1823" t="s">
        <v>13065</v>
      </c>
    </row>
    <row r="1824" spans="1:2" x14ac:dyDescent="0.2">
      <c r="A1824" t="s">
        <v>4684</v>
      </c>
      <c r="B1824" t="s">
        <v>4893</v>
      </c>
    </row>
    <row r="1825" spans="1:2" x14ac:dyDescent="0.2">
      <c r="A1825" t="s">
        <v>4684</v>
      </c>
      <c r="B1825" t="s">
        <v>13066</v>
      </c>
    </row>
    <row r="1826" spans="1:2" x14ac:dyDescent="0.2">
      <c r="A1826" t="s">
        <v>4684</v>
      </c>
      <c r="B1826" t="s">
        <v>13068</v>
      </c>
    </row>
    <row r="1827" spans="1:2" x14ac:dyDescent="0.2">
      <c r="A1827" t="s">
        <v>4690</v>
      </c>
      <c r="B1827" t="s">
        <v>13066</v>
      </c>
    </row>
    <row r="1828" spans="1:2" x14ac:dyDescent="0.2">
      <c r="A1828" t="s">
        <v>4690</v>
      </c>
      <c r="B1828" t="s">
        <v>13069</v>
      </c>
    </row>
    <row r="1829" spans="1:2" x14ac:dyDescent="0.2">
      <c r="A1829" t="s">
        <v>1787</v>
      </c>
      <c r="B1829" t="s">
        <v>13065</v>
      </c>
    </row>
    <row r="1830" spans="1:2" x14ac:dyDescent="0.2">
      <c r="A1830" t="s">
        <v>1787</v>
      </c>
      <c r="B1830" t="s">
        <v>13067</v>
      </c>
    </row>
    <row r="1831" spans="1:2" x14ac:dyDescent="0.2">
      <c r="A1831" t="s">
        <v>1787</v>
      </c>
      <c r="B1831" t="s">
        <v>13066</v>
      </c>
    </row>
    <row r="1832" spans="1:2" x14ac:dyDescent="0.2">
      <c r="A1832" t="s">
        <v>897</v>
      </c>
      <c r="B1832" t="s">
        <v>13069</v>
      </c>
    </row>
    <row r="1833" spans="1:2" x14ac:dyDescent="0.2">
      <c r="A1833" t="s">
        <v>4160</v>
      </c>
      <c r="B1833" t="s">
        <v>13065</v>
      </c>
    </row>
    <row r="1834" spans="1:2" x14ac:dyDescent="0.2">
      <c r="A1834" t="s">
        <v>4160</v>
      </c>
      <c r="B1834" t="s">
        <v>13066</v>
      </c>
    </row>
    <row r="1835" spans="1:2" x14ac:dyDescent="0.2">
      <c r="A1835" t="s">
        <v>1794</v>
      </c>
      <c r="B1835" t="s">
        <v>13065</v>
      </c>
    </row>
    <row r="1836" spans="1:2" x14ac:dyDescent="0.2">
      <c r="A1836" t="s">
        <v>1794</v>
      </c>
      <c r="B1836" t="s">
        <v>4893</v>
      </c>
    </row>
    <row r="1837" spans="1:2" x14ac:dyDescent="0.2">
      <c r="A1837" t="s">
        <v>1794</v>
      </c>
      <c r="B1837" t="s">
        <v>13066</v>
      </c>
    </row>
    <row r="1838" spans="1:2" x14ac:dyDescent="0.2">
      <c r="A1838" t="s">
        <v>1794</v>
      </c>
      <c r="B1838" t="s">
        <v>13068</v>
      </c>
    </row>
    <row r="1839" spans="1:2" x14ac:dyDescent="0.2">
      <c r="A1839" t="s">
        <v>2126</v>
      </c>
      <c r="B1839" t="s">
        <v>13066</v>
      </c>
    </row>
    <row r="1840" spans="1:2" x14ac:dyDescent="0.2">
      <c r="A1840" t="s">
        <v>4167</v>
      </c>
      <c r="B1840" t="s">
        <v>13069</v>
      </c>
    </row>
    <row r="1841" spans="1:2" x14ac:dyDescent="0.2">
      <c r="A1841" t="s">
        <v>1800</v>
      </c>
      <c r="B1841" t="s">
        <v>13069</v>
      </c>
    </row>
    <row r="1842" spans="1:2" x14ac:dyDescent="0.2">
      <c r="A1842" t="s">
        <v>4695</v>
      </c>
      <c r="B1842" t="s">
        <v>13069</v>
      </c>
    </row>
    <row r="1843" spans="1:2" x14ac:dyDescent="0.2">
      <c r="A1843" t="s">
        <v>4699</v>
      </c>
      <c r="B1843" t="s">
        <v>13069</v>
      </c>
    </row>
    <row r="1844" spans="1:2" x14ac:dyDescent="0.2">
      <c r="A1844" t="s">
        <v>3622</v>
      </c>
      <c r="B1844" t="s">
        <v>13065</v>
      </c>
    </row>
    <row r="1845" spans="1:2" x14ac:dyDescent="0.2">
      <c r="A1845" t="s">
        <v>4174</v>
      </c>
      <c r="B1845" t="s">
        <v>13072</v>
      </c>
    </row>
    <row r="1846" spans="1:2" x14ac:dyDescent="0.2">
      <c r="A1846" t="s">
        <v>4174</v>
      </c>
      <c r="B1846" t="s">
        <v>13065</v>
      </c>
    </row>
    <row r="1847" spans="1:2" x14ac:dyDescent="0.2">
      <c r="A1847" t="s">
        <v>4174</v>
      </c>
      <c r="B1847" t="s">
        <v>13070</v>
      </c>
    </row>
    <row r="1848" spans="1:2" x14ac:dyDescent="0.2">
      <c r="A1848" t="s">
        <v>4174</v>
      </c>
      <c r="B1848" t="s">
        <v>12321</v>
      </c>
    </row>
    <row r="1849" spans="1:2" x14ac:dyDescent="0.2">
      <c r="A1849" t="s">
        <v>4174</v>
      </c>
      <c r="B1849" t="s">
        <v>13067</v>
      </c>
    </row>
    <row r="1850" spans="1:2" x14ac:dyDescent="0.2">
      <c r="A1850" t="s">
        <v>4174</v>
      </c>
      <c r="B1850" t="s">
        <v>13066</v>
      </c>
    </row>
    <row r="1851" spans="1:2" x14ac:dyDescent="0.2">
      <c r="A1851" t="s">
        <v>4174</v>
      </c>
      <c r="B1851" t="s">
        <v>13068</v>
      </c>
    </row>
    <row r="1852" spans="1:2" x14ac:dyDescent="0.2">
      <c r="A1852" t="s">
        <v>4174</v>
      </c>
      <c r="B1852" t="s">
        <v>13069</v>
      </c>
    </row>
    <row r="1853" spans="1:2" x14ac:dyDescent="0.2">
      <c r="A1853" t="s">
        <v>4704</v>
      </c>
      <c r="B1853" t="s">
        <v>13065</v>
      </c>
    </row>
    <row r="1854" spans="1:2" x14ac:dyDescent="0.2">
      <c r="A1854" t="s">
        <v>4704</v>
      </c>
      <c r="B1854" t="s">
        <v>4893</v>
      </c>
    </row>
    <row r="1855" spans="1:2" x14ac:dyDescent="0.2">
      <c r="A1855" t="s">
        <v>4704</v>
      </c>
      <c r="B1855" t="s">
        <v>13066</v>
      </c>
    </row>
    <row r="1856" spans="1:2" x14ac:dyDescent="0.2">
      <c r="A1856" t="s">
        <v>1806</v>
      </c>
      <c r="B1856" t="s">
        <v>13069</v>
      </c>
    </row>
    <row r="1857" spans="1:2" x14ac:dyDescent="0.2">
      <c r="A1857" t="s">
        <v>1806</v>
      </c>
      <c r="B1857" t="s">
        <v>4893</v>
      </c>
    </row>
    <row r="1858" spans="1:2" x14ac:dyDescent="0.2">
      <c r="A1858" t="s">
        <v>1340</v>
      </c>
      <c r="B1858" t="s">
        <v>4893</v>
      </c>
    </row>
    <row r="1859" spans="1:2" x14ac:dyDescent="0.2">
      <c r="A1859" t="s">
        <v>1340</v>
      </c>
      <c r="B1859" t="s">
        <v>13066</v>
      </c>
    </row>
    <row r="1860" spans="1:2" x14ac:dyDescent="0.2">
      <c r="A1860" t="s">
        <v>4710</v>
      </c>
      <c r="B1860" t="s">
        <v>13065</v>
      </c>
    </row>
    <row r="1861" spans="1:2" x14ac:dyDescent="0.2">
      <c r="A1861" t="s">
        <v>4710</v>
      </c>
      <c r="B1861" t="s">
        <v>4893</v>
      </c>
    </row>
    <row r="1862" spans="1:2" x14ac:dyDescent="0.2">
      <c r="A1862" t="s">
        <v>4710</v>
      </c>
      <c r="B1862" t="s">
        <v>12321</v>
      </c>
    </row>
    <row r="1863" spans="1:2" x14ac:dyDescent="0.2">
      <c r="A1863" t="s">
        <v>4710</v>
      </c>
      <c r="B1863" t="s">
        <v>13066</v>
      </c>
    </row>
    <row r="1864" spans="1:2" x14ac:dyDescent="0.2">
      <c r="A1864" t="s">
        <v>4710</v>
      </c>
      <c r="B1864" t="s">
        <v>13068</v>
      </c>
    </row>
    <row r="1865" spans="1:2" x14ac:dyDescent="0.2">
      <c r="A1865" t="s">
        <v>4710</v>
      </c>
      <c r="B1865" t="s">
        <v>13069</v>
      </c>
    </row>
    <row r="1866" spans="1:2" x14ac:dyDescent="0.2">
      <c r="A1866" t="s">
        <v>3629</v>
      </c>
      <c r="B1866" t="s">
        <v>13065</v>
      </c>
    </row>
    <row r="1867" spans="1:2" x14ac:dyDescent="0.2">
      <c r="A1867" t="s">
        <v>3629</v>
      </c>
      <c r="B1867" t="s">
        <v>13066</v>
      </c>
    </row>
    <row r="1868" spans="1:2" x14ac:dyDescent="0.2">
      <c r="A1868" t="s">
        <v>3629</v>
      </c>
      <c r="B1868" t="s">
        <v>13069</v>
      </c>
    </row>
    <row r="1869" spans="1:2" x14ac:dyDescent="0.2">
      <c r="A1869" t="s">
        <v>3635</v>
      </c>
      <c r="B1869" t="s">
        <v>13065</v>
      </c>
    </row>
    <row r="1870" spans="1:2" x14ac:dyDescent="0.2">
      <c r="A1870" t="s">
        <v>3641</v>
      </c>
      <c r="B1870" t="s">
        <v>13065</v>
      </c>
    </row>
    <row r="1871" spans="1:2" x14ac:dyDescent="0.2">
      <c r="A1871" t="s">
        <v>3641</v>
      </c>
      <c r="B1871" t="s">
        <v>4893</v>
      </c>
    </row>
    <row r="1872" spans="1:2" x14ac:dyDescent="0.2">
      <c r="A1872" t="s">
        <v>3641</v>
      </c>
      <c r="B1872" t="s">
        <v>13066</v>
      </c>
    </row>
    <row r="1873" spans="1:2" x14ac:dyDescent="0.2">
      <c r="A1873" t="s">
        <v>3641</v>
      </c>
      <c r="B1873" t="s">
        <v>13068</v>
      </c>
    </row>
    <row r="1874" spans="1:2" x14ac:dyDescent="0.2">
      <c r="A1874" t="s">
        <v>3641</v>
      </c>
      <c r="B1874" t="s">
        <v>13069</v>
      </c>
    </row>
    <row r="1875" spans="1:2" x14ac:dyDescent="0.2">
      <c r="A1875" t="s">
        <v>4181</v>
      </c>
      <c r="B1875" t="s">
        <v>13065</v>
      </c>
    </row>
    <row r="1876" spans="1:2" x14ac:dyDescent="0.2">
      <c r="A1876" t="s">
        <v>4181</v>
      </c>
      <c r="B1876" t="s">
        <v>4893</v>
      </c>
    </row>
    <row r="1877" spans="1:2" x14ac:dyDescent="0.2">
      <c r="A1877" t="s">
        <v>4181</v>
      </c>
      <c r="B1877" t="s">
        <v>13067</v>
      </c>
    </row>
    <row r="1878" spans="1:2" x14ac:dyDescent="0.2">
      <c r="A1878" t="s">
        <v>4181</v>
      </c>
      <c r="B1878" t="s">
        <v>13066</v>
      </c>
    </row>
    <row r="1879" spans="1:2" x14ac:dyDescent="0.2">
      <c r="A1879" t="s">
        <v>4181</v>
      </c>
      <c r="B1879" t="s">
        <v>13069</v>
      </c>
    </row>
    <row r="1880" spans="1:2" x14ac:dyDescent="0.2">
      <c r="A1880" t="s">
        <v>1813</v>
      </c>
      <c r="B1880" t="s">
        <v>13065</v>
      </c>
    </row>
    <row r="1881" spans="1:2" x14ac:dyDescent="0.2">
      <c r="A1881" t="s">
        <v>1813</v>
      </c>
      <c r="B1881" t="s">
        <v>4893</v>
      </c>
    </row>
    <row r="1882" spans="1:2" x14ac:dyDescent="0.2">
      <c r="A1882" t="s">
        <v>1813</v>
      </c>
      <c r="B1882" t="s">
        <v>13067</v>
      </c>
    </row>
    <row r="1883" spans="1:2" x14ac:dyDescent="0.2">
      <c r="A1883" t="s">
        <v>1813</v>
      </c>
      <c r="B1883" t="s">
        <v>13066</v>
      </c>
    </row>
    <row r="1884" spans="1:2" x14ac:dyDescent="0.2">
      <c r="A1884" t="s">
        <v>1813</v>
      </c>
      <c r="B1884" t="s">
        <v>13068</v>
      </c>
    </row>
    <row r="1885" spans="1:2" x14ac:dyDescent="0.2">
      <c r="A1885" t="s">
        <v>1813</v>
      </c>
      <c r="B1885" t="s">
        <v>13069</v>
      </c>
    </row>
    <row r="1886" spans="1:2" x14ac:dyDescent="0.2">
      <c r="A1886" t="s">
        <v>4717</v>
      </c>
      <c r="B1886" t="s">
        <v>13069</v>
      </c>
    </row>
    <row r="1887" spans="1:2" x14ac:dyDescent="0.2">
      <c r="A1887" t="s">
        <v>295</v>
      </c>
      <c r="B1887" t="s">
        <v>13066</v>
      </c>
    </row>
    <row r="1888" spans="1:2" x14ac:dyDescent="0.2">
      <c r="A1888" t="s">
        <v>295</v>
      </c>
      <c r="B1888" t="s">
        <v>13069</v>
      </c>
    </row>
    <row r="1889" spans="1:2" x14ac:dyDescent="0.2">
      <c r="A1889" t="s">
        <v>4187</v>
      </c>
      <c r="B1889" t="s">
        <v>13069</v>
      </c>
    </row>
    <row r="1890" spans="1:2" x14ac:dyDescent="0.2">
      <c r="A1890" t="s">
        <v>3647</v>
      </c>
      <c r="B1890" t="s">
        <v>4893</v>
      </c>
    </row>
    <row r="1891" spans="1:2" x14ac:dyDescent="0.2">
      <c r="A1891" t="s">
        <v>3647</v>
      </c>
      <c r="B1891" t="s">
        <v>13068</v>
      </c>
    </row>
    <row r="1892" spans="1:2" x14ac:dyDescent="0.2">
      <c r="A1892" t="s">
        <v>3647</v>
      </c>
      <c r="B1892" t="s">
        <v>13065</v>
      </c>
    </row>
    <row r="1893" spans="1:2" x14ac:dyDescent="0.2">
      <c r="A1893" t="s">
        <v>4194</v>
      </c>
      <c r="B1893" t="s">
        <v>13065</v>
      </c>
    </row>
    <row r="1894" spans="1:2" x14ac:dyDescent="0.2">
      <c r="A1894" t="s">
        <v>4194</v>
      </c>
      <c r="B1894" t="s">
        <v>4893</v>
      </c>
    </row>
    <row r="1895" spans="1:2" x14ac:dyDescent="0.2">
      <c r="A1895" t="s">
        <v>4194</v>
      </c>
      <c r="B1895" t="s">
        <v>13066</v>
      </c>
    </row>
    <row r="1896" spans="1:2" x14ac:dyDescent="0.2">
      <c r="A1896" t="s">
        <v>4194</v>
      </c>
      <c r="B1896" t="s">
        <v>13068</v>
      </c>
    </row>
    <row r="1897" spans="1:2" x14ac:dyDescent="0.2">
      <c r="A1897" t="s">
        <v>4194</v>
      </c>
      <c r="B1897" t="s">
        <v>13069</v>
      </c>
    </row>
    <row r="1898" spans="1:2" x14ac:dyDescent="0.2">
      <c r="A1898" t="s">
        <v>904</v>
      </c>
      <c r="B1898" t="s">
        <v>13065</v>
      </c>
    </row>
    <row r="1899" spans="1:2" x14ac:dyDescent="0.2">
      <c r="A1899" t="s">
        <v>904</v>
      </c>
      <c r="B1899" t="s">
        <v>13066</v>
      </c>
    </row>
    <row r="1900" spans="1:2" x14ac:dyDescent="0.2">
      <c r="A1900" t="s">
        <v>904</v>
      </c>
      <c r="B1900" t="s">
        <v>13067</v>
      </c>
    </row>
    <row r="1901" spans="1:2" x14ac:dyDescent="0.2">
      <c r="A1901" t="s">
        <v>904</v>
      </c>
      <c r="B1901" t="s">
        <v>13070</v>
      </c>
    </row>
    <row r="1902" spans="1:2" x14ac:dyDescent="0.2">
      <c r="A1902" t="s">
        <v>904</v>
      </c>
      <c r="B1902" t="s">
        <v>12321</v>
      </c>
    </row>
    <row r="1903" spans="1:2" x14ac:dyDescent="0.2">
      <c r="A1903" t="s">
        <v>904</v>
      </c>
      <c r="B1903" t="s">
        <v>8940</v>
      </c>
    </row>
    <row r="1904" spans="1:2" x14ac:dyDescent="0.2">
      <c r="A1904" t="s">
        <v>3653</v>
      </c>
      <c r="B1904" t="s">
        <v>13065</v>
      </c>
    </row>
    <row r="1905" spans="1:2" x14ac:dyDescent="0.2">
      <c r="A1905" t="s">
        <v>3653</v>
      </c>
      <c r="B1905" t="s">
        <v>4893</v>
      </c>
    </row>
    <row r="1906" spans="1:2" x14ac:dyDescent="0.2">
      <c r="A1906" t="s">
        <v>3653</v>
      </c>
      <c r="B1906" t="s">
        <v>8940</v>
      </c>
    </row>
    <row r="1907" spans="1:2" x14ac:dyDescent="0.2">
      <c r="A1907" t="s">
        <v>3653</v>
      </c>
      <c r="B1907" t="s">
        <v>13066</v>
      </c>
    </row>
    <row r="1908" spans="1:2" x14ac:dyDescent="0.2">
      <c r="A1908" t="s">
        <v>3653</v>
      </c>
      <c r="B1908" t="s">
        <v>13068</v>
      </c>
    </row>
    <row r="1909" spans="1:2" x14ac:dyDescent="0.2">
      <c r="A1909" t="s">
        <v>3653</v>
      </c>
      <c r="B1909" t="s">
        <v>13069</v>
      </c>
    </row>
    <row r="1910" spans="1:2" x14ac:dyDescent="0.2">
      <c r="A1910" t="s">
        <v>4721</v>
      </c>
      <c r="B1910" t="s">
        <v>13069</v>
      </c>
    </row>
    <row r="1911" spans="1:2" x14ac:dyDescent="0.2">
      <c r="A1911" t="s">
        <v>3659</v>
      </c>
      <c r="B1911" t="s">
        <v>13065</v>
      </c>
    </row>
    <row r="1912" spans="1:2" x14ac:dyDescent="0.2">
      <c r="A1912" t="s">
        <v>3659</v>
      </c>
      <c r="B1912" t="s">
        <v>4893</v>
      </c>
    </row>
    <row r="1913" spans="1:2" x14ac:dyDescent="0.2">
      <c r="A1913" t="s">
        <v>3659</v>
      </c>
      <c r="B1913" t="s">
        <v>8940</v>
      </c>
    </row>
    <row r="1914" spans="1:2" x14ac:dyDescent="0.2">
      <c r="A1914" t="s">
        <v>3659</v>
      </c>
      <c r="B1914" t="s">
        <v>13066</v>
      </c>
    </row>
    <row r="1915" spans="1:2" x14ac:dyDescent="0.2">
      <c r="A1915" t="s">
        <v>3659</v>
      </c>
      <c r="B1915" t="s">
        <v>13068</v>
      </c>
    </row>
    <row r="1916" spans="1:2" x14ac:dyDescent="0.2">
      <c r="A1916" t="s">
        <v>3659</v>
      </c>
      <c r="B1916" t="s">
        <v>13069</v>
      </c>
    </row>
    <row r="1917" spans="1:2" x14ac:dyDescent="0.2">
      <c r="A1917" t="s">
        <v>1346</v>
      </c>
      <c r="B1917" t="s">
        <v>13065</v>
      </c>
    </row>
    <row r="1918" spans="1:2" x14ac:dyDescent="0.2">
      <c r="A1918" t="s">
        <v>911</v>
      </c>
      <c r="B1918" t="s">
        <v>13069</v>
      </c>
    </row>
    <row r="1919" spans="1:2" x14ac:dyDescent="0.2">
      <c r="A1919" t="s">
        <v>911</v>
      </c>
      <c r="B1919" t="s">
        <v>4893</v>
      </c>
    </row>
    <row r="1920" spans="1:2" x14ac:dyDescent="0.2">
      <c r="A1920" t="s">
        <v>4200</v>
      </c>
      <c r="B1920" t="s">
        <v>13065</v>
      </c>
    </row>
    <row r="1921" spans="1:2" x14ac:dyDescent="0.2">
      <c r="A1921" t="s">
        <v>4200</v>
      </c>
      <c r="B1921" t="s">
        <v>13070</v>
      </c>
    </row>
    <row r="1922" spans="1:2" x14ac:dyDescent="0.2">
      <c r="A1922" t="s">
        <v>4200</v>
      </c>
      <c r="B1922" t="s">
        <v>12321</v>
      </c>
    </row>
    <row r="1923" spans="1:2" x14ac:dyDescent="0.2">
      <c r="A1923" t="s">
        <v>4200</v>
      </c>
      <c r="B1923" t="s">
        <v>13067</v>
      </c>
    </row>
    <row r="1924" spans="1:2" x14ac:dyDescent="0.2">
      <c r="A1924" t="s">
        <v>4200</v>
      </c>
      <c r="B1924" t="s">
        <v>13066</v>
      </c>
    </row>
    <row r="1925" spans="1:2" x14ac:dyDescent="0.2">
      <c r="A1925" t="s">
        <v>4200</v>
      </c>
      <c r="B1925" t="s">
        <v>13069</v>
      </c>
    </row>
    <row r="1926" spans="1:2" x14ac:dyDescent="0.2">
      <c r="A1926" t="s">
        <v>1352</v>
      </c>
      <c r="B1926" t="s">
        <v>13065</v>
      </c>
    </row>
    <row r="1927" spans="1:2" x14ac:dyDescent="0.2">
      <c r="A1927" t="s">
        <v>1352</v>
      </c>
      <c r="B1927" t="s">
        <v>13067</v>
      </c>
    </row>
    <row r="1928" spans="1:2" x14ac:dyDescent="0.2">
      <c r="A1928" t="s">
        <v>1352</v>
      </c>
      <c r="B1928" t="s">
        <v>13066</v>
      </c>
    </row>
    <row r="1929" spans="1:2" x14ac:dyDescent="0.2">
      <c r="A1929" t="s">
        <v>1352</v>
      </c>
      <c r="B1929" t="s">
        <v>13069</v>
      </c>
    </row>
    <row r="1930" spans="1:2" x14ac:dyDescent="0.2">
      <c r="A1930" t="s">
        <v>302</v>
      </c>
      <c r="B1930" t="s">
        <v>13065</v>
      </c>
    </row>
    <row r="1931" spans="1:2" x14ac:dyDescent="0.2">
      <c r="A1931" t="s">
        <v>302</v>
      </c>
      <c r="B1931" t="s">
        <v>13066</v>
      </c>
    </row>
    <row r="1932" spans="1:2" x14ac:dyDescent="0.2">
      <c r="A1932" t="s">
        <v>302</v>
      </c>
      <c r="B1932" t="s">
        <v>4893</v>
      </c>
    </row>
    <row r="1933" spans="1:2" x14ac:dyDescent="0.2">
      <c r="A1933" t="s">
        <v>302</v>
      </c>
      <c r="B1933" t="s">
        <v>13068</v>
      </c>
    </row>
    <row r="1934" spans="1:2" x14ac:dyDescent="0.2">
      <c r="A1934" t="s">
        <v>309</v>
      </c>
      <c r="B1934" t="s">
        <v>13065</v>
      </c>
    </row>
    <row r="1935" spans="1:2" x14ac:dyDescent="0.2">
      <c r="A1935" t="s">
        <v>309</v>
      </c>
      <c r="B1935" t="s">
        <v>13066</v>
      </c>
    </row>
    <row r="1936" spans="1:2" x14ac:dyDescent="0.2">
      <c r="A1936" t="s">
        <v>309</v>
      </c>
      <c r="B1936" t="s">
        <v>13069</v>
      </c>
    </row>
    <row r="1937" spans="1:2" x14ac:dyDescent="0.2">
      <c r="A1937" t="s">
        <v>918</v>
      </c>
      <c r="B1937" t="s">
        <v>13067</v>
      </c>
    </row>
    <row r="1938" spans="1:2" x14ac:dyDescent="0.2">
      <c r="A1938" t="s">
        <v>918</v>
      </c>
      <c r="B1938" t="s">
        <v>13065</v>
      </c>
    </row>
    <row r="1939" spans="1:2" x14ac:dyDescent="0.2">
      <c r="A1939" t="s">
        <v>918</v>
      </c>
      <c r="B1939" t="s">
        <v>13066</v>
      </c>
    </row>
    <row r="1940" spans="1:2" x14ac:dyDescent="0.2">
      <c r="A1940" t="s">
        <v>918</v>
      </c>
      <c r="B1940" t="s">
        <v>13069</v>
      </c>
    </row>
    <row r="1941" spans="1:2" x14ac:dyDescent="0.2">
      <c r="A1941" t="s">
        <v>1359</v>
      </c>
      <c r="B1941" t="s">
        <v>13065</v>
      </c>
    </row>
    <row r="1942" spans="1:2" x14ac:dyDescent="0.2">
      <c r="A1942" t="s">
        <v>1359</v>
      </c>
      <c r="B1942" t="s">
        <v>4893</v>
      </c>
    </row>
    <row r="1943" spans="1:2" x14ac:dyDescent="0.2">
      <c r="A1943" t="s">
        <v>1359</v>
      </c>
      <c r="B1943" t="s">
        <v>13066</v>
      </c>
    </row>
    <row r="1944" spans="1:2" x14ac:dyDescent="0.2">
      <c r="A1944" t="s">
        <v>1359</v>
      </c>
      <c r="B1944" t="s">
        <v>13068</v>
      </c>
    </row>
    <row r="1945" spans="1:2" x14ac:dyDescent="0.2">
      <c r="A1945" t="s">
        <v>925</v>
      </c>
      <c r="B1945" t="s">
        <v>13065</v>
      </c>
    </row>
    <row r="1946" spans="1:2" x14ac:dyDescent="0.2">
      <c r="A1946" t="s">
        <v>925</v>
      </c>
      <c r="B1946" t="s">
        <v>13066</v>
      </c>
    </row>
    <row r="1947" spans="1:2" x14ac:dyDescent="0.2">
      <c r="A1947" t="s">
        <v>925</v>
      </c>
      <c r="B1947" t="s">
        <v>13069</v>
      </c>
    </row>
    <row r="1948" spans="1:2" x14ac:dyDescent="0.2">
      <c r="A1948" t="s">
        <v>925</v>
      </c>
      <c r="B1948" t="s">
        <v>8940</v>
      </c>
    </row>
    <row r="1949" spans="1:2" x14ac:dyDescent="0.2">
      <c r="A1949" t="s">
        <v>925</v>
      </c>
      <c r="B1949" t="s">
        <v>13068</v>
      </c>
    </row>
    <row r="1950" spans="1:2" x14ac:dyDescent="0.2">
      <c r="A1950" t="s">
        <v>925</v>
      </c>
      <c r="B1950" t="s">
        <v>13070</v>
      </c>
    </row>
    <row r="1951" spans="1:2" x14ac:dyDescent="0.2">
      <c r="A1951" t="s">
        <v>925</v>
      </c>
      <c r="B1951" t="s">
        <v>12321</v>
      </c>
    </row>
    <row r="1952" spans="1:2" x14ac:dyDescent="0.2">
      <c r="A1952" t="s">
        <v>4726</v>
      </c>
      <c r="B1952" t="s">
        <v>13065</v>
      </c>
    </row>
    <row r="1953" spans="1:2" x14ac:dyDescent="0.2">
      <c r="A1953" t="s">
        <v>4726</v>
      </c>
      <c r="B1953" t="s">
        <v>4893</v>
      </c>
    </row>
    <row r="1954" spans="1:2" x14ac:dyDescent="0.2">
      <c r="A1954" t="s">
        <v>4726</v>
      </c>
      <c r="B1954" t="s">
        <v>13066</v>
      </c>
    </row>
    <row r="1955" spans="1:2" x14ac:dyDescent="0.2">
      <c r="A1955" t="s">
        <v>4732</v>
      </c>
      <c r="B1955" t="s">
        <v>13065</v>
      </c>
    </row>
    <row r="1956" spans="1:2" x14ac:dyDescent="0.2">
      <c r="A1956" t="s">
        <v>3665</v>
      </c>
      <c r="B1956" t="s">
        <v>13065</v>
      </c>
    </row>
    <row r="1957" spans="1:2" x14ac:dyDescent="0.2">
      <c r="A1957" t="s">
        <v>3671</v>
      </c>
      <c r="B1957" t="s">
        <v>13065</v>
      </c>
    </row>
    <row r="1958" spans="1:2" x14ac:dyDescent="0.2">
      <c r="A1958" t="s">
        <v>3671</v>
      </c>
      <c r="B1958" t="s">
        <v>4893</v>
      </c>
    </row>
    <row r="1959" spans="1:2" x14ac:dyDescent="0.2">
      <c r="A1959" t="s">
        <v>3671</v>
      </c>
      <c r="B1959" t="s">
        <v>13066</v>
      </c>
    </row>
    <row r="1960" spans="1:2" x14ac:dyDescent="0.2">
      <c r="A1960" t="s">
        <v>2132</v>
      </c>
      <c r="B1960" t="s">
        <v>13065</v>
      </c>
    </row>
    <row r="1961" spans="1:2" x14ac:dyDescent="0.2">
      <c r="A1961" t="s">
        <v>2132</v>
      </c>
      <c r="B1961" t="s">
        <v>13066</v>
      </c>
    </row>
    <row r="1962" spans="1:2" x14ac:dyDescent="0.2">
      <c r="A1962" t="s">
        <v>2132</v>
      </c>
      <c r="B1962" t="s">
        <v>13067</v>
      </c>
    </row>
    <row r="1963" spans="1:2" x14ac:dyDescent="0.2">
      <c r="A1963" t="s">
        <v>316</v>
      </c>
      <c r="B1963" t="s">
        <v>13065</v>
      </c>
    </row>
    <row r="1964" spans="1:2" x14ac:dyDescent="0.2">
      <c r="A1964" t="s">
        <v>316</v>
      </c>
      <c r="B1964" t="s">
        <v>13066</v>
      </c>
    </row>
    <row r="1965" spans="1:2" x14ac:dyDescent="0.2">
      <c r="A1965" t="s">
        <v>316</v>
      </c>
      <c r="B1965" t="s">
        <v>13068</v>
      </c>
    </row>
    <row r="1966" spans="1:2" x14ac:dyDescent="0.2">
      <c r="A1966" t="s">
        <v>316</v>
      </c>
      <c r="B1966" t="s">
        <v>4893</v>
      </c>
    </row>
    <row r="1967" spans="1:2" x14ac:dyDescent="0.2">
      <c r="A1967" t="s">
        <v>323</v>
      </c>
      <c r="B1967" t="s">
        <v>13065</v>
      </c>
    </row>
    <row r="1968" spans="1:2" x14ac:dyDescent="0.2">
      <c r="A1968" t="s">
        <v>323</v>
      </c>
      <c r="B1968" t="s">
        <v>4893</v>
      </c>
    </row>
    <row r="1969" spans="1:2" x14ac:dyDescent="0.2">
      <c r="A1969" t="s">
        <v>323</v>
      </c>
      <c r="B1969" t="s">
        <v>8940</v>
      </c>
    </row>
    <row r="1970" spans="1:2" x14ac:dyDescent="0.2">
      <c r="A1970" t="s">
        <v>323</v>
      </c>
      <c r="B1970" t="s">
        <v>13066</v>
      </c>
    </row>
    <row r="1971" spans="1:2" x14ac:dyDescent="0.2">
      <c r="A1971" t="s">
        <v>4738</v>
      </c>
      <c r="B1971" t="s">
        <v>13065</v>
      </c>
    </row>
    <row r="1972" spans="1:2" x14ac:dyDescent="0.2">
      <c r="A1972" t="s">
        <v>4738</v>
      </c>
      <c r="B1972" t="s">
        <v>13070</v>
      </c>
    </row>
    <row r="1973" spans="1:2" x14ac:dyDescent="0.2">
      <c r="A1973" t="s">
        <v>4738</v>
      </c>
      <c r="B1973" t="s">
        <v>12321</v>
      </c>
    </row>
    <row r="1974" spans="1:2" x14ac:dyDescent="0.2">
      <c r="A1974" t="s">
        <v>4738</v>
      </c>
      <c r="B1974" t="s">
        <v>13066</v>
      </c>
    </row>
    <row r="1975" spans="1:2" x14ac:dyDescent="0.2">
      <c r="A1975" t="s">
        <v>4738</v>
      </c>
      <c r="B1975" t="s">
        <v>13068</v>
      </c>
    </row>
    <row r="1976" spans="1:2" x14ac:dyDescent="0.2">
      <c r="A1976" t="s">
        <v>4738</v>
      </c>
      <c r="B1976" t="s">
        <v>13069</v>
      </c>
    </row>
    <row r="1977" spans="1:2" x14ac:dyDescent="0.2">
      <c r="A1977" t="s">
        <v>2137</v>
      </c>
      <c r="B1977" t="s">
        <v>13065</v>
      </c>
    </row>
    <row r="1978" spans="1:2" x14ac:dyDescent="0.2">
      <c r="A1978" t="s">
        <v>2137</v>
      </c>
      <c r="B1978" t="s">
        <v>4893</v>
      </c>
    </row>
    <row r="1979" spans="1:2" x14ac:dyDescent="0.2">
      <c r="A1979" t="s">
        <v>2137</v>
      </c>
      <c r="B1979" t="s">
        <v>13067</v>
      </c>
    </row>
    <row r="1980" spans="1:2" x14ac:dyDescent="0.2">
      <c r="A1980" t="s">
        <v>2137</v>
      </c>
      <c r="B1980" t="s">
        <v>13066</v>
      </c>
    </row>
    <row r="1981" spans="1:2" x14ac:dyDescent="0.2">
      <c r="A1981" t="s">
        <v>2137</v>
      </c>
      <c r="B1981" t="s">
        <v>13069</v>
      </c>
    </row>
    <row r="1982" spans="1:2" x14ac:dyDescent="0.2">
      <c r="A1982" t="s">
        <v>3677</v>
      </c>
      <c r="B1982" t="s">
        <v>13065</v>
      </c>
    </row>
    <row r="1983" spans="1:2" x14ac:dyDescent="0.2">
      <c r="A1983" t="s">
        <v>3677</v>
      </c>
      <c r="B1983" t="s">
        <v>13066</v>
      </c>
    </row>
    <row r="1984" spans="1:2" x14ac:dyDescent="0.2">
      <c r="A1984" t="s">
        <v>3677</v>
      </c>
      <c r="B1984" t="s">
        <v>13069</v>
      </c>
    </row>
    <row r="1985" spans="1:2" x14ac:dyDescent="0.2">
      <c r="A1985" t="s">
        <v>932</v>
      </c>
      <c r="B1985" t="s">
        <v>13069</v>
      </c>
    </row>
    <row r="1986" spans="1:2" x14ac:dyDescent="0.2">
      <c r="A1986" t="s">
        <v>1365</v>
      </c>
      <c r="B1986" t="s">
        <v>13065</v>
      </c>
    </row>
    <row r="1987" spans="1:2" x14ac:dyDescent="0.2">
      <c r="A1987" t="s">
        <v>1365</v>
      </c>
      <c r="B1987" t="s">
        <v>13066</v>
      </c>
    </row>
    <row r="1988" spans="1:2" x14ac:dyDescent="0.2">
      <c r="A1988" t="s">
        <v>1365</v>
      </c>
      <c r="B1988" t="s">
        <v>13068</v>
      </c>
    </row>
    <row r="1989" spans="1:2" x14ac:dyDescent="0.2">
      <c r="A1989" t="s">
        <v>4207</v>
      </c>
      <c r="B1989" t="s">
        <v>13069</v>
      </c>
    </row>
    <row r="1990" spans="1:2" x14ac:dyDescent="0.2">
      <c r="A1990" t="s">
        <v>937</v>
      </c>
      <c r="B1990" t="s">
        <v>13065</v>
      </c>
    </row>
    <row r="1991" spans="1:2" x14ac:dyDescent="0.2">
      <c r="A1991" t="s">
        <v>4744</v>
      </c>
      <c r="B1991" t="s">
        <v>13065</v>
      </c>
    </row>
    <row r="1992" spans="1:2" x14ac:dyDescent="0.2">
      <c r="A1992" t="s">
        <v>4744</v>
      </c>
      <c r="B1992" t="s">
        <v>13070</v>
      </c>
    </row>
    <row r="1993" spans="1:2" x14ac:dyDescent="0.2">
      <c r="A1993" t="s">
        <v>4744</v>
      </c>
      <c r="B1993" t="s">
        <v>12321</v>
      </c>
    </row>
    <row r="1994" spans="1:2" x14ac:dyDescent="0.2">
      <c r="A1994" t="s">
        <v>4744</v>
      </c>
      <c r="B1994" t="s">
        <v>13067</v>
      </c>
    </row>
    <row r="1995" spans="1:2" x14ac:dyDescent="0.2">
      <c r="A1995" t="s">
        <v>4744</v>
      </c>
      <c r="B1995" t="s">
        <v>13066</v>
      </c>
    </row>
    <row r="1996" spans="1:2" x14ac:dyDescent="0.2">
      <c r="A1996" t="s">
        <v>4744</v>
      </c>
      <c r="B1996" t="s">
        <v>13068</v>
      </c>
    </row>
    <row r="1997" spans="1:2" x14ac:dyDescent="0.2">
      <c r="A1997" t="s">
        <v>4744</v>
      </c>
      <c r="B1997" t="s">
        <v>13069</v>
      </c>
    </row>
    <row r="1998" spans="1:2" x14ac:dyDescent="0.2">
      <c r="A1998" t="s">
        <v>4212</v>
      </c>
      <c r="B1998" t="s">
        <v>13069</v>
      </c>
    </row>
    <row r="1999" spans="1:2" x14ac:dyDescent="0.2">
      <c r="A1999" t="s">
        <v>3683</v>
      </c>
      <c r="B1999" t="s">
        <v>13069</v>
      </c>
    </row>
    <row r="2000" spans="1:2" x14ac:dyDescent="0.2">
      <c r="A2000" t="s">
        <v>3690</v>
      </c>
      <c r="B2000" t="s">
        <v>13065</v>
      </c>
    </row>
    <row r="2001" spans="1:2" x14ac:dyDescent="0.2">
      <c r="A2001" t="s">
        <v>943</v>
      </c>
      <c r="B2001" t="s">
        <v>13065</v>
      </c>
    </row>
    <row r="2002" spans="1:2" x14ac:dyDescent="0.2">
      <c r="A2002" t="s">
        <v>943</v>
      </c>
      <c r="B2002" t="s">
        <v>13066</v>
      </c>
    </row>
    <row r="2003" spans="1:2" x14ac:dyDescent="0.2">
      <c r="A2003" t="s">
        <v>943</v>
      </c>
      <c r="B2003" t="s">
        <v>13068</v>
      </c>
    </row>
    <row r="2004" spans="1:2" x14ac:dyDescent="0.2">
      <c r="A2004" t="s">
        <v>1819</v>
      </c>
      <c r="B2004" t="s">
        <v>13065</v>
      </c>
    </row>
    <row r="2005" spans="1:2" x14ac:dyDescent="0.2">
      <c r="A2005" t="s">
        <v>1819</v>
      </c>
      <c r="B2005" t="s">
        <v>4893</v>
      </c>
    </row>
    <row r="2006" spans="1:2" x14ac:dyDescent="0.2">
      <c r="A2006" t="s">
        <v>1819</v>
      </c>
      <c r="B2006" t="s">
        <v>13067</v>
      </c>
    </row>
    <row r="2007" spans="1:2" x14ac:dyDescent="0.2">
      <c r="A2007" t="s">
        <v>1819</v>
      </c>
      <c r="B2007" t="s">
        <v>13066</v>
      </c>
    </row>
    <row r="2008" spans="1:2" x14ac:dyDescent="0.2">
      <c r="A2008" t="s">
        <v>1819</v>
      </c>
      <c r="B2008" t="s">
        <v>13069</v>
      </c>
    </row>
    <row r="2009" spans="1:2" x14ac:dyDescent="0.2">
      <c r="A2009" t="s">
        <v>1825</v>
      </c>
      <c r="B2009" t="s">
        <v>13065</v>
      </c>
    </row>
    <row r="2010" spans="1:2" x14ac:dyDescent="0.2">
      <c r="A2010" t="s">
        <v>1825</v>
      </c>
      <c r="B2010" t="s">
        <v>13070</v>
      </c>
    </row>
    <row r="2011" spans="1:2" x14ac:dyDescent="0.2">
      <c r="A2011" t="s">
        <v>1825</v>
      </c>
      <c r="B2011" t="s">
        <v>12321</v>
      </c>
    </row>
    <row r="2012" spans="1:2" x14ac:dyDescent="0.2">
      <c r="A2012" t="s">
        <v>1825</v>
      </c>
      <c r="B2012" t="s">
        <v>13067</v>
      </c>
    </row>
    <row r="2013" spans="1:2" x14ac:dyDescent="0.2">
      <c r="A2013" t="s">
        <v>1825</v>
      </c>
      <c r="B2013" t="s">
        <v>13066</v>
      </c>
    </row>
    <row r="2014" spans="1:2" x14ac:dyDescent="0.2">
      <c r="A2014" t="s">
        <v>1825</v>
      </c>
      <c r="B2014" t="s">
        <v>13068</v>
      </c>
    </row>
    <row r="2015" spans="1:2" x14ac:dyDescent="0.2">
      <c r="A2015" t="s">
        <v>1825</v>
      </c>
      <c r="B2015" t="s">
        <v>13069</v>
      </c>
    </row>
    <row r="2016" spans="1:2" x14ac:dyDescent="0.2">
      <c r="A2016" t="s">
        <v>4219</v>
      </c>
      <c r="B2016" t="s">
        <v>13069</v>
      </c>
    </row>
    <row r="2017" spans="1:2" x14ac:dyDescent="0.2">
      <c r="A2017" t="s">
        <v>1371</v>
      </c>
      <c r="B2017" t="s">
        <v>13065</v>
      </c>
    </row>
    <row r="2018" spans="1:2" x14ac:dyDescent="0.2">
      <c r="A2018" t="s">
        <v>1371</v>
      </c>
      <c r="B2018" t="s">
        <v>13066</v>
      </c>
    </row>
    <row r="2019" spans="1:2" x14ac:dyDescent="0.2">
      <c r="A2019" t="s">
        <v>1371</v>
      </c>
      <c r="B2019" t="s">
        <v>13069</v>
      </c>
    </row>
    <row r="2020" spans="1:2" x14ac:dyDescent="0.2">
      <c r="A2020" t="s">
        <v>330</v>
      </c>
      <c r="B2020" t="s">
        <v>13069</v>
      </c>
    </row>
    <row r="2021" spans="1:2" x14ac:dyDescent="0.2">
      <c r="A2021" t="s">
        <v>2143</v>
      </c>
      <c r="B2021" t="s">
        <v>13065</v>
      </c>
    </row>
    <row r="2022" spans="1:2" x14ac:dyDescent="0.2">
      <c r="A2022" t="s">
        <v>2143</v>
      </c>
      <c r="B2022" t="s">
        <v>13066</v>
      </c>
    </row>
    <row r="2023" spans="1:2" x14ac:dyDescent="0.2">
      <c r="A2023" t="s">
        <v>2143</v>
      </c>
      <c r="B2023" t="s">
        <v>13069</v>
      </c>
    </row>
    <row r="2024" spans="1:2" x14ac:dyDescent="0.2">
      <c r="A2024" t="s">
        <v>2607</v>
      </c>
      <c r="B2024" t="s">
        <v>13070</v>
      </c>
    </row>
    <row r="2025" spans="1:2" x14ac:dyDescent="0.2">
      <c r="A2025" t="s">
        <v>2607</v>
      </c>
      <c r="B2025" t="s">
        <v>12321</v>
      </c>
    </row>
    <row r="2026" spans="1:2" x14ac:dyDescent="0.2">
      <c r="A2026" t="s">
        <v>3697</v>
      </c>
      <c r="B2026" t="s">
        <v>13065</v>
      </c>
    </row>
    <row r="2027" spans="1:2" x14ac:dyDescent="0.2">
      <c r="A2027" t="s">
        <v>3697</v>
      </c>
      <c r="B2027" t="s">
        <v>13066</v>
      </c>
    </row>
    <row r="2028" spans="1:2" x14ac:dyDescent="0.2">
      <c r="A2028" t="s">
        <v>3703</v>
      </c>
      <c r="B2028" t="s">
        <v>13065</v>
      </c>
    </row>
    <row r="2029" spans="1:2" x14ac:dyDescent="0.2">
      <c r="A2029" t="s">
        <v>3703</v>
      </c>
      <c r="B2029" t="s">
        <v>13066</v>
      </c>
    </row>
    <row r="2030" spans="1:2" x14ac:dyDescent="0.2">
      <c r="A2030" t="s">
        <v>4750</v>
      </c>
      <c r="B2030" t="s">
        <v>13065</v>
      </c>
    </row>
    <row r="2031" spans="1:2" x14ac:dyDescent="0.2">
      <c r="A2031" t="s">
        <v>4750</v>
      </c>
      <c r="B2031" t="s">
        <v>4893</v>
      </c>
    </row>
    <row r="2032" spans="1:2" x14ac:dyDescent="0.2">
      <c r="A2032" t="s">
        <v>4750</v>
      </c>
      <c r="B2032" t="s">
        <v>13066</v>
      </c>
    </row>
    <row r="2033" spans="1:2" x14ac:dyDescent="0.2">
      <c r="A2033" t="s">
        <v>4750</v>
      </c>
      <c r="B2033" t="s">
        <v>13068</v>
      </c>
    </row>
    <row r="2034" spans="1:2" x14ac:dyDescent="0.2">
      <c r="A2034" t="s">
        <v>1831</v>
      </c>
      <c r="B2034" t="s">
        <v>13065</v>
      </c>
    </row>
    <row r="2035" spans="1:2" x14ac:dyDescent="0.2">
      <c r="A2035" t="s">
        <v>1831</v>
      </c>
      <c r="B2035" t="s">
        <v>8940</v>
      </c>
    </row>
    <row r="2036" spans="1:2" x14ac:dyDescent="0.2">
      <c r="A2036" t="s">
        <v>1831</v>
      </c>
      <c r="B2036" t="s">
        <v>13070</v>
      </c>
    </row>
    <row r="2037" spans="1:2" x14ac:dyDescent="0.2">
      <c r="A2037" t="s">
        <v>1831</v>
      </c>
      <c r="B2037" t="s">
        <v>12321</v>
      </c>
    </row>
    <row r="2038" spans="1:2" x14ac:dyDescent="0.2">
      <c r="A2038" t="s">
        <v>1831</v>
      </c>
      <c r="B2038" t="s">
        <v>13067</v>
      </c>
    </row>
    <row r="2039" spans="1:2" x14ac:dyDescent="0.2">
      <c r="A2039" t="s">
        <v>1831</v>
      </c>
      <c r="B2039" t="s">
        <v>13066</v>
      </c>
    </row>
    <row r="2040" spans="1:2" x14ac:dyDescent="0.2">
      <c r="A2040" t="s">
        <v>1831</v>
      </c>
      <c r="B2040" t="s">
        <v>13072</v>
      </c>
    </row>
    <row r="2041" spans="1:2" x14ac:dyDescent="0.2">
      <c r="A2041" t="s">
        <v>1831</v>
      </c>
      <c r="B2041" t="s">
        <v>13068</v>
      </c>
    </row>
    <row r="2042" spans="1:2" x14ac:dyDescent="0.2">
      <c r="A2042" t="s">
        <v>1831</v>
      </c>
      <c r="B2042" t="s">
        <v>13069</v>
      </c>
    </row>
    <row r="2043" spans="1:2" x14ac:dyDescent="0.2">
      <c r="A2043" t="s">
        <v>1377</v>
      </c>
      <c r="B2043" t="s">
        <v>13065</v>
      </c>
    </row>
    <row r="2044" spans="1:2" x14ac:dyDescent="0.2">
      <c r="A2044" t="s">
        <v>950</v>
      </c>
      <c r="B2044" t="s">
        <v>13065</v>
      </c>
    </row>
    <row r="2045" spans="1:2" x14ac:dyDescent="0.2">
      <c r="A2045" t="s">
        <v>950</v>
      </c>
      <c r="B2045" t="s">
        <v>13066</v>
      </c>
    </row>
    <row r="2046" spans="1:2" x14ac:dyDescent="0.2">
      <c r="A2046" t="s">
        <v>3709</v>
      </c>
      <c r="B2046" t="s">
        <v>13069</v>
      </c>
    </row>
    <row r="2047" spans="1:2" x14ac:dyDescent="0.2">
      <c r="A2047" t="s">
        <v>336</v>
      </c>
      <c r="B2047" t="s">
        <v>13066</v>
      </c>
    </row>
    <row r="2048" spans="1:2" x14ac:dyDescent="0.2">
      <c r="A2048" t="s">
        <v>3715</v>
      </c>
      <c r="B2048" t="s">
        <v>13069</v>
      </c>
    </row>
    <row r="2049" spans="1:2" x14ac:dyDescent="0.2">
      <c r="A2049" t="s">
        <v>3721</v>
      </c>
      <c r="B2049" t="s">
        <v>13069</v>
      </c>
    </row>
    <row r="2050" spans="1:2" x14ac:dyDescent="0.2">
      <c r="A2050" t="s">
        <v>2150</v>
      </c>
      <c r="B2050" t="s">
        <v>13065</v>
      </c>
    </row>
    <row r="2051" spans="1:2" x14ac:dyDescent="0.2">
      <c r="A2051" t="s">
        <v>2150</v>
      </c>
      <c r="B2051" t="s">
        <v>13066</v>
      </c>
    </row>
    <row r="2052" spans="1:2" x14ac:dyDescent="0.2">
      <c r="A2052" t="s">
        <v>2150</v>
      </c>
      <c r="B2052" t="s">
        <v>13069</v>
      </c>
    </row>
    <row r="2053" spans="1:2" x14ac:dyDescent="0.2">
      <c r="A2053" t="s">
        <v>3728</v>
      </c>
      <c r="B2053" t="s">
        <v>13069</v>
      </c>
    </row>
    <row r="2054" spans="1:2" x14ac:dyDescent="0.2">
      <c r="A2054" t="s">
        <v>3734</v>
      </c>
      <c r="B2054" t="s">
        <v>13069</v>
      </c>
    </row>
    <row r="2055" spans="1:2" x14ac:dyDescent="0.2">
      <c r="A2055" t="s">
        <v>1838</v>
      </c>
      <c r="B2055" t="s">
        <v>13065</v>
      </c>
    </row>
    <row r="2056" spans="1:2" x14ac:dyDescent="0.2">
      <c r="A2056" t="s">
        <v>1838</v>
      </c>
      <c r="B2056" t="s">
        <v>4893</v>
      </c>
    </row>
    <row r="2057" spans="1:2" x14ac:dyDescent="0.2">
      <c r="A2057" t="s">
        <v>1838</v>
      </c>
      <c r="B2057" t="s">
        <v>8940</v>
      </c>
    </row>
    <row r="2058" spans="1:2" x14ac:dyDescent="0.2">
      <c r="A2058" t="s">
        <v>1838</v>
      </c>
      <c r="B2058" t="s">
        <v>13066</v>
      </c>
    </row>
    <row r="2059" spans="1:2" x14ac:dyDescent="0.2">
      <c r="A2059" t="s">
        <v>1838</v>
      </c>
      <c r="B2059" t="s">
        <v>13068</v>
      </c>
    </row>
    <row r="2060" spans="1:2" x14ac:dyDescent="0.2">
      <c r="A2060" t="s">
        <v>1838</v>
      </c>
      <c r="B2060" t="s">
        <v>13069</v>
      </c>
    </row>
    <row r="2061" spans="1:2" x14ac:dyDescent="0.2">
      <c r="A2061" t="s">
        <v>2156</v>
      </c>
      <c r="B2061" t="s">
        <v>13065</v>
      </c>
    </row>
    <row r="2062" spans="1:2" x14ac:dyDescent="0.2">
      <c r="A2062" t="s">
        <v>2156</v>
      </c>
      <c r="B2062" t="s">
        <v>4893</v>
      </c>
    </row>
    <row r="2063" spans="1:2" x14ac:dyDescent="0.2">
      <c r="A2063" t="s">
        <v>2156</v>
      </c>
      <c r="B2063" t="s">
        <v>13066</v>
      </c>
    </row>
    <row r="2064" spans="1:2" x14ac:dyDescent="0.2">
      <c r="A2064" t="s">
        <v>2156</v>
      </c>
      <c r="B2064" t="s">
        <v>13068</v>
      </c>
    </row>
    <row r="2065" spans="1:2" x14ac:dyDescent="0.2">
      <c r="A2065" t="s">
        <v>2156</v>
      </c>
      <c r="B2065" t="s">
        <v>13069</v>
      </c>
    </row>
    <row r="2066" spans="1:2" x14ac:dyDescent="0.2">
      <c r="A2066" t="s">
        <v>1844</v>
      </c>
      <c r="B2066" t="s">
        <v>13065</v>
      </c>
    </row>
    <row r="2067" spans="1:2" x14ac:dyDescent="0.2">
      <c r="A2067" t="s">
        <v>1844</v>
      </c>
      <c r="B2067" t="s">
        <v>4893</v>
      </c>
    </row>
    <row r="2068" spans="1:2" x14ac:dyDescent="0.2">
      <c r="A2068" t="s">
        <v>1844</v>
      </c>
      <c r="B2068" t="s">
        <v>8940</v>
      </c>
    </row>
    <row r="2069" spans="1:2" x14ac:dyDescent="0.2">
      <c r="A2069" t="s">
        <v>1844</v>
      </c>
      <c r="B2069" t="s">
        <v>13066</v>
      </c>
    </row>
    <row r="2070" spans="1:2" x14ac:dyDescent="0.2">
      <c r="A2070" t="s">
        <v>1844</v>
      </c>
      <c r="B2070" t="s">
        <v>13069</v>
      </c>
    </row>
    <row r="2071" spans="1:2" x14ac:dyDescent="0.2">
      <c r="A2071" t="s">
        <v>1850</v>
      </c>
      <c r="B2071" t="s">
        <v>13065</v>
      </c>
    </row>
    <row r="2072" spans="1:2" x14ac:dyDescent="0.2">
      <c r="A2072" t="s">
        <v>1850</v>
      </c>
      <c r="B2072" t="s">
        <v>4893</v>
      </c>
    </row>
    <row r="2073" spans="1:2" x14ac:dyDescent="0.2">
      <c r="A2073" t="s">
        <v>1850</v>
      </c>
      <c r="B2073" t="s">
        <v>8940</v>
      </c>
    </row>
    <row r="2074" spans="1:2" x14ac:dyDescent="0.2">
      <c r="A2074" t="s">
        <v>1850</v>
      </c>
      <c r="B2074" t="s">
        <v>13067</v>
      </c>
    </row>
    <row r="2075" spans="1:2" x14ac:dyDescent="0.2">
      <c r="A2075" t="s">
        <v>1850</v>
      </c>
      <c r="B2075" t="s">
        <v>13066</v>
      </c>
    </row>
    <row r="2076" spans="1:2" x14ac:dyDescent="0.2">
      <c r="A2076" t="s">
        <v>1850</v>
      </c>
      <c r="B2076" t="s">
        <v>13069</v>
      </c>
    </row>
    <row r="2077" spans="1:2" x14ac:dyDescent="0.2">
      <c r="A2077" t="s">
        <v>2613</v>
      </c>
      <c r="B2077" t="s">
        <v>4893</v>
      </c>
    </row>
    <row r="2078" spans="1:2" x14ac:dyDescent="0.2">
      <c r="A2078" t="s">
        <v>2613</v>
      </c>
      <c r="B2078" t="s">
        <v>12321</v>
      </c>
    </row>
    <row r="2079" spans="1:2" x14ac:dyDescent="0.2">
      <c r="A2079" t="s">
        <v>2613</v>
      </c>
      <c r="B2079" t="s">
        <v>13069</v>
      </c>
    </row>
    <row r="2080" spans="1:2" x14ac:dyDescent="0.2">
      <c r="A2080" t="s">
        <v>3740</v>
      </c>
      <c r="B2080" t="s">
        <v>13065</v>
      </c>
    </row>
    <row r="2081" spans="1:2" x14ac:dyDescent="0.2">
      <c r="A2081" t="s">
        <v>3740</v>
      </c>
      <c r="B2081" t="s">
        <v>13066</v>
      </c>
    </row>
    <row r="2082" spans="1:2" x14ac:dyDescent="0.2">
      <c r="A2082" t="s">
        <v>4226</v>
      </c>
      <c r="B2082" t="s">
        <v>13065</v>
      </c>
    </row>
    <row r="2083" spans="1:2" x14ac:dyDescent="0.2">
      <c r="A2083" t="s">
        <v>4226</v>
      </c>
      <c r="B2083" t="s">
        <v>13066</v>
      </c>
    </row>
    <row r="2084" spans="1:2" x14ac:dyDescent="0.2">
      <c r="A2084" t="s">
        <v>3746</v>
      </c>
      <c r="B2084" t="s">
        <v>13065</v>
      </c>
    </row>
    <row r="2085" spans="1:2" x14ac:dyDescent="0.2">
      <c r="A2085" t="s">
        <v>3746</v>
      </c>
      <c r="B2085" t="s">
        <v>4893</v>
      </c>
    </row>
    <row r="2086" spans="1:2" x14ac:dyDescent="0.2">
      <c r="A2086" t="s">
        <v>3746</v>
      </c>
      <c r="B2086" t="s">
        <v>13066</v>
      </c>
    </row>
    <row r="2087" spans="1:2" x14ac:dyDescent="0.2">
      <c r="A2087" t="s">
        <v>3746</v>
      </c>
      <c r="B2087" t="s">
        <v>13068</v>
      </c>
    </row>
    <row r="2088" spans="1:2" x14ac:dyDescent="0.2">
      <c r="A2088" t="s">
        <v>2162</v>
      </c>
      <c r="B2088" t="s">
        <v>13065</v>
      </c>
    </row>
    <row r="2089" spans="1:2" x14ac:dyDescent="0.2">
      <c r="A2089" t="s">
        <v>2162</v>
      </c>
      <c r="B2089" t="s">
        <v>4893</v>
      </c>
    </row>
    <row r="2090" spans="1:2" x14ac:dyDescent="0.2">
      <c r="A2090" t="s">
        <v>2162</v>
      </c>
      <c r="B2090" t="s">
        <v>13066</v>
      </c>
    </row>
    <row r="2091" spans="1:2" x14ac:dyDescent="0.2">
      <c r="A2091" t="s">
        <v>2162</v>
      </c>
      <c r="B2091" t="s">
        <v>13068</v>
      </c>
    </row>
    <row r="2092" spans="1:2" x14ac:dyDescent="0.2">
      <c r="A2092" t="s">
        <v>1384</v>
      </c>
      <c r="B2092" t="s">
        <v>13065</v>
      </c>
    </row>
    <row r="2093" spans="1:2" x14ac:dyDescent="0.2">
      <c r="A2093" t="s">
        <v>1384</v>
      </c>
      <c r="B2093" t="s">
        <v>4893</v>
      </c>
    </row>
    <row r="2094" spans="1:2" x14ac:dyDescent="0.2">
      <c r="A2094" t="s">
        <v>1384</v>
      </c>
      <c r="B2094" t="s">
        <v>13066</v>
      </c>
    </row>
    <row r="2095" spans="1:2" x14ac:dyDescent="0.2">
      <c r="A2095" t="s">
        <v>1384</v>
      </c>
      <c r="B2095" t="s">
        <v>13068</v>
      </c>
    </row>
    <row r="2096" spans="1:2" x14ac:dyDescent="0.2">
      <c r="A2096" t="s">
        <v>3752</v>
      </c>
      <c r="B2096" t="s">
        <v>13065</v>
      </c>
    </row>
    <row r="2097" spans="1:2" x14ac:dyDescent="0.2">
      <c r="A2097" t="s">
        <v>3752</v>
      </c>
      <c r="B2097" t="s">
        <v>13066</v>
      </c>
    </row>
    <row r="2098" spans="1:2" x14ac:dyDescent="0.2">
      <c r="A2098" t="s">
        <v>3752</v>
      </c>
      <c r="B2098" t="s">
        <v>13068</v>
      </c>
    </row>
    <row r="2099" spans="1:2" x14ac:dyDescent="0.2">
      <c r="A2099" t="s">
        <v>3752</v>
      </c>
      <c r="B2099" t="s">
        <v>13069</v>
      </c>
    </row>
    <row r="2100" spans="1:2" x14ac:dyDescent="0.2">
      <c r="A2100" t="s">
        <v>4756</v>
      </c>
      <c r="B2100" t="s">
        <v>13065</v>
      </c>
    </row>
    <row r="2101" spans="1:2" x14ac:dyDescent="0.2">
      <c r="A2101" t="s">
        <v>4756</v>
      </c>
      <c r="B2101" t="s">
        <v>8940</v>
      </c>
    </row>
    <row r="2102" spans="1:2" x14ac:dyDescent="0.2">
      <c r="A2102" t="s">
        <v>4756</v>
      </c>
      <c r="B2102" t="s">
        <v>13066</v>
      </c>
    </row>
    <row r="2103" spans="1:2" x14ac:dyDescent="0.2">
      <c r="A2103" t="s">
        <v>4756</v>
      </c>
      <c r="B2103" t="s">
        <v>13068</v>
      </c>
    </row>
    <row r="2104" spans="1:2" x14ac:dyDescent="0.2">
      <c r="A2104" t="s">
        <v>4756</v>
      </c>
      <c r="B2104" t="s">
        <v>13069</v>
      </c>
    </row>
    <row r="2105" spans="1:2" x14ac:dyDescent="0.2">
      <c r="A2105" t="s">
        <v>3758</v>
      </c>
      <c r="B2105" t="s">
        <v>13065</v>
      </c>
    </row>
    <row r="2106" spans="1:2" x14ac:dyDescent="0.2">
      <c r="A2106" t="s">
        <v>3758</v>
      </c>
      <c r="B2106" t="s">
        <v>4893</v>
      </c>
    </row>
    <row r="2107" spans="1:2" x14ac:dyDescent="0.2">
      <c r="A2107" t="s">
        <v>3758</v>
      </c>
      <c r="B2107" t="s">
        <v>12321</v>
      </c>
    </row>
    <row r="2108" spans="1:2" x14ac:dyDescent="0.2">
      <c r="A2108" t="s">
        <v>3758</v>
      </c>
      <c r="B2108" t="s">
        <v>13066</v>
      </c>
    </row>
    <row r="2109" spans="1:2" x14ac:dyDescent="0.2">
      <c r="A2109" t="s">
        <v>3758</v>
      </c>
      <c r="B2109" t="s">
        <v>13068</v>
      </c>
    </row>
    <row r="2110" spans="1:2" x14ac:dyDescent="0.2">
      <c r="A2110" t="s">
        <v>3758</v>
      </c>
      <c r="B2110" t="s">
        <v>13069</v>
      </c>
    </row>
    <row r="2111" spans="1:2" x14ac:dyDescent="0.2">
      <c r="A2111" t="s">
        <v>3764</v>
      </c>
      <c r="B2111" t="s">
        <v>13065</v>
      </c>
    </row>
    <row r="2112" spans="1:2" x14ac:dyDescent="0.2">
      <c r="A2112" t="s">
        <v>3764</v>
      </c>
      <c r="B2112" t="s">
        <v>4893</v>
      </c>
    </row>
    <row r="2113" spans="1:2" x14ac:dyDescent="0.2">
      <c r="A2113" t="s">
        <v>3764</v>
      </c>
      <c r="B2113" t="s">
        <v>12321</v>
      </c>
    </row>
    <row r="2114" spans="1:2" x14ac:dyDescent="0.2">
      <c r="A2114" t="s">
        <v>3764</v>
      </c>
      <c r="B2114" t="s">
        <v>13066</v>
      </c>
    </row>
    <row r="2115" spans="1:2" x14ac:dyDescent="0.2">
      <c r="A2115" t="s">
        <v>3764</v>
      </c>
      <c r="B2115" t="s">
        <v>13068</v>
      </c>
    </row>
    <row r="2116" spans="1:2" x14ac:dyDescent="0.2">
      <c r="A2116" t="s">
        <v>3764</v>
      </c>
      <c r="B2116" t="s">
        <v>13069</v>
      </c>
    </row>
    <row r="2117" spans="1:2" x14ac:dyDescent="0.2">
      <c r="A2117" t="s">
        <v>3770</v>
      </c>
      <c r="B2117" t="s">
        <v>13065</v>
      </c>
    </row>
    <row r="2118" spans="1:2" x14ac:dyDescent="0.2">
      <c r="A2118" t="s">
        <v>3770</v>
      </c>
      <c r="B2118" t="s">
        <v>13066</v>
      </c>
    </row>
    <row r="2119" spans="1:2" x14ac:dyDescent="0.2">
      <c r="A2119" t="s">
        <v>3770</v>
      </c>
      <c r="B2119" t="s">
        <v>13069</v>
      </c>
    </row>
    <row r="2120" spans="1:2" x14ac:dyDescent="0.2">
      <c r="A2120" t="s">
        <v>4760</v>
      </c>
      <c r="B2120" t="s">
        <v>13065</v>
      </c>
    </row>
    <row r="2121" spans="1:2" x14ac:dyDescent="0.2">
      <c r="A2121" t="s">
        <v>4760</v>
      </c>
      <c r="B2121" t="s">
        <v>4893</v>
      </c>
    </row>
    <row r="2122" spans="1:2" x14ac:dyDescent="0.2">
      <c r="A2122" t="s">
        <v>4760</v>
      </c>
      <c r="B2122" t="s">
        <v>13066</v>
      </c>
    </row>
    <row r="2123" spans="1:2" x14ac:dyDescent="0.2">
      <c r="A2123" t="s">
        <v>4760</v>
      </c>
      <c r="B2123" t="s">
        <v>13068</v>
      </c>
    </row>
    <row r="2124" spans="1:2" x14ac:dyDescent="0.2">
      <c r="A2124" t="s">
        <v>4760</v>
      </c>
      <c r="B2124" t="s">
        <v>13069</v>
      </c>
    </row>
    <row r="2125" spans="1:2" x14ac:dyDescent="0.2">
      <c r="A2125" t="s">
        <v>344</v>
      </c>
      <c r="B2125" t="s">
        <v>4893</v>
      </c>
    </row>
    <row r="2126" spans="1:2" x14ac:dyDescent="0.2">
      <c r="A2126" t="s">
        <v>344</v>
      </c>
      <c r="B2126" t="s">
        <v>13068</v>
      </c>
    </row>
    <row r="2127" spans="1:2" x14ac:dyDescent="0.2">
      <c r="A2127" t="s">
        <v>344</v>
      </c>
      <c r="B2127" t="s">
        <v>13065</v>
      </c>
    </row>
    <row r="2128" spans="1:2" x14ac:dyDescent="0.2">
      <c r="A2128" t="s">
        <v>344</v>
      </c>
      <c r="B2128" t="s">
        <v>13066</v>
      </c>
    </row>
    <row r="2129" spans="1:2" x14ac:dyDescent="0.2">
      <c r="A2129" t="s">
        <v>344</v>
      </c>
      <c r="B2129" t="s">
        <v>13069</v>
      </c>
    </row>
    <row r="2130" spans="1:2" x14ac:dyDescent="0.2">
      <c r="A2130" t="s">
        <v>4766</v>
      </c>
      <c r="B2130" t="s">
        <v>13065</v>
      </c>
    </row>
    <row r="2131" spans="1:2" x14ac:dyDescent="0.2">
      <c r="A2131" t="s">
        <v>4766</v>
      </c>
      <c r="B2131" t="s">
        <v>4893</v>
      </c>
    </row>
    <row r="2132" spans="1:2" x14ac:dyDescent="0.2">
      <c r="A2132" t="s">
        <v>4766</v>
      </c>
      <c r="B2132" t="s">
        <v>13066</v>
      </c>
    </row>
    <row r="2133" spans="1:2" x14ac:dyDescent="0.2">
      <c r="A2133" t="s">
        <v>4766</v>
      </c>
      <c r="B2133" t="s">
        <v>13068</v>
      </c>
    </row>
    <row r="2134" spans="1:2" x14ac:dyDescent="0.2">
      <c r="A2134" t="s">
        <v>4232</v>
      </c>
      <c r="B2134" t="s">
        <v>13065</v>
      </c>
    </row>
    <row r="2135" spans="1:2" x14ac:dyDescent="0.2">
      <c r="A2135" t="s">
        <v>4232</v>
      </c>
      <c r="B2135" t="s">
        <v>13066</v>
      </c>
    </row>
    <row r="2136" spans="1:2" x14ac:dyDescent="0.2">
      <c r="A2136" t="s">
        <v>1390</v>
      </c>
      <c r="B2136" t="s">
        <v>13065</v>
      </c>
    </row>
    <row r="2137" spans="1:2" x14ac:dyDescent="0.2">
      <c r="A2137" t="s">
        <v>1390</v>
      </c>
      <c r="B2137" t="s">
        <v>13066</v>
      </c>
    </row>
    <row r="2138" spans="1:2" x14ac:dyDescent="0.2">
      <c r="A2138" t="s">
        <v>3777</v>
      </c>
      <c r="B2138" t="s">
        <v>13065</v>
      </c>
    </row>
    <row r="2139" spans="1:2" x14ac:dyDescent="0.2">
      <c r="A2139" t="s">
        <v>3777</v>
      </c>
      <c r="B2139" t="s">
        <v>4893</v>
      </c>
    </row>
    <row r="2140" spans="1:2" x14ac:dyDescent="0.2">
      <c r="A2140" t="s">
        <v>3777</v>
      </c>
      <c r="B2140" t="s">
        <v>8940</v>
      </c>
    </row>
    <row r="2141" spans="1:2" x14ac:dyDescent="0.2">
      <c r="A2141" t="s">
        <v>3777</v>
      </c>
      <c r="B2141" t="s">
        <v>13066</v>
      </c>
    </row>
    <row r="2142" spans="1:2" x14ac:dyDescent="0.2">
      <c r="A2142" t="s">
        <v>3777</v>
      </c>
      <c r="B2142" t="s">
        <v>13069</v>
      </c>
    </row>
    <row r="2143" spans="1:2" x14ac:dyDescent="0.2">
      <c r="A2143" t="s">
        <v>2620</v>
      </c>
      <c r="B2143" t="s">
        <v>4893</v>
      </c>
    </row>
    <row r="2144" spans="1:2" x14ac:dyDescent="0.2">
      <c r="A2144" t="s">
        <v>2620</v>
      </c>
      <c r="B2144" t="s">
        <v>12321</v>
      </c>
    </row>
    <row r="2145" spans="1:3" x14ac:dyDescent="0.2">
      <c r="A2145" t="s">
        <v>2620</v>
      </c>
      <c r="B2145" t="s">
        <v>13068</v>
      </c>
    </row>
    <row r="2146" spans="1:3" x14ac:dyDescent="0.2">
      <c r="A2146" t="s">
        <v>3783</v>
      </c>
      <c r="B2146" t="s">
        <v>13065</v>
      </c>
    </row>
    <row r="2147" spans="1:3" x14ac:dyDescent="0.2">
      <c r="A2147" t="s">
        <v>3783</v>
      </c>
      <c r="B2147" t="s">
        <v>4893</v>
      </c>
    </row>
    <row r="2148" spans="1:3" x14ac:dyDescent="0.2">
      <c r="A2148" t="s">
        <v>3783</v>
      </c>
      <c r="B2148" t="s">
        <v>13066</v>
      </c>
    </row>
    <row r="2149" spans="1:3" x14ac:dyDescent="0.2">
      <c r="A2149" t="s">
        <v>3783</v>
      </c>
      <c r="B2149" t="s">
        <v>5178</v>
      </c>
      <c r="C2149" t="s">
        <v>13077</v>
      </c>
    </row>
    <row r="2150" spans="1:3" x14ac:dyDescent="0.2">
      <c r="A2150" t="s">
        <v>3783</v>
      </c>
      <c r="B2150" t="s">
        <v>13068</v>
      </c>
    </row>
    <row r="2151" spans="1:3" x14ac:dyDescent="0.2">
      <c r="A2151" t="s">
        <v>1856</v>
      </c>
      <c r="B2151" t="s">
        <v>13065</v>
      </c>
    </row>
    <row r="2152" spans="1:3" x14ac:dyDescent="0.2">
      <c r="A2152" t="s">
        <v>1856</v>
      </c>
      <c r="B2152" t="s">
        <v>4893</v>
      </c>
    </row>
    <row r="2153" spans="1:3" x14ac:dyDescent="0.2">
      <c r="A2153" t="s">
        <v>1856</v>
      </c>
      <c r="B2153" t="s">
        <v>13066</v>
      </c>
    </row>
    <row r="2154" spans="1:3" x14ac:dyDescent="0.2">
      <c r="A2154" t="s">
        <v>1856</v>
      </c>
      <c r="B2154" t="s">
        <v>13068</v>
      </c>
    </row>
    <row r="2155" spans="1:3" x14ac:dyDescent="0.2">
      <c r="A2155" t="s">
        <v>1856</v>
      </c>
      <c r="B2155" t="s">
        <v>13069</v>
      </c>
    </row>
    <row r="2156" spans="1:3" x14ac:dyDescent="0.2">
      <c r="A2156" t="s">
        <v>4772</v>
      </c>
      <c r="B2156" t="s">
        <v>13065</v>
      </c>
    </row>
    <row r="2157" spans="1:3" x14ac:dyDescent="0.2">
      <c r="A2157" t="s">
        <v>2168</v>
      </c>
      <c r="B2157" t="s">
        <v>13065</v>
      </c>
    </row>
    <row r="2158" spans="1:3" x14ac:dyDescent="0.2">
      <c r="A2158" t="s">
        <v>2168</v>
      </c>
      <c r="B2158" t="s">
        <v>4893</v>
      </c>
    </row>
    <row r="2159" spans="1:3" x14ac:dyDescent="0.2">
      <c r="A2159" t="s">
        <v>2168</v>
      </c>
      <c r="B2159" t="s">
        <v>12321</v>
      </c>
    </row>
    <row r="2160" spans="1:3" x14ac:dyDescent="0.2">
      <c r="A2160" t="s">
        <v>2168</v>
      </c>
      <c r="B2160" t="s">
        <v>13067</v>
      </c>
    </row>
    <row r="2161" spans="1:2" x14ac:dyDescent="0.2">
      <c r="A2161" t="s">
        <v>2168</v>
      </c>
      <c r="B2161" t="s">
        <v>13066</v>
      </c>
    </row>
    <row r="2162" spans="1:2" x14ac:dyDescent="0.2">
      <c r="A2162" t="s">
        <v>2168</v>
      </c>
      <c r="B2162" t="s">
        <v>13068</v>
      </c>
    </row>
    <row r="2163" spans="1:2" x14ac:dyDescent="0.2">
      <c r="A2163" t="s">
        <v>2174</v>
      </c>
      <c r="B2163" t="s">
        <v>8940</v>
      </c>
    </row>
    <row r="2164" spans="1:2" x14ac:dyDescent="0.2">
      <c r="A2164" t="s">
        <v>2174</v>
      </c>
      <c r="B2164" t="s">
        <v>13069</v>
      </c>
    </row>
    <row r="2165" spans="1:2" x14ac:dyDescent="0.2">
      <c r="A2165" t="s">
        <v>1396</v>
      </c>
      <c r="B2165" t="s">
        <v>13065</v>
      </c>
    </row>
    <row r="2166" spans="1:2" x14ac:dyDescent="0.2">
      <c r="A2166" t="s">
        <v>957</v>
      </c>
      <c r="B2166" t="s">
        <v>13065</v>
      </c>
    </row>
    <row r="2167" spans="1:2" x14ac:dyDescent="0.2">
      <c r="A2167" t="s">
        <v>957</v>
      </c>
      <c r="B2167" t="s">
        <v>13066</v>
      </c>
    </row>
    <row r="2168" spans="1:2" x14ac:dyDescent="0.2">
      <c r="A2168" t="s">
        <v>963</v>
      </c>
      <c r="B2168" t="s">
        <v>13065</v>
      </c>
    </row>
    <row r="2169" spans="1:2" x14ac:dyDescent="0.2">
      <c r="A2169" t="s">
        <v>963</v>
      </c>
      <c r="B2169" t="s">
        <v>13066</v>
      </c>
    </row>
    <row r="2170" spans="1:2" x14ac:dyDescent="0.2">
      <c r="A2170" t="s">
        <v>963</v>
      </c>
      <c r="B2170" t="s">
        <v>13069</v>
      </c>
    </row>
    <row r="2171" spans="1:2" x14ac:dyDescent="0.2">
      <c r="A2171" t="s">
        <v>963</v>
      </c>
      <c r="B2171" t="s">
        <v>13068</v>
      </c>
    </row>
    <row r="2172" spans="1:2" x14ac:dyDescent="0.2">
      <c r="A2172" t="s">
        <v>963</v>
      </c>
      <c r="B2172" t="s">
        <v>12321</v>
      </c>
    </row>
    <row r="2173" spans="1:2" x14ac:dyDescent="0.2">
      <c r="A2173" t="s">
        <v>350</v>
      </c>
      <c r="B2173" t="s">
        <v>13066</v>
      </c>
    </row>
    <row r="2174" spans="1:2" x14ac:dyDescent="0.2">
      <c r="A2174" t="s">
        <v>350</v>
      </c>
      <c r="B2174" t="s">
        <v>13065</v>
      </c>
    </row>
    <row r="2175" spans="1:2" x14ac:dyDescent="0.2">
      <c r="A2175" t="s">
        <v>350</v>
      </c>
      <c r="B2175" t="s">
        <v>13069</v>
      </c>
    </row>
    <row r="2176" spans="1:2" x14ac:dyDescent="0.2">
      <c r="A2176" t="s">
        <v>350</v>
      </c>
      <c r="B2176" t="s">
        <v>13067</v>
      </c>
    </row>
    <row r="2177" spans="1:2" x14ac:dyDescent="0.2">
      <c r="A2177" t="s">
        <v>350</v>
      </c>
      <c r="B2177" t="s">
        <v>13070</v>
      </c>
    </row>
    <row r="2178" spans="1:2" x14ac:dyDescent="0.2">
      <c r="A2178" t="s">
        <v>350</v>
      </c>
      <c r="B2178" t="s">
        <v>12321</v>
      </c>
    </row>
    <row r="2179" spans="1:2" x14ac:dyDescent="0.2">
      <c r="A2179" t="s">
        <v>357</v>
      </c>
      <c r="B2179" t="s">
        <v>13065</v>
      </c>
    </row>
    <row r="2180" spans="1:2" x14ac:dyDescent="0.2">
      <c r="A2180" t="s">
        <v>357</v>
      </c>
      <c r="B2180" t="s">
        <v>13066</v>
      </c>
    </row>
    <row r="2181" spans="1:2" x14ac:dyDescent="0.2">
      <c r="A2181" t="s">
        <v>357</v>
      </c>
      <c r="B2181" t="s">
        <v>13068</v>
      </c>
    </row>
    <row r="2182" spans="1:2" x14ac:dyDescent="0.2">
      <c r="A2182" t="s">
        <v>2181</v>
      </c>
      <c r="B2182" t="s">
        <v>13065</v>
      </c>
    </row>
    <row r="2183" spans="1:2" x14ac:dyDescent="0.2">
      <c r="A2183" t="s">
        <v>2181</v>
      </c>
      <c r="B2183" t="s">
        <v>13070</v>
      </c>
    </row>
    <row r="2184" spans="1:2" x14ac:dyDescent="0.2">
      <c r="A2184" t="s">
        <v>2181</v>
      </c>
      <c r="B2184" t="s">
        <v>12321</v>
      </c>
    </row>
    <row r="2185" spans="1:2" x14ac:dyDescent="0.2">
      <c r="A2185" t="s">
        <v>2181</v>
      </c>
      <c r="B2185" t="s">
        <v>13068</v>
      </c>
    </row>
    <row r="2186" spans="1:2" x14ac:dyDescent="0.2">
      <c r="A2186" t="s">
        <v>1403</v>
      </c>
      <c r="B2186" t="s">
        <v>13065</v>
      </c>
    </row>
    <row r="2187" spans="1:2" x14ac:dyDescent="0.2">
      <c r="A2187" t="s">
        <v>1403</v>
      </c>
      <c r="B2187" t="s">
        <v>13067</v>
      </c>
    </row>
    <row r="2188" spans="1:2" x14ac:dyDescent="0.2">
      <c r="A2188" t="s">
        <v>1403</v>
      </c>
      <c r="B2188" t="s">
        <v>13066</v>
      </c>
    </row>
    <row r="2189" spans="1:2" x14ac:dyDescent="0.2">
      <c r="A2189" t="s">
        <v>1403</v>
      </c>
      <c r="B2189" t="s">
        <v>13069</v>
      </c>
    </row>
    <row r="2190" spans="1:2" x14ac:dyDescent="0.2">
      <c r="A2190" t="s">
        <v>3789</v>
      </c>
      <c r="B2190" t="s">
        <v>13065</v>
      </c>
    </row>
    <row r="2191" spans="1:2" x14ac:dyDescent="0.2">
      <c r="A2191" t="s">
        <v>3789</v>
      </c>
      <c r="B2191" t="s">
        <v>13066</v>
      </c>
    </row>
    <row r="2192" spans="1:2" x14ac:dyDescent="0.2">
      <c r="A2192" t="s">
        <v>3789</v>
      </c>
      <c r="B2192" t="s">
        <v>13069</v>
      </c>
    </row>
    <row r="2193" spans="1:2" x14ac:dyDescent="0.2">
      <c r="A2193" t="s">
        <v>3789</v>
      </c>
      <c r="B2193" t="s">
        <v>13068</v>
      </c>
    </row>
    <row r="2194" spans="1:2" x14ac:dyDescent="0.2">
      <c r="A2194" t="s">
        <v>3789</v>
      </c>
      <c r="B2194" t="s">
        <v>4893</v>
      </c>
    </row>
    <row r="2195" spans="1:2" x14ac:dyDescent="0.2">
      <c r="A2195" t="s">
        <v>1409</v>
      </c>
      <c r="B2195" t="s">
        <v>13065</v>
      </c>
    </row>
    <row r="2196" spans="1:2" x14ac:dyDescent="0.2">
      <c r="A2196" t="s">
        <v>1409</v>
      </c>
      <c r="B2196" t="s">
        <v>4893</v>
      </c>
    </row>
    <row r="2197" spans="1:2" x14ac:dyDescent="0.2">
      <c r="A2197" t="s">
        <v>1409</v>
      </c>
      <c r="B2197" t="s">
        <v>13066</v>
      </c>
    </row>
    <row r="2198" spans="1:2" x14ac:dyDescent="0.2">
      <c r="A2198" t="s">
        <v>1409</v>
      </c>
      <c r="B2198" t="s">
        <v>13068</v>
      </c>
    </row>
    <row r="2199" spans="1:2" x14ac:dyDescent="0.2">
      <c r="A2199" t="s">
        <v>1416</v>
      </c>
      <c r="B2199" t="s">
        <v>13065</v>
      </c>
    </row>
    <row r="2200" spans="1:2" x14ac:dyDescent="0.2">
      <c r="A2200" t="s">
        <v>1416</v>
      </c>
      <c r="B2200" t="s">
        <v>4893</v>
      </c>
    </row>
    <row r="2201" spans="1:2" x14ac:dyDescent="0.2">
      <c r="A2201" t="s">
        <v>1416</v>
      </c>
      <c r="B2201" t="s">
        <v>13066</v>
      </c>
    </row>
    <row r="2202" spans="1:2" x14ac:dyDescent="0.2">
      <c r="A2202" t="s">
        <v>364</v>
      </c>
      <c r="B2202" t="s">
        <v>13065</v>
      </c>
    </row>
    <row r="2203" spans="1:2" x14ac:dyDescent="0.2">
      <c r="A2203" t="s">
        <v>364</v>
      </c>
      <c r="B2203" t="s">
        <v>13066</v>
      </c>
    </row>
    <row r="2204" spans="1:2" x14ac:dyDescent="0.2">
      <c r="A2204" t="s">
        <v>3795</v>
      </c>
      <c r="B2204" t="s">
        <v>13065</v>
      </c>
    </row>
    <row r="2205" spans="1:2" x14ac:dyDescent="0.2">
      <c r="A2205" t="s">
        <v>3795</v>
      </c>
      <c r="B2205" t="s">
        <v>4893</v>
      </c>
    </row>
    <row r="2206" spans="1:2" x14ac:dyDescent="0.2">
      <c r="A2206" t="s">
        <v>3795</v>
      </c>
      <c r="B2206" t="s">
        <v>13066</v>
      </c>
    </row>
    <row r="2207" spans="1:2" x14ac:dyDescent="0.2">
      <c r="A2207" t="s">
        <v>3795</v>
      </c>
      <c r="B2207" t="s">
        <v>13068</v>
      </c>
    </row>
    <row r="2208" spans="1:2" x14ac:dyDescent="0.2">
      <c r="A2208" t="s">
        <v>4778</v>
      </c>
      <c r="B2208" t="s">
        <v>13065</v>
      </c>
    </row>
    <row r="2209" spans="1:2" x14ac:dyDescent="0.2">
      <c r="A2209" t="s">
        <v>4778</v>
      </c>
      <c r="B2209" t="s">
        <v>4893</v>
      </c>
    </row>
    <row r="2210" spans="1:2" x14ac:dyDescent="0.2">
      <c r="A2210" t="s">
        <v>4778</v>
      </c>
      <c r="B2210" t="s">
        <v>12321</v>
      </c>
    </row>
    <row r="2211" spans="1:2" x14ac:dyDescent="0.2">
      <c r="A2211" t="s">
        <v>4778</v>
      </c>
      <c r="B2211" t="s">
        <v>13066</v>
      </c>
    </row>
    <row r="2212" spans="1:2" x14ac:dyDescent="0.2">
      <c r="A2212" t="s">
        <v>4778</v>
      </c>
      <c r="B2212" t="s">
        <v>13069</v>
      </c>
    </row>
    <row r="2213" spans="1:2" x14ac:dyDescent="0.2">
      <c r="A2213" t="s">
        <v>3801</v>
      </c>
      <c r="B2213" t="s">
        <v>13065</v>
      </c>
    </row>
    <row r="2214" spans="1:2" x14ac:dyDescent="0.2">
      <c r="A2214" t="s">
        <v>3801</v>
      </c>
      <c r="B2214" t="s">
        <v>8940</v>
      </c>
    </row>
    <row r="2215" spans="1:2" x14ac:dyDescent="0.2">
      <c r="A2215" t="s">
        <v>3801</v>
      </c>
      <c r="B2215" t="s">
        <v>13070</v>
      </c>
    </row>
    <row r="2216" spans="1:2" x14ac:dyDescent="0.2">
      <c r="A2216" t="s">
        <v>3801</v>
      </c>
      <c r="B2216" t="s">
        <v>12321</v>
      </c>
    </row>
    <row r="2217" spans="1:2" x14ac:dyDescent="0.2">
      <c r="A2217" t="s">
        <v>3801</v>
      </c>
      <c r="B2217" t="s">
        <v>13067</v>
      </c>
    </row>
    <row r="2218" spans="1:2" x14ac:dyDescent="0.2">
      <c r="A2218" t="s">
        <v>3801</v>
      </c>
      <c r="B2218" t="s">
        <v>13066</v>
      </c>
    </row>
    <row r="2219" spans="1:2" x14ac:dyDescent="0.2">
      <c r="A2219" t="s">
        <v>3801</v>
      </c>
      <c r="B2219" t="s">
        <v>13068</v>
      </c>
    </row>
    <row r="2220" spans="1:2" x14ac:dyDescent="0.2">
      <c r="A2220" t="s">
        <v>3801</v>
      </c>
      <c r="B2220" t="s">
        <v>13069</v>
      </c>
    </row>
    <row r="2221" spans="1:2" x14ac:dyDescent="0.2">
      <c r="A2221" t="s">
        <v>370</v>
      </c>
      <c r="B2221" t="s">
        <v>13065</v>
      </c>
    </row>
    <row r="2222" spans="1:2" x14ac:dyDescent="0.2">
      <c r="A2222" t="s">
        <v>370</v>
      </c>
      <c r="B2222" t="s">
        <v>13066</v>
      </c>
    </row>
    <row r="2223" spans="1:2" x14ac:dyDescent="0.2">
      <c r="A2223" t="s">
        <v>2187</v>
      </c>
      <c r="B2223" t="s">
        <v>13066</v>
      </c>
    </row>
    <row r="2224" spans="1:2" x14ac:dyDescent="0.2">
      <c r="A2224" t="s">
        <v>3808</v>
      </c>
      <c r="B2224" t="s">
        <v>13065</v>
      </c>
    </row>
    <row r="2225" spans="1:2" x14ac:dyDescent="0.2">
      <c r="A2225" t="s">
        <v>3808</v>
      </c>
      <c r="B2225" t="s">
        <v>4893</v>
      </c>
    </row>
    <row r="2226" spans="1:2" x14ac:dyDescent="0.2">
      <c r="A2226" t="s">
        <v>3808</v>
      </c>
      <c r="B2226" t="s">
        <v>13066</v>
      </c>
    </row>
    <row r="2227" spans="1:2" x14ac:dyDescent="0.2">
      <c r="A2227" t="s">
        <v>3808</v>
      </c>
      <c r="B2227" t="s">
        <v>13069</v>
      </c>
    </row>
    <row r="2228" spans="1:2" x14ac:dyDescent="0.2">
      <c r="A2228" t="s">
        <v>3815</v>
      </c>
      <c r="B2228" t="s">
        <v>13065</v>
      </c>
    </row>
    <row r="2229" spans="1:2" x14ac:dyDescent="0.2">
      <c r="A2229" t="s">
        <v>3815</v>
      </c>
      <c r="B2229" t="s">
        <v>4893</v>
      </c>
    </row>
    <row r="2230" spans="1:2" x14ac:dyDescent="0.2">
      <c r="A2230" t="s">
        <v>3815</v>
      </c>
      <c r="B2230" t="s">
        <v>13066</v>
      </c>
    </row>
    <row r="2231" spans="1:2" x14ac:dyDescent="0.2">
      <c r="A2231" t="s">
        <v>3815</v>
      </c>
      <c r="B2231" t="s">
        <v>13068</v>
      </c>
    </row>
    <row r="2232" spans="1:2" x14ac:dyDescent="0.2">
      <c r="A2232" t="s">
        <v>3815</v>
      </c>
      <c r="B2232" t="s">
        <v>13069</v>
      </c>
    </row>
    <row r="2233" spans="1:2" x14ac:dyDescent="0.2">
      <c r="A2233" t="s">
        <v>379</v>
      </c>
      <c r="B2233" t="s">
        <v>13065</v>
      </c>
    </row>
    <row r="2234" spans="1:2" x14ac:dyDescent="0.2">
      <c r="A2234" t="s">
        <v>379</v>
      </c>
      <c r="B2234" t="s">
        <v>13066</v>
      </c>
    </row>
    <row r="2235" spans="1:2" x14ac:dyDescent="0.2">
      <c r="A2235" t="s">
        <v>379</v>
      </c>
      <c r="B2235" t="s">
        <v>4893</v>
      </c>
    </row>
    <row r="2236" spans="1:2" x14ac:dyDescent="0.2">
      <c r="A2236" t="s">
        <v>379</v>
      </c>
      <c r="B2236" t="s">
        <v>13068</v>
      </c>
    </row>
    <row r="2237" spans="1:2" x14ac:dyDescent="0.2">
      <c r="A2237" t="s">
        <v>4239</v>
      </c>
      <c r="B2237" t="s">
        <v>13069</v>
      </c>
    </row>
    <row r="2238" spans="1:2" x14ac:dyDescent="0.2">
      <c r="A2238" t="s">
        <v>2193</v>
      </c>
      <c r="B2238" t="s">
        <v>8940</v>
      </c>
    </row>
    <row r="2239" spans="1:2" x14ac:dyDescent="0.2">
      <c r="A2239" t="s">
        <v>2193</v>
      </c>
      <c r="B2239" t="s">
        <v>13069</v>
      </c>
    </row>
    <row r="2240" spans="1:2" x14ac:dyDescent="0.2">
      <c r="A2240" t="s">
        <v>3821</v>
      </c>
      <c r="B2240" t="s">
        <v>13065</v>
      </c>
    </row>
    <row r="2241" spans="1:2" x14ac:dyDescent="0.2">
      <c r="A2241" t="s">
        <v>4246</v>
      </c>
      <c r="B2241" t="s">
        <v>13069</v>
      </c>
    </row>
    <row r="2242" spans="1:2" x14ac:dyDescent="0.2">
      <c r="A2242" t="s">
        <v>4252</v>
      </c>
      <c r="B2242" t="s">
        <v>13065</v>
      </c>
    </row>
    <row r="2243" spans="1:2" x14ac:dyDescent="0.2">
      <c r="A2243" t="s">
        <v>4252</v>
      </c>
      <c r="B2243" t="s">
        <v>8940</v>
      </c>
    </row>
    <row r="2244" spans="1:2" x14ac:dyDescent="0.2">
      <c r="A2244" t="s">
        <v>4252</v>
      </c>
      <c r="B2244" t="s">
        <v>13070</v>
      </c>
    </row>
    <row r="2245" spans="1:2" x14ac:dyDescent="0.2">
      <c r="A2245" t="s">
        <v>4252</v>
      </c>
      <c r="B2245" t="s">
        <v>12321</v>
      </c>
    </row>
    <row r="2246" spans="1:2" x14ac:dyDescent="0.2">
      <c r="A2246" t="s">
        <v>4252</v>
      </c>
      <c r="B2246" t="s">
        <v>13067</v>
      </c>
    </row>
    <row r="2247" spans="1:2" x14ac:dyDescent="0.2">
      <c r="A2247" t="s">
        <v>4252</v>
      </c>
      <c r="B2247" t="s">
        <v>13066</v>
      </c>
    </row>
    <row r="2248" spans="1:2" x14ac:dyDescent="0.2">
      <c r="A2248" t="s">
        <v>4252</v>
      </c>
      <c r="B2248" t="s">
        <v>13069</v>
      </c>
    </row>
    <row r="2249" spans="1:2" x14ac:dyDescent="0.2">
      <c r="A2249" t="s">
        <v>1862</v>
      </c>
      <c r="B2249" t="s">
        <v>13069</v>
      </c>
    </row>
    <row r="2250" spans="1:2" x14ac:dyDescent="0.2">
      <c r="A2250" t="s">
        <v>1869</v>
      </c>
      <c r="B2250" t="s">
        <v>13069</v>
      </c>
    </row>
    <row r="2251" spans="1:2" x14ac:dyDescent="0.2">
      <c r="A2251" t="s">
        <v>4784</v>
      </c>
      <c r="B2251" t="s">
        <v>13065</v>
      </c>
    </row>
    <row r="2252" spans="1:2" x14ac:dyDescent="0.2">
      <c r="A2252" t="s">
        <v>4784</v>
      </c>
      <c r="B2252" t="s">
        <v>13067</v>
      </c>
    </row>
    <row r="2253" spans="1:2" x14ac:dyDescent="0.2">
      <c r="A2253" t="s">
        <v>1875</v>
      </c>
      <c r="B2253" t="s">
        <v>13065</v>
      </c>
    </row>
    <row r="2254" spans="1:2" x14ac:dyDescent="0.2">
      <c r="A2254" t="s">
        <v>1875</v>
      </c>
      <c r="B2254" t="s">
        <v>4893</v>
      </c>
    </row>
    <row r="2255" spans="1:2" x14ac:dyDescent="0.2">
      <c r="A2255" t="s">
        <v>1875</v>
      </c>
      <c r="B2255" t="s">
        <v>13066</v>
      </c>
    </row>
    <row r="2256" spans="1:2" x14ac:dyDescent="0.2">
      <c r="A2256" t="s">
        <v>1875</v>
      </c>
      <c r="B2256" t="s">
        <v>13068</v>
      </c>
    </row>
    <row r="2257" spans="1:2" x14ac:dyDescent="0.2">
      <c r="A2257" t="s">
        <v>1875</v>
      </c>
      <c r="B2257" t="s">
        <v>13069</v>
      </c>
    </row>
    <row r="2258" spans="1:2" x14ac:dyDescent="0.2">
      <c r="A2258" t="s">
        <v>1881</v>
      </c>
      <c r="B2258" t="s">
        <v>13065</v>
      </c>
    </row>
    <row r="2259" spans="1:2" x14ac:dyDescent="0.2">
      <c r="A2259" t="s">
        <v>1881</v>
      </c>
      <c r="B2259" t="s">
        <v>4893</v>
      </c>
    </row>
    <row r="2260" spans="1:2" x14ac:dyDescent="0.2">
      <c r="A2260" t="s">
        <v>1881</v>
      </c>
      <c r="B2260" t="s">
        <v>13066</v>
      </c>
    </row>
    <row r="2261" spans="1:2" x14ac:dyDescent="0.2">
      <c r="A2261" t="s">
        <v>1881</v>
      </c>
      <c r="B2261" t="s">
        <v>13068</v>
      </c>
    </row>
    <row r="2262" spans="1:2" x14ac:dyDescent="0.2">
      <c r="A2262" t="s">
        <v>1881</v>
      </c>
      <c r="B2262" t="s">
        <v>13069</v>
      </c>
    </row>
    <row r="2263" spans="1:2" x14ac:dyDescent="0.2">
      <c r="A2263" t="s">
        <v>1422</v>
      </c>
      <c r="B2263" t="s">
        <v>13065</v>
      </c>
    </row>
    <row r="2264" spans="1:2" x14ac:dyDescent="0.2">
      <c r="A2264" t="s">
        <v>1422</v>
      </c>
      <c r="B2264" t="s">
        <v>4893</v>
      </c>
    </row>
    <row r="2265" spans="1:2" x14ac:dyDescent="0.2">
      <c r="A2265" t="s">
        <v>1422</v>
      </c>
      <c r="B2265" t="s">
        <v>12321</v>
      </c>
    </row>
    <row r="2266" spans="1:2" x14ac:dyDescent="0.2">
      <c r="A2266" t="s">
        <v>1422</v>
      </c>
      <c r="B2266" t="s">
        <v>13066</v>
      </c>
    </row>
    <row r="2267" spans="1:2" x14ac:dyDescent="0.2">
      <c r="A2267" t="s">
        <v>1422</v>
      </c>
      <c r="B2267" t="s">
        <v>13068</v>
      </c>
    </row>
    <row r="2268" spans="1:2" x14ac:dyDescent="0.2">
      <c r="A2268" t="s">
        <v>1428</v>
      </c>
      <c r="B2268" t="s">
        <v>13065</v>
      </c>
    </row>
    <row r="2269" spans="1:2" x14ac:dyDescent="0.2">
      <c r="A2269" t="s">
        <v>1428</v>
      </c>
      <c r="B2269" t="s">
        <v>4893</v>
      </c>
    </row>
    <row r="2270" spans="1:2" x14ac:dyDescent="0.2">
      <c r="A2270" t="s">
        <v>1428</v>
      </c>
      <c r="B2270" t="s">
        <v>8940</v>
      </c>
    </row>
    <row r="2271" spans="1:2" x14ac:dyDescent="0.2">
      <c r="A2271" t="s">
        <v>1428</v>
      </c>
      <c r="B2271" t="s">
        <v>13066</v>
      </c>
    </row>
    <row r="2272" spans="1:2" x14ac:dyDescent="0.2">
      <c r="A2272" t="s">
        <v>1428</v>
      </c>
      <c r="B2272" t="s">
        <v>13068</v>
      </c>
    </row>
    <row r="2273" spans="1:2" x14ac:dyDescent="0.2">
      <c r="A2273" t="s">
        <v>2199</v>
      </c>
      <c r="B2273" t="s">
        <v>13065</v>
      </c>
    </row>
    <row r="2274" spans="1:2" x14ac:dyDescent="0.2">
      <c r="A2274" t="s">
        <v>2199</v>
      </c>
      <c r="B2274" t="s">
        <v>13066</v>
      </c>
    </row>
    <row r="2275" spans="1:2" x14ac:dyDescent="0.2">
      <c r="A2275" t="s">
        <v>2199</v>
      </c>
      <c r="B2275" t="s">
        <v>13069</v>
      </c>
    </row>
    <row r="2276" spans="1:2" x14ac:dyDescent="0.2">
      <c r="A2276" t="s">
        <v>3827</v>
      </c>
      <c r="B2276" t="s">
        <v>13069</v>
      </c>
    </row>
    <row r="2277" spans="1:2" x14ac:dyDescent="0.2">
      <c r="A2277" t="s">
        <v>1434</v>
      </c>
      <c r="B2277" t="s">
        <v>13065</v>
      </c>
    </row>
    <row r="2278" spans="1:2" x14ac:dyDescent="0.2">
      <c r="A2278" t="s">
        <v>1434</v>
      </c>
      <c r="B2278" t="s">
        <v>4893</v>
      </c>
    </row>
    <row r="2279" spans="1:2" x14ac:dyDescent="0.2">
      <c r="A2279" t="s">
        <v>1434</v>
      </c>
      <c r="B2279" t="s">
        <v>13066</v>
      </c>
    </row>
    <row r="2280" spans="1:2" x14ac:dyDescent="0.2">
      <c r="A2280" t="s">
        <v>970</v>
      </c>
      <c r="B2280" t="s">
        <v>13065</v>
      </c>
    </row>
    <row r="2281" spans="1:2" x14ac:dyDescent="0.2">
      <c r="A2281" t="s">
        <v>1887</v>
      </c>
      <c r="B2281" t="s">
        <v>13065</v>
      </c>
    </row>
    <row r="2282" spans="1:2" x14ac:dyDescent="0.2">
      <c r="A2282" t="s">
        <v>1887</v>
      </c>
      <c r="B2282" t="s">
        <v>13066</v>
      </c>
    </row>
    <row r="2283" spans="1:2" x14ac:dyDescent="0.2">
      <c r="A2283" t="s">
        <v>1887</v>
      </c>
      <c r="B2283" t="s">
        <v>13069</v>
      </c>
    </row>
    <row r="2284" spans="1:2" x14ac:dyDescent="0.2">
      <c r="A2284" t="s">
        <v>385</v>
      </c>
      <c r="B2284" t="s">
        <v>13065</v>
      </c>
    </row>
    <row r="2285" spans="1:2" x14ac:dyDescent="0.2">
      <c r="A2285" t="s">
        <v>385</v>
      </c>
      <c r="B2285" t="s">
        <v>13066</v>
      </c>
    </row>
    <row r="2286" spans="1:2" x14ac:dyDescent="0.2">
      <c r="A2286" t="s">
        <v>385</v>
      </c>
      <c r="B2286" t="s">
        <v>12321</v>
      </c>
    </row>
    <row r="2287" spans="1:2" x14ac:dyDescent="0.2">
      <c r="A2287" t="s">
        <v>2626</v>
      </c>
      <c r="B2287" t="s">
        <v>12321</v>
      </c>
    </row>
    <row r="2288" spans="1:2" x14ac:dyDescent="0.2">
      <c r="A2288" t="s">
        <v>2626</v>
      </c>
      <c r="B2288" t="s">
        <v>4893</v>
      </c>
    </row>
    <row r="2289" spans="1:2" x14ac:dyDescent="0.2">
      <c r="A2289" t="s">
        <v>2626</v>
      </c>
      <c r="B2289" t="s">
        <v>13068</v>
      </c>
    </row>
    <row r="2290" spans="1:2" x14ac:dyDescent="0.2">
      <c r="A2290" t="s">
        <v>3834</v>
      </c>
      <c r="B2290" t="s">
        <v>13065</v>
      </c>
    </row>
    <row r="2291" spans="1:2" x14ac:dyDescent="0.2">
      <c r="A2291" t="s">
        <v>3834</v>
      </c>
      <c r="B2291" t="s">
        <v>8940</v>
      </c>
    </row>
    <row r="2292" spans="1:2" x14ac:dyDescent="0.2">
      <c r="A2292" t="s">
        <v>3834</v>
      </c>
      <c r="B2292" t="s">
        <v>13066</v>
      </c>
    </row>
    <row r="2293" spans="1:2" x14ac:dyDescent="0.2">
      <c r="A2293" t="s">
        <v>3834</v>
      </c>
      <c r="B2293" t="s">
        <v>13069</v>
      </c>
    </row>
    <row r="2294" spans="1:2" x14ac:dyDescent="0.2">
      <c r="A2294" t="s">
        <v>3840</v>
      </c>
      <c r="B2294" t="s">
        <v>13065</v>
      </c>
    </row>
    <row r="2295" spans="1:2" x14ac:dyDescent="0.2">
      <c r="A2295" t="s">
        <v>3840</v>
      </c>
      <c r="B2295" t="s">
        <v>13070</v>
      </c>
    </row>
    <row r="2296" spans="1:2" x14ac:dyDescent="0.2">
      <c r="A2296" t="s">
        <v>3840</v>
      </c>
      <c r="B2296" t="s">
        <v>12321</v>
      </c>
    </row>
    <row r="2297" spans="1:2" x14ac:dyDescent="0.2">
      <c r="A2297" t="s">
        <v>3840</v>
      </c>
      <c r="B2297" t="s">
        <v>4893</v>
      </c>
    </row>
    <row r="2298" spans="1:2" x14ac:dyDescent="0.2">
      <c r="A2298" t="s">
        <v>3840</v>
      </c>
      <c r="B2298" t="s">
        <v>13068</v>
      </c>
    </row>
    <row r="2299" spans="1:2" x14ac:dyDescent="0.2">
      <c r="A2299" t="s">
        <v>3840</v>
      </c>
      <c r="B2299" t="s">
        <v>13066</v>
      </c>
    </row>
    <row r="2300" spans="1:2" x14ac:dyDescent="0.2">
      <c r="A2300" t="s">
        <v>3847</v>
      </c>
      <c r="B2300" t="s">
        <v>13065</v>
      </c>
    </row>
    <row r="2301" spans="1:2" x14ac:dyDescent="0.2">
      <c r="A2301" t="s">
        <v>3847</v>
      </c>
      <c r="B2301" t="s">
        <v>4893</v>
      </c>
    </row>
    <row r="2302" spans="1:2" x14ac:dyDescent="0.2">
      <c r="A2302" t="s">
        <v>3847</v>
      </c>
      <c r="B2302" t="s">
        <v>13066</v>
      </c>
    </row>
    <row r="2303" spans="1:2" x14ac:dyDescent="0.2">
      <c r="A2303" t="s">
        <v>3847</v>
      </c>
      <c r="B2303" t="s">
        <v>13068</v>
      </c>
    </row>
    <row r="2304" spans="1:2" x14ac:dyDescent="0.2">
      <c r="A2304" t="s">
        <v>3853</v>
      </c>
      <c r="B2304" t="s">
        <v>13069</v>
      </c>
    </row>
    <row r="2305" spans="1:2" x14ac:dyDescent="0.2">
      <c r="A2305" t="s">
        <v>2631</v>
      </c>
      <c r="B2305" t="s">
        <v>4893</v>
      </c>
    </row>
    <row r="2306" spans="1:2" x14ac:dyDescent="0.2">
      <c r="A2306" t="s">
        <v>2631</v>
      </c>
      <c r="B2306" t="s">
        <v>12321</v>
      </c>
    </row>
    <row r="2307" spans="1:2" x14ac:dyDescent="0.2">
      <c r="A2307" t="s">
        <v>2631</v>
      </c>
      <c r="B2307" t="s">
        <v>13068</v>
      </c>
    </row>
    <row r="2308" spans="1:2" x14ac:dyDescent="0.2">
      <c r="A2308" t="s">
        <v>977</v>
      </c>
      <c r="B2308" t="s">
        <v>13069</v>
      </c>
    </row>
    <row r="2309" spans="1:2" x14ac:dyDescent="0.2">
      <c r="A2309" t="s">
        <v>983</v>
      </c>
      <c r="B2309" t="s">
        <v>13065</v>
      </c>
    </row>
    <row r="2310" spans="1:2" x14ac:dyDescent="0.2">
      <c r="A2310" t="s">
        <v>983</v>
      </c>
      <c r="B2310" t="s">
        <v>13067</v>
      </c>
    </row>
    <row r="2311" spans="1:2" x14ac:dyDescent="0.2">
      <c r="A2311" t="s">
        <v>1440</v>
      </c>
      <c r="B2311" t="s">
        <v>13065</v>
      </c>
    </row>
    <row r="2312" spans="1:2" x14ac:dyDescent="0.2">
      <c r="A2312" t="s">
        <v>1440</v>
      </c>
      <c r="B2312" t="s">
        <v>8940</v>
      </c>
    </row>
    <row r="2313" spans="1:2" x14ac:dyDescent="0.2">
      <c r="A2313" t="s">
        <v>1446</v>
      </c>
      <c r="B2313" t="s">
        <v>13069</v>
      </c>
    </row>
    <row r="2314" spans="1:2" x14ac:dyDescent="0.2">
      <c r="A2314" t="s">
        <v>989</v>
      </c>
      <c r="B2314" t="s">
        <v>13065</v>
      </c>
    </row>
    <row r="2315" spans="1:2" x14ac:dyDescent="0.2">
      <c r="A2315" t="s">
        <v>989</v>
      </c>
      <c r="B2315" t="s">
        <v>13066</v>
      </c>
    </row>
    <row r="2316" spans="1:2" x14ac:dyDescent="0.2">
      <c r="A2316" t="s">
        <v>989</v>
      </c>
      <c r="B2316" t="s">
        <v>4893</v>
      </c>
    </row>
    <row r="2317" spans="1:2" x14ac:dyDescent="0.2">
      <c r="A2317" t="s">
        <v>989</v>
      </c>
      <c r="B2317" t="s">
        <v>13068</v>
      </c>
    </row>
    <row r="2318" spans="1:2" x14ac:dyDescent="0.2">
      <c r="A2318" t="s">
        <v>4258</v>
      </c>
      <c r="B2318" t="s">
        <v>13065</v>
      </c>
    </row>
    <row r="2319" spans="1:2" x14ac:dyDescent="0.2">
      <c r="A2319" t="s">
        <v>4258</v>
      </c>
      <c r="B2319" t="s">
        <v>13066</v>
      </c>
    </row>
    <row r="2320" spans="1:2" x14ac:dyDescent="0.2">
      <c r="A2320" t="s">
        <v>995</v>
      </c>
      <c r="B2320" t="s">
        <v>13065</v>
      </c>
    </row>
    <row r="2321" spans="1:2" x14ac:dyDescent="0.2">
      <c r="A2321" t="s">
        <v>995</v>
      </c>
      <c r="B2321" t="s">
        <v>13066</v>
      </c>
    </row>
    <row r="2322" spans="1:2" x14ac:dyDescent="0.2">
      <c r="A2322" t="s">
        <v>995</v>
      </c>
      <c r="B2322" t="s">
        <v>8940</v>
      </c>
    </row>
    <row r="2323" spans="1:2" x14ac:dyDescent="0.2">
      <c r="A2323" t="s">
        <v>3860</v>
      </c>
      <c r="B2323" t="s">
        <v>13065</v>
      </c>
    </row>
    <row r="2324" spans="1:2" x14ac:dyDescent="0.2">
      <c r="A2324" t="s">
        <v>3860</v>
      </c>
      <c r="B2324" t="s">
        <v>13066</v>
      </c>
    </row>
    <row r="2325" spans="1:2" x14ac:dyDescent="0.2">
      <c r="A2325" t="s">
        <v>1453</v>
      </c>
      <c r="B2325" t="s">
        <v>13065</v>
      </c>
    </row>
    <row r="2326" spans="1:2" x14ac:dyDescent="0.2">
      <c r="A2326" t="s">
        <v>391</v>
      </c>
      <c r="B2326" t="s">
        <v>13065</v>
      </c>
    </row>
    <row r="2327" spans="1:2" x14ac:dyDescent="0.2">
      <c r="A2327" t="s">
        <v>2636</v>
      </c>
      <c r="B2327" t="s">
        <v>4893</v>
      </c>
    </row>
    <row r="2328" spans="1:2" x14ac:dyDescent="0.2">
      <c r="A2328" t="s">
        <v>2636</v>
      </c>
      <c r="B2328" t="s">
        <v>12321</v>
      </c>
    </row>
    <row r="2329" spans="1:2" x14ac:dyDescent="0.2">
      <c r="A2329" t="s">
        <v>2636</v>
      </c>
      <c r="B2329" t="s">
        <v>13068</v>
      </c>
    </row>
    <row r="2330" spans="1:2" x14ac:dyDescent="0.2">
      <c r="A2330" t="s">
        <v>2641</v>
      </c>
      <c r="B2330" t="s">
        <v>4893</v>
      </c>
    </row>
    <row r="2331" spans="1:2" x14ac:dyDescent="0.2">
      <c r="A2331" t="s">
        <v>2641</v>
      </c>
      <c r="B2331" t="s">
        <v>12321</v>
      </c>
    </row>
    <row r="2332" spans="1:2" x14ac:dyDescent="0.2">
      <c r="A2332" t="s">
        <v>2641</v>
      </c>
      <c r="B2332" t="s">
        <v>13068</v>
      </c>
    </row>
    <row r="2333" spans="1:2" x14ac:dyDescent="0.2">
      <c r="A2333" t="s">
        <v>2647</v>
      </c>
      <c r="B2333" t="s">
        <v>4893</v>
      </c>
    </row>
    <row r="2334" spans="1:2" x14ac:dyDescent="0.2">
      <c r="A2334" t="s">
        <v>2647</v>
      </c>
      <c r="B2334" t="s">
        <v>12321</v>
      </c>
    </row>
    <row r="2335" spans="1:2" x14ac:dyDescent="0.2">
      <c r="A2335" t="s">
        <v>2647</v>
      </c>
      <c r="B2335" t="s">
        <v>13068</v>
      </c>
    </row>
    <row r="2336" spans="1:2" x14ac:dyDescent="0.2">
      <c r="A2336" t="s">
        <v>1001</v>
      </c>
      <c r="B2336" t="s">
        <v>13069</v>
      </c>
    </row>
    <row r="2337" spans="1:2" x14ac:dyDescent="0.2">
      <c r="A2337" t="s">
        <v>1459</v>
      </c>
      <c r="B2337" t="s">
        <v>13066</v>
      </c>
    </row>
    <row r="2338" spans="1:2" x14ac:dyDescent="0.2">
      <c r="A2338" t="s">
        <v>397</v>
      </c>
      <c r="B2338" t="s">
        <v>13065</v>
      </c>
    </row>
    <row r="2339" spans="1:2" x14ac:dyDescent="0.2">
      <c r="A2339" t="s">
        <v>397</v>
      </c>
      <c r="B2339" t="s">
        <v>13072</v>
      </c>
    </row>
    <row r="2340" spans="1:2" x14ac:dyDescent="0.2">
      <c r="A2340" t="s">
        <v>397</v>
      </c>
      <c r="B2340" t="s">
        <v>13070</v>
      </c>
    </row>
    <row r="2341" spans="1:2" x14ac:dyDescent="0.2">
      <c r="A2341" t="s">
        <v>397</v>
      </c>
      <c r="B2341" t="s">
        <v>12321</v>
      </c>
    </row>
    <row r="2342" spans="1:2" x14ac:dyDescent="0.2">
      <c r="A2342" t="s">
        <v>397</v>
      </c>
      <c r="B2342" t="s">
        <v>13067</v>
      </c>
    </row>
    <row r="2343" spans="1:2" x14ac:dyDescent="0.2">
      <c r="A2343" t="s">
        <v>397</v>
      </c>
      <c r="B2343" t="s">
        <v>13066</v>
      </c>
    </row>
    <row r="2344" spans="1:2" x14ac:dyDescent="0.2">
      <c r="A2344" t="s">
        <v>397</v>
      </c>
      <c r="B2344" t="s">
        <v>13068</v>
      </c>
    </row>
    <row r="2345" spans="1:2" x14ac:dyDescent="0.2">
      <c r="A2345" t="s">
        <v>397</v>
      </c>
      <c r="B2345" t="s">
        <v>13069</v>
      </c>
    </row>
    <row r="2346" spans="1:2" x14ac:dyDescent="0.2">
      <c r="A2346" t="s">
        <v>2653</v>
      </c>
      <c r="B2346" t="s">
        <v>4893</v>
      </c>
    </row>
    <row r="2347" spans="1:2" x14ac:dyDescent="0.2">
      <c r="A2347" t="s">
        <v>2653</v>
      </c>
      <c r="B2347" t="s">
        <v>12321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51470-D7DF-4D7F-A943-250DBDB217D0}">
  <sheetPr>
    <tabColor theme="5" tint="0.79998168889431442"/>
  </sheetPr>
  <dimension ref="A1:C526"/>
  <sheetViews>
    <sheetView workbookViewId="0">
      <selection activeCell="R20" sqref="R20"/>
    </sheetView>
  </sheetViews>
  <sheetFormatPr baseColWidth="10" defaultColWidth="8.83203125" defaultRowHeight="15" x14ac:dyDescent="0.2"/>
  <cols>
    <col min="1" max="3" width="20.6640625" customWidth="1"/>
  </cols>
  <sheetData>
    <row r="1" spans="1:3" x14ac:dyDescent="0.2">
      <c r="A1" t="s">
        <v>4797</v>
      </c>
      <c r="B1" t="s">
        <v>13727</v>
      </c>
      <c r="C1" t="s">
        <v>13728</v>
      </c>
    </row>
    <row r="2" spans="1:3" x14ac:dyDescent="0.2">
      <c r="A2" t="s">
        <v>4814</v>
      </c>
      <c r="B2" t="s">
        <v>13078</v>
      </c>
      <c r="C2" t="s">
        <v>13079</v>
      </c>
    </row>
    <row r="3" spans="1:3" x14ac:dyDescent="0.2">
      <c r="A3" t="s">
        <v>403</v>
      </c>
      <c r="B3" t="s">
        <v>13080</v>
      </c>
    </row>
    <row r="4" spans="1:3" x14ac:dyDescent="0.2">
      <c r="A4" t="s">
        <v>403</v>
      </c>
      <c r="B4" t="s">
        <v>13081</v>
      </c>
    </row>
    <row r="5" spans="1:3" x14ac:dyDescent="0.2">
      <c r="A5" t="s">
        <v>3866</v>
      </c>
      <c r="B5" t="s">
        <v>13080</v>
      </c>
    </row>
    <row r="6" spans="1:3" x14ac:dyDescent="0.2">
      <c r="A6" t="s">
        <v>3866</v>
      </c>
      <c r="B6" t="s">
        <v>5178</v>
      </c>
      <c r="C6" t="s">
        <v>13101</v>
      </c>
    </row>
    <row r="7" spans="1:3" x14ac:dyDescent="0.2">
      <c r="A7" t="s">
        <v>410</v>
      </c>
      <c r="B7" t="s">
        <v>13081</v>
      </c>
    </row>
    <row r="8" spans="1:3" x14ac:dyDescent="0.2">
      <c r="A8" t="s">
        <v>3873</v>
      </c>
      <c r="B8" t="s">
        <v>13080</v>
      </c>
    </row>
    <row r="9" spans="1:3" x14ac:dyDescent="0.2">
      <c r="A9" t="s">
        <v>3873</v>
      </c>
      <c r="B9" t="s">
        <v>13081</v>
      </c>
    </row>
    <row r="10" spans="1:3" x14ac:dyDescent="0.2">
      <c r="A10" t="s">
        <v>415</v>
      </c>
      <c r="B10" t="s">
        <v>5178</v>
      </c>
      <c r="C10" t="s">
        <v>13082</v>
      </c>
    </row>
    <row r="11" spans="1:3" x14ac:dyDescent="0.2">
      <c r="A11" t="s">
        <v>2700</v>
      </c>
      <c r="B11" t="s">
        <v>13080</v>
      </c>
    </row>
    <row r="12" spans="1:3" x14ac:dyDescent="0.2">
      <c r="A12" t="s">
        <v>2700</v>
      </c>
      <c r="B12" t="s">
        <v>13081</v>
      </c>
    </row>
    <row r="13" spans="1:3" x14ac:dyDescent="0.2">
      <c r="A13" t="s">
        <v>2707</v>
      </c>
      <c r="B13" t="s">
        <v>5178</v>
      </c>
      <c r="C13" t="s">
        <v>13114</v>
      </c>
    </row>
    <row r="14" spans="1:3" x14ac:dyDescent="0.2">
      <c r="A14" t="s">
        <v>3880</v>
      </c>
      <c r="B14" t="s">
        <v>13081</v>
      </c>
    </row>
    <row r="15" spans="1:3" x14ac:dyDescent="0.2">
      <c r="A15" t="s">
        <v>3880</v>
      </c>
      <c r="B15" t="s">
        <v>5178</v>
      </c>
      <c r="C15" t="s">
        <v>13143</v>
      </c>
    </row>
    <row r="16" spans="1:3" x14ac:dyDescent="0.2">
      <c r="A16" t="s">
        <v>426</v>
      </c>
      <c r="B16" t="s">
        <v>5178</v>
      </c>
      <c r="C16" t="s">
        <v>13083</v>
      </c>
    </row>
    <row r="17" spans="1:3" x14ac:dyDescent="0.2">
      <c r="A17" t="s">
        <v>440</v>
      </c>
      <c r="B17" t="s">
        <v>13084</v>
      </c>
    </row>
    <row r="18" spans="1:3" x14ac:dyDescent="0.2">
      <c r="A18" t="s">
        <v>440</v>
      </c>
      <c r="B18" t="s">
        <v>13085</v>
      </c>
    </row>
    <row r="19" spans="1:3" x14ac:dyDescent="0.2">
      <c r="A19" t="s">
        <v>440</v>
      </c>
      <c r="B19" t="s">
        <v>5178</v>
      </c>
      <c r="C19" t="s">
        <v>13086</v>
      </c>
    </row>
    <row r="20" spans="1:3" x14ac:dyDescent="0.2">
      <c r="A20" t="s">
        <v>2745</v>
      </c>
      <c r="B20" t="s">
        <v>13080</v>
      </c>
    </row>
    <row r="21" spans="1:3" x14ac:dyDescent="0.2">
      <c r="A21" t="s">
        <v>1893</v>
      </c>
      <c r="B21" t="s">
        <v>13080</v>
      </c>
    </row>
    <row r="22" spans="1:3" x14ac:dyDescent="0.2">
      <c r="A22" t="s">
        <v>1893</v>
      </c>
      <c r="B22" t="s">
        <v>5178</v>
      </c>
      <c r="C22" t="s">
        <v>13104</v>
      </c>
    </row>
    <row r="23" spans="1:3" x14ac:dyDescent="0.2">
      <c r="A23" t="s">
        <v>3915</v>
      </c>
      <c r="B23" t="s">
        <v>5178</v>
      </c>
      <c r="C23" t="s">
        <v>13144</v>
      </c>
    </row>
    <row r="24" spans="1:3" x14ac:dyDescent="0.2">
      <c r="A24" t="s">
        <v>1899</v>
      </c>
      <c r="B24" t="s">
        <v>13081</v>
      </c>
    </row>
    <row r="25" spans="1:3" x14ac:dyDescent="0.2">
      <c r="A25" t="s">
        <v>1899</v>
      </c>
      <c r="B25" t="s">
        <v>5178</v>
      </c>
      <c r="C25" t="s">
        <v>13105</v>
      </c>
    </row>
    <row r="26" spans="1:3" x14ac:dyDescent="0.2">
      <c r="A26" t="s">
        <v>4339</v>
      </c>
      <c r="B26" t="s">
        <v>13080</v>
      </c>
    </row>
    <row r="27" spans="1:3" x14ac:dyDescent="0.2">
      <c r="A27" t="s">
        <v>4339</v>
      </c>
      <c r="B27" t="s">
        <v>13081</v>
      </c>
    </row>
    <row r="28" spans="1:3" x14ac:dyDescent="0.2">
      <c r="A28" t="s">
        <v>4339</v>
      </c>
      <c r="B28" t="s">
        <v>5178</v>
      </c>
      <c r="C28" t="s">
        <v>13145</v>
      </c>
    </row>
    <row r="29" spans="1:3" x14ac:dyDescent="0.2">
      <c r="A29" t="s">
        <v>2757</v>
      </c>
      <c r="B29" t="s">
        <v>13080</v>
      </c>
    </row>
    <row r="30" spans="1:3" x14ac:dyDescent="0.2">
      <c r="A30" t="s">
        <v>2757</v>
      </c>
      <c r="B30" t="s">
        <v>5178</v>
      </c>
      <c r="C30" t="s">
        <v>13146</v>
      </c>
    </row>
    <row r="31" spans="1:3" x14ac:dyDescent="0.2">
      <c r="A31" t="s">
        <v>3921</v>
      </c>
      <c r="B31" t="s">
        <v>13084</v>
      </c>
    </row>
    <row r="32" spans="1:3" x14ac:dyDescent="0.2">
      <c r="A32" t="s">
        <v>3921</v>
      </c>
      <c r="B32" t="s">
        <v>13085</v>
      </c>
    </row>
    <row r="33" spans="1:3" x14ac:dyDescent="0.2">
      <c r="A33" t="s">
        <v>2364</v>
      </c>
      <c r="B33" t="s">
        <v>5178</v>
      </c>
      <c r="C33" t="s">
        <v>13134</v>
      </c>
    </row>
    <row r="34" spans="1:3" x14ac:dyDescent="0.2">
      <c r="A34" t="s">
        <v>1478</v>
      </c>
      <c r="B34" t="s">
        <v>13080</v>
      </c>
    </row>
    <row r="35" spans="1:3" x14ac:dyDescent="0.2">
      <c r="A35" t="s">
        <v>3928</v>
      </c>
      <c r="B35" t="s">
        <v>13084</v>
      </c>
    </row>
    <row r="36" spans="1:3" x14ac:dyDescent="0.2">
      <c r="A36" t="s">
        <v>3928</v>
      </c>
      <c r="B36" t="s">
        <v>13085</v>
      </c>
    </row>
    <row r="37" spans="1:3" x14ac:dyDescent="0.2">
      <c r="A37" t="s">
        <v>1067</v>
      </c>
      <c r="B37" t="s">
        <v>13080</v>
      </c>
    </row>
    <row r="38" spans="1:3" x14ac:dyDescent="0.2">
      <c r="A38" t="s">
        <v>1067</v>
      </c>
      <c r="B38" t="s">
        <v>13081</v>
      </c>
    </row>
    <row r="39" spans="1:3" x14ac:dyDescent="0.2">
      <c r="A39" t="s">
        <v>2776</v>
      </c>
      <c r="B39" t="s">
        <v>13080</v>
      </c>
    </row>
    <row r="40" spans="1:3" x14ac:dyDescent="0.2">
      <c r="A40" t="s">
        <v>2776</v>
      </c>
      <c r="B40" t="s">
        <v>13081</v>
      </c>
    </row>
    <row r="41" spans="1:3" x14ac:dyDescent="0.2">
      <c r="A41" t="s">
        <v>2381</v>
      </c>
      <c r="B41" t="s">
        <v>13084</v>
      </c>
    </row>
    <row r="42" spans="1:3" x14ac:dyDescent="0.2">
      <c r="A42" t="s">
        <v>2381</v>
      </c>
      <c r="B42" t="s">
        <v>13085</v>
      </c>
    </row>
    <row r="43" spans="1:3" x14ac:dyDescent="0.2">
      <c r="A43" t="s">
        <v>2794</v>
      </c>
      <c r="B43" t="s">
        <v>5178</v>
      </c>
      <c r="C43" t="s">
        <v>13115</v>
      </c>
    </row>
    <row r="44" spans="1:3" x14ac:dyDescent="0.2">
      <c r="A44" t="s">
        <v>1912</v>
      </c>
      <c r="B44" t="s">
        <v>13084</v>
      </c>
    </row>
    <row r="45" spans="1:3" x14ac:dyDescent="0.2">
      <c r="A45" t="s">
        <v>1912</v>
      </c>
      <c r="B45" t="s">
        <v>13085</v>
      </c>
    </row>
    <row r="46" spans="1:3" x14ac:dyDescent="0.2">
      <c r="A46" t="s">
        <v>2800</v>
      </c>
      <c r="B46" t="s">
        <v>13085</v>
      </c>
    </row>
    <row r="47" spans="1:3" x14ac:dyDescent="0.2">
      <c r="A47" t="s">
        <v>1085</v>
      </c>
      <c r="B47" t="s">
        <v>13084</v>
      </c>
    </row>
    <row r="48" spans="1:3" x14ac:dyDescent="0.2">
      <c r="A48" t="s">
        <v>2818</v>
      </c>
      <c r="B48" t="s">
        <v>13080</v>
      </c>
    </row>
    <row r="49" spans="1:3" x14ac:dyDescent="0.2">
      <c r="A49" t="s">
        <v>2824</v>
      </c>
      <c r="B49" t="s">
        <v>13080</v>
      </c>
    </row>
    <row r="50" spans="1:3" x14ac:dyDescent="0.2">
      <c r="A50" t="s">
        <v>2824</v>
      </c>
      <c r="B50" t="s">
        <v>13091</v>
      </c>
    </row>
    <row r="51" spans="1:3" x14ac:dyDescent="0.2">
      <c r="A51" t="s">
        <v>2236</v>
      </c>
      <c r="B51" t="s">
        <v>13080</v>
      </c>
    </row>
    <row r="52" spans="1:3" x14ac:dyDescent="0.2">
      <c r="A52" t="s">
        <v>2236</v>
      </c>
      <c r="B52" t="s">
        <v>13081</v>
      </c>
    </row>
    <row r="53" spans="1:3" x14ac:dyDescent="0.2">
      <c r="A53" t="s">
        <v>21</v>
      </c>
      <c r="B53" t="s">
        <v>13081</v>
      </c>
    </row>
    <row r="54" spans="1:3" x14ac:dyDescent="0.2">
      <c r="A54" t="s">
        <v>21</v>
      </c>
      <c r="B54" t="s">
        <v>5178</v>
      </c>
      <c r="C54" t="s">
        <v>13088</v>
      </c>
    </row>
    <row r="55" spans="1:3" x14ac:dyDescent="0.2">
      <c r="A55" t="s">
        <v>2387</v>
      </c>
      <c r="B55" t="s">
        <v>5178</v>
      </c>
      <c r="C55" t="s">
        <v>13135</v>
      </c>
    </row>
    <row r="56" spans="1:3" x14ac:dyDescent="0.2">
      <c r="A56" t="s">
        <v>3935</v>
      </c>
      <c r="B56" t="s">
        <v>5178</v>
      </c>
      <c r="C56" t="s">
        <v>13147</v>
      </c>
    </row>
    <row r="57" spans="1:3" x14ac:dyDescent="0.2">
      <c r="A57" t="s">
        <v>1097</v>
      </c>
      <c r="B57" t="s">
        <v>5178</v>
      </c>
      <c r="C57" t="s">
        <v>13089</v>
      </c>
    </row>
    <row r="58" spans="1:3" x14ac:dyDescent="0.2">
      <c r="A58" t="s">
        <v>2830</v>
      </c>
      <c r="B58" t="s">
        <v>13081</v>
      </c>
    </row>
    <row r="59" spans="1:3" x14ac:dyDescent="0.2">
      <c r="A59" t="s">
        <v>2842</v>
      </c>
      <c r="B59" t="s">
        <v>13080</v>
      </c>
    </row>
    <row r="60" spans="1:3" x14ac:dyDescent="0.2">
      <c r="A60" t="s">
        <v>2842</v>
      </c>
      <c r="B60" t="s">
        <v>13081</v>
      </c>
    </row>
    <row r="61" spans="1:3" x14ac:dyDescent="0.2">
      <c r="A61" t="s">
        <v>4358</v>
      </c>
      <c r="B61" t="s">
        <v>5178</v>
      </c>
      <c r="C61" t="s">
        <v>13120</v>
      </c>
    </row>
    <row r="62" spans="1:3" x14ac:dyDescent="0.2">
      <c r="A62" t="s">
        <v>4365</v>
      </c>
      <c r="B62" t="s">
        <v>13084</v>
      </c>
    </row>
    <row r="63" spans="1:3" x14ac:dyDescent="0.2">
      <c r="A63" t="s">
        <v>4365</v>
      </c>
      <c r="B63" t="s">
        <v>13085</v>
      </c>
    </row>
    <row r="64" spans="1:3" x14ac:dyDescent="0.2">
      <c r="A64" t="s">
        <v>4365</v>
      </c>
      <c r="B64" t="s">
        <v>5178</v>
      </c>
      <c r="C64" t="s">
        <v>13148</v>
      </c>
    </row>
    <row r="65" spans="1:3" x14ac:dyDescent="0.2">
      <c r="A65" t="s">
        <v>1949</v>
      </c>
      <c r="B65" t="s">
        <v>13080</v>
      </c>
    </row>
    <row r="66" spans="1:3" x14ac:dyDescent="0.2">
      <c r="A66" t="s">
        <v>1949</v>
      </c>
      <c r="B66" t="s">
        <v>13081</v>
      </c>
    </row>
    <row r="67" spans="1:3" x14ac:dyDescent="0.2">
      <c r="A67" t="s">
        <v>488</v>
      </c>
      <c r="B67" t="s">
        <v>13080</v>
      </c>
    </row>
    <row r="68" spans="1:3" x14ac:dyDescent="0.2">
      <c r="A68" t="s">
        <v>488</v>
      </c>
      <c r="B68" t="s">
        <v>13081</v>
      </c>
    </row>
    <row r="69" spans="1:3" x14ac:dyDescent="0.2">
      <c r="A69" t="s">
        <v>494</v>
      </c>
      <c r="B69" t="s">
        <v>13080</v>
      </c>
    </row>
    <row r="70" spans="1:3" x14ac:dyDescent="0.2">
      <c r="A70" t="s">
        <v>2873</v>
      </c>
      <c r="B70" t="s">
        <v>13080</v>
      </c>
    </row>
    <row r="71" spans="1:3" x14ac:dyDescent="0.2">
      <c r="A71" t="s">
        <v>2249</v>
      </c>
      <c r="B71" t="s">
        <v>13084</v>
      </c>
    </row>
    <row r="72" spans="1:3" x14ac:dyDescent="0.2">
      <c r="A72" t="s">
        <v>501</v>
      </c>
      <c r="B72" t="s">
        <v>13084</v>
      </c>
    </row>
    <row r="73" spans="1:3" x14ac:dyDescent="0.2">
      <c r="A73" t="s">
        <v>501</v>
      </c>
      <c r="B73" t="s">
        <v>13085</v>
      </c>
    </row>
    <row r="74" spans="1:3" x14ac:dyDescent="0.2">
      <c r="A74" t="s">
        <v>501</v>
      </c>
      <c r="B74" t="s">
        <v>13090</v>
      </c>
    </row>
    <row r="75" spans="1:3" x14ac:dyDescent="0.2">
      <c r="A75" t="s">
        <v>501</v>
      </c>
      <c r="B75" t="s">
        <v>13091</v>
      </c>
    </row>
    <row r="76" spans="1:3" x14ac:dyDescent="0.2">
      <c r="A76" t="s">
        <v>501</v>
      </c>
      <c r="B76" t="s">
        <v>5178</v>
      </c>
      <c r="C76" t="s">
        <v>13092</v>
      </c>
    </row>
    <row r="77" spans="1:3" x14ac:dyDescent="0.2">
      <c r="A77" t="s">
        <v>1517</v>
      </c>
      <c r="B77" t="s">
        <v>13081</v>
      </c>
    </row>
    <row r="78" spans="1:3" x14ac:dyDescent="0.2">
      <c r="A78" t="s">
        <v>1517</v>
      </c>
      <c r="B78" t="s">
        <v>13080</v>
      </c>
    </row>
    <row r="79" spans="1:3" x14ac:dyDescent="0.2">
      <c r="A79" t="s">
        <v>36</v>
      </c>
      <c r="B79" t="s">
        <v>13084</v>
      </c>
    </row>
    <row r="80" spans="1:3" x14ac:dyDescent="0.2">
      <c r="A80" t="s">
        <v>1524</v>
      </c>
      <c r="B80" t="s">
        <v>13084</v>
      </c>
    </row>
    <row r="81" spans="1:3" x14ac:dyDescent="0.2">
      <c r="A81" t="s">
        <v>1524</v>
      </c>
      <c r="B81" t="s">
        <v>13085</v>
      </c>
    </row>
    <row r="82" spans="1:3" x14ac:dyDescent="0.2">
      <c r="A82" t="s">
        <v>1961</v>
      </c>
      <c r="B82" t="s">
        <v>13080</v>
      </c>
    </row>
    <row r="83" spans="1:3" x14ac:dyDescent="0.2">
      <c r="A83" t="s">
        <v>1961</v>
      </c>
      <c r="B83" t="s">
        <v>13081</v>
      </c>
    </row>
    <row r="84" spans="1:3" x14ac:dyDescent="0.2">
      <c r="A84" t="s">
        <v>531</v>
      </c>
      <c r="B84" t="s">
        <v>13084</v>
      </c>
    </row>
    <row r="85" spans="1:3" x14ac:dyDescent="0.2">
      <c r="A85" t="s">
        <v>531</v>
      </c>
      <c r="B85" t="s">
        <v>13085</v>
      </c>
    </row>
    <row r="86" spans="1:3" x14ac:dyDescent="0.2">
      <c r="A86" t="s">
        <v>49</v>
      </c>
      <c r="B86" t="s">
        <v>13081</v>
      </c>
    </row>
    <row r="87" spans="1:3" x14ac:dyDescent="0.2">
      <c r="A87" t="s">
        <v>49</v>
      </c>
      <c r="B87" t="s">
        <v>5178</v>
      </c>
      <c r="C87" t="s">
        <v>13093</v>
      </c>
    </row>
    <row r="88" spans="1:3" x14ac:dyDescent="0.2">
      <c r="A88" t="s">
        <v>3949</v>
      </c>
      <c r="B88" t="s">
        <v>13091</v>
      </c>
    </row>
    <row r="89" spans="1:3" x14ac:dyDescent="0.2">
      <c r="A89" t="s">
        <v>3949</v>
      </c>
      <c r="B89" t="s">
        <v>5178</v>
      </c>
      <c r="C89" t="s">
        <v>13149</v>
      </c>
    </row>
    <row r="90" spans="1:3" x14ac:dyDescent="0.2">
      <c r="A90" t="s">
        <v>2910</v>
      </c>
      <c r="B90" t="s">
        <v>13080</v>
      </c>
    </row>
    <row r="91" spans="1:3" x14ac:dyDescent="0.2">
      <c r="A91" t="s">
        <v>2910</v>
      </c>
      <c r="B91" t="s">
        <v>13081</v>
      </c>
    </row>
    <row r="92" spans="1:3" x14ac:dyDescent="0.2">
      <c r="A92" t="s">
        <v>2916</v>
      </c>
      <c r="B92" t="s">
        <v>13080</v>
      </c>
    </row>
    <row r="93" spans="1:3" x14ac:dyDescent="0.2">
      <c r="A93" t="s">
        <v>2916</v>
      </c>
      <c r="B93" t="s">
        <v>5178</v>
      </c>
      <c r="C93" t="s">
        <v>13116</v>
      </c>
    </row>
    <row r="94" spans="1:3" x14ac:dyDescent="0.2">
      <c r="A94" t="s">
        <v>1115</v>
      </c>
      <c r="B94" t="s">
        <v>13084</v>
      </c>
    </row>
    <row r="95" spans="1:3" x14ac:dyDescent="0.2">
      <c r="A95" t="s">
        <v>1115</v>
      </c>
      <c r="B95" t="s">
        <v>13085</v>
      </c>
    </row>
    <row r="96" spans="1:3" x14ac:dyDescent="0.2">
      <c r="A96" t="s">
        <v>4370</v>
      </c>
      <c r="B96" t="s">
        <v>13080</v>
      </c>
    </row>
    <row r="97" spans="1:3" x14ac:dyDescent="0.2">
      <c r="A97" t="s">
        <v>4370</v>
      </c>
      <c r="B97" t="s">
        <v>13081</v>
      </c>
    </row>
    <row r="98" spans="1:3" x14ac:dyDescent="0.2">
      <c r="A98" t="s">
        <v>4370</v>
      </c>
      <c r="B98" t="s">
        <v>13090</v>
      </c>
    </row>
    <row r="99" spans="1:3" x14ac:dyDescent="0.2">
      <c r="A99" t="s">
        <v>1121</v>
      </c>
      <c r="B99" t="s">
        <v>13081</v>
      </c>
    </row>
    <row r="100" spans="1:3" x14ac:dyDescent="0.2">
      <c r="A100" t="s">
        <v>1121</v>
      </c>
      <c r="B100" t="s">
        <v>13080</v>
      </c>
    </row>
    <row r="101" spans="1:3" x14ac:dyDescent="0.2">
      <c r="A101" t="s">
        <v>3961</v>
      </c>
      <c r="B101" t="s">
        <v>13080</v>
      </c>
    </row>
    <row r="102" spans="1:3" x14ac:dyDescent="0.2">
      <c r="A102" t="s">
        <v>3961</v>
      </c>
      <c r="B102" t="s">
        <v>13081</v>
      </c>
    </row>
    <row r="103" spans="1:3" x14ac:dyDescent="0.2">
      <c r="A103" t="s">
        <v>3961</v>
      </c>
      <c r="B103" t="s">
        <v>5178</v>
      </c>
      <c r="C103" t="s">
        <v>13150</v>
      </c>
    </row>
    <row r="104" spans="1:3" x14ac:dyDescent="0.2">
      <c r="A104" t="s">
        <v>2941</v>
      </c>
      <c r="B104" t="s">
        <v>13081</v>
      </c>
    </row>
    <row r="105" spans="1:3" x14ac:dyDescent="0.2">
      <c r="A105" t="s">
        <v>2948</v>
      </c>
      <c r="B105" t="s">
        <v>13081</v>
      </c>
    </row>
    <row r="106" spans="1:3" x14ac:dyDescent="0.2">
      <c r="A106" t="s">
        <v>2948</v>
      </c>
      <c r="B106" t="s">
        <v>5178</v>
      </c>
      <c r="C106" t="s">
        <v>13117</v>
      </c>
    </row>
    <row r="107" spans="1:3" x14ac:dyDescent="0.2">
      <c r="A107" t="s">
        <v>4386</v>
      </c>
      <c r="B107" t="s">
        <v>5178</v>
      </c>
      <c r="C107" t="s">
        <v>13151</v>
      </c>
    </row>
    <row r="108" spans="1:3" x14ac:dyDescent="0.2">
      <c r="A108" t="s">
        <v>71</v>
      </c>
      <c r="B108" t="s">
        <v>13080</v>
      </c>
    </row>
    <row r="109" spans="1:3" x14ac:dyDescent="0.2">
      <c r="A109" t="s">
        <v>71</v>
      </c>
      <c r="B109" t="s">
        <v>5178</v>
      </c>
      <c r="C109" t="s">
        <v>13094</v>
      </c>
    </row>
    <row r="110" spans="1:3" x14ac:dyDescent="0.2">
      <c r="A110" t="s">
        <v>2407</v>
      </c>
      <c r="B110" t="s">
        <v>13080</v>
      </c>
    </row>
    <row r="111" spans="1:3" x14ac:dyDescent="0.2">
      <c r="A111" t="s">
        <v>2255</v>
      </c>
      <c r="B111" t="s">
        <v>5178</v>
      </c>
      <c r="C111" t="s">
        <v>13106</v>
      </c>
    </row>
    <row r="112" spans="1:3" x14ac:dyDescent="0.2">
      <c r="A112" t="s">
        <v>3972</v>
      </c>
      <c r="B112" t="s">
        <v>13080</v>
      </c>
    </row>
    <row r="113" spans="1:3" x14ac:dyDescent="0.2">
      <c r="A113" t="s">
        <v>3972</v>
      </c>
      <c r="B113" t="s">
        <v>13081</v>
      </c>
    </row>
    <row r="114" spans="1:3" x14ac:dyDescent="0.2">
      <c r="A114" t="s">
        <v>3979</v>
      </c>
      <c r="B114" t="s">
        <v>5178</v>
      </c>
      <c r="C114" t="s">
        <v>13152</v>
      </c>
    </row>
    <row r="115" spans="1:3" x14ac:dyDescent="0.2">
      <c r="A115" t="s">
        <v>1136</v>
      </c>
      <c r="B115" t="s">
        <v>13080</v>
      </c>
    </row>
    <row r="116" spans="1:3" x14ac:dyDescent="0.2">
      <c r="A116" t="s">
        <v>1136</v>
      </c>
      <c r="B116" t="s">
        <v>13081</v>
      </c>
    </row>
    <row r="117" spans="1:3" x14ac:dyDescent="0.2">
      <c r="A117" t="s">
        <v>1136</v>
      </c>
      <c r="B117" t="s">
        <v>5178</v>
      </c>
      <c r="C117" t="s">
        <v>13118</v>
      </c>
    </row>
    <row r="118" spans="1:3" x14ac:dyDescent="0.2">
      <c r="A118" t="s">
        <v>549</v>
      </c>
      <c r="B118" t="s">
        <v>13080</v>
      </c>
    </row>
    <row r="119" spans="1:3" x14ac:dyDescent="0.2">
      <c r="A119" t="s">
        <v>549</v>
      </c>
      <c r="B119" t="s">
        <v>13081</v>
      </c>
    </row>
    <row r="120" spans="1:3" x14ac:dyDescent="0.2">
      <c r="A120" t="s">
        <v>2954</v>
      </c>
      <c r="B120" t="s">
        <v>13080</v>
      </c>
    </row>
    <row r="121" spans="1:3" x14ac:dyDescent="0.2">
      <c r="A121" t="s">
        <v>2954</v>
      </c>
      <c r="B121" t="s">
        <v>13081</v>
      </c>
    </row>
    <row r="122" spans="1:3" x14ac:dyDescent="0.2">
      <c r="A122" t="s">
        <v>2267</v>
      </c>
      <c r="B122" t="s">
        <v>13084</v>
      </c>
    </row>
    <row r="123" spans="1:3" x14ac:dyDescent="0.2">
      <c r="A123" t="s">
        <v>2267</v>
      </c>
      <c r="B123" t="s">
        <v>5178</v>
      </c>
      <c r="C123" t="s">
        <v>13106</v>
      </c>
    </row>
    <row r="124" spans="1:3" x14ac:dyDescent="0.2">
      <c r="A124" t="s">
        <v>3985</v>
      </c>
      <c r="B124" t="s">
        <v>13084</v>
      </c>
    </row>
    <row r="125" spans="1:3" x14ac:dyDescent="0.2">
      <c r="A125" t="s">
        <v>3985</v>
      </c>
      <c r="B125" t="s">
        <v>13085</v>
      </c>
    </row>
    <row r="126" spans="1:3" x14ac:dyDescent="0.2">
      <c r="A126" t="s">
        <v>3991</v>
      </c>
      <c r="B126" t="s">
        <v>5178</v>
      </c>
      <c r="C126" t="s">
        <v>13153</v>
      </c>
    </row>
    <row r="127" spans="1:3" x14ac:dyDescent="0.2">
      <c r="A127" t="s">
        <v>3998</v>
      </c>
      <c r="B127" t="s">
        <v>13080</v>
      </c>
    </row>
    <row r="128" spans="1:3" x14ac:dyDescent="0.2">
      <c r="A128" t="s">
        <v>3998</v>
      </c>
      <c r="B128" t="s">
        <v>13081</v>
      </c>
    </row>
    <row r="129" spans="1:3" x14ac:dyDescent="0.2">
      <c r="A129" t="s">
        <v>2967</v>
      </c>
      <c r="B129" t="s">
        <v>13080</v>
      </c>
    </row>
    <row r="130" spans="1:3" x14ac:dyDescent="0.2">
      <c r="A130" t="s">
        <v>2273</v>
      </c>
      <c r="B130" t="s">
        <v>13080</v>
      </c>
    </row>
    <row r="131" spans="1:3" x14ac:dyDescent="0.2">
      <c r="A131" t="s">
        <v>2273</v>
      </c>
      <c r="B131" t="s">
        <v>13081</v>
      </c>
    </row>
    <row r="132" spans="1:3" x14ac:dyDescent="0.2">
      <c r="A132" t="s">
        <v>568</v>
      </c>
      <c r="B132" t="s">
        <v>13090</v>
      </c>
    </row>
    <row r="133" spans="1:3" x14ac:dyDescent="0.2">
      <c r="A133" t="s">
        <v>568</v>
      </c>
      <c r="B133" t="s">
        <v>5178</v>
      </c>
      <c r="C133" t="s">
        <v>13095</v>
      </c>
    </row>
    <row r="134" spans="1:3" x14ac:dyDescent="0.2">
      <c r="A134" t="s">
        <v>2279</v>
      </c>
      <c r="B134" t="s">
        <v>13090</v>
      </c>
    </row>
    <row r="135" spans="1:3" x14ac:dyDescent="0.2">
      <c r="A135" t="s">
        <v>4414</v>
      </c>
      <c r="B135" t="s">
        <v>13084</v>
      </c>
    </row>
    <row r="136" spans="1:3" x14ac:dyDescent="0.2">
      <c r="A136" t="s">
        <v>4414</v>
      </c>
      <c r="B136" t="s">
        <v>13085</v>
      </c>
    </row>
    <row r="137" spans="1:3" x14ac:dyDescent="0.2">
      <c r="A137" t="s">
        <v>2973</v>
      </c>
      <c r="B137" t="s">
        <v>13080</v>
      </c>
    </row>
    <row r="138" spans="1:3" x14ac:dyDescent="0.2">
      <c r="A138" t="s">
        <v>2973</v>
      </c>
      <c r="B138" t="s">
        <v>13081</v>
      </c>
    </row>
    <row r="139" spans="1:3" x14ac:dyDescent="0.2">
      <c r="A139" t="s">
        <v>2973</v>
      </c>
      <c r="B139" t="s">
        <v>13090</v>
      </c>
    </row>
    <row r="140" spans="1:3" x14ac:dyDescent="0.2">
      <c r="A140" t="s">
        <v>2979</v>
      </c>
      <c r="B140" t="s">
        <v>13090</v>
      </c>
    </row>
    <row r="141" spans="1:3" x14ac:dyDescent="0.2">
      <c r="A141" t="s">
        <v>1537</v>
      </c>
      <c r="B141" t="s">
        <v>13081</v>
      </c>
    </row>
    <row r="142" spans="1:3" x14ac:dyDescent="0.2">
      <c r="A142" t="s">
        <v>4005</v>
      </c>
      <c r="B142" t="s">
        <v>13080</v>
      </c>
    </row>
    <row r="143" spans="1:3" x14ac:dyDescent="0.2">
      <c r="A143" t="s">
        <v>4005</v>
      </c>
      <c r="B143" t="s">
        <v>13081</v>
      </c>
    </row>
    <row r="144" spans="1:3" x14ac:dyDescent="0.2">
      <c r="A144" t="s">
        <v>2285</v>
      </c>
      <c r="B144" t="s">
        <v>5178</v>
      </c>
      <c r="C144" t="s">
        <v>13106</v>
      </c>
    </row>
    <row r="145" spans="1:2" x14ac:dyDescent="0.2">
      <c r="A145" t="s">
        <v>1544</v>
      </c>
      <c r="B145" t="s">
        <v>13080</v>
      </c>
    </row>
    <row r="146" spans="1:2" x14ac:dyDescent="0.2">
      <c r="A146" t="s">
        <v>1984</v>
      </c>
      <c r="B146" t="s">
        <v>13080</v>
      </c>
    </row>
    <row r="147" spans="1:2" x14ac:dyDescent="0.2">
      <c r="A147" t="s">
        <v>1984</v>
      </c>
      <c r="B147" t="s">
        <v>13081</v>
      </c>
    </row>
    <row r="148" spans="1:2" x14ac:dyDescent="0.2">
      <c r="A148" t="s">
        <v>3015</v>
      </c>
      <c r="B148" t="s">
        <v>13081</v>
      </c>
    </row>
    <row r="149" spans="1:2" x14ac:dyDescent="0.2">
      <c r="A149" t="s">
        <v>2291</v>
      </c>
      <c r="B149" t="s">
        <v>13080</v>
      </c>
    </row>
    <row r="150" spans="1:2" x14ac:dyDescent="0.2">
      <c r="A150" t="s">
        <v>2291</v>
      </c>
      <c r="B150" t="s">
        <v>13081</v>
      </c>
    </row>
    <row r="151" spans="1:2" x14ac:dyDescent="0.2">
      <c r="A151" t="s">
        <v>86</v>
      </c>
      <c r="B151" t="s">
        <v>13091</v>
      </c>
    </row>
    <row r="152" spans="1:2" x14ac:dyDescent="0.2">
      <c r="A152" t="s">
        <v>86</v>
      </c>
      <c r="B152" t="s">
        <v>13080</v>
      </c>
    </row>
    <row r="153" spans="1:2" x14ac:dyDescent="0.2">
      <c r="A153" t="s">
        <v>582</v>
      </c>
      <c r="B153" t="s">
        <v>13080</v>
      </c>
    </row>
    <row r="154" spans="1:2" x14ac:dyDescent="0.2">
      <c r="A154" t="s">
        <v>100</v>
      </c>
      <c r="B154" t="s">
        <v>13080</v>
      </c>
    </row>
    <row r="155" spans="1:2" x14ac:dyDescent="0.2">
      <c r="A155" t="s">
        <v>100</v>
      </c>
      <c r="B155" t="s">
        <v>13084</v>
      </c>
    </row>
    <row r="156" spans="1:2" x14ac:dyDescent="0.2">
      <c r="A156" t="s">
        <v>3028</v>
      </c>
      <c r="B156" t="s">
        <v>13084</v>
      </c>
    </row>
    <row r="157" spans="1:2" x14ac:dyDescent="0.2">
      <c r="A157" t="s">
        <v>3028</v>
      </c>
      <c r="B157" t="s">
        <v>13085</v>
      </c>
    </row>
    <row r="158" spans="1:2" x14ac:dyDescent="0.2">
      <c r="A158" t="s">
        <v>4432</v>
      </c>
      <c r="B158" t="s">
        <v>13080</v>
      </c>
    </row>
    <row r="159" spans="1:2" x14ac:dyDescent="0.2">
      <c r="A159" t="s">
        <v>4432</v>
      </c>
      <c r="B159" t="s">
        <v>13081</v>
      </c>
    </row>
    <row r="160" spans="1:2" x14ac:dyDescent="0.2">
      <c r="A160" t="s">
        <v>4438</v>
      </c>
      <c r="B160" t="s">
        <v>13080</v>
      </c>
    </row>
    <row r="161" spans="1:3" x14ac:dyDescent="0.2">
      <c r="A161" t="s">
        <v>4438</v>
      </c>
      <c r="B161" t="s">
        <v>13081</v>
      </c>
    </row>
    <row r="162" spans="1:3" x14ac:dyDescent="0.2">
      <c r="A162" t="s">
        <v>1562</v>
      </c>
      <c r="B162" t="s">
        <v>13084</v>
      </c>
    </row>
    <row r="163" spans="1:3" x14ac:dyDescent="0.2">
      <c r="A163" t="s">
        <v>2010</v>
      </c>
      <c r="B163" t="s">
        <v>13081</v>
      </c>
    </row>
    <row r="164" spans="1:3" x14ac:dyDescent="0.2">
      <c r="A164" t="s">
        <v>2010</v>
      </c>
      <c r="B164" t="s">
        <v>5178</v>
      </c>
      <c r="C164" t="s">
        <v>13107</v>
      </c>
    </row>
    <row r="165" spans="1:3" x14ac:dyDescent="0.2">
      <c r="A165" t="s">
        <v>2298</v>
      </c>
      <c r="B165" t="s">
        <v>13080</v>
      </c>
    </row>
    <row r="166" spans="1:3" x14ac:dyDescent="0.2">
      <c r="A166" t="s">
        <v>2298</v>
      </c>
      <c r="B166" t="s">
        <v>13081</v>
      </c>
    </row>
    <row r="167" spans="1:3" x14ac:dyDescent="0.2">
      <c r="A167" t="s">
        <v>4460</v>
      </c>
      <c r="B167" t="s">
        <v>5178</v>
      </c>
      <c r="C167" t="s">
        <v>13154</v>
      </c>
    </row>
    <row r="168" spans="1:3" x14ac:dyDescent="0.2">
      <c r="A168" t="s">
        <v>1574</v>
      </c>
      <c r="B168" t="s">
        <v>5178</v>
      </c>
      <c r="C168" t="s">
        <v>13108</v>
      </c>
    </row>
    <row r="169" spans="1:3" x14ac:dyDescent="0.2">
      <c r="A169" t="s">
        <v>4470</v>
      </c>
      <c r="B169" t="s">
        <v>13080</v>
      </c>
    </row>
    <row r="170" spans="1:3" x14ac:dyDescent="0.2">
      <c r="A170" t="s">
        <v>4470</v>
      </c>
      <c r="B170" t="s">
        <v>13081</v>
      </c>
    </row>
    <row r="171" spans="1:3" x14ac:dyDescent="0.2">
      <c r="A171" t="s">
        <v>4470</v>
      </c>
      <c r="B171" t="s">
        <v>5178</v>
      </c>
      <c r="C171" t="s">
        <v>13155</v>
      </c>
    </row>
    <row r="172" spans="1:3" x14ac:dyDescent="0.2">
      <c r="A172" t="s">
        <v>1586</v>
      </c>
      <c r="B172" t="s">
        <v>13081</v>
      </c>
    </row>
    <row r="173" spans="1:3" x14ac:dyDescent="0.2">
      <c r="A173" t="s">
        <v>2316</v>
      </c>
      <c r="B173" t="s">
        <v>13080</v>
      </c>
    </row>
    <row r="174" spans="1:3" x14ac:dyDescent="0.2">
      <c r="A174" t="s">
        <v>2316</v>
      </c>
      <c r="B174" t="s">
        <v>13081</v>
      </c>
    </row>
    <row r="175" spans="1:3" x14ac:dyDescent="0.2">
      <c r="A175" t="s">
        <v>3052</v>
      </c>
      <c r="B175" t="s">
        <v>13080</v>
      </c>
    </row>
    <row r="176" spans="1:3" x14ac:dyDescent="0.2">
      <c r="A176" t="s">
        <v>3052</v>
      </c>
      <c r="B176" t="s">
        <v>13081</v>
      </c>
    </row>
    <row r="177" spans="1:3" x14ac:dyDescent="0.2">
      <c r="A177" t="s">
        <v>1592</v>
      </c>
      <c r="B177" t="s">
        <v>13081</v>
      </c>
    </row>
    <row r="178" spans="1:3" x14ac:dyDescent="0.2">
      <c r="A178" t="s">
        <v>1592</v>
      </c>
      <c r="B178" t="s">
        <v>5178</v>
      </c>
      <c r="C178" t="s">
        <v>13101</v>
      </c>
    </row>
    <row r="179" spans="1:3" x14ac:dyDescent="0.2">
      <c r="A179" t="s">
        <v>2322</v>
      </c>
      <c r="B179" t="s">
        <v>13080</v>
      </c>
    </row>
    <row r="180" spans="1:3" x14ac:dyDescent="0.2">
      <c r="A180" t="s">
        <v>2322</v>
      </c>
      <c r="B180" t="s">
        <v>13081</v>
      </c>
    </row>
    <row r="181" spans="1:3" x14ac:dyDescent="0.2">
      <c r="A181" t="s">
        <v>1181</v>
      </c>
      <c r="B181" t="s">
        <v>13085</v>
      </c>
    </row>
    <row r="182" spans="1:3" x14ac:dyDescent="0.2">
      <c r="A182" t="s">
        <v>606</v>
      </c>
      <c r="B182" t="s">
        <v>13080</v>
      </c>
    </row>
    <row r="183" spans="1:3" x14ac:dyDescent="0.2">
      <c r="A183" t="s">
        <v>606</v>
      </c>
      <c r="B183" t="s">
        <v>13081</v>
      </c>
    </row>
    <row r="184" spans="1:3" x14ac:dyDescent="0.2">
      <c r="A184" t="s">
        <v>613</v>
      </c>
      <c r="B184" t="s">
        <v>13080</v>
      </c>
    </row>
    <row r="185" spans="1:3" x14ac:dyDescent="0.2">
      <c r="A185" t="s">
        <v>1604</v>
      </c>
      <c r="B185" t="s">
        <v>13081</v>
      </c>
    </row>
    <row r="186" spans="1:3" x14ac:dyDescent="0.2">
      <c r="A186" t="s">
        <v>1604</v>
      </c>
      <c r="B186" t="s">
        <v>5178</v>
      </c>
      <c r="C186" t="s">
        <v>13101</v>
      </c>
    </row>
    <row r="187" spans="1:3" x14ac:dyDescent="0.2">
      <c r="A187" t="s">
        <v>4480</v>
      </c>
      <c r="B187" t="s">
        <v>13080</v>
      </c>
    </row>
    <row r="188" spans="1:3" x14ac:dyDescent="0.2">
      <c r="A188" t="s">
        <v>4480</v>
      </c>
      <c r="B188" t="s">
        <v>13081</v>
      </c>
    </row>
    <row r="189" spans="1:3" x14ac:dyDescent="0.2">
      <c r="A189" t="s">
        <v>113</v>
      </c>
      <c r="B189" t="s">
        <v>13081</v>
      </c>
    </row>
    <row r="190" spans="1:3" x14ac:dyDescent="0.2">
      <c r="A190" t="s">
        <v>2446</v>
      </c>
      <c r="B190" t="s">
        <v>5178</v>
      </c>
      <c r="C190" t="s">
        <v>13136</v>
      </c>
    </row>
    <row r="191" spans="1:3" x14ac:dyDescent="0.2">
      <c r="A191" t="s">
        <v>1618</v>
      </c>
      <c r="B191" t="s">
        <v>5178</v>
      </c>
      <c r="C191" t="s">
        <v>13106</v>
      </c>
    </row>
    <row r="192" spans="1:3" x14ac:dyDescent="0.2">
      <c r="A192" t="s">
        <v>4492</v>
      </c>
      <c r="B192" t="s">
        <v>13080</v>
      </c>
    </row>
    <row r="193" spans="1:3" x14ac:dyDescent="0.2">
      <c r="A193" t="s">
        <v>4492</v>
      </c>
      <c r="B193" t="s">
        <v>13081</v>
      </c>
    </row>
    <row r="194" spans="1:3" x14ac:dyDescent="0.2">
      <c r="A194" t="s">
        <v>4018</v>
      </c>
      <c r="B194" t="s">
        <v>13080</v>
      </c>
    </row>
    <row r="195" spans="1:3" x14ac:dyDescent="0.2">
      <c r="A195" t="s">
        <v>4018</v>
      </c>
      <c r="B195" t="s">
        <v>5178</v>
      </c>
      <c r="C195" t="s">
        <v>13156</v>
      </c>
    </row>
    <row r="196" spans="1:3" x14ac:dyDescent="0.2">
      <c r="A196" t="s">
        <v>4498</v>
      </c>
      <c r="B196" t="s">
        <v>13080</v>
      </c>
    </row>
    <row r="197" spans="1:3" x14ac:dyDescent="0.2">
      <c r="A197" t="s">
        <v>4498</v>
      </c>
      <c r="B197" t="s">
        <v>13081</v>
      </c>
    </row>
    <row r="198" spans="1:3" x14ac:dyDescent="0.2">
      <c r="A198" t="s">
        <v>4498</v>
      </c>
      <c r="B198" t="s">
        <v>5178</v>
      </c>
      <c r="C198" t="s">
        <v>13129</v>
      </c>
    </row>
    <row r="199" spans="1:3" x14ac:dyDescent="0.2">
      <c r="A199" t="s">
        <v>632</v>
      </c>
      <c r="B199" t="s">
        <v>13080</v>
      </c>
    </row>
    <row r="200" spans="1:3" x14ac:dyDescent="0.2">
      <c r="A200" t="s">
        <v>632</v>
      </c>
      <c r="B200" t="s">
        <v>13081</v>
      </c>
    </row>
    <row r="201" spans="1:3" x14ac:dyDescent="0.2">
      <c r="A201" t="s">
        <v>2453</v>
      </c>
      <c r="B201" t="s">
        <v>13084</v>
      </c>
    </row>
    <row r="202" spans="1:3" x14ac:dyDescent="0.2">
      <c r="A202" t="s">
        <v>2453</v>
      </c>
      <c r="B202" t="s">
        <v>13085</v>
      </c>
    </row>
    <row r="203" spans="1:3" x14ac:dyDescent="0.2">
      <c r="A203" t="s">
        <v>3090</v>
      </c>
      <c r="B203" t="s">
        <v>13080</v>
      </c>
    </row>
    <row r="204" spans="1:3" x14ac:dyDescent="0.2">
      <c r="A204" t="s">
        <v>3090</v>
      </c>
      <c r="B204" t="s">
        <v>13081</v>
      </c>
    </row>
    <row r="205" spans="1:3" x14ac:dyDescent="0.2">
      <c r="A205" t="s">
        <v>3108</v>
      </c>
      <c r="B205" t="s">
        <v>13080</v>
      </c>
    </row>
    <row r="206" spans="1:3" x14ac:dyDescent="0.2">
      <c r="A206" t="s">
        <v>3108</v>
      </c>
      <c r="B206" t="s">
        <v>13081</v>
      </c>
    </row>
    <row r="207" spans="1:3" x14ac:dyDescent="0.2">
      <c r="A207" t="s">
        <v>2459</v>
      </c>
      <c r="B207" t="s">
        <v>5178</v>
      </c>
      <c r="C207" t="s">
        <v>13137</v>
      </c>
    </row>
    <row r="208" spans="1:3" x14ac:dyDescent="0.2">
      <c r="A208" t="s">
        <v>3114</v>
      </c>
      <c r="B208" t="s">
        <v>13081</v>
      </c>
    </row>
    <row r="209" spans="1:3" x14ac:dyDescent="0.2">
      <c r="A209" t="s">
        <v>4036</v>
      </c>
      <c r="B209" t="s">
        <v>13090</v>
      </c>
    </row>
    <row r="210" spans="1:3" x14ac:dyDescent="0.2">
      <c r="A210" t="s">
        <v>3132</v>
      </c>
      <c r="B210" t="s">
        <v>13080</v>
      </c>
    </row>
    <row r="211" spans="1:3" x14ac:dyDescent="0.2">
      <c r="A211" t="s">
        <v>3132</v>
      </c>
      <c r="B211" t="s">
        <v>13081</v>
      </c>
    </row>
    <row r="212" spans="1:3" x14ac:dyDescent="0.2">
      <c r="A212" t="s">
        <v>3144</v>
      </c>
      <c r="B212" t="s">
        <v>13080</v>
      </c>
    </row>
    <row r="213" spans="1:3" x14ac:dyDescent="0.2">
      <c r="A213" t="s">
        <v>3144</v>
      </c>
      <c r="B213" t="s">
        <v>13081</v>
      </c>
    </row>
    <row r="214" spans="1:3" x14ac:dyDescent="0.2">
      <c r="A214" t="s">
        <v>4510</v>
      </c>
      <c r="B214" t="s">
        <v>13081</v>
      </c>
    </row>
    <row r="215" spans="1:3" x14ac:dyDescent="0.2">
      <c r="A215" t="s">
        <v>4510</v>
      </c>
      <c r="B215" t="s">
        <v>5178</v>
      </c>
      <c r="C215" t="s">
        <v>13157</v>
      </c>
    </row>
    <row r="216" spans="1:3" x14ac:dyDescent="0.2">
      <c r="A216" t="s">
        <v>3156</v>
      </c>
      <c r="B216" t="s">
        <v>5178</v>
      </c>
      <c r="C216" t="s">
        <v>13119</v>
      </c>
    </row>
    <row r="217" spans="1:3" x14ac:dyDescent="0.2">
      <c r="A217" t="s">
        <v>3182</v>
      </c>
      <c r="B217" t="s">
        <v>13080</v>
      </c>
    </row>
    <row r="218" spans="1:3" x14ac:dyDescent="0.2">
      <c r="A218" t="s">
        <v>3182</v>
      </c>
      <c r="B218" t="s">
        <v>13081</v>
      </c>
    </row>
    <row r="219" spans="1:3" x14ac:dyDescent="0.2">
      <c r="A219" t="s">
        <v>652</v>
      </c>
      <c r="B219" t="s">
        <v>13084</v>
      </c>
    </row>
    <row r="220" spans="1:3" x14ac:dyDescent="0.2">
      <c r="A220" t="s">
        <v>146</v>
      </c>
      <c r="B220" t="s">
        <v>13080</v>
      </c>
    </row>
    <row r="221" spans="1:3" x14ac:dyDescent="0.2">
      <c r="A221" t="s">
        <v>146</v>
      </c>
      <c r="B221" t="s">
        <v>13081</v>
      </c>
    </row>
    <row r="222" spans="1:3" x14ac:dyDescent="0.2">
      <c r="A222" t="s">
        <v>146</v>
      </c>
      <c r="B222" t="s">
        <v>5178</v>
      </c>
      <c r="C222" t="s">
        <v>13096</v>
      </c>
    </row>
    <row r="223" spans="1:3" x14ac:dyDescent="0.2">
      <c r="A223" t="s">
        <v>3188</v>
      </c>
      <c r="B223" t="s">
        <v>13080</v>
      </c>
    </row>
    <row r="224" spans="1:3" x14ac:dyDescent="0.2">
      <c r="A224" t="s">
        <v>3188</v>
      </c>
      <c r="B224" t="s">
        <v>13090</v>
      </c>
    </row>
    <row r="225" spans="1:3" x14ac:dyDescent="0.2">
      <c r="A225" t="s">
        <v>4522</v>
      </c>
      <c r="B225" t="s">
        <v>13084</v>
      </c>
    </row>
    <row r="226" spans="1:3" x14ac:dyDescent="0.2">
      <c r="A226" t="s">
        <v>3200</v>
      </c>
      <c r="B226" t="s">
        <v>13080</v>
      </c>
    </row>
    <row r="227" spans="1:3" x14ac:dyDescent="0.2">
      <c r="A227" t="s">
        <v>3200</v>
      </c>
      <c r="B227" t="s">
        <v>13081</v>
      </c>
    </row>
    <row r="228" spans="1:3" x14ac:dyDescent="0.2">
      <c r="A228" t="s">
        <v>4043</v>
      </c>
      <c r="B228" t="s">
        <v>13081</v>
      </c>
    </row>
    <row r="229" spans="1:3" x14ac:dyDescent="0.2">
      <c r="A229" t="s">
        <v>4043</v>
      </c>
      <c r="B229" t="s">
        <v>5178</v>
      </c>
      <c r="C229" t="s">
        <v>13158</v>
      </c>
    </row>
    <row r="230" spans="1:3" x14ac:dyDescent="0.2">
      <c r="A230" t="s">
        <v>1212</v>
      </c>
      <c r="B230" t="s">
        <v>13081</v>
      </c>
    </row>
    <row r="231" spans="1:3" x14ac:dyDescent="0.2">
      <c r="A231" t="s">
        <v>1212</v>
      </c>
      <c r="B231" t="s">
        <v>13080</v>
      </c>
    </row>
    <row r="232" spans="1:3" x14ac:dyDescent="0.2">
      <c r="A232" t="s">
        <v>153</v>
      </c>
      <c r="B232" t="s">
        <v>13080</v>
      </c>
    </row>
    <row r="233" spans="1:3" x14ac:dyDescent="0.2">
      <c r="A233" t="s">
        <v>1643</v>
      </c>
      <c r="B233" t="s">
        <v>13080</v>
      </c>
    </row>
    <row r="234" spans="1:3" x14ac:dyDescent="0.2">
      <c r="A234" t="s">
        <v>4527</v>
      </c>
      <c r="B234" t="s">
        <v>13080</v>
      </c>
    </row>
    <row r="235" spans="1:3" x14ac:dyDescent="0.2">
      <c r="A235" t="s">
        <v>4527</v>
      </c>
      <c r="B235" t="s">
        <v>13081</v>
      </c>
    </row>
    <row r="236" spans="1:3" x14ac:dyDescent="0.2">
      <c r="A236" t="s">
        <v>4050</v>
      </c>
      <c r="B236" t="s">
        <v>13080</v>
      </c>
    </row>
    <row r="237" spans="1:3" x14ac:dyDescent="0.2">
      <c r="A237" t="s">
        <v>4050</v>
      </c>
      <c r="B237" t="s">
        <v>13091</v>
      </c>
    </row>
    <row r="238" spans="1:3" x14ac:dyDescent="0.2">
      <c r="A238" t="s">
        <v>4050</v>
      </c>
      <c r="B238" t="s">
        <v>5178</v>
      </c>
      <c r="C238" t="s">
        <v>13159</v>
      </c>
    </row>
    <row r="239" spans="1:3" x14ac:dyDescent="0.2">
      <c r="A239" t="s">
        <v>4534</v>
      </c>
      <c r="B239" t="s">
        <v>13080</v>
      </c>
    </row>
    <row r="240" spans="1:3" x14ac:dyDescent="0.2">
      <c r="A240" t="s">
        <v>4534</v>
      </c>
      <c r="B240" t="s">
        <v>13081</v>
      </c>
    </row>
    <row r="241" spans="1:3" x14ac:dyDescent="0.2">
      <c r="A241" t="s">
        <v>4057</v>
      </c>
      <c r="B241" t="s">
        <v>13081</v>
      </c>
    </row>
    <row r="242" spans="1:3" x14ac:dyDescent="0.2">
      <c r="A242" t="s">
        <v>3218</v>
      </c>
      <c r="B242" t="s">
        <v>5178</v>
      </c>
      <c r="C242" t="s">
        <v>13120</v>
      </c>
    </row>
    <row r="243" spans="1:3" x14ac:dyDescent="0.2">
      <c r="A243" t="s">
        <v>1656</v>
      </c>
      <c r="B243" t="s">
        <v>13080</v>
      </c>
    </row>
    <row r="244" spans="1:3" x14ac:dyDescent="0.2">
      <c r="A244" t="s">
        <v>1656</v>
      </c>
      <c r="B244" t="s">
        <v>13091</v>
      </c>
    </row>
    <row r="245" spans="1:3" x14ac:dyDescent="0.2">
      <c r="A245" t="s">
        <v>4540</v>
      </c>
      <c r="B245" t="s">
        <v>5178</v>
      </c>
      <c r="C245" t="s">
        <v>13120</v>
      </c>
    </row>
    <row r="246" spans="1:3" x14ac:dyDescent="0.2">
      <c r="A246" t="s">
        <v>3225</v>
      </c>
      <c r="B246" t="s">
        <v>13080</v>
      </c>
    </row>
    <row r="247" spans="1:3" x14ac:dyDescent="0.2">
      <c r="A247" t="s">
        <v>3225</v>
      </c>
      <c r="B247" t="s">
        <v>13084</v>
      </c>
    </row>
    <row r="248" spans="1:3" x14ac:dyDescent="0.2">
      <c r="A248" t="s">
        <v>3225</v>
      </c>
      <c r="B248" t="s">
        <v>13085</v>
      </c>
    </row>
    <row r="249" spans="1:3" x14ac:dyDescent="0.2">
      <c r="A249" t="s">
        <v>3225</v>
      </c>
      <c r="B249" t="s">
        <v>5178</v>
      </c>
      <c r="C249" t="s">
        <v>13096</v>
      </c>
    </row>
    <row r="250" spans="1:3" x14ac:dyDescent="0.2">
      <c r="A250" t="s">
        <v>2483</v>
      </c>
      <c r="B250" t="s">
        <v>5178</v>
      </c>
      <c r="C250" t="s">
        <v>13138</v>
      </c>
    </row>
    <row r="251" spans="1:3" x14ac:dyDescent="0.2">
      <c r="A251" t="s">
        <v>2052</v>
      </c>
      <c r="B251" t="s">
        <v>13084</v>
      </c>
    </row>
    <row r="252" spans="1:3" x14ac:dyDescent="0.2">
      <c r="A252" t="s">
        <v>2052</v>
      </c>
      <c r="B252" t="s">
        <v>13085</v>
      </c>
    </row>
    <row r="253" spans="1:3" x14ac:dyDescent="0.2">
      <c r="A253" t="s">
        <v>1242</v>
      </c>
      <c r="B253" t="s">
        <v>13080</v>
      </c>
    </row>
    <row r="254" spans="1:3" x14ac:dyDescent="0.2">
      <c r="A254" t="s">
        <v>1242</v>
      </c>
      <c r="B254" t="s">
        <v>13081</v>
      </c>
    </row>
    <row r="255" spans="1:3" x14ac:dyDescent="0.2">
      <c r="A255" t="s">
        <v>1248</v>
      </c>
      <c r="B255" t="s">
        <v>13081</v>
      </c>
    </row>
    <row r="256" spans="1:3" x14ac:dyDescent="0.2">
      <c r="A256" t="s">
        <v>1254</v>
      </c>
      <c r="B256" t="s">
        <v>13080</v>
      </c>
    </row>
    <row r="257" spans="1:3" x14ac:dyDescent="0.2">
      <c r="A257" t="s">
        <v>3237</v>
      </c>
      <c r="B257" t="s">
        <v>13080</v>
      </c>
    </row>
    <row r="258" spans="1:3" x14ac:dyDescent="0.2">
      <c r="A258" t="s">
        <v>3237</v>
      </c>
      <c r="B258" t="s">
        <v>13081</v>
      </c>
    </row>
    <row r="259" spans="1:3" x14ac:dyDescent="0.2">
      <c r="A259" t="s">
        <v>3237</v>
      </c>
      <c r="B259" t="s">
        <v>5178</v>
      </c>
      <c r="C259" t="s">
        <v>13121</v>
      </c>
    </row>
    <row r="260" spans="1:3" x14ac:dyDescent="0.2">
      <c r="A260" t="s">
        <v>2058</v>
      </c>
      <c r="B260" t="s">
        <v>13080</v>
      </c>
    </row>
    <row r="261" spans="1:3" x14ac:dyDescent="0.2">
      <c r="A261" t="s">
        <v>2058</v>
      </c>
      <c r="B261" t="s">
        <v>13081</v>
      </c>
    </row>
    <row r="262" spans="1:3" x14ac:dyDescent="0.2">
      <c r="A262" t="s">
        <v>1260</v>
      </c>
      <c r="B262" t="s">
        <v>13080</v>
      </c>
    </row>
    <row r="263" spans="1:3" x14ac:dyDescent="0.2">
      <c r="A263" t="s">
        <v>1260</v>
      </c>
      <c r="B263" t="s">
        <v>13081</v>
      </c>
    </row>
    <row r="264" spans="1:3" x14ac:dyDescent="0.2">
      <c r="A264" t="s">
        <v>665</v>
      </c>
      <c r="B264" t="s">
        <v>13080</v>
      </c>
    </row>
    <row r="265" spans="1:3" x14ac:dyDescent="0.2">
      <c r="A265" t="s">
        <v>665</v>
      </c>
      <c r="B265" t="s">
        <v>13081</v>
      </c>
    </row>
    <row r="266" spans="1:3" x14ac:dyDescent="0.2">
      <c r="A266" t="s">
        <v>4071</v>
      </c>
      <c r="B266" t="s">
        <v>5178</v>
      </c>
      <c r="C266" t="s">
        <v>13096</v>
      </c>
    </row>
    <row r="267" spans="1:3" x14ac:dyDescent="0.2">
      <c r="A267" t="s">
        <v>1675</v>
      </c>
      <c r="B267" t="s">
        <v>13080</v>
      </c>
    </row>
    <row r="268" spans="1:3" x14ac:dyDescent="0.2">
      <c r="A268" t="s">
        <v>1267</v>
      </c>
      <c r="B268" t="s">
        <v>13080</v>
      </c>
    </row>
    <row r="269" spans="1:3" x14ac:dyDescent="0.2">
      <c r="A269" t="s">
        <v>2495</v>
      </c>
      <c r="B269" t="s">
        <v>13080</v>
      </c>
    </row>
    <row r="270" spans="1:3" x14ac:dyDescent="0.2">
      <c r="A270" t="s">
        <v>2495</v>
      </c>
      <c r="B270" t="s">
        <v>13084</v>
      </c>
    </row>
    <row r="271" spans="1:3" x14ac:dyDescent="0.2">
      <c r="A271" t="s">
        <v>4547</v>
      </c>
      <c r="B271" t="s">
        <v>13081</v>
      </c>
    </row>
    <row r="272" spans="1:3" x14ac:dyDescent="0.2">
      <c r="A272" t="s">
        <v>671</v>
      </c>
      <c r="B272" t="s">
        <v>13085</v>
      </c>
    </row>
    <row r="273" spans="1:3" x14ac:dyDescent="0.2">
      <c r="A273" t="s">
        <v>671</v>
      </c>
      <c r="B273" t="s">
        <v>13084</v>
      </c>
    </row>
    <row r="274" spans="1:3" x14ac:dyDescent="0.2">
      <c r="A274" t="s">
        <v>3257</v>
      </c>
      <c r="B274" t="s">
        <v>13081</v>
      </c>
    </row>
    <row r="275" spans="1:3" x14ac:dyDescent="0.2">
      <c r="A275" t="s">
        <v>678</v>
      </c>
      <c r="B275" t="s">
        <v>5178</v>
      </c>
      <c r="C275" t="s">
        <v>13096</v>
      </c>
    </row>
    <row r="276" spans="1:3" x14ac:dyDescent="0.2">
      <c r="A276" t="s">
        <v>3287</v>
      </c>
      <c r="B276" t="s">
        <v>13080</v>
      </c>
    </row>
    <row r="277" spans="1:3" x14ac:dyDescent="0.2">
      <c r="A277" t="s">
        <v>3287</v>
      </c>
      <c r="B277" t="s">
        <v>13081</v>
      </c>
    </row>
    <row r="278" spans="1:3" x14ac:dyDescent="0.2">
      <c r="A278" t="s">
        <v>690</v>
      </c>
      <c r="B278" t="s">
        <v>13080</v>
      </c>
    </row>
    <row r="279" spans="1:3" x14ac:dyDescent="0.2">
      <c r="A279" t="s">
        <v>3305</v>
      </c>
      <c r="B279" t="s">
        <v>5178</v>
      </c>
      <c r="C279" t="s">
        <v>13122</v>
      </c>
    </row>
    <row r="280" spans="1:3" x14ac:dyDescent="0.2">
      <c r="A280" t="s">
        <v>4084</v>
      </c>
      <c r="B280" t="s">
        <v>13080</v>
      </c>
    </row>
    <row r="281" spans="1:3" x14ac:dyDescent="0.2">
      <c r="A281" t="s">
        <v>4084</v>
      </c>
      <c r="B281" t="s">
        <v>5178</v>
      </c>
      <c r="C281" t="s">
        <v>13160</v>
      </c>
    </row>
    <row r="282" spans="1:3" x14ac:dyDescent="0.2">
      <c r="A282" t="s">
        <v>1700</v>
      </c>
      <c r="B282" t="s">
        <v>13080</v>
      </c>
    </row>
    <row r="283" spans="1:3" x14ac:dyDescent="0.2">
      <c r="A283" t="s">
        <v>1700</v>
      </c>
      <c r="B283" t="s">
        <v>13081</v>
      </c>
    </row>
    <row r="284" spans="1:3" x14ac:dyDescent="0.2">
      <c r="A284" t="s">
        <v>697</v>
      </c>
      <c r="B284" t="s">
        <v>5178</v>
      </c>
      <c r="C284" t="s">
        <v>13097</v>
      </c>
    </row>
    <row r="285" spans="1:3" x14ac:dyDescent="0.2">
      <c r="A285" t="s">
        <v>4553</v>
      </c>
      <c r="B285" t="s">
        <v>13080</v>
      </c>
    </row>
    <row r="286" spans="1:3" x14ac:dyDescent="0.2">
      <c r="A286" t="s">
        <v>4553</v>
      </c>
      <c r="B286" t="s">
        <v>13081</v>
      </c>
    </row>
    <row r="287" spans="1:3" x14ac:dyDescent="0.2">
      <c r="A287" t="s">
        <v>3324</v>
      </c>
      <c r="B287" t="s">
        <v>13080</v>
      </c>
    </row>
    <row r="288" spans="1:3" x14ac:dyDescent="0.2">
      <c r="A288" t="s">
        <v>3324</v>
      </c>
      <c r="B288" t="s">
        <v>13081</v>
      </c>
    </row>
    <row r="289" spans="1:3" x14ac:dyDescent="0.2">
      <c r="A289" t="s">
        <v>3336</v>
      </c>
      <c r="B289" t="s">
        <v>13080</v>
      </c>
    </row>
    <row r="290" spans="1:3" x14ac:dyDescent="0.2">
      <c r="A290" t="s">
        <v>3348</v>
      </c>
      <c r="B290" t="s">
        <v>13080</v>
      </c>
    </row>
    <row r="291" spans="1:3" x14ac:dyDescent="0.2">
      <c r="A291" t="s">
        <v>3354</v>
      </c>
      <c r="B291" t="s">
        <v>13080</v>
      </c>
    </row>
    <row r="292" spans="1:3" x14ac:dyDescent="0.2">
      <c r="A292" t="s">
        <v>3354</v>
      </c>
      <c r="B292" t="s">
        <v>13081</v>
      </c>
    </row>
    <row r="293" spans="1:3" x14ac:dyDescent="0.2">
      <c r="A293" t="s">
        <v>4573</v>
      </c>
      <c r="B293" t="s">
        <v>13080</v>
      </c>
    </row>
    <row r="294" spans="1:3" x14ac:dyDescent="0.2">
      <c r="A294" t="s">
        <v>4573</v>
      </c>
      <c r="B294" t="s">
        <v>13091</v>
      </c>
    </row>
    <row r="295" spans="1:3" x14ac:dyDescent="0.2">
      <c r="A295" t="s">
        <v>4091</v>
      </c>
      <c r="B295" t="s">
        <v>13080</v>
      </c>
    </row>
    <row r="296" spans="1:3" x14ac:dyDescent="0.2">
      <c r="A296" t="s">
        <v>4091</v>
      </c>
      <c r="B296" t="s">
        <v>13081</v>
      </c>
    </row>
    <row r="297" spans="1:3" x14ac:dyDescent="0.2">
      <c r="A297" t="s">
        <v>4091</v>
      </c>
      <c r="B297" t="s">
        <v>13084</v>
      </c>
    </row>
    <row r="298" spans="1:3" x14ac:dyDescent="0.2">
      <c r="A298" t="s">
        <v>4097</v>
      </c>
      <c r="B298" t="s">
        <v>13080</v>
      </c>
    </row>
    <row r="299" spans="1:3" x14ac:dyDescent="0.2">
      <c r="A299" t="s">
        <v>4097</v>
      </c>
      <c r="B299" t="s">
        <v>5178</v>
      </c>
      <c r="C299" t="s">
        <v>13161</v>
      </c>
    </row>
    <row r="300" spans="1:3" x14ac:dyDescent="0.2">
      <c r="A300" t="s">
        <v>199</v>
      </c>
      <c r="B300" t="s">
        <v>13081</v>
      </c>
    </row>
    <row r="301" spans="1:3" x14ac:dyDescent="0.2">
      <c r="A301" t="s">
        <v>199</v>
      </c>
      <c r="B301" t="s">
        <v>5178</v>
      </c>
      <c r="C301" t="s">
        <v>13087</v>
      </c>
    </row>
    <row r="302" spans="1:3" x14ac:dyDescent="0.2">
      <c r="A302" t="s">
        <v>2528</v>
      </c>
      <c r="B302" t="s">
        <v>13080</v>
      </c>
    </row>
    <row r="303" spans="1:3" x14ac:dyDescent="0.2">
      <c r="A303" t="s">
        <v>1719</v>
      </c>
      <c r="B303" t="s">
        <v>13080</v>
      </c>
    </row>
    <row r="304" spans="1:3" x14ac:dyDescent="0.2">
      <c r="A304" t="s">
        <v>710</v>
      </c>
      <c r="B304" t="s">
        <v>13080</v>
      </c>
    </row>
    <row r="305" spans="1:3" x14ac:dyDescent="0.2">
      <c r="A305" t="s">
        <v>4589</v>
      </c>
      <c r="B305" t="s">
        <v>13081</v>
      </c>
    </row>
    <row r="306" spans="1:3" x14ac:dyDescent="0.2">
      <c r="A306" t="s">
        <v>4589</v>
      </c>
      <c r="B306" t="s">
        <v>5178</v>
      </c>
      <c r="C306" t="s">
        <v>13162</v>
      </c>
    </row>
    <row r="307" spans="1:3" x14ac:dyDescent="0.2">
      <c r="A307" t="s">
        <v>4103</v>
      </c>
      <c r="B307" t="s">
        <v>13080</v>
      </c>
    </row>
    <row r="308" spans="1:3" x14ac:dyDescent="0.2">
      <c r="A308" t="s">
        <v>4103</v>
      </c>
      <c r="B308" t="s">
        <v>13081</v>
      </c>
    </row>
    <row r="309" spans="1:3" x14ac:dyDescent="0.2">
      <c r="A309" t="s">
        <v>4612</v>
      </c>
      <c r="B309" t="s">
        <v>13081</v>
      </c>
    </row>
    <row r="310" spans="1:3" x14ac:dyDescent="0.2">
      <c r="A310" t="s">
        <v>4617</v>
      </c>
      <c r="B310" t="s">
        <v>13080</v>
      </c>
    </row>
    <row r="311" spans="1:3" x14ac:dyDescent="0.2">
      <c r="A311" t="s">
        <v>225</v>
      </c>
      <c r="B311" t="s">
        <v>13080</v>
      </c>
    </row>
    <row r="312" spans="1:3" x14ac:dyDescent="0.2">
      <c r="A312" t="s">
        <v>723</v>
      </c>
      <c r="B312" t="s">
        <v>13084</v>
      </c>
    </row>
    <row r="313" spans="1:3" x14ac:dyDescent="0.2">
      <c r="A313" t="s">
        <v>2546</v>
      </c>
      <c r="B313" t="s">
        <v>5178</v>
      </c>
      <c r="C313" t="s">
        <v>13139</v>
      </c>
    </row>
    <row r="314" spans="1:3" x14ac:dyDescent="0.2">
      <c r="A314" t="s">
        <v>1731</v>
      </c>
      <c r="B314" t="s">
        <v>5178</v>
      </c>
      <c r="C314" t="s">
        <v>13109</v>
      </c>
    </row>
    <row r="315" spans="1:3" x14ac:dyDescent="0.2">
      <c r="A315" t="s">
        <v>735</v>
      </c>
      <c r="B315" t="s">
        <v>13080</v>
      </c>
    </row>
    <row r="316" spans="1:3" x14ac:dyDescent="0.2">
      <c r="A316" t="s">
        <v>735</v>
      </c>
      <c r="B316" t="s">
        <v>13091</v>
      </c>
    </row>
    <row r="317" spans="1:3" x14ac:dyDescent="0.2">
      <c r="A317" t="s">
        <v>3398</v>
      </c>
      <c r="B317" t="s">
        <v>13080</v>
      </c>
    </row>
    <row r="318" spans="1:3" x14ac:dyDescent="0.2">
      <c r="A318" t="s">
        <v>3398</v>
      </c>
      <c r="B318" t="s">
        <v>13081</v>
      </c>
    </row>
    <row r="319" spans="1:3" x14ac:dyDescent="0.2">
      <c r="A319" t="s">
        <v>742</v>
      </c>
      <c r="B319" t="s">
        <v>13080</v>
      </c>
    </row>
    <row r="320" spans="1:3" x14ac:dyDescent="0.2">
      <c r="A320" t="s">
        <v>742</v>
      </c>
      <c r="B320" t="s">
        <v>13081</v>
      </c>
    </row>
    <row r="321" spans="1:3" x14ac:dyDescent="0.2">
      <c r="A321" t="s">
        <v>3417</v>
      </c>
      <c r="B321" t="s">
        <v>13080</v>
      </c>
    </row>
    <row r="322" spans="1:3" x14ac:dyDescent="0.2">
      <c r="A322" t="s">
        <v>3417</v>
      </c>
      <c r="B322" t="s">
        <v>13081</v>
      </c>
    </row>
    <row r="323" spans="1:3" x14ac:dyDescent="0.2">
      <c r="A323" t="s">
        <v>3417</v>
      </c>
      <c r="B323" t="s">
        <v>13084</v>
      </c>
    </row>
    <row r="324" spans="1:3" x14ac:dyDescent="0.2">
      <c r="A324" t="s">
        <v>3417</v>
      </c>
      <c r="B324" t="s">
        <v>13085</v>
      </c>
    </row>
    <row r="325" spans="1:3" x14ac:dyDescent="0.2">
      <c r="A325" t="s">
        <v>3423</v>
      </c>
      <c r="B325" t="s">
        <v>13080</v>
      </c>
    </row>
    <row r="326" spans="1:3" x14ac:dyDescent="0.2">
      <c r="A326" t="s">
        <v>3423</v>
      </c>
      <c r="B326" t="s">
        <v>13081</v>
      </c>
    </row>
    <row r="327" spans="1:3" x14ac:dyDescent="0.2">
      <c r="A327" t="s">
        <v>3423</v>
      </c>
      <c r="B327" t="s">
        <v>13084</v>
      </c>
    </row>
    <row r="328" spans="1:3" x14ac:dyDescent="0.2">
      <c r="A328" t="s">
        <v>3423</v>
      </c>
      <c r="B328" t="s">
        <v>13085</v>
      </c>
    </row>
    <row r="329" spans="1:3" x14ac:dyDescent="0.2">
      <c r="A329" t="s">
        <v>231</v>
      </c>
      <c r="B329" t="s">
        <v>5178</v>
      </c>
      <c r="C329" t="s">
        <v>13098</v>
      </c>
    </row>
    <row r="330" spans="1:3" x14ac:dyDescent="0.2">
      <c r="A330" t="s">
        <v>748</v>
      </c>
      <c r="B330" t="s">
        <v>13084</v>
      </c>
    </row>
    <row r="331" spans="1:3" x14ac:dyDescent="0.2">
      <c r="A331" t="s">
        <v>748</v>
      </c>
      <c r="B331" t="s">
        <v>13080</v>
      </c>
    </row>
    <row r="332" spans="1:3" x14ac:dyDescent="0.2">
      <c r="A332" t="s">
        <v>3430</v>
      </c>
      <c r="B332" t="s">
        <v>13080</v>
      </c>
    </row>
    <row r="333" spans="1:3" x14ac:dyDescent="0.2">
      <c r="A333" t="s">
        <v>3430</v>
      </c>
      <c r="B333" t="s">
        <v>13081</v>
      </c>
    </row>
    <row r="334" spans="1:3" x14ac:dyDescent="0.2">
      <c r="A334" t="s">
        <v>3430</v>
      </c>
      <c r="B334" t="s">
        <v>5178</v>
      </c>
      <c r="C334" t="s">
        <v>13123</v>
      </c>
    </row>
    <row r="335" spans="1:3" x14ac:dyDescent="0.2">
      <c r="A335" t="s">
        <v>3449</v>
      </c>
      <c r="B335" t="s">
        <v>13080</v>
      </c>
    </row>
    <row r="336" spans="1:3" x14ac:dyDescent="0.2">
      <c r="A336" t="s">
        <v>3449</v>
      </c>
      <c r="B336" t="s">
        <v>13081</v>
      </c>
    </row>
    <row r="337" spans="1:3" x14ac:dyDescent="0.2">
      <c r="A337" t="s">
        <v>780</v>
      </c>
      <c r="B337" t="s">
        <v>13080</v>
      </c>
    </row>
    <row r="338" spans="1:3" x14ac:dyDescent="0.2">
      <c r="A338" t="s">
        <v>780</v>
      </c>
      <c r="B338" t="s">
        <v>13081</v>
      </c>
    </row>
    <row r="339" spans="1:3" ht="128" x14ac:dyDescent="0.2">
      <c r="A339" t="s">
        <v>780</v>
      </c>
      <c r="B339" t="s">
        <v>5178</v>
      </c>
      <c r="C339" s="13" t="s">
        <v>13099</v>
      </c>
    </row>
    <row r="340" spans="1:3" x14ac:dyDescent="0.2">
      <c r="A340" t="s">
        <v>1738</v>
      </c>
      <c r="B340" t="s">
        <v>13080</v>
      </c>
    </row>
    <row r="341" spans="1:3" x14ac:dyDescent="0.2">
      <c r="A341" t="s">
        <v>1738</v>
      </c>
      <c r="B341" t="s">
        <v>13081</v>
      </c>
    </row>
    <row r="342" spans="1:3" x14ac:dyDescent="0.2">
      <c r="A342" t="s">
        <v>1299</v>
      </c>
      <c r="B342" t="s">
        <v>5178</v>
      </c>
      <c r="C342" t="s">
        <v>13124</v>
      </c>
    </row>
    <row r="343" spans="1:3" x14ac:dyDescent="0.2">
      <c r="A343" t="s">
        <v>2560</v>
      </c>
      <c r="B343" t="s">
        <v>13081</v>
      </c>
    </row>
    <row r="344" spans="1:3" x14ac:dyDescent="0.2">
      <c r="A344" t="s">
        <v>238</v>
      </c>
      <c r="B344" t="s">
        <v>5178</v>
      </c>
      <c r="C344" t="s">
        <v>13100</v>
      </c>
    </row>
    <row r="345" spans="1:3" x14ac:dyDescent="0.2">
      <c r="A345" t="s">
        <v>1744</v>
      </c>
      <c r="B345" t="s">
        <v>13080</v>
      </c>
    </row>
    <row r="346" spans="1:3" x14ac:dyDescent="0.2">
      <c r="A346" t="s">
        <v>1744</v>
      </c>
      <c r="B346" t="s">
        <v>13081</v>
      </c>
    </row>
    <row r="347" spans="1:3" x14ac:dyDescent="0.2">
      <c r="A347" t="s">
        <v>3462</v>
      </c>
      <c r="B347" t="s">
        <v>13080</v>
      </c>
    </row>
    <row r="348" spans="1:3" x14ac:dyDescent="0.2">
      <c r="A348" t="s">
        <v>3475</v>
      </c>
      <c r="B348" t="s">
        <v>13080</v>
      </c>
    </row>
    <row r="349" spans="1:3" x14ac:dyDescent="0.2">
      <c r="A349" t="s">
        <v>3475</v>
      </c>
      <c r="B349" t="s">
        <v>5178</v>
      </c>
      <c r="C349" t="s">
        <v>13125</v>
      </c>
    </row>
    <row r="350" spans="1:3" x14ac:dyDescent="0.2">
      <c r="A350" t="s">
        <v>3475</v>
      </c>
      <c r="B350" t="s">
        <v>13081</v>
      </c>
    </row>
    <row r="351" spans="1:3" x14ac:dyDescent="0.2">
      <c r="A351" t="s">
        <v>1750</v>
      </c>
      <c r="B351" t="s">
        <v>13080</v>
      </c>
    </row>
    <row r="352" spans="1:3" x14ac:dyDescent="0.2">
      <c r="A352" t="s">
        <v>1750</v>
      </c>
      <c r="B352" t="s">
        <v>13081</v>
      </c>
    </row>
    <row r="353" spans="1:3" x14ac:dyDescent="0.2">
      <c r="A353" t="s">
        <v>792</v>
      </c>
      <c r="B353" t="s">
        <v>5178</v>
      </c>
      <c r="C353" t="s">
        <v>13101</v>
      </c>
    </row>
    <row r="354" spans="1:3" x14ac:dyDescent="0.2">
      <c r="A354" t="s">
        <v>792</v>
      </c>
      <c r="B354" t="s">
        <v>13081</v>
      </c>
    </row>
    <row r="355" spans="1:3" x14ac:dyDescent="0.2">
      <c r="A355" t="s">
        <v>792</v>
      </c>
      <c r="B355" t="s">
        <v>13080</v>
      </c>
    </row>
    <row r="356" spans="1:3" x14ac:dyDescent="0.2">
      <c r="A356" t="s">
        <v>264</v>
      </c>
      <c r="B356" t="s">
        <v>13084</v>
      </c>
    </row>
    <row r="357" spans="1:3" x14ac:dyDescent="0.2">
      <c r="A357" t="s">
        <v>264</v>
      </c>
      <c r="B357" t="s">
        <v>13085</v>
      </c>
    </row>
    <row r="358" spans="1:3" x14ac:dyDescent="0.2">
      <c r="A358" t="s">
        <v>3500</v>
      </c>
      <c r="B358" t="s">
        <v>13081</v>
      </c>
    </row>
    <row r="359" spans="1:3" x14ac:dyDescent="0.2">
      <c r="A359" t="s">
        <v>3500</v>
      </c>
      <c r="B359" t="s">
        <v>13091</v>
      </c>
    </row>
    <row r="360" spans="1:3" x14ac:dyDescent="0.2">
      <c r="A360" t="s">
        <v>3500</v>
      </c>
      <c r="B360" t="s">
        <v>5178</v>
      </c>
      <c r="C360" t="s">
        <v>13121</v>
      </c>
    </row>
    <row r="361" spans="1:3" x14ac:dyDescent="0.2">
      <c r="A361" t="s">
        <v>4645</v>
      </c>
      <c r="B361" t="s">
        <v>13081</v>
      </c>
    </row>
    <row r="362" spans="1:3" x14ac:dyDescent="0.2">
      <c r="A362" t="s">
        <v>3506</v>
      </c>
      <c r="B362" t="s">
        <v>13084</v>
      </c>
    </row>
    <row r="363" spans="1:3" x14ac:dyDescent="0.2">
      <c r="A363" t="s">
        <v>3506</v>
      </c>
      <c r="B363" t="s">
        <v>13085</v>
      </c>
    </row>
    <row r="364" spans="1:3" x14ac:dyDescent="0.2">
      <c r="A364" t="s">
        <v>3506</v>
      </c>
      <c r="B364" t="s">
        <v>5178</v>
      </c>
      <c r="C364" t="s">
        <v>13126</v>
      </c>
    </row>
    <row r="365" spans="1:3" x14ac:dyDescent="0.2">
      <c r="A365" t="s">
        <v>4123</v>
      </c>
      <c r="B365" t="s">
        <v>13080</v>
      </c>
    </row>
    <row r="366" spans="1:3" x14ac:dyDescent="0.2">
      <c r="A366" t="s">
        <v>2094</v>
      </c>
      <c r="B366" t="s">
        <v>13080</v>
      </c>
    </row>
    <row r="367" spans="1:3" x14ac:dyDescent="0.2">
      <c r="A367" t="s">
        <v>2094</v>
      </c>
      <c r="B367" t="s">
        <v>13081</v>
      </c>
    </row>
    <row r="368" spans="1:3" x14ac:dyDescent="0.2">
      <c r="A368" t="s">
        <v>2094</v>
      </c>
      <c r="B368" t="s">
        <v>5178</v>
      </c>
      <c r="C368" t="s">
        <v>13127</v>
      </c>
    </row>
    <row r="369" spans="1:3" x14ac:dyDescent="0.2">
      <c r="A369" t="s">
        <v>799</v>
      </c>
      <c r="B369" t="s">
        <v>13081</v>
      </c>
    </row>
    <row r="370" spans="1:3" x14ac:dyDescent="0.2">
      <c r="A370" t="s">
        <v>799</v>
      </c>
      <c r="B370" t="s">
        <v>13080</v>
      </c>
    </row>
    <row r="371" spans="1:3" x14ac:dyDescent="0.2">
      <c r="A371" t="s">
        <v>4655</v>
      </c>
      <c r="B371" t="s">
        <v>13080</v>
      </c>
    </row>
    <row r="372" spans="1:3" x14ac:dyDescent="0.2">
      <c r="A372" t="s">
        <v>2577</v>
      </c>
      <c r="B372" t="s">
        <v>5178</v>
      </c>
      <c r="C372" t="s">
        <v>13140</v>
      </c>
    </row>
    <row r="373" spans="1:3" x14ac:dyDescent="0.2">
      <c r="A373" t="s">
        <v>3518</v>
      </c>
      <c r="B373" t="s">
        <v>13080</v>
      </c>
    </row>
    <row r="374" spans="1:3" x14ac:dyDescent="0.2">
      <c r="A374" t="s">
        <v>4134</v>
      </c>
      <c r="B374" t="s">
        <v>13081</v>
      </c>
    </row>
    <row r="375" spans="1:3" x14ac:dyDescent="0.2">
      <c r="A375" t="s">
        <v>4134</v>
      </c>
      <c r="B375" t="s">
        <v>5178</v>
      </c>
      <c r="C375" t="s">
        <v>13163</v>
      </c>
    </row>
    <row r="376" spans="1:3" x14ac:dyDescent="0.2">
      <c r="A376" t="s">
        <v>826</v>
      </c>
      <c r="B376" t="s">
        <v>13080</v>
      </c>
    </row>
    <row r="377" spans="1:3" x14ac:dyDescent="0.2">
      <c r="A377" t="s">
        <v>826</v>
      </c>
      <c r="B377" t="s">
        <v>13081</v>
      </c>
    </row>
    <row r="378" spans="1:3" x14ac:dyDescent="0.2">
      <c r="A378" t="s">
        <v>3524</v>
      </c>
      <c r="B378" t="s">
        <v>13080</v>
      </c>
    </row>
    <row r="379" spans="1:3" x14ac:dyDescent="0.2">
      <c r="A379" t="s">
        <v>3524</v>
      </c>
      <c r="B379" t="s">
        <v>13081</v>
      </c>
    </row>
    <row r="380" spans="1:3" x14ac:dyDescent="0.2">
      <c r="A380" t="s">
        <v>839</v>
      </c>
      <c r="B380" t="s">
        <v>13084</v>
      </c>
    </row>
    <row r="381" spans="1:3" x14ac:dyDescent="0.2">
      <c r="A381" t="s">
        <v>839</v>
      </c>
      <c r="B381" t="s">
        <v>13085</v>
      </c>
    </row>
    <row r="382" spans="1:3" x14ac:dyDescent="0.2">
      <c r="A382" t="s">
        <v>3530</v>
      </c>
      <c r="B382" t="s">
        <v>13081</v>
      </c>
    </row>
    <row r="383" spans="1:3" x14ac:dyDescent="0.2">
      <c r="A383" t="s">
        <v>3530</v>
      </c>
      <c r="B383" t="s">
        <v>5178</v>
      </c>
      <c r="C383" t="s">
        <v>13128</v>
      </c>
    </row>
    <row r="384" spans="1:3" x14ac:dyDescent="0.2">
      <c r="A384" t="s">
        <v>2583</v>
      </c>
      <c r="B384" t="s">
        <v>13084</v>
      </c>
    </row>
    <row r="385" spans="1:3" x14ac:dyDescent="0.2">
      <c r="A385" t="s">
        <v>2583</v>
      </c>
      <c r="B385" t="s">
        <v>13085</v>
      </c>
    </row>
    <row r="386" spans="1:3" x14ac:dyDescent="0.2">
      <c r="A386" t="s">
        <v>4147</v>
      </c>
      <c r="B386" t="s">
        <v>13080</v>
      </c>
    </row>
    <row r="387" spans="1:3" x14ac:dyDescent="0.2">
      <c r="A387" t="s">
        <v>4147</v>
      </c>
      <c r="B387" t="s">
        <v>13081</v>
      </c>
    </row>
    <row r="388" spans="1:3" x14ac:dyDescent="0.2">
      <c r="A388" t="s">
        <v>4147</v>
      </c>
      <c r="B388" t="s">
        <v>5178</v>
      </c>
      <c r="C388" t="s">
        <v>13164</v>
      </c>
    </row>
    <row r="389" spans="1:3" x14ac:dyDescent="0.2">
      <c r="A389" t="s">
        <v>3548</v>
      </c>
      <c r="B389" t="s">
        <v>13084</v>
      </c>
    </row>
    <row r="390" spans="1:3" x14ac:dyDescent="0.2">
      <c r="A390" t="s">
        <v>3548</v>
      </c>
      <c r="B390" t="s">
        <v>13085</v>
      </c>
    </row>
    <row r="391" spans="1:3" x14ac:dyDescent="0.2">
      <c r="A391" t="s">
        <v>4666</v>
      </c>
      <c r="B391" t="s">
        <v>13080</v>
      </c>
    </row>
    <row r="392" spans="1:3" x14ac:dyDescent="0.2">
      <c r="A392" t="s">
        <v>2589</v>
      </c>
      <c r="B392" t="s">
        <v>13084</v>
      </c>
    </row>
    <row r="393" spans="1:3" x14ac:dyDescent="0.2">
      <c r="A393" t="s">
        <v>2106</v>
      </c>
      <c r="B393" t="s">
        <v>5178</v>
      </c>
      <c r="C393" t="s">
        <v>13129</v>
      </c>
    </row>
    <row r="394" spans="1:3" x14ac:dyDescent="0.2">
      <c r="A394" t="s">
        <v>2106</v>
      </c>
      <c r="B394" t="s">
        <v>13081</v>
      </c>
    </row>
    <row r="395" spans="1:3" x14ac:dyDescent="0.2">
      <c r="A395" t="s">
        <v>4153</v>
      </c>
      <c r="B395" t="s">
        <v>13081</v>
      </c>
    </row>
    <row r="396" spans="1:3" x14ac:dyDescent="0.2">
      <c r="A396" t="s">
        <v>4153</v>
      </c>
      <c r="B396" t="s">
        <v>5178</v>
      </c>
      <c r="C396" t="s">
        <v>13165</v>
      </c>
    </row>
    <row r="397" spans="1:3" x14ac:dyDescent="0.2">
      <c r="A397" t="s">
        <v>2113</v>
      </c>
      <c r="B397" t="s">
        <v>13080</v>
      </c>
    </row>
    <row r="398" spans="1:3" x14ac:dyDescent="0.2">
      <c r="A398" t="s">
        <v>2113</v>
      </c>
      <c r="B398" t="s">
        <v>13081</v>
      </c>
    </row>
    <row r="399" spans="1:3" x14ac:dyDescent="0.2">
      <c r="A399" t="s">
        <v>2113</v>
      </c>
      <c r="B399" t="s">
        <v>5178</v>
      </c>
      <c r="C399" t="s">
        <v>13130</v>
      </c>
    </row>
    <row r="400" spans="1:3" x14ac:dyDescent="0.2">
      <c r="A400" t="s">
        <v>1774</v>
      </c>
      <c r="B400" t="s">
        <v>13080</v>
      </c>
    </row>
    <row r="401" spans="1:3" x14ac:dyDescent="0.2">
      <c r="A401" t="s">
        <v>1774</v>
      </c>
      <c r="B401" t="s">
        <v>13081</v>
      </c>
    </row>
    <row r="402" spans="1:3" x14ac:dyDescent="0.2">
      <c r="A402" t="s">
        <v>1774</v>
      </c>
      <c r="B402" t="s">
        <v>5178</v>
      </c>
      <c r="C402" t="s">
        <v>13110</v>
      </c>
    </row>
    <row r="403" spans="1:3" x14ac:dyDescent="0.2">
      <c r="A403" t="s">
        <v>865</v>
      </c>
      <c r="B403" t="s">
        <v>13081</v>
      </c>
    </row>
    <row r="404" spans="1:3" x14ac:dyDescent="0.2">
      <c r="A404" t="s">
        <v>865</v>
      </c>
      <c r="B404" t="s">
        <v>13080</v>
      </c>
    </row>
    <row r="405" spans="1:3" x14ac:dyDescent="0.2">
      <c r="A405" t="s">
        <v>871</v>
      </c>
      <c r="B405" t="s">
        <v>13080</v>
      </c>
    </row>
    <row r="406" spans="1:3" x14ac:dyDescent="0.2">
      <c r="A406" t="s">
        <v>871</v>
      </c>
      <c r="B406" t="s">
        <v>13081</v>
      </c>
    </row>
    <row r="407" spans="1:3" x14ac:dyDescent="0.2">
      <c r="A407" t="s">
        <v>1780</v>
      </c>
      <c r="B407" t="s">
        <v>13081</v>
      </c>
    </row>
    <row r="408" spans="1:3" x14ac:dyDescent="0.2">
      <c r="A408" t="s">
        <v>884</v>
      </c>
      <c r="B408" t="s">
        <v>13080</v>
      </c>
    </row>
    <row r="409" spans="1:3" x14ac:dyDescent="0.2">
      <c r="A409" t="s">
        <v>884</v>
      </c>
      <c r="B409" t="s">
        <v>13081</v>
      </c>
    </row>
    <row r="410" spans="1:3" x14ac:dyDescent="0.2">
      <c r="A410" t="s">
        <v>288</v>
      </c>
      <c r="B410" t="s">
        <v>13080</v>
      </c>
    </row>
    <row r="411" spans="1:3" x14ac:dyDescent="0.2">
      <c r="A411" t="s">
        <v>288</v>
      </c>
      <c r="B411" t="s">
        <v>13091</v>
      </c>
    </row>
    <row r="412" spans="1:3" x14ac:dyDescent="0.2">
      <c r="A412" t="s">
        <v>4684</v>
      </c>
      <c r="B412" t="s">
        <v>13084</v>
      </c>
    </row>
    <row r="413" spans="1:3" x14ac:dyDescent="0.2">
      <c r="A413" t="s">
        <v>4690</v>
      </c>
      <c r="B413" t="s">
        <v>5178</v>
      </c>
      <c r="C413" t="s">
        <v>13142</v>
      </c>
    </row>
    <row r="414" spans="1:3" x14ac:dyDescent="0.2">
      <c r="A414" t="s">
        <v>1787</v>
      </c>
      <c r="B414" t="s">
        <v>5178</v>
      </c>
      <c r="C414" t="s">
        <v>13111</v>
      </c>
    </row>
    <row r="415" spans="1:3" x14ac:dyDescent="0.2">
      <c r="A415" t="s">
        <v>4167</v>
      </c>
      <c r="B415" t="s">
        <v>13080</v>
      </c>
    </row>
    <row r="416" spans="1:3" x14ac:dyDescent="0.2">
      <c r="A416" t="s">
        <v>4167</v>
      </c>
      <c r="B416" t="s">
        <v>13081</v>
      </c>
    </row>
    <row r="417" spans="1:3" x14ac:dyDescent="0.2">
      <c r="A417" t="s">
        <v>4174</v>
      </c>
      <c r="B417" t="s">
        <v>13084</v>
      </c>
    </row>
    <row r="418" spans="1:3" x14ac:dyDescent="0.2">
      <c r="A418" t="s">
        <v>4174</v>
      </c>
      <c r="B418" t="s">
        <v>13085</v>
      </c>
    </row>
    <row r="419" spans="1:3" x14ac:dyDescent="0.2">
      <c r="A419" t="s">
        <v>4174</v>
      </c>
      <c r="B419" t="s">
        <v>5178</v>
      </c>
      <c r="C419" t="s">
        <v>13166</v>
      </c>
    </row>
    <row r="420" spans="1:3" x14ac:dyDescent="0.2">
      <c r="A420" t="s">
        <v>4710</v>
      </c>
      <c r="B420" t="s">
        <v>13080</v>
      </c>
    </row>
    <row r="421" spans="1:3" x14ac:dyDescent="0.2">
      <c r="A421" t="s">
        <v>4710</v>
      </c>
      <c r="B421" t="s">
        <v>13081</v>
      </c>
    </row>
    <row r="422" spans="1:3" x14ac:dyDescent="0.2">
      <c r="A422" t="s">
        <v>3641</v>
      </c>
      <c r="B422" t="s">
        <v>13084</v>
      </c>
    </row>
    <row r="423" spans="1:3" x14ac:dyDescent="0.2">
      <c r="A423" t="s">
        <v>3641</v>
      </c>
      <c r="B423" t="s">
        <v>5178</v>
      </c>
      <c r="C423" t="s">
        <v>13131</v>
      </c>
    </row>
    <row r="424" spans="1:3" x14ac:dyDescent="0.2">
      <c r="A424" t="s">
        <v>1813</v>
      </c>
      <c r="B424" t="s">
        <v>13080</v>
      </c>
    </row>
    <row r="425" spans="1:3" x14ac:dyDescent="0.2">
      <c r="A425" t="s">
        <v>1813</v>
      </c>
      <c r="B425" t="s">
        <v>13081</v>
      </c>
    </row>
    <row r="426" spans="1:3" x14ac:dyDescent="0.2">
      <c r="A426" t="s">
        <v>4717</v>
      </c>
      <c r="B426" t="s">
        <v>13081</v>
      </c>
    </row>
    <row r="427" spans="1:3" x14ac:dyDescent="0.2">
      <c r="A427" t="s">
        <v>295</v>
      </c>
      <c r="B427" t="s">
        <v>13080</v>
      </c>
    </row>
    <row r="428" spans="1:3" x14ac:dyDescent="0.2">
      <c r="A428" t="s">
        <v>295</v>
      </c>
      <c r="B428" t="s">
        <v>13081</v>
      </c>
    </row>
    <row r="429" spans="1:3" x14ac:dyDescent="0.2">
      <c r="A429" t="s">
        <v>3659</v>
      </c>
      <c r="B429" t="s">
        <v>13084</v>
      </c>
    </row>
    <row r="430" spans="1:3" x14ac:dyDescent="0.2">
      <c r="A430" t="s">
        <v>911</v>
      </c>
      <c r="B430" t="s">
        <v>13081</v>
      </c>
    </row>
    <row r="431" spans="1:3" x14ac:dyDescent="0.2">
      <c r="A431" t="s">
        <v>911</v>
      </c>
      <c r="B431" t="s">
        <v>13080</v>
      </c>
    </row>
    <row r="432" spans="1:3" x14ac:dyDescent="0.2">
      <c r="A432" t="s">
        <v>4200</v>
      </c>
      <c r="B432" t="s">
        <v>5178</v>
      </c>
      <c r="C432" t="s">
        <v>13167</v>
      </c>
    </row>
    <row r="433" spans="1:3" x14ac:dyDescent="0.2">
      <c r="A433" t="s">
        <v>1352</v>
      </c>
      <c r="B433" t="s">
        <v>13080</v>
      </c>
    </row>
    <row r="434" spans="1:3" x14ac:dyDescent="0.2">
      <c r="A434" t="s">
        <v>1352</v>
      </c>
      <c r="B434" t="s">
        <v>13081</v>
      </c>
    </row>
    <row r="435" spans="1:3" x14ac:dyDescent="0.2">
      <c r="A435" t="s">
        <v>1352</v>
      </c>
      <c r="B435" t="s">
        <v>5178</v>
      </c>
      <c r="C435" t="s">
        <v>13132</v>
      </c>
    </row>
    <row r="436" spans="1:3" x14ac:dyDescent="0.2">
      <c r="A436" t="s">
        <v>1359</v>
      </c>
      <c r="B436" t="s">
        <v>13085</v>
      </c>
    </row>
    <row r="437" spans="1:3" x14ac:dyDescent="0.2">
      <c r="A437" t="s">
        <v>925</v>
      </c>
      <c r="B437" t="s">
        <v>13081</v>
      </c>
    </row>
    <row r="438" spans="1:3" x14ac:dyDescent="0.2">
      <c r="A438" t="s">
        <v>925</v>
      </c>
      <c r="B438" t="s">
        <v>13080</v>
      </c>
    </row>
    <row r="439" spans="1:3" x14ac:dyDescent="0.2">
      <c r="A439" t="s">
        <v>316</v>
      </c>
      <c r="B439" t="s">
        <v>13084</v>
      </c>
    </row>
    <row r="440" spans="1:3" x14ac:dyDescent="0.2">
      <c r="A440" t="s">
        <v>316</v>
      </c>
      <c r="B440" t="s">
        <v>13085</v>
      </c>
    </row>
    <row r="441" spans="1:3" x14ac:dyDescent="0.2">
      <c r="A441" t="s">
        <v>932</v>
      </c>
      <c r="B441" t="s">
        <v>13081</v>
      </c>
    </row>
    <row r="442" spans="1:3" x14ac:dyDescent="0.2">
      <c r="A442" t="s">
        <v>932</v>
      </c>
      <c r="B442" t="s">
        <v>13080</v>
      </c>
    </row>
    <row r="443" spans="1:3" x14ac:dyDescent="0.2">
      <c r="A443" t="s">
        <v>932</v>
      </c>
      <c r="B443" t="s">
        <v>5178</v>
      </c>
      <c r="C443" t="s">
        <v>13087</v>
      </c>
    </row>
    <row r="444" spans="1:3" x14ac:dyDescent="0.2">
      <c r="A444" t="s">
        <v>4212</v>
      </c>
      <c r="B444" t="s">
        <v>13080</v>
      </c>
    </row>
    <row r="445" spans="1:3" x14ac:dyDescent="0.2">
      <c r="A445" t="s">
        <v>4212</v>
      </c>
      <c r="B445" t="s">
        <v>13081</v>
      </c>
    </row>
    <row r="446" spans="1:3" x14ac:dyDescent="0.2">
      <c r="A446" t="s">
        <v>1819</v>
      </c>
      <c r="B446" t="s">
        <v>13081</v>
      </c>
    </row>
    <row r="447" spans="1:3" x14ac:dyDescent="0.2">
      <c r="A447" t="s">
        <v>1819</v>
      </c>
      <c r="B447" t="s">
        <v>5178</v>
      </c>
      <c r="C447" t="s">
        <v>13112</v>
      </c>
    </row>
    <row r="448" spans="1:3" x14ac:dyDescent="0.2">
      <c r="A448" t="s">
        <v>1819</v>
      </c>
      <c r="B448" t="s">
        <v>13090</v>
      </c>
    </row>
    <row r="449" spans="1:3" x14ac:dyDescent="0.2">
      <c r="A449" t="s">
        <v>1371</v>
      </c>
      <c r="B449" t="s">
        <v>13080</v>
      </c>
    </row>
    <row r="450" spans="1:3" x14ac:dyDescent="0.2">
      <c r="A450" t="s">
        <v>1371</v>
      </c>
      <c r="B450" t="s">
        <v>13081</v>
      </c>
    </row>
    <row r="451" spans="1:3" x14ac:dyDescent="0.2">
      <c r="A451" t="s">
        <v>2143</v>
      </c>
      <c r="B451" t="s">
        <v>13080</v>
      </c>
    </row>
    <row r="452" spans="1:3" x14ac:dyDescent="0.2">
      <c r="A452" t="s">
        <v>2143</v>
      </c>
      <c r="B452" t="s">
        <v>13081</v>
      </c>
    </row>
    <row r="453" spans="1:3" x14ac:dyDescent="0.2">
      <c r="A453" t="s">
        <v>3715</v>
      </c>
      <c r="B453" t="s">
        <v>13080</v>
      </c>
    </row>
    <row r="454" spans="1:3" x14ac:dyDescent="0.2">
      <c r="A454" t="s">
        <v>3715</v>
      </c>
      <c r="B454" t="s">
        <v>13081</v>
      </c>
    </row>
    <row r="455" spans="1:3" x14ac:dyDescent="0.2">
      <c r="A455" t="s">
        <v>3715</v>
      </c>
      <c r="B455" t="s">
        <v>5178</v>
      </c>
      <c r="C455" t="s">
        <v>13168</v>
      </c>
    </row>
    <row r="456" spans="1:3" x14ac:dyDescent="0.2">
      <c r="A456" t="s">
        <v>3734</v>
      </c>
      <c r="B456" t="s">
        <v>13080</v>
      </c>
    </row>
    <row r="457" spans="1:3" x14ac:dyDescent="0.2">
      <c r="A457" t="s">
        <v>3734</v>
      </c>
      <c r="B457" t="s">
        <v>13081</v>
      </c>
    </row>
    <row r="458" spans="1:3" x14ac:dyDescent="0.2">
      <c r="A458" t="s">
        <v>1838</v>
      </c>
      <c r="B458" t="s">
        <v>13084</v>
      </c>
    </row>
    <row r="459" spans="1:3" x14ac:dyDescent="0.2">
      <c r="A459" t="s">
        <v>1838</v>
      </c>
      <c r="B459" t="s">
        <v>13085</v>
      </c>
    </row>
    <row r="460" spans="1:3" x14ac:dyDescent="0.2">
      <c r="A460" t="s">
        <v>2156</v>
      </c>
      <c r="B460" t="s">
        <v>13080</v>
      </c>
    </row>
    <row r="461" spans="1:3" x14ac:dyDescent="0.2">
      <c r="A461" t="s">
        <v>2156</v>
      </c>
      <c r="B461" t="s">
        <v>13081</v>
      </c>
    </row>
    <row r="462" spans="1:3" x14ac:dyDescent="0.2">
      <c r="A462" t="s">
        <v>1844</v>
      </c>
      <c r="B462" t="s">
        <v>13080</v>
      </c>
    </row>
    <row r="463" spans="1:3" x14ac:dyDescent="0.2">
      <c r="A463" t="s">
        <v>1844</v>
      </c>
      <c r="B463" t="s">
        <v>13081</v>
      </c>
    </row>
    <row r="464" spans="1:3" x14ac:dyDescent="0.2">
      <c r="A464" t="s">
        <v>2613</v>
      </c>
      <c r="B464" t="s">
        <v>13080</v>
      </c>
    </row>
    <row r="465" spans="1:3" x14ac:dyDescent="0.2">
      <c r="A465" t="s">
        <v>2613</v>
      </c>
      <c r="B465" t="s">
        <v>13081</v>
      </c>
    </row>
    <row r="466" spans="1:3" x14ac:dyDescent="0.2">
      <c r="A466" t="s">
        <v>3746</v>
      </c>
      <c r="B466" t="s">
        <v>13084</v>
      </c>
    </row>
    <row r="467" spans="1:3" x14ac:dyDescent="0.2">
      <c r="A467" t="s">
        <v>3746</v>
      </c>
      <c r="B467" t="s">
        <v>13085</v>
      </c>
    </row>
    <row r="468" spans="1:3" x14ac:dyDescent="0.2">
      <c r="A468" t="s">
        <v>3752</v>
      </c>
      <c r="B468" t="s">
        <v>13091</v>
      </c>
    </row>
    <row r="469" spans="1:3" x14ac:dyDescent="0.2">
      <c r="A469" t="s">
        <v>4756</v>
      </c>
      <c r="B469" t="s">
        <v>13084</v>
      </c>
    </row>
    <row r="470" spans="1:3" x14ac:dyDescent="0.2">
      <c r="A470" t="s">
        <v>4760</v>
      </c>
      <c r="B470" t="s">
        <v>13080</v>
      </c>
    </row>
    <row r="471" spans="1:3" x14ac:dyDescent="0.2">
      <c r="A471" t="s">
        <v>4760</v>
      </c>
      <c r="B471" t="s">
        <v>13081</v>
      </c>
    </row>
    <row r="472" spans="1:3" x14ac:dyDescent="0.2">
      <c r="A472" t="s">
        <v>4760</v>
      </c>
      <c r="B472" t="s">
        <v>13084</v>
      </c>
    </row>
    <row r="473" spans="1:3" x14ac:dyDescent="0.2">
      <c r="A473" t="s">
        <v>3777</v>
      </c>
      <c r="B473" t="s">
        <v>13080</v>
      </c>
    </row>
    <row r="474" spans="1:3" x14ac:dyDescent="0.2">
      <c r="A474" t="s">
        <v>3777</v>
      </c>
      <c r="B474" t="s">
        <v>13081</v>
      </c>
    </row>
    <row r="475" spans="1:3" x14ac:dyDescent="0.2">
      <c r="A475" t="s">
        <v>3777</v>
      </c>
      <c r="B475" t="s">
        <v>5178</v>
      </c>
      <c r="C475" t="s">
        <v>13130</v>
      </c>
    </row>
    <row r="476" spans="1:3" x14ac:dyDescent="0.2">
      <c r="A476" t="s">
        <v>2620</v>
      </c>
      <c r="B476" t="s">
        <v>13084</v>
      </c>
    </row>
    <row r="477" spans="1:3" x14ac:dyDescent="0.2">
      <c r="A477" t="s">
        <v>3783</v>
      </c>
      <c r="B477" t="s">
        <v>13084</v>
      </c>
    </row>
    <row r="478" spans="1:3" x14ac:dyDescent="0.2">
      <c r="A478" t="s">
        <v>3783</v>
      </c>
      <c r="B478" t="s">
        <v>13085</v>
      </c>
    </row>
    <row r="479" spans="1:3" x14ac:dyDescent="0.2">
      <c r="A479" t="s">
        <v>3783</v>
      </c>
      <c r="B479" t="s">
        <v>13091</v>
      </c>
    </row>
    <row r="480" spans="1:3" x14ac:dyDescent="0.2">
      <c r="A480" t="s">
        <v>3783</v>
      </c>
      <c r="B480" t="s">
        <v>5178</v>
      </c>
      <c r="C480" t="s">
        <v>13169</v>
      </c>
    </row>
    <row r="481" spans="1:3" x14ac:dyDescent="0.2">
      <c r="A481" t="s">
        <v>1856</v>
      </c>
      <c r="B481" t="s">
        <v>13080</v>
      </c>
    </row>
    <row r="482" spans="1:3" x14ac:dyDescent="0.2">
      <c r="A482" t="s">
        <v>1856</v>
      </c>
      <c r="B482" t="s">
        <v>13081</v>
      </c>
    </row>
    <row r="483" spans="1:3" x14ac:dyDescent="0.2">
      <c r="A483" t="s">
        <v>2174</v>
      </c>
      <c r="B483" t="s">
        <v>13080</v>
      </c>
    </row>
    <row r="484" spans="1:3" x14ac:dyDescent="0.2">
      <c r="A484" t="s">
        <v>2174</v>
      </c>
      <c r="B484" t="s">
        <v>13081</v>
      </c>
    </row>
    <row r="485" spans="1:3" x14ac:dyDescent="0.2">
      <c r="A485" t="s">
        <v>957</v>
      </c>
      <c r="B485" t="s">
        <v>5178</v>
      </c>
      <c r="C485" t="s">
        <v>13087</v>
      </c>
    </row>
    <row r="486" spans="1:3" x14ac:dyDescent="0.2">
      <c r="A486" t="s">
        <v>963</v>
      </c>
      <c r="B486" t="s">
        <v>13081</v>
      </c>
    </row>
    <row r="487" spans="1:3" x14ac:dyDescent="0.2">
      <c r="A487" t="s">
        <v>350</v>
      </c>
      <c r="B487" t="s">
        <v>5178</v>
      </c>
      <c r="C487" t="s">
        <v>13102</v>
      </c>
    </row>
    <row r="488" spans="1:3" x14ac:dyDescent="0.2">
      <c r="A488" t="s">
        <v>2181</v>
      </c>
      <c r="B488" t="s">
        <v>5178</v>
      </c>
      <c r="C488" t="s">
        <v>13133</v>
      </c>
    </row>
    <row r="489" spans="1:3" x14ac:dyDescent="0.2">
      <c r="A489" t="s">
        <v>1403</v>
      </c>
      <c r="B489" t="s">
        <v>5178</v>
      </c>
      <c r="C489" t="s">
        <v>13103</v>
      </c>
    </row>
    <row r="490" spans="1:3" x14ac:dyDescent="0.2">
      <c r="A490" t="s">
        <v>379</v>
      </c>
      <c r="B490" t="s">
        <v>13085</v>
      </c>
    </row>
    <row r="491" spans="1:3" x14ac:dyDescent="0.2">
      <c r="A491" t="s">
        <v>2193</v>
      </c>
      <c r="B491" t="s">
        <v>13081</v>
      </c>
    </row>
    <row r="492" spans="1:3" x14ac:dyDescent="0.2">
      <c r="A492" t="s">
        <v>2193</v>
      </c>
      <c r="B492" t="s">
        <v>5178</v>
      </c>
      <c r="C492" t="s">
        <v>13129</v>
      </c>
    </row>
    <row r="493" spans="1:3" x14ac:dyDescent="0.2">
      <c r="A493" t="s">
        <v>4246</v>
      </c>
      <c r="B493" t="s">
        <v>13081</v>
      </c>
    </row>
    <row r="494" spans="1:3" x14ac:dyDescent="0.2">
      <c r="A494" t="s">
        <v>4246</v>
      </c>
      <c r="B494" t="s">
        <v>5178</v>
      </c>
      <c r="C494" t="s">
        <v>13170</v>
      </c>
    </row>
    <row r="495" spans="1:3" x14ac:dyDescent="0.2">
      <c r="A495" t="s">
        <v>4252</v>
      </c>
      <c r="B495" t="s">
        <v>5178</v>
      </c>
      <c r="C495" t="s">
        <v>13171</v>
      </c>
    </row>
    <row r="496" spans="1:3" x14ac:dyDescent="0.2">
      <c r="A496" t="s">
        <v>1869</v>
      </c>
      <c r="B496" t="s">
        <v>13080</v>
      </c>
    </row>
    <row r="497" spans="1:3" x14ac:dyDescent="0.2">
      <c r="A497" t="s">
        <v>1869</v>
      </c>
      <c r="B497" t="s">
        <v>13081</v>
      </c>
    </row>
    <row r="498" spans="1:3" x14ac:dyDescent="0.2">
      <c r="A498" t="s">
        <v>1869</v>
      </c>
      <c r="B498" t="s">
        <v>5178</v>
      </c>
      <c r="C498" t="s">
        <v>13113</v>
      </c>
    </row>
    <row r="499" spans="1:3" x14ac:dyDescent="0.2">
      <c r="A499" t="s">
        <v>1881</v>
      </c>
      <c r="B499" t="s">
        <v>13084</v>
      </c>
    </row>
    <row r="500" spans="1:3" x14ac:dyDescent="0.2">
      <c r="A500" t="s">
        <v>1881</v>
      </c>
      <c r="B500" t="s">
        <v>13085</v>
      </c>
    </row>
    <row r="501" spans="1:3" x14ac:dyDescent="0.2">
      <c r="A501" t="s">
        <v>2199</v>
      </c>
      <c r="B501" t="s">
        <v>13080</v>
      </c>
    </row>
    <row r="502" spans="1:3" x14ac:dyDescent="0.2">
      <c r="A502" t="s">
        <v>3827</v>
      </c>
      <c r="B502" t="s">
        <v>13080</v>
      </c>
    </row>
    <row r="503" spans="1:3" x14ac:dyDescent="0.2">
      <c r="A503" t="s">
        <v>3827</v>
      </c>
      <c r="B503" t="s">
        <v>13081</v>
      </c>
    </row>
    <row r="504" spans="1:3" x14ac:dyDescent="0.2">
      <c r="A504" t="s">
        <v>3827</v>
      </c>
      <c r="B504" t="s">
        <v>5178</v>
      </c>
      <c r="C504" t="s">
        <v>13172</v>
      </c>
    </row>
    <row r="505" spans="1:3" x14ac:dyDescent="0.2">
      <c r="A505" t="s">
        <v>385</v>
      </c>
      <c r="B505" t="s">
        <v>5178</v>
      </c>
      <c r="C505" t="s">
        <v>13086</v>
      </c>
    </row>
    <row r="506" spans="1:3" x14ac:dyDescent="0.2">
      <c r="A506" t="s">
        <v>2626</v>
      </c>
      <c r="B506" t="s">
        <v>13084</v>
      </c>
    </row>
    <row r="507" spans="1:3" x14ac:dyDescent="0.2">
      <c r="A507" t="s">
        <v>2626</v>
      </c>
      <c r="B507" t="s">
        <v>5178</v>
      </c>
      <c r="C507" t="s">
        <v>13141</v>
      </c>
    </row>
    <row r="508" spans="1:3" x14ac:dyDescent="0.2">
      <c r="A508" t="s">
        <v>3834</v>
      </c>
      <c r="B508" t="s">
        <v>13080</v>
      </c>
    </row>
    <row r="509" spans="1:3" x14ac:dyDescent="0.2">
      <c r="A509" t="s">
        <v>3834</v>
      </c>
      <c r="B509" t="s">
        <v>13081</v>
      </c>
    </row>
    <row r="510" spans="1:3" x14ac:dyDescent="0.2">
      <c r="A510" t="s">
        <v>3834</v>
      </c>
      <c r="B510" t="s">
        <v>5178</v>
      </c>
      <c r="C510" t="s">
        <v>13096</v>
      </c>
    </row>
    <row r="511" spans="1:3" x14ac:dyDescent="0.2">
      <c r="A511" t="s">
        <v>3840</v>
      </c>
      <c r="B511" t="s">
        <v>13081</v>
      </c>
    </row>
    <row r="512" spans="1:3" x14ac:dyDescent="0.2">
      <c r="A512" t="s">
        <v>3840</v>
      </c>
      <c r="B512" t="s">
        <v>5178</v>
      </c>
      <c r="C512" t="s">
        <v>13173</v>
      </c>
    </row>
    <row r="513" spans="1:3" x14ac:dyDescent="0.2">
      <c r="A513" t="s">
        <v>3847</v>
      </c>
      <c r="B513" t="s">
        <v>13084</v>
      </c>
    </row>
    <row r="514" spans="1:3" x14ac:dyDescent="0.2">
      <c r="A514" t="s">
        <v>2631</v>
      </c>
      <c r="B514" t="s">
        <v>13084</v>
      </c>
    </row>
    <row r="515" spans="1:3" x14ac:dyDescent="0.2">
      <c r="A515" t="s">
        <v>2631</v>
      </c>
      <c r="B515" t="s">
        <v>13085</v>
      </c>
    </row>
    <row r="516" spans="1:3" x14ac:dyDescent="0.2">
      <c r="A516" t="s">
        <v>983</v>
      </c>
      <c r="B516" t="s">
        <v>13080</v>
      </c>
    </row>
    <row r="517" spans="1:3" x14ac:dyDescent="0.2">
      <c r="A517" t="s">
        <v>983</v>
      </c>
      <c r="B517" t="s">
        <v>13081</v>
      </c>
    </row>
    <row r="518" spans="1:3" x14ac:dyDescent="0.2">
      <c r="A518" t="s">
        <v>1440</v>
      </c>
      <c r="B518" t="s">
        <v>13080</v>
      </c>
    </row>
    <row r="519" spans="1:3" x14ac:dyDescent="0.2">
      <c r="A519" t="s">
        <v>1446</v>
      </c>
      <c r="B519" t="s">
        <v>13080</v>
      </c>
    </row>
    <row r="520" spans="1:3" x14ac:dyDescent="0.2">
      <c r="A520" t="s">
        <v>1446</v>
      </c>
      <c r="B520" t="s">
        <v>13081</v>
      </c>
    </row>
    <row r="521" spans="1:3" x14ac:dyDescent="0.2">
      <c r="A521" t="s">
        <v>995</v>
      </c>
      <c r="B521" t="s">
        <v>13080</v>
      </c>
    </row>
    <row r="522" spans="1:3" x14ac:dyDescent="0.2">
      <c r="A522" t="s">
        <v>995</v>
      </c>
      <c r="B522" t="s">
        <v>13081</v>
      </c>
    </row>
    <row r="523" spans="1:3" x14ac:dyDescent="0.2">
      <c r="A523" t="s">
        <v>995</v>
      </c>
      <c r="B523" t="s">
        <v>5178</v>
      </c>
      <c r="C523" t="s">
        <v>13086</v>
      </c>
    </row>
    <row r="524" spans="1:3" x14ac:dyDescent="0.2">
      <c r="A524" t="s">
        <v>1001</v>
      </c>
      <c r="B524" t="s">
        <v>13080</v>
      </c>
    </row>
    <row r="525" spans="1:3" x14ac:dyDescent="0.2">
      <c r="A525" t="s">
        <v>1001</v>
      </c>
      <c r="B525" t="s">
        <v>13081</v>
      </c>
    </row>
    <row r="526" spans="1:3" x14ac:dyDescent="0.2">
      <c r="A526" t="s">
        <v>397</v>
      </c>
      <c r="B526" t="s">
        <v>5178</v>
      </c>
      <c r="C526" t="s">
        <v>13103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Table_of_Contents</vt:lpstr>
      <vt:lpstr>UPDATE_LOG</vt:lpstr>
      <vt:lpstr>REF_STUDY_ID</vt:lpstr>
      <vt:lpstr>FIN_STUDY_DETAILS</vt:lpstr>
      <vt:lpstr>FIN_STUDY_GROUP</vt:lpstr>
      <vt:lpstr>FIN_STUDY_GROUP_INFECTION</vt:lpstr>
      <vt:lpstr>FIN_STUDY_GROUP_SYPHILIS</vt:lpstr>
      <vt:lpstr>FIN_STUDY_STI</vt:lpstr>
      <vt:lpstr>FIN_STUDY_NON_STI</vt:lpstr>
      <vt:lpstr>FIN_STUDY_SEQUELAE</vt:lpstr>
      <vt:lpstr>FIN_STUDY_GROUP_DISAG</vt:lpstr>
      <vt:lpstr>splitting 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ROWLEY, Jane</dc:creator>
  <cp:lastModifiedBy>jane rowley</cp:lastModifiedBy>
  <dcterms:created xsi:type="dcterms:W3CDTF">2026-01-21T22:27:15Z</dcterms:created>
  <dcterms:modified xsi:type="dcterms:W3CDTF">2026-07-10T11:39:35Z</dcterms:modified>
</cp:coreProperties>
</file>